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ers\Alain\Documents\GitHub\EHMTactics\"/>
    </mc:Choice>
  </mc:AlternateContent>
  <bookViews>
    <workbookView xWindow="0" yWindow="0" windowWidth="17970" windowHeight="12870" activeTab="2"/>
  </bookViews>
  <sheets>
    <sheet name="Raw" sheetId="1" r:id="rId1"/>
    <sheet name="Display" sheetId="2" r:id="rId2"/>
    <sheet name="Preserve" sheetId="4" r:id="rId3"/>
    <sheet name="Correlation" sheetId="5" r:id="rId4"/>
    <sheet name="Calculations" sheetId="3" r:id="rId5"/>
    <sheet name="Single" sheetId="6" r:id="rId6"/>
  </sheets>
  <definedNames>
    <definedName name="_xlnm._FilterDatabase" localSheetId="0" hidden="1">Raw!$A$1:$IK$1</definedName>
    <definedName name="Agg">Calculations!$B$27:$C$31</definedName>
    <definedName name="BC">Calculations!$B$32:$C$36</definedName>
    <definedName name="Br">Calculations!$B$73:$C$77</definedName>
    <definedName name="DF">Calculations!$B$102:$C$104</definedName>
    <definedName name="DtP">Calculations!$B$67:$C$71</definedName>
    <definedName name="DZ">Calculations!$B$95:$C$97</definedName>
    <definedName name="FC">Calculations!$B$85:$C$90</definedName>
    <definedName name="GC">Calculations!$B$37:$C$41</definedName>
    <definedName name="Hit">Calculations!$B$47:$C$51</definedName>
    <definedName name="Men">Calculations!$B$22:$C$26</definedName>
    <definedName name="NZD">Calculations!$B$91:$C$94</definedName>
    <definedName name="NZO">Calculations!$B$78:$C$81</definedName>
    <definedName name="OF">Calculations!$B$98:$C$101</definedName>
    <definedName name="OZ">Calculations!$B$82:$C$84</definedName>
    <definedName name="Pas">Calculations!$B$57:$C$61</definedName>
    <definedName name="PP">Calculations!$B$42:$C$46</definedName>
    <definedName name="Sht">Calculations!$B$62:$C$66</definedName>
    <definedName name="Tem">Calculations!$B$52:$C$56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J359" i="4" l="1"/>
  <c r="PI359" i="4"/>
  <c r="PH359" i="4"/>
  <c r="OU359" i="4"/>
  <c r="OT359" i="4"/>
  <c r="OS359" i="4"/>
  <c r="OF359" i="4"/>
  <c r="OE359" i="4"/>
  <c r="OD359" i="4"/>
  <c r="NQ359" i="4"/>
  <c r="NP359" i="4"/>
  <c r="NO359" i="4"/>
  <c r="NB359" i="4"/>
  <c r="NA359" i="4"/>
  <c r="MZ359" i="4"/>
  <c r="CZ359" i="4"/>
  <c r="CY359" i="4"/>
  <c r="CX359" i="4"/>
  <c r="CW359" i="4"/>
  <c r="CV359" i="4"/>
  <c r="CU359" i="4"/>
  <c r="CT359" i="4"/>
  <c r="CS359" i="4"/>
  <c r="CR359" i="4"/>
  <c r="CQ359" i="4"/>
  <c r="CP359" i="4"/>
  <c r="CO359" i="4"/>
  <c r="CN359" i="4"/>
  <c r="CK359" i="4"/>
  <c r="CJ359" i="4"/>
  <c r="CI359" i="4"/>
  <c r="CH359" i="4"/>
  <c r="CG359" i="4"/>
  <c r="CF359" i="4"/>
  <c r="CE359" i="4"/>
  <c r="CD359" i="4"/>
  <c r="CC359" i="4"/>
  <c r="CB359" i="4"/>
  <c r="CA359" i="4"/>
  <c r="BZ359" i="4"/>
  <c r="BY359" i="4"/>
  <c r="BV359" i="4"/>
  <c r="BU359" i="4"/>
  <c r="BT359" i="4"/>
  <c r="BS359" i="4"/>
  <c r="BR359" i="4"/>
  <c r="BQ359" i="4"/>
  <c r="BP359" i="4"/>
  <c r="BO359" i="4"/>
  <c r="BN359" i="4"/>
  <c r="BM359" i="4"/>
  <c r="BL359" i="4"/>
  <c r="BK359" i="4"/>
  <c r="BJ359" i="4"/>
  <c r="BG359" i="4"/>
  <c r="BF359" i="4"/>
  <c r="BE359" i="4"/>
  <c r="BD359" i="4"/>
  <c r="BC359" i="4"/>
  <c r="BB359" i="4"/>
  <c r="BA359" i="4"/>
  <c r="AZ359" i="4"/>
  <c r="AY359" i="4"/>
  <c r="AX359" i="4"/>
  <c r="AW359" i="4"/>
  <c r="AV359" i="4"/>
  <c r="AU359" i="4"/>
  <c r="AR359" i="4"/>
  <c r="AQ359" i="4"/>
  <c r="AP359" i="4"/>
  <c r="AO359" i="4"/>
  <c r="AN359" i="4"/>
  <c r="AM359" i="4"/>
  <c r="AL359" i="4"/>
  <c r="AK359" i="4"/>
  <c r="AJ359" i="4"/>
  <c r="AI359" i="4"/>
  <c r="AH359" i="4"/>
  <c r="AG359" i="4"/>
  <c r="AF359" i="4"/>
  <c r="AB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PJ358" i="4"/>
  <c r="PI358" i="4"/>
  <c r="PH358" i="4"/>
  <c r="PG358" i="4"/>
  <c r="PF358" i="4"/>
  <c r="PE358" i="4"/>
  <c r="PD358" i="4"/>
  <c r="PC358" i="4"/>
  <c r="PB358" i="4"/>
  <c r="PA358" i="4"/>
  <c r="OZ358" i="4"/>
  <c r="OY358" i="4"/>
  <c r="OX358" i="4"/>
  <c r="OU358" i="4"/>
  <c r="OT358" i="4"/>
  <c r="OS358" i="4"/>
  <c r="OR358" i="4"/>
  <c r="OQ358" i="4"/>
  <c r="OP358" i="4"/>
  <c r="OO358" i="4"/>
  <c r="ON358" i="4"/>
  <c r="OM358" i="4"/>
  <c r="OL358" i="4"/>
  <c r="OK358" i="4"/>
  <c r="OJ358" i="4"/>
  <c r="OI358" i="4"/>
  <c r="OF358" i="4"/>
  <c r="OE358" i="4"/>
  <c r="OD358" i="4"/>
  <c r="OC358" i="4"/>
  <c r="OB358" i="4"/>
  <c r="OA358" i="4"/>
  <c r="NZ358" i="4"/>
  <c r="NY358" i="4"/>
  <c r="NX358" i="4"/>
  <c r="NW358" i="4"/>
  <c r="NV358" i="4"/>
  <c r="NU358" i="4"/>
  <c r="NT358" i="4"/>
  <c r="NQ358" i="4"/>
  <c r="NP358" i="4"/>
  <c r="NO358" i="4"/>
  <c r="NN358" i="4"/>
  <c r="NM358" i="4"/>
  <c r="NL358" i="4"/>
  <c r="NK358" i="4"/>
  <c r="NJ358" i="4"/>
  <c r="NI358" i="4"/>
  <c r="NH358" i="4"/>
  <c r="NG358" i="4"/>
  <c r="NF358" i="4"/>
  <c r="NE358" i="4"/>
  <c r="NB358" i="4"/>
  <c r="NA358" i="4"/>
  <c r="MZ358" i="4"/>
  <c r="MY358" i="4"/>
  <c r="MX358" i="4"/>
  <c r="MW358" i="4"/>
  <c r="MV358" i="4"/>
  <c r="MU358" i="4"/>
  <c r="MT358" i="4"/>
  <c r="MS358" i="4"/>
  <c r="MR358" i="4"/>
  <c r="MQ358" i="4"/>
  <c r="MP358" i="4"/>
  <c r="CZ358" i="4"/>
  <c r="CY358" i="4"/>
  <c r="CX358" i="4"/>
  <c r="CW358" i="4"/>
  <c r="CV358" i="4"/>
  <c r="CU358" i="4"/>
  <c r="CT358" i="4"/>
  <c r="CS358" i="4"/>
  <c r="CR358" i="4"/>
  <c r="CQ358" i="4"/>
  <c r="CP358" i="4"/>
  <c r="CO358" i="4"/>
  <c r="CN358" i="4"/>
  <c r="CK358" i="4"/>
  <c r="CJ358" i="4"/>
  <c r="CI358" i="4"/>
  <c r="CH358" i="4"/>
  <c r="CG358" i="4"/>
  <c r="CF358" i="4"/>
  <c r="CE358" i="4"/>
  <c r="CD358" i="4"/>
  <c r="CC358" i="4"/>
  <c r="CB358" i="4"/>
  <c r="CA358" i="4"/>
  <c r="BZ358" i="4"/>
  <c r="BY358" i="4"/>
  <c r="BV358" i="4"/>
  <c r="BU358" i="4"/>
  <c r="BT358" i="4"/>
  <c r="BS358" i="4"/>
  <c r="BR358" i="4"/>
  <c r="BQ358" i="4"/>
  <c r="BP358" i="4"/>
  <c r="BO358" i="4"/>
  <c r="BN358" i="4"/>
  <c r="BM358" i="4"/>
  <c r="BL358" i="4"/>
  <c r="BK358" i="4"/>
  <c r="BJ358" i="4"/>
  <c r="BG358" i="4"/>
  <c r="BF358" i="4"/>
  <c r="BE358" i="4"/>
  <c r="BD358" i="4"/>
  <c r="BC358" i="4"/>
  <c r="BB358" i="4"/>
  <c r="BA358" i="4"/>
  <c r="AZ358" i="4"/>
  <c r="AY358" i="4"/>
  <c r="AX358" i="4"/>
  <c r="AW358" i="4"/>
  <c r="AV358" i="4"/>
  <c r="AU358" i="4"/>
  <c r="AR358" i="4"/>
  <c r="AQ358" i="4"/>
  <c r="AP358" i="4"/>
  <c r="AO358" i="4"/>
  <c r="AN358" i="4"/>
  <c r="AM358" i="4"/>
  <c r="AL358" i="4"/>
  <c r="AK358" i="4"/>
  <c r="AJ358" i="4"/>
  <c r="AI358" i="4"/>
  <c r="AH358" i="4"/>
  <c r="AG358" i="4"/>
  <c r="AF358" i="4"/>
  <c r="AB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PG357" i="4"/>
  <c r="PF357" i="4"/>
  <c r="PE357" i="4"/>
  <c r="PD357" i="4"/>
  <c r="PC357" i="4"/>
  <c r="PB357" i="4"/>
  <c r="PA357" i="4"/>
  <c r="OZ357" i="4"/>
  <c r="OY357" i="4"/>
  <c r="OX357" i="4"/>
  <c r="OR357" i="4"/>
  <c r="OQ357" i="4"/>
  <c r="OP357" i="4"/>
  <c r="OO357" i="4"/>
  <c r="ON357" i="4"/>
  <c r="OM357" i="4"/>
  <c r="OL357" i="4"/>
  <c r="OK357" i="4"/>
  <c r="OJ357" i="4"/>
  <c r="OI357" i="4"/>
  <c r="OC357" i="4"/>
  <c r="OB357" i="4"/>
  <c r="OA357" i="4"/>
  <c r="NZ357" i="4"/>
  <c r="NY357" i="4"/>
  <c r="NX357" i="4"/>
  <c r="NW357" i="4"/>
  <c r="NV357" i="4"/>
  <c r="NU357" i="4"/>
  <c r="NT357" i="4"/>
  <c r="NN357" i="4"/>
  <c r="NM357" i="4"/>
  <c r="NL357" i="4"/>
  <c r="NK357" i="4"/>
  <c r="NJ357" i="4"/>
  <c r="NI357" i="4"/>
  <c r="NH357" i="4"/>
  <c r="NG357" i="4"/>
  <c r="NF357" i="4"/>
  <c r="NE357" i="4"/>
  <c r="MY357" i="4"/>
  <c r="MX357" i="4"/>
  <c r="MW357" i="4"/>
  <c r="MV357" i="4"/>
  <c r="MU357" i="4"/>
  <c r="MT357" i="4"/>
  <c r="MS357" i="4"/>
  <c r="MR357" i="4"/>
  <c r="MQ357" i="4"/>
  <c r="MP357" i="4"/>
  <c r="CZ357" i="4"/>
  <c r="CY357" i="4"/>
  <c r="CX357" i="4"/>
  <c r="CW357" i="4"/>
  <c r="CV357" i="4"/>
  <c r="CU357" i="4"/>
  <c r="CT357" i="4"/>
  <c r="CS357" i="4"/>
  <c r="CR357" i="4"/>
  <c r="CQ357" i="4"/>
  <c r="CP357" i="4"/>
  <c r="CO357" i="4"/>
  <c r="CN357" i="4"/>
  <c r="CK357" i="4"/>
  <c r="CJ357" i="4"/>
  <c r="CI357" i="4"/>
  <c r="CH357" i="4"/>
  <c r="CG357" i="4"/>
  <c r="CF357" i="4"/>
  <c r="CE357" i="4"/>
  <c r="CD357" i="4"/>
  <c r="CC357" i="4"/>
  <c r="CB357" i="4"/>
  <c r="CA357" i="4"/>
  <c r="BZ357" i="4"/>
  <c r="BY357" i="4"/>
  <c r="BV357" i="4"/>
  <c r="BU357" i="4"/>
  <c r="BT357" i="4"/>
  <c r="BS357" i="4"/>
  <c r="BR357" i="4"/>
  <c r="BQ357" i="4"/>
  <c r="BP357" i="4"/>
  <c r="BO357" i="4"/>
  <c r="BN357" i="4"/>
  <c r="BM357" i="4"/>
  <c r="BL357" i="4"/>
  <c r="BK357" i="4"/>
  <c r="BJ357" i="4"/>
  <c r="BG357" i="4"/>
  <c r="BF357" i="4"/>
  <c r="BE357" i="4"/>
  <c r="BD357" i="4"/>
  <c r="BC357" i="4"/>
  <c r="BB357" i="4"/>
  <c r="BA357" i="4"/>
  <c r="AZ357" i="4"/>
  <c r="AY357" i="4"/>
  <c r="AX357" i="4"/>
  <c r="AW357" i="4"/>
  <c r="AV357" i="4"/>
  <c r="AU357" i="4"/>
  <c r="AR357" i="4"/>
  <c r="AQ357" i="4"/>
  <c r="AP357" i="4"/>
  <c r="AO357" i="4"/>
  <c r="AN357" i="4"/>
  <c r="AM357" i="4"/>
  <c r="AL357" i="4"/>
  <c r="AK357" i="4"/>
  <c r="AJ357" i="4"/>
  <c r="AI357" i="4"/>
  <c r="AH357" i="4"/>
  <c r="AG357" i="4"/>
  <c r="AF357" i="4"/>
  <c r="AB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PG356" i="4"/>
  <c r="PF356" i="4"/>
  <c r="PE356" i="4"/>
  <c r="PD356" i="4"/>
  <c r="PC356" i="4"/>
  <c r="PB356" i="4"/>
  <c r="PA356" i="4"/>
  <c r="OZ356" i="4"/>
  <c r="OY356" i="4"/>
  <c r="OX356" i="4"/>
  <c r="OR356" i="4"/>
  <c r="OQ356" i="4"/>
  <c r="OP356" i="4"/>
  <c r="OO356" i="4"/>
  <c r="ON356" i="4"/>
  <c r="OM356" i="4"/>
  <c r="OL356" i="4"/>
  <c r="OK356" i="4"/>
  <c r="OJ356" i="4"/>
  <c r="OI356" i="4"/>
  <c r="OC356" i="4"/>
  <c r="OB356" i="4"/>
  <c r="OA356" i="4"/>
  <c r="NZ356" i="4"/>
  <c r="NY356" i="4"/>
  <c r="NX356" i="4"/>
  <c r="NW356" i="4"/>
  <c r="NV356" i="4"/>
  <c r="NU356" i="4"/>
  <c r="NT356" i="4"/>
  <c r="NN356" i="4"/>
  <c r="NM356" i="4"/>
  <c r="NL356" i="4"/>
  <c r="NK356" i="4"/>
  <c r="NJ356" i="4"/>
  <c r="NI356" i="4"/>
  <c r="NH356" i="4"/>
  <c r="NG356" i="4"/>
  <c r="NF356" i="4"/>
  <c r="NE356" i="4"/>
  <c r="MY356" i="4"/>
  <c r="MX356" i="4"/>
  <c r="MW356" i="4"/>
  <c r="MV356" i="4"/>
  <c r="MU356" i="4"/>
  <c r="MT356" i="4"/>
  <c r="MS356" i="4"/>
  <c r="MR356" i="4"/>
  <c r="MQ356" i="4"/>
  <c r="MP356" i="4"/>
  <c r="CZ356" i="4"/>
  <c r="CY356" i="4"/>
  <c r="CX356" i="4"/>
  <c r="CW356" i="4"/>
  <c r="CV356" i="4"/>
  <c r="CU356" i="4"/>
  <c r="CT356" i="4"/>
  <c r="CS356" i="4"/>
  <c r="CR356" i="4"/>
  <c r="CQ356" i="4"/>
  <c r="CP356" i="4"/>
  <c r="CO356" i="4"/>
  <c r="CN356" i="4"/>
  <c r="CK356" i="4"/>
  <c r="CJ356" i="4"/>
  <c r="CI356" i="4"/>
  <c r="CH356" i="4"/>
  <c r="CG356" i="4"/>
  <c r="CF356" i="4"/>
  <c r="CE356" i="4"/>
  <c r="CD356" i="4"/>
  <c r="CC356" i="4"/>
  <c r="CB356" i="4"/>
  <c r="CA356" i="4"/>
  <c r="BZ356" i="4"/>
  <c r="BY356" i="4"/>
  <c r="BV356" i="4"/>
  <c r="BU356" i="4"/>
  <c r="BT356" i="4"/>
  <c r="BS356" i="4"/>
  <c r="BR356" i="4"/>
  <c r="BQ356" i="4"/>
  <c r="BP356" i="4"/>
  <c r="BO356" i="4"/>
  <c r="BN356" i="4"/>
  <c r="BM356" i="4"/>
  <c r="BL356" i="4"/>
  <c r="BK356" i="4"/>
  <c r="BJ356" i="4"/>
  <c r="BG356" i="4"/>
  <c r="BF356" i="4"/>
  <c r="BE356" i="4"/>
  <c r="BD356" i="4"/>
  <c r="BC356" i="4"/>
  <c r="BB356" i="4"/>
  <c r="BA356" i="4"/>
  <c r="AZ356" i="4"/>
  <c r="AY356" i="4"/>
  <c r="AX356" i="4"/>
  <c r="AW356" i="4"/>
  <c r="AV356" i="4"/>
  <c r="AU356" i="4"/>
  <c r="AR356" i="4"/>
  <c r="AQ356" i="4"/>
  <c r="AP356" i="4"/>
  <c r="AO356" i="4"/>
  <c r="AN356" i="4"/>
  <c r="AM356" i="4"/>
  <c r="AL356" i="4"/>
  <c r="AK356" i="4"/>
  <c r="AJ356" i="4"/>
  <c r="AI356" i="4"/>
  <c r="AH356" i="4"/>
  <c r="AG356" i="4"/>
  <c r="AF356" i="4"/>
  <c r="AB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PG355" i="4"/>
  <c r="PF355" i="4"/>
  <c r="PE355" i="4"/>
  <c r="PD355" i="4"/>
  <c r="PC355" i="4"/>
  <c r="PB355" i="4"/>
  <c r="PA355" i="4"/>
  <c r="OZ355" i="4"/>
  <c r="OY355" i="4"/>
  <c r="OX355" i="4"/>
  <c r="OR355" i="4"/>
  <c r="OQ355" i="4"/>
  <c r="OP355" i="4"/>
  <c r="OO355" i="4"/>
  <c r="ON355" i="4"/>
  <c r="OM355" i="4"/>
  <c r="OL355" i="4"/>
  <c r="OK355" i="4"/>
  <c r="OJ355" i="4"/>
  <c r="OI355" i="4"/>
  <c r="OC355" i="4"/>
  <c r="OB355" i="4"/>
  <c r="OA355" i="4"/>
  <c r="NZ355" i="4"/>
  <c r="NY355" i="4"/>
  <c r="NX355" i="4"/>
  <c r="NW355" i="4"/>
  <c r="NV355" i="4"/>
  <c r="NU355" i="4"/>
  <c r="NT355" i="4"/>
  <c r="NN355" i="4"/>
  <c r="NM355" i="4"/>
  <c r="NL355" i="4"/>
  <c r="NK355" i="4"/>
  <c r="NJ355" i="4"/>
  <c r="NI355" i="4"/>
  <c r="NH355" i="4"/>
  <c r="NG355" i="4"/>
  <c r="NF355" i="4"/>
  <c r="NE355" i="4"/>
  <c r="MY355" i="4"/>
  <c r="MX355" i="4"/>
  <c r="MW355" i="4"/>
  <c r="MV355" i="4"/>
  <c r="MU355" i="4"/>
  <c r="MT355" i="4"/>
  <c r="MS355" i="4"/>
  <c r="MR355" i="4"/>
  <c r="MQ355" i="4"/>
  <c r="MP355" i="4"/>
  <c r="CZ355" i="4"/>
  <c r="CY355" i="4"/>
  <c r="CX355" i="4"/>
  <c r="CW355" i="4"/>
  <c r="CV355" i="4"/>
  <c r="CU355" i="4"/>
  <c r="CT355" i="4"/>
  <c r="CS355" i="4"/>
  <c r="CR355" i="4"/>
  <c r="CQ355" i="4"/>
  <c r="CP355" i="4"/>
  <c r="CO355" i="4"/>
  <c r="CN355" i="4"/>
  <c r="CK355" i="4"/>
  <c r="CJ355" i="4"/>
  <c r="CI355" i="4"/>
  <c r="CH355" i="4"/>
  <c r="CG355" i="4"/>
  <c r="CF355" i="4"/>
  <c r="CE355" i="4"/>
  <c r="CD355" i="4"/>
  <c r="CC355" i="4"/>
  <c r="CB355" i="4"/>
  <c r="CA355" i="4"/>
  <c r="BZ355" i="4"/>
  <c r="BY355" i="4"/>
  <c r="BV355" i="4"/>
  <c r="BU355" i="4"/>
  <c r="BT355" i="4"/>
  <c r="BS355" i="4"/>
  <c r="BR355" i="4"/>
  <c r="BQ355" i="4"/>
  <c r="BP355" i="4"/>
  <c r="BO355" i="4"/>
  <c r="BN355" i="4"/>
  <c r="BM355" i="4"/>
  <c r="BL355" i="4"/>
  <c r="BK355" i="4"/>
  <c r="BJ355" i="4"/>
  <c r="BG355" i="4"/>
  <c r="BF355" i="4"/>
  <c r="BE355" i="4"/>
  <c r="BD355" i="4"/>
  <c r="BC355" i="4"/>
  <c r="BB355" i="4"/>
  <c r="BA355" i="4"/>
  <c r="AZ355" i="4"/>
  <c r="AY355" i="4"/>
  <c r="AX355" i="4"/>
  <c r="AW355" i="4"/>
  <c r="AV355" i="4"/>
  <c r="AU355" i="4"/>
  <c r="AR355" i="4"/>
  <c r="AQ355" i="4"/>
  <c r="AP355" i="4"/>
  <c r="AO355" i="4"/>
  <c r="AN355" i="4"/>
  <c r="AM355" i="4"/>
  <c r="AL355" i="4"/>
  <c r="AK355" i="4"/>
  <c r="AJ355" i="4"/>
  <c r="AI355" i="4"/>
  <c r="AH355" i="4"/>
  <c r="AG355" i="4"/>
  <c r="AF355" i="4"/>
  <c r="AB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PG354" i="4"/>
  <c r="PF354" i="4"/>
  <c r="PE354" i="4"/>
  <c r="PD354" i="4"/>
  <c r="PC354" i="4"/>
  <c r="PB354" i="4"/>
  <c r="PA354" i="4"/>
  <c r="OZ354" i="4"/>
  <c r="OY354" i="4"/>
  <c r="OX354" i="4"/>
  <c r="OR354" i="4"/>
  <c r="OQ354" i="4"/>
  <c r="OP354" i="4"/>
  <c r="OO354" i="4"/>
  <c r="ON354" i="4"/>
  <c r="OM354" i="4"/>
  <c r="OL354" i="4"/>
  <c r="OK354" i="4"/>
  <c r="OJ354" i="4"/>
  <c r="OI354" i="4"/>
  <c r="OC354" i="4"/>
  <c r="OB354" i="4"/>
  <c r="OA354" i="4"/>
  <c r="NZ354" i="4"/>
  <c r="NY354" i="4"/>
  <c r="NX354" i="4"/>
  <c r="NW354" i="4"/>
  <c r="NV354" i="4"/>
  <c r="NU354" i="4"/>
  <c r="NT354" i="4"/>
  <c r="NN354" i="4"/>
  <c r="NM354" i="4"/>
  <c r="NL354" i="4"/>
  <c r="NK354" i="4"/>
  <c r="NJ354" i="4"/>
  <c r="NI354" i="4"/>
  <c r="NH354" i="4"/>
  <c r="NG354" i="4"/>
  <c r="NF354" i="4"/>
  <c r="NE354" i="4"/>
  <c r="MY354" i="4"/>
  <c r="MX354" i="4"/>
  <c r="MW354" i="4"/>
  <c r="MV354" i="4"/>
  <c r="MU354" i="4"/>
  <c r="MT354" i="4"/>
  <c r="MS354" i="4"/>
  <c r="MR354" i="4"/>
  <c r="MQ354" i="4"/>
  <c r="MP354" i="4"/>
  <c r="AB354" i="4"/>
  <c r="PJ341" i="4" l="1"/>
  <c r="PI341" i="4"/>
  <c r="PH341" i="4"/>
  <c r="OU341" i="4"/>
  <c r="OT341" i="4"/>
  <c r="OS341" i="4"/>
  <c r="OF341" i="4"/>
  <c r="OE341" i="4"/>
  <c r="OD341" i="4"/>
  <c r="NQ341" i="4"/>
  <c r="NP341" i="4"/>
  <c r="NO341" i="4"/>
  <c r="NB341" i="4"/>
  <c r="NA341" i="4"/>
  <c r="MZ341" i="4"/>
  <c r="CZ341" i="4"/>
  <c r="CY341" i="4"/>
  <c r="CX341" i="4"/>
  <c r="CW341" i="4"/>
  <c r="CV341" i="4"/>
  <c r="CU341" i="4"/>
  <c r="CT341" i="4"/>
  <c r="CS341" i="4"/>
  <c r="CR341" i="4"/>
  <c r="CQ341" i="4"/>
  <c r="CP341" i="4"/>
  <c r="CO341" i="4"/>
  <c r="CN341" i="4"/>
  <c r="CK341" i="4"/>
  <c r="CJ341" i="4"/>
  <c r="CI341" i="4"/>
  <c r="CH341" i="4"/>
  <c r="CG341" i="4"/>
  <c r="CF341" i="4"/>
  <c r="CE341" i="4"/>
  <c r="CD341" i="4"/>
  <c r="CC341" i="4"/>
  <c r="CB341" i="4"/>
  <c r="CA341" i="4"/>
  <c r="BZ341" i="4"/>
  <c r="BY341" i="4"/>
  <c r="BV341" i="4"/>
  <c r="BU341" i="4"/>
  <c r="BT341" i="4"/>
  <c r="BS341" i="4"/>
  <c r="BR341" i="4"/>
  <c r="BQ341" i="4"/>
  <c r="BP341" i="4"/>
  <c r="BO341" i="4"/>
  <c r="BN341" i="4"/>
  <c r="BM341" i="4"/>
  <c r="BL341" i="4"/>
  <c r="BK341" i="4"/>
  <c r="BJ341" i="4"/>
  <c r="BG341" i="4"/>
  <c r="BF341" i="4"/>
  <c r="BE341" i="4"/>
  <c r="BD341" i="4"/>
  <c r="BC341" i="4"/>
  <c r="BB341" i="4"/>
  <c r="BA341" i="4"/>
  <c r="AZ341" i="4"/>
  <c r="AY341" i="4"/>
  <c r="AX341" i="4"/>
  <c r="AW341" i="4"/>
  <c r="AV341" i="4"/>
  <c r="AU341" i="4"/>
  <c r="AR341" i="4"/>
  <c r="AQ341" i="4"/>
  <c r="AP341" i="4"/>
  <c r="AO341" i="4"/>
  <c r="AN341" i="4"/>
  <c r="AM341" i="4"/>
  <c r="AL341" i="4"/>
  <c r="AK341" i="4"/>
  <c r="AJ341" i="4"/>
  <c r="AI341" i="4"/>
  <c r="AH341" i="4"/>
  <c r="AG341" i="4"/>
  <c r="AF341" i="4"/>
  <c r="AB341" i="4"/>
  <c r="V341" i="4"/>
  <c r="U341" i="4"/>
  <c r="T341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G341" i="4"/>
  <c r="F341" i="4"/>
  <c r="E341" i="4"/>
  <c r="D341" i="4"/>
  <c r="C341" i="4"/>
  <c r="B341" i="4"/>
  <c r="PJ340" i="4"/>
  <c r="PI340" i="4"/>
  <c r="PH340" i="4"/>
  <c r="PG340" i="4"/>
  <c r="PF340" i="4"/>
  <c r="PE340" i="4"/>
  <c r="PD340" i="4"/>
  <c r="PC340" i="4"/>
  <c r="PB340" i="4"/>
  <c r="PA340" i="4"/>
  <c r="OZ340" i="4"/>
  <c r="OY340" i="4"/>
  <c r="OX340" i="4"/>
  <c r="OU340" i="4"/>
  <c r="OT340" i="4"/>
  <c r="OS340" i="4"/>
  <c r="OR340" i="4"/>
  <c r="OQ340" i="4"/>
  <c r="OP340" i="4"/>
  <c r="OO340" i="4"/>
  <c r="ON340" i="4"/>
  <c r="OM340" i="4"/>
  <c r="OL340" i="4"/>
  <c r="OK340" i="4"/>
  <c r="OJ340" i="4"/>
  <c r="OI340" i="4"/>
  <c r="OF340" i="4"/>
  <c r="OE340" i="4"/>
  <c r="OD340" i="4"/>
  <c r="OC340" i="4"/>
  <c r="OB340" i="4"/>
  <c r="OA340" i="4"/>
  <c r="NZ340" i="4"/>
  <c r="NY340" i="4"/>
  <c r="NX340" i="4"/>
  <c r="NW340" i="4"/>
  <c r="NV340" i="4"/>
  <c r="NU340" i="4"/>
  <c r="NT340" i="4"/>
  <c r="NQ340" i="4"/>
  <c r="NP340" i="4"/>
  <c r="NO340" i="4"/>
  <c r="NN340" i="4"/>
  <c r="NM340" i="4"/>
  <c r="NL340" i="4"/>
  <c r="NK340" i="4"/>
  <c r="NJ340" i="4"/>
  <c r="NI340" i="4"/>
  <c r="NH340" i="4"/>
  <c r="NG340" i="4"/>
  <c r="NF340" i="4"/>
  <c r="NE340" i="4"/>
  <c r="NB340" i="4"/>
  <c r="NA340" i="4"/>
  <c r="MZ340" i="4"/>
  <c r="MY340" i="4"/>
  <c r="MX340" i="4"/>
  <c r="MW340" i="4"/>
  <c r="MV340" i="4"/>
  <c r="MU340" i="4"/>
  <c r="MT340" i="4"/>
  <c r="MS340" i="4"/>
  <c r="MR340" i="4"/>
  <c r="MQ340" i="4"/>
  <c r="MP340" i="4"/>
  <c r="CZ340" i="4"/>
  <c r="CY340" i="4"/>
  <c r="CX340" i="4"/>
  <c r="CW340" i="4"/>
  <c r="CV340" i="4"/>
  <c r="CU340" i="4"/>
  <c r="CT340" i="4"/>
  <c r="CS340" i="4"/>
  <c r="CR340" i="4"/>
  <c r="CQ340" i="4"/>
  <c r="CP340" i="4"/>
  <c r="CO340" i="4"/>
  <c r="CN340" i="4"/>
  <c r="CK340" i="4"/>
  <c r="CJ340" i="4"/>
  <c r="CI340" i="4"/>
  <c r="CH340" i="4"/>
  <c r="CG340" i="4"/>
  <c r="CF340" i="4"/>
  <c r="CE340" i="4"/>
  <c r="CD340" i="4"/>
  <c r="CC340" i="4"/>
  <c r="CB340" i="4"/>
  <c r="CA340" i="4"/>
  <c r="BZ340" i="4"/>
  <c r="BY340" i="4"/>
  <c r="BV340" i="4"/>
  <c r="BU340" i="4"/>
  <c r="BT340" i="4"/>
  <c r="BS340" i="4"/>
  <c r="BR340" i="4"/>
  <c r="BQ340" i="4"/>
  <c r="BP340" i="4"/>
  <c r="BO340" i="4"/>
  <c r="BN340" i="4"/>
  <c r="BM340" i="4"/>
  <c r="BL340" i="4"/>
  <c r="BK340" i="4"/>
  <c r="BJ340" i="4"/>
  <c r="BG340" i="4"/>
  <c r="BF340" i="4"/>
  <c r="BE340" i="4"/>
  <c r="BD340" i="4"/>
  <c r="BC340" i="4"/>
  <c r="BB340" i="4"/>
  <c r="BA340" i="4"/>
  <c r="AZ340" i="4"/>
  <c r="AY340" i="4"/>
  <c r="AX340" i="4"/>
  <c r="AW340" i="4"/>
  <c r="AV340" i="4"/>
  <c r="AU340" i="4"/>
  <c r="AR340" i="4"/>
  <c r="AQ340" i="4"/>
  <c r="AP340" i="4"/>
  <c r="AO340" i="4"/>
  <c r="AN340" i="4"/>
  <c r="AM340" i="4"/>
  <c r="AL340" i="4"/>
  <c r="AK340" i="4"/>
  <c r="AJ340" i="4"/>
  <c r="AI340" i="4"/>
  <c r="AH340" i="4"/>
  <c r="AG340" i="4"/>
  <c r="AF340" i="4"/>
  <c r="AB340" i="4"/>
  <c r="V340" i="4"/>
  <c r="U340" i="4"/>
  <c r="T340" i="4"/>
  <c r="S340" i="4"/>
  <c r="R340" i="4"/>
  <c r="Q340" i="4"/>
  <c r="P340" i="4"/>
  <c r="O340" i="4"/>
  <c r="N340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PG339" i="4"/>
  <c r="PF339" i="4"/>
  <c r="PE339" i="4"/>
  <c r="PD339" i="4"/>
  <c r="PC339" i="4"/>
  <c r="PB339" i="4"/>
  <c r="PA339" i="4"/>
  <c r="OZ339" i="4"/>
  <c r="OY339" i="4"/>
  <c r="OX339" i="4"/>
  <c r="OR339" i="4"/>
  <c r="OQ339" i="4"/>
  <c r="OP339" i="4"/>
  <c r="OO339" i="4"/>
  <c r="ON339" i="4"/>
  <c r="OM339" i="4"/>
  <c r="OL339" i="4"/>
  <c r="OK339" i="4"/>
  <c r="OJ339" i="4"/>
  <c r="OI339" i="4"/>
  <c r="OC339" i="4"/>
  <c r="OB339" i="4"/>
  <c r="OA339" i="4"/>
  <c r="NZ339" i="4"/>
  <c r="NY339" i="4"/>
  <c r="NX339" i="4"/>
  <c r="NW339" i="4"/>
  <c r="NV339" i="4"/>
  <c r="NU339" i="4"/>
  <c r="NT339" i="4"/>
  <c r="NN339" i="4"/>
  <c r="NM339" i="4"/>
  <c r="NL339" i="4"/>
  <c r="NK339" i="4"/>
  <c r="NJ339" i="4"/>
  <c r="NI339" i="4"/>
  <c r="NH339" i="4"/>
  <c r="NG339" i="4"/>
  <c r="NF339" i="4"/>
  <c r="NE339" i="4"/>
  <c r="MY339" i="4"/>
  <c r="MX339" i="4"/>
  <c r="MW339" i="4"/>
  <c r="MV339" i="4"/>
  <c r="MU339" i="4"/>
  <c r="MT339" i="4"/>
  <c r="MS339" i="4"/>
  <c r="MR339" i="4"/>
  <c r="MQ339" i="4"/>
  <c r="MP339" i="4"/>
  <c r="CZ339" i="4"/>
  <c r="CY339" i="4"/>
  <c r="CX339" i="4"/>
  <c r="CW339" i="4"/>
  <c r="CV339" i="4"/>
  <c r="CU339" i="4"/>
  <c r="CT339" i="4"/>
  <c r="CS339" i="4"/>
  <c r="CR339" i="4"/>
  <c r="CQ339" i="4"/>
  <c r="CP339" i="4"/>
  <c r="CO339" i="4"/>
  <c r="CN339" i="4"/>
  <c r="CK339" i="4"/>
  <c r="CJ339" i="4"/>
  <c r="CI339" i="4"/>
  <c r="CH339" i="4"/>
  <c r="CG339" i="4"/>
  <c r="CF339" i="4"/>
  <c r="CE339" i="4"/>
  <c r="CD339" i="4"/>
  <c r="CC339" i="4"/>
  <c r="CB339" i="4"/>
  <c r="CA339" i="4"/>
  <c r="BZ339" i="4"/>
  <c r="BY339" i="4"/>
  <c r="BV339" i="4"/>
  <c r="BU339" i="4"/>
  <c r="BT339" i="4"/>
  <c r="BS339" i="4"/>
  <c r="BR339" i="4"/>
  <c r="BQ339" i="4"/>
  <c r="BP339" i="4"/>
  <c r="BO339" i="4"/>
  <c r="BN339" i="4"/>
  <c r="BM339" i="4"/>
  <c r="BL339" i="4"/>
  <c r="BK339" i="4"/>
  <c r="BJ339" i="4"/>
  <c r="BG339" i="4"/>
  <c r="BF339" i="4"/>
  <c r="BE339" i="4"/>
  <c r="BD339" i="4"/>
  <c r="BC339" i="4"/>
  <c r="BB339" i="4"/>
  <c r="BA339" i="4"/>
  <c r="AZ339" i="4"/>
  <c r="AY339" i="4"/>
  <c r="AX339" i="4"/>
  <c r="AW339" i="4"/>
  <c r="AV339" i="4"/>
  <c r="AU339" i="4"/>
  <c r="AR339" i="4"/>
  <c r="AQ339" i="4"/>
  <c r="AP339" i="4"/>
  <c r="AO339" i="4"/>
  <c r="AN339" i="4"/>
  <c r="AM339" i="4"/>
  <c r="AL339" i="4"/>
  <c r="AK339" i="4"/>
  <c r="AJ339" i="4"/>
  <c r="AI339" i="4"/>
  <c r="AH339" i="4"/>
  <c r="AG339" i="4"/>
  <c r="AF339" i="4"/>
  <c r="AB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PG338" i="4"/>
  <c r="PF338" i="4"/>
  <c r="PE338" i="4"/>
  <c r="PD338" i="4"/>
  <c r="PC338" i="4"/>
  <c r="PB338" i="4"/>
  <c r="PA338" i="4"/>
  <c r="OZ338" i="4"/>
  <c r="OY338" i="4"/>
  <c r="OX338" i="4"/>
  <c r="OR338" i="4"/>
  <c r="OQ338" i="4"/>
  <c r="OP338" i="4"/>
  <c r="OO338" i="4"/>
  <c r="ON338" i="4"/>
  <c r="OM338" i="4"/>
  <c r="OL338" i="4"/>
  <c r="OK338" i="4"/>
  <c r="OJ338" i="4"/>
  <c r="OI338" i="4"/>
  <c r="OC338" i="4"/>
  <c r="OB338" i="4"/>
  <c r="OA338" i="4"/>
  <c r="NZ338" i="4"/>
  <c r="NY338" i="4"/>
  <c r="NX338" i="4"/>
  <c r="NW338" i="4"/>
  <c r="NV338" i="4"/>
  <c r="NU338" i="4"/>
  <c r="NT338" i="4"/>
  <c r="NN338" i="4"/>
  <c r="NM338" i="4"/>
  <c r="NL338" i="4"/>
  <c r="NK338" i="4"/>
  <c r="NJ338" i="4"/>
  <c r="NI338" i="4"/>
  <c r="NH338" i="4"/>
  <c r="NG338" i="4"/>
  <c r="NF338" i="4"/>
  <c r="NE338" i="4"/>
  <c r="MY338" i="4"/>
  <c r="MX338" i="4"/>
  <c r="MW338" i="4"/>
  <c r="MV338" i="4"/>
  <c r="MU338" i="4"/>
  <c r="MT338" i="4"/>
  <c r="MS338" i="4"/>
  <c r="MR338" i="4"/>
  <c r="MQ338" i="4"/>
  <c r="MP338" i="4"/>
  <c r="CZ338" i="4"/>
  <c r="CY338" i="4"/>
  <c r="CX338" i="4"/>
  <c r="CW338" i="4"/>
  <c r="CV338" i="4"/>
  <c r="CU338" i="4"/>
  <c r="CT338" i="4"/>
  <c r="CS338" i="4"/>
  <c r="CR338" i="4"/>
  <c r="CQ338" i="4"/>
  <c r="CP338" i="4"/>
  <c r="CO338" i="4"/>
  <c r="CN338" i="4"/>
  <c r="CK338" i="4"/>
  <c r="CJ338" i="4"/>
  <c r="CI338" i="4"/>
  <c r="CH338" i="4"/>
  <c r="CG338" i="4"/>
  <c r="CF338" i="4"/>
  <c r="CE338" i="4"/>
  <c r="CD338" i="4"/>
  <c r="CC338" i="4"/>
  <c r="CB338" i="4"/>
  <c r="CA338" i="4"/>
  <c r="BZ338" i="4"/>
  <c r="BY338" i="4"/>
  <c r="BV338" i="4"/>
  <c r="BU338" i="4"/>
  <c r="BT338" i="4"/>
  <c r="BS338" i="4"/>
  <c r="BR338" i="4"/>
  <c r="BQ338" i="4"/>
  <c r="BP338" i="4"/>
  <c r="BO338" i="4"/>
  <c r="BN338" i="4"/>
  <c r="BM338" i="4"/>
  <c r="BL338" i="4"/>
  <c r="BK338" i="4"/>
  <c r="BJ338" i="4"/>
  <c r="BG338" i="4"/>
  <c r="BF338" i="4"/>
  <c r="BE338" i="4"/>
  <c r="BD338" i="4"/>
  <c r="BC338" i="4"/>
  <c r="BB338" i="4"/>
  <c r="BA338" i="4"/>
  <c r="AZ338" i="4"/>
  <c r="AY338" i="4"/>
  <c r="AX338" i="4"/>
  <c r="AW338" i="4"/>
  <c r="AV338" i="4"/>
  <c r="AU338" i="4"/>
  <c r="AR338" i="4"/>
  <c r="AQ338" i="4"/>
  <c r="AP338" i="4"/>
  <c r="AO338" i="4"/>
  <c r="AN338" i="4"/>
  <c r="AM338" i="4"/>
  <c r="AL338" i="4"/>
  <c r="AK338" i="4"/>
  <c r="AJ338" i="4"/>
  <c r="AI338" i="4"/>
  <c r="AH338" i="4"/>
  <c r="AG338" i="4"/>
  <c r="AF338" i="4"/>
  <c r="AB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PG337" i="4"/>
  <c r="PF337" i="4"/>
  <c r="PE337" i="4"/>
  <c r="PD337" i="4"/>
  <c r="PC337" i="4"/>
  <c r="PB337" i="4"/>
  <c r="PA337" i="4"/>
  <c r="OZ337" i="4"/>
  <c r="OY337" i="4"/>
  <c r="OX337" i="4"/>
  <c r="OR337" i="4"/>
  <c r="OQ337" i="4"/>
  <c r="OP337" i="4"/>
  <c r="OO337" i="4"/>
  <c r="ON337" i="4"/>
  <c r="OM337" i="4"/>
  <c r="OL337" i="4"/>
  <c r="OK337" i="4"/>
  <c r="OJ337" i="4"/>
  <c r="OI337" i="4"/>
  <c r="OC337" i="4"/>
  <c r="OB337" i="4"/>
  <c r="OA337" i="4"/>
  <c r="NZ337" i="4"/>
  <c r="NY337" i="4"/>
  <c r="NX337" i="4"/>
  <c r="NW337" i="4"/>
  <c r="NV337" i="4"/>
  <c r="NU337" i="4"/>
  <c r="NT337" i="4"/>
  <c r="NN337" i="4"/>
  <c r="NM337" i="4"/>
  <c r="NL337" i="4"/>
  <c r="NK337" i="4"/>
  <c r="NJ337" i="4"/>
  <c r="NI337" i="4"/>
  <c r="NH337" i="4"/>
  <c r="NG337" i="4"/>
  <c r="NF337" i="4"/>
  <c r="NE337" i="4"/>
  <c r="MY337" i="4"/>
  <c r="MX337" i="4"/>
  <c r="MW337" i="4"/>
  <c r="MV337" i="4"/>
  <c r="MU337" i="4"/>
  <c r="MT337" i="4"/>
  <c r="MS337" i="4"/>
  <c r="MR337" i="4"/>
  <c r="MQ337" i="4"/>
  <c r="MP337" i="4"/>
  <c r="CZ337" i="4"/>
  <c r="CY337" i="4"/>
  <c r="CX337" i="4"/>
  <c r="CW337" i="4"/>
  <c r="CV337" i="4"/>
  <c r="CU337" i="4"/>
  <c r="CT337" i="4"/>
  <c r="CS337" i="4"/>
  <c r="CR337" i="4"/>
  <c r="CQ337" i="4"/>
  <c r="CP337" i="4"/>
  <c r="CO337" i="4"/>
  <c r="CN337" i="4"/>
  <c r="CK337" i="4"/>
  <c r="CJ337" i="4"/>
  <c r="CI337" i="4"/>
  <c r="CH337" i="4"/>
  <c r="CG337" i="4"/>
  <c r="CF337" i="4"/>
  <c r="CE337" i="4"/>
  <c r="CD337" i="4"/>
  <c r="CC337" i="4"/>
  <c r="CB337" i="4"/>
  <c r="CA337" i="4"/>
  <c r="BZ337" i="4"/>
  <c r="BY337" i="4"/>
  <c r="BV337" i="4"/>
  <c r="BU337" i="4"/>
  <c r="BT337" i="4"/>
  <c r="BS337" i="4"/>
  <c r="BR337" i="4"/>
  <c r="BQ337" i="4"/>
  <c r="BP337" i="4"/>
  <c r="BO337" i="4"/>
  <c r="BN337" i="4"/>
  <c r="BM337" i="4"/>
  <c r="BL337" i="4"/>
  <c r="BK337" i="4"/>
  <c r="BJ337" i="4"/>
  <c r="BG337" i="4"/>
  <c r="BF337" i="4"/>
  <c r="BE337" i="4"/>
  <c r="BD337" i="4"/>
  <c r="BC337" i="4"/>
  <c r="BB337" i="4"/>
  <c r="BA337" i="4"/>
  <c r="AZ337" i="4"/>
  <c r="AY337" i="4"/>
  <c r="AX337" i="4"/>
  <c r="AW337" i="4"/>
  <c r="AV337" i="4"/>
  <c r="AU337" i="4"/>
  <c r="AR337" i="4"/>
  <c r="AQ337" i="4"/>
  <c r="AP337" i="4"/>
  <c r="AO337" i="4"/>
  <c r="AN337" i="4"/>
  <c r="AM337" i="4"/>
  <c r="AL337" i="4"/>
  <c r="AK337" i="4"/>
  <c r="AJ337" i="4"/>
  <c r="AI337" i="4"/>
  <c r="AH337" i="4"/>
  <c r="AG337" i="4"/>
  <c r="AF337" i="4"/>
  <c r="AB337" i="4"/>
  <c r="V337" i="4"/>
  <c r="U337" i="4"/>
  <c r="T337" i="4"/>
  <c r="S337" i="4"/>
  <c r="R337" i="4"/>
  <c r="Q337" i="4"/>
  <c r="P337" i="4"/>
  <c r="O337" i="4"/>
  <c r="N337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PG336" i="4"/>
  <c r="PF336" i="4"/>
  <c r="PE336" i="4"/>
  <c r="PD336" i="4"/>
  <c r="PC336" i="4"/>
  <c r="PB336" i="4"/>
  <c r="PA336" i="4"/>
  <c r="OZ336" i="4"/>
  <c r="OY336" i="4"/>
  <c r="OX336" i="4"/>
  <c r="OR336" i="4"/>
  <c r="OQ336" i="4"/>
  <c r="OP336" i="4"/>
  <c r="OO336" i="4"/>
  <c r="ON336" i="4"/>
  <c r="OM336" i="4"/>
  <c r="OL336" i="4"/>
  <c r="OK336" i="4"/>
  <c r="OJ336" i="4"/>
  <c r="OI336" i="4"/>
  <c r="OC336" i="4"/>
  <c r="OB336" i="4"/>
  <c r="OA336" i="4"/>
  <c r="NZ336" i="4"/>
  <c r="NY336" i="4"/>
  <c r="NX336" i="4"/>
  <c r="NW336" i="4"/>
  <c r="NV336" i="4"/>
  <c r="NU336" i="4"/>
  <c r="NT336" i="4"/>
  <c r="NN336" i="4"/>
  <c r="NM336" i="4"/>
  <c r="NL336" i="4"/>
  <c r="NK336" i="4"/>
  <c r="NJ336" i="4"/>
  <c r="NI336" i="4"/>
  <c r="NH336" i="4"/>
  <c r="NG336" i="4"/>
  <c r="NF336" i="4"/>
  <c r="NE336" i="4"/>
  <c r="MY336" i="4"/>
  <c r="MX336" i="4"/>
  <c r="MW336" i="4"/>
  <c r="MV336" i="4"/>
  <c r="MU336" i="4"/>
  <c r="MT336" i="4"/>
  <c r="MS336" i="4"/>
  <c r="MR336" i="4"/>
  <c r="MQ336" i="4"/>
  <c r="MP336" i="4"/>
  <c r="AB336" i="4"/>
  <c r="PJ323" i="4" l="1"/>
  <c r="PI323" i="4"/>
  <c r="PH323" i="4"/>
  <c r="OU323" i="4"/>
  <c r="OT323" i="4"/>
  <c r="OS323" i="4"/>
  <c r="OF323" i="4"/>
  <c r="OE323" i="4"/>
  <c r="OD323" i="4"/>
  <c r="NQ323" i="4"/>
  <c r="NP323" i="4"/>
  <c r="NO323" i="4"/>
  <c r="NB323" i="4"/>
  <c r="NA323" i="4"/>
  <c r="MZ323" i="4"/>
  <c r="CZ323" i="4"/>
  <c r="CY323" i="4"/>
  <c r="CX323" i="4"/>
  <c r="CW323" i="4"/>
  <c r="CV323" i="4"/>
  <c r="CU323" i="4"/>
  <c r="CT323" i="4"/>
  <c r="CS323" i="4"/>
  <c r="CR323" i="4"/>
  <c r="CQ323" i="4"/>
  <c r="CP323" i="4"/>
  <c r="CO323" i="4"/>
  <c r="CN323" i="4"/>
  <c r="CK323" i="4"/>
  <c r="CJ323" i="4"/>
  <c r="CI323" i="4"/>
  <c r="CH323" i="4"/>
  <c r="CG323" i="4"/>
  <c r="CF323" i="4"/>
  <c r="CE323" i="4"/>
  <c r="CD323" i="4"/>
  <c r="CC323" i="4"/>
  <c r="CB323" i="4"/>
  <c r="CA323" i="4"/>
  <c r="BZ323" i="4"/>
  <c r="BY323" i="4"/>
  <c r="BV323" i="4"/>
  <c r="BU323" i="4"/>
  <c r="BT323" i="4"/>
  <c r="BS323" i="4"/>
  <c r="BR323" i="4"/>
  <c r="BQ323" i="4"/>
  <c r="BP323" i="4"/>
  <c r="BO323" i="4"/>
  <c r="BN323" i="4"/>
  <c r="BM323" i="4"/>
  <c r="BL323" i="4"/>
  <c r="BK323" i="4"/>
  <c r="BJ323" i="4"/>
  <c r="BG323" i="4"/>
  <c r="BF323" i="4"/>
  <c r="BE323" i="4"/>
  <c r="BD323" i="4"/>
  <c r="BC323" i="4"/>
  <c r="BB323" i="4"/>
  <c r="BA323" i="4"/>
  <c r="AZ323" i="4"/>
  <c r="AY323" i="4"/>
  <c r="AX323" i="4"/>
  <c r="AW323" i="4"/>
  <c r="AV323" i="4"/>
  <c r="AU323" i="4"/>
  <c r="AR323" i="4"/>
  <c r="AQ323" i="4"/>
  <c r="AP323" i="4"/>
  <c r="AO323" i="4"/>
  <c r="AN323" i="4"/>
  <c r="AM323" i="4"/>
  <c r="AL323" i="4"/>
  <c r="AK323" i="4"/>
  <c r="AJ323" i="4"/>
  <c r="AI323" i="4"/>
  <c r="AH323" i="4"/>
  <c r="AG323" i="4"/>
  <c r="AF323" i="4"/>
  <c r="AB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PJ322" i="4"/>
  <c r="PI322" i="4"/>
  <c r="PH322" i="4"/>
  <c r="PG322" i="4"/>
  <c r="PF322" i="4"/>
  <c r="PE322" i="4"/>
  <c r="PD322" i="4"/>
  <c r="PC322" i="4"/>
  <c r="PB322" i="4"/>
  <c r="PA322" i="4"/>
  <c r="OZ322" i="4"/>
  <c r="OY322" i="4"/>
  <c r="OX322" i="4"/>
  <c r="OU322" i="4"/>
  <c r="OT322" i="4"/>
  <c r="OS322" i="4"/>
  <c r="OR322" i="4"/>
  <c r="OQ322" i="4"/>
  <c r="OP322" i="4"/>
  <c r="OO322" i="4"/>
  <c r="ON322" i="4"/>
  <c r="OM322" i="4"/>
  <c r="OL322" i="4"/>
  <c r="OK322" i="4"/>
  <c r="OJ322" i="4"/>
  <c r="OI322" i="4"/>
  <c r="OF322" i="4"/>
  <c r="OE322" i="4"/>
  <c r="OD322" i="4"/>
  <c r="OC322" i="4"/>
  <c r="OB322" i="4"/>
  <c r="OA322" i="4"/>
  <c r="NZ322" i="4"/>
  <c r="NY322" i="4"/>
  <c r="NX322" i="4"/>
  <c r="NW322" i="4"/>
  <c r="NV322" i="4"/>
  <c r="NU322" i="4"/>
  <c r="NT322" i="4"/>
  <c r="NQ322" i="4"/>
  <c r="NP322" i="4"/>
  <c r="NO322" i="4"/>
  <c r="NN322" i="4"/>
  <c r="NM322" i="4"/>
  <c r="NL322" i="4"/>
  <c r="NK322" i="4"/>
  <c r="NJ322" i="4"/>
  <c r="NI322" i="4"/>
  <c r="NH322" i="4"/>
  <c r="NG322" i="4"/>
  <c r="NF322" i="4"/>
  <c r="NE322" i="4"/>
  <c r="NB322" i="4"/>
  <c r="NA322" i="4"/>
  <c r="MZ322" i="4"/>
  <c r="MY322" i="4"/>
  <c r="MX322" i="4"/>
  <c r="MW322" i="4"/>
  <c r="MV322" i="4"/>
  <c r="MU322" i="4"/>
  <c r="MT322" i="4"/>
  <c r="MS322" i="4"/>
  <c r="MR322" i="4"/>
  <c r="MQ322" i="4"/>
  <c r="MP322" i="4"/>
  <c r="CZ322" i="4"/>
  <c r="CY322" i="4"/>
  <c r="CX322" i="4"/>
  <c r="CW322" i="4"/>
  <c r="CV322" i="4"/>
  <c r="CU322" i="4"/>
  <c r="CT322" i="4"/>
  <c r="CS322" i="4"/>
  <c r="CR322" i="4"/>
  <c r="CQ322" i="4"/>
  <c r="CP322" i="4"/>
  <c r="CO322" i="4"/>
  <c r="CN322" i="4"/>
  <c r="CK322" i="4"/>
  <c r="CJ322" i="4"/>
  <c r="CI322" i="4"/>
  <c r="CH322" i="4"/>
  <c r="CG322" i="4"/>
  <c r="CF322" i="4"/>
  <c r="CE322" i="4"/>
  <c r="CD322" i="4"/>
  <c r="CC322" i="4"/>
  <c r="CB322" i="4"/>
  <c r="CA322" i="4"/>
  <c r="BZ322" i="4"/>
  <c r="BY322" i="4"/>
  <c r="BV322" i="4"/>
  <c r="BU322" i="4"/>
  <c r="BT322" i="4"/>
  <c r="BS322" i="4"/>
  <c r="BR322" i="4"/>
  <c r="BQ322" i="4"/>
  <c r="BP322" i="4"/>
  <c r="BO322" i="4"/>
  <c r="BN322" i="4"/>
  <c r="BM322" i="4"/>
  <c r="BL322" i="4"/>
  <c r="BK322" i="4"/>
  <c r="BJ322" i="4"/>
  <c r="BG322" i="4"/>
  <c r="BF322" i="4"/>
  <c r="BE322" i="4"/>
  <c r="BD322" i="4"/>
  <c r="BC322" i="4"/>
  <c r="BB322" i="4"/>
  <c r="BA322" i="4"/>
  <c r="AZ322" i="4"/>
  <c r="AY322" i="4"/>
  <c r="AX322" i="4"/>
  <c r="AW322" i="4"/>
  <c r="AV322" i="4"/>
  <c r="AU322" i="4"/>
  <c r="AR322" i="4"/>
  <c r="AQ322" i="4"/>
  <c r="AP322" i="4"/>
  <c r="AO322" i="4"/>
  <c r="AN322" i="4"/>
  <c r="AM322" i="4"/>
  <c r="AL322" i="4"/>
  <c r="AK322" i="4"/>
  <c r="AJ322" i="4"/>
  <c r="AI322" i="4"/>
  <c r="AH322" i="4"/>
  <c r="AG322" i="4"/>
  <c r="AF322" i="4"/>
  <c r="AB322" i="4"/>
  <c r="V322" i="4"/>
  <c r="U322" i="4"/>
  <c r="T322" i="4"/>
  <c r="S322" i="4"/>
  <c r="R322" i="4"/>
  <c r="Q322" i="4"/>
  <c r="P322" i="4"/>
  <c r="O322" i="4"/>
  <c r="N322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PG321" i="4"/>
  <c r="PF321" i="4"/>
  <c r="PE321" i="4"/>
  <c r="PD321" i="4"/>
  <c r="PC321" i="4"/>
  <c r="PB321" i="4"/>
  <c r="PA321" i="4"/>
  <c r="OZ321" i="4"/>
  <c r="OY321" i="4"/>
  <c r="OX321" i="4"/>
  <c r="OR321" i="4"/>
  <c r="OQ321" i="4"/>
  <c r="OP321" i="4"/>
  <c r="OO321" i="4"/>
  <c r="ON321" i="4"/>
  <c r="OM321" i="4"/>
  <c r="OL321" i="4"/>
  <c r="OK321" i="4"/>
  <c r="OJ321" i="4"/>
  <c r="OI321" i="4"/>
  <c r="OC321" i="4"/>
  <c r="OB321" i="4"/>
  <c r="OA321" i="4"/>
  <c r="NZ321" i="4"/>
  <c r="NY321" i="4"/>
  <c r="NX321" i="4"/>
  <c r="NW321" i="4"/>
  <c r="NV321" i="4"/>
  <c r="NU321" i="4"/>
  <c r="NT321" i="4"/>
  <c r="NN321" i="4"/>
  <c r="NM321" i="4"/>
  <c r="NL321" i="4"/>
  <c r="NK321" i="4"/>
  <c r="NJ321" i="4"/>
  <c r="NI321" i="4"/>
  <c r="NH321" i="4"/>
  <c r="NG321" i="4"/>
  <c r="NF321" i="4"/>
  <c r="NE321" i="4"/>
  <c r="MY321" i="4"/>
  <c r="MX321" i="4"/>
  <c r="MW321" i="4"/>
  <c r="MV321" i="4"/>
  <c r="MU321" i="4"/>
  <c r="MT321" i="4"/>
  <c r="MS321" i="4"/>
  <c r="MR321" i="4"/>
  <c r="MQ321" i="4"/>
  <c r="MP321" i="4"/>
  <c r="CZ321" i="4"/>
  <c r="CY321" i="4"/>
  <c r="CX321" i="4"/>
  <c r="CW321" i="4"/>
  <c r="CV321" i="4"/>
  <c r="CU321" i="4"/>
  <c r="CT321" i="4"/>
  <c r="CS321" i="4"/>
  <c r="CR321" i="4"/>
  <c r="CQ321" i="4"/>
  <c r="CP321" i="4"/>
  <c r="CO321" i="4"/>
  <c r="CN321" i="4"/>
  <c r="CK321" i="4"/>
  <c r="CJ321" i="4"/>
  <c r="CI321" i="4"/>
  <c r="CH321" i="4"/>
  <c r="CG321" i="4"/>
  <c r="CF321" i="4"/>
  <c r="CE321" i="4"/>
  <c r="CD321" i="4"/>
  <c r="CC321" i="4"/>
  <c r="CB321" i="4"/>
  <c r="CA321" i="4"/>
  <c r="BZ321" i="4"/>
  <c r="BY321" i="4"/>
  <c r="BV321" i="4"/>
  <c r="BU321" i="4"/>
  <c r="BT321" i="4"/>
  <c r="BS321" i="4"/>
  <c r="BR321" i="4"/>
  <c r="BQ321" i="4"/>
  <c r="BP321" i="4"/>
  <c r="BO321" i="4"/>
  <c r="BN321" i="4"/>
  <c r="BM321" i="4"/>
  <c r="BL321" i="4"/>
  <c r="BK321" i="4"/>
  <c r="BJ321" i="4"/>
  <c r="BG321" i="4"/>
  <c r="BF321" i="4"/>
  <c r="BE321" i="4"/>
  <c r="BD321" i="4"/>
  <c r="BC321" i="4"/>
  <c r="BB321" i="4"/>
  <c r="BA321" i="4"/>
  <c r="AZ321" i="4"/>
  <c r="AY321" i="4"/>
  <c r="AX321" i="4"/>
  <c r="AW321" i="4"/>
  <c r="AV321" i="4"/>
  <c r="AU321" i="4"/>
  <c r="AR321" i="4"/>
  <c r="AQ321" i="4"/>
  <c r="AP321" i="4"/>
  <c r="AO321" i="4"/>
  <c r="AN321" i="4"/>
  <c r="AM321" i="4"/>
  <c r="AL321" i="4"/>
  <c r="AK321" i="4"/>
  <c r="AJ321" i="4"/>
  <c r="AI321" i="4"/>
  <c r="AH321" i="4"/>
  <c r="AG321" i="4"/>
  <c r="AF321" i="4"/>
  <c r="AB321" i="4"/>
  <c r="V321" i="4"/>
  <c r="U321" i="4"/>
  <c r="T321" i="4"/>
  <c r="S321" i="4"/>
  <c r="R321" i="4"/>
  <c r="Q321" i="4"/>
  <c r="P321" i="4"/>
  <c r="O321" i="4"/>
  <c r="N321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PG320" i="4"/>
  <c r="PF320" i="4"/>
  <c r="PE320" i="4"/>
  <c r="PD320" i="4"/>
  <c r="PC320" i="4"/>
  <c r="PB320" i="4"/>
  <c r="PA320" i="4"/>
  <c r="OZ320" i="4"/>
  <c r="OY320" i="4"/>
  <c r="OX320" i="4"/>
  <c r="OR320" i="4"/>
  <c r="OQ320" i="4"/>
  <c r="OP320" i="4"/>
  <c r="OO320" i="4"/>
  <c r="ON320" i="4"/>
  <c r="OM320" i="4"/>
  <c r="OL320" i="4"/>
  <c r="OK320" i="4"/>
  <c r="OJ320" i="4"/>
  <c r="OI320" i="4"/>
  <c r="OC320" i="4"/>
  <c r="OB320" i="4"/>
  <c r="OA320" i="4"/>
  <c r="NZ320" i="4"/>
  <c r="NY320" i="4"/>
  <c r="NX320" i="4"/>
  <c r="NW320" i="4"/>
  <c r="NV320" i="4"/>
  <c r="NU320" i="4"/>
  <c r="NT320" i="4"/>
  <c r="NN320" i="4"/>
  <c r="NM320" i="4"/>
  <c r="NL320" i="4"/>
  <c r="NK320" i="4"/>
  <c r="NJ320" i="4"/>
  <c r="NI320" i="4"/>
  <c r="NH320" i="4"/>
  <c r="NG320" i="4"/>
  <c r="NF320" i="4"/>
  <c r="NE320" i="4"/>
  <c r="MY320" i="4"/>
  <c r="MX320" i="4"/>
  <c r="MW320" i="4"/>
  <c r="MV320" i="4"/>
  <c r="MU320" i="4"/>
  <c r="MT320" i="4"/>
  <c r="MS320" i="4"/>
  <c r="MR320" i="4"/>
  <c r="MQ320" i="4"/>
  <c r="MP320" i="4"/>
  <c r="CZ320" i="4"/>
  <c r="CY320" i="4"/>
  <c r="CX320" i="4"/>
  <c r="CW320" i="4"/>
  <c r="CV320" i="4"/>
  <c r="CU320" i="4"/>
  <c r="CT320" i="4"/>
  <c r="CS320" i="4"/>
  <c r="CR320" i="4"/>
  <c r="CQ320" i="4"/>
  <c r="CP320" i="4"/>
  <c r="CO320" i="4"/>
  <c r="CN320" i="4"/>
  <c r="CK320" i="4"/>
  <c r="CJ320" i="4"/>
  <c r="CI320" i="4"/>
  <c r="CH320" i="4"/>
  <c r="CG320" i="4"/>
  <c r="CF320" i="4"/>
  <c r="CE320" i="4"/>
  <c r="CD320" i="4"/>
  <c r="CC320" i="4"/>
  <c r="CB320" i="4"/>
  <c r="CA320" i="4"/>
  <c r="BZ320" i="4"/>
  <c r="BY320" i="4"/>
  <c r="BV320" i="4"/>
  <c r="BU320" i="4"/>
  <c r="BT320" i="4"/>
  <c r="BS320" i="4"/>
  <c r="BR320" i="4"/>
  <c r="BQ320" i="4"/>
  <c r="BP320" i="4"/>
  <c r="BO320" i="4"/>
  <c r="BN320" i="4"/>
  <c r="BM320" i="4"/>
  <c r="BL320" i="4"/>
  <c r="BK320" i="4"/>
  <c r="BJ320" i="4"/>
  <c r="BG320" i="4"/>
  <c r="BF320" i="4"/>
  <c r="BE320" i="4"/>
  <c r="BD320" i="4"/>
  <c r="BC320" i="4"/>
  <c r="BB320" i="4"/>
  <c r="BA320" i="4"/>
  <c r="AZ320" i="4"/>
  <c r="AY320" i="4"/>
  <c r="AX320" i="4"/>
  <c r="AW320" i="4"/>
  <c r="AV320" i="4"/>
  <c r="AU320" i="4"/>
  <c r="AR320" i="4"/>
  <c r="AQ320" i="4"/>
  <c r="AP320" i="4"/>
  <c r="AO320" i="4"/>
  <c r="AN320" i="4"/>
  <c r="AM320" i="4"/>
  <c r="AL320" i="4"/>
  <c r="AK320" i="4"/>
  <c r="AJ320" i="4"/>
  <c r="AI320" i="4"/>
  <c r="AH320" i="4"/>
  <c r="AG320" i="4"/>
  <c r="AF320" i="4"/>
  <c r="AB320" i="4"/>
  <c r="V320" i="4"/>
  <c r="U320" i="4"/>
  <c r="T320" i="4"/>
  <c r="S320" i="4"/>
  <c r="R320" i="4"/>
  <c r="Q320" i="4"/>
  <c r="P320" i="4"/>
  <c r="O320" i="4"/>
  <c r="N320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PG319" i="4"/>
  <c r="PF319" i="4"/>
  <c r="PE319" i="4"/>
  <c r="PD319" i="4"/>
  <c r="PC319" i="4"/>
  <c r="PB319" i="4"/>
  <c r="PA319" i="4"/>
  <c r="OZ319" i="4"/>
  <c r="OY319" i="4"/>
  <c r="OX319" i="4"/>
  <c r="OR319" i="4"/>
  <c r="OQ319" i="4"/>
  <c r="OP319" i="4"/>
  <c r="OO319" i="4"/>
  <c r="ON319" i="4"/>
  <c r="OM319" i="4"/>
  <c r="OL319" i="4"/>
  <c r="OK319" i="4"/>
  <c r="OJ319" i="4"/>
  <c r="OI319" i="4"/>
  <c r="OC319" i="4"/>
  <c r="OB319" i="4"/>
  <c r="OA319" i="4"/>
  <c r="NZ319" i="4"/>
  <c r="NY319" i="4"/>
  <c r="NX319" i="4"/>
  <c r="NW319" i="4"/>
  <c r="NV319" i="4"/>
  <c r="NU319" i="4"/>
  <c r="NT319" i="4"/>
  <c r="NN319" i="4"/>
  <c r="NM319" i="4"/>
  <c r="NL319" i="4"/>
  <c r="NK319" i="4"/>
  <c r="NJ319" i="4"/>
  <c r="NI319" i="4"/>
  <c r="NH319" i="4"/>
  <c r="NG319" i="4"/>
  <c r="NF319" i="4"/>
  <c r="NE319" i="4"/>
  <c r="MY319" i="4"/>
  <c r="MX319" i="4"/>
  <c r="MW319" i="4"/>
  <c r="MV319" i="4"/>
  <c r="MU319" i="4"/>
  <c r="MT319" i="4"/>
  <c r="MS319" i="4"/>
  <c r="MR319" i="4"/>
  <c r="MQ319" i="4"/>
  <c r="MP319" i="4"/>
  <c r="CZ319" i="4"/>
  <c r="CY319" i="4"/>
  <c r="CX319" i="4"/>
  <c r="CW319" i="4"/>
  <c r="CV319" i="4"/>
  <c r="CU319" i="4"/>
  <c r="CT319" i="4"/>
  <c r="CS319" i="4"/>
  <c r="CR319" i="4"/>
  <c r="CQ319" i="4"/>
  <c r="CP319" i="4"/>
  <c r="CO319" i="4"/>
  <c r="CN319" i="4"/>
  <c r="CK319" i="4"/>
  <c r="CJ319" i="4"/>
  <c r="CI319" i="4"/>
  <c r="CH319" i="4"/>
  <c r="CG319" i="4"/>
  <c r="CF319" i="4"/>
  <c r="CE319" i="4"/>
  <c r="CD319" i="4"/>
  <c r="CC319" i="4"/>
  <c r="CB319" i="4"/>
  <c r="CA319" i="4"/>
  <c r="BZ319" i="4"/>
  <c r="BY319" i="4"/>
  <c r="BV319" i="4"/>
  <c r="BU319" i="4"/>
  <c r="BT319" i="4"/>
  <c r="BS319" i="4"/>
  <c r="BR319" i="4"/>
  <c r="BQ319" i="4"/>
  <c r="BP319" i="4"/>
  <c r="BO319" i="4"/>
  <c r="BN319" i="4"/>
  <c r="BM319" i="4"/>
  <c r="BL319" i="4"/>
  <c r="BK319" i="4"/>
  <c r="BJ319" i="4"/>
  <c r="BG319" i="4"/>
  <c r="BF319" i="4"/>
  <c r="BE319" i="4"/>
  <c r="BD319" i="4"/>
  <c r="BC319" i="4"/>
  <c r="BB319" i="4"/>
  <c r="BA319" i="4"/>
  <c r="AZ319" i="4"/>
  <c r="AY319" i="4"/>
  <c r="AX319" i="4"/>
  <c r="AW319" i="4"/>
  <c r="AV319" i="4"/>
  <c r="AU319" i="4"/>
  <c r="AR319" i="4"/>
  <c r="AQ319" i="4"/>
  <c r="AP319" i="4"/>
  <c r="AO319" i="4"/>
  <c r="AN319" i="4"/>
  <c r="AM319" i="4"/>
  <c r="AL319" i="4"/>
  <c r="AK319" i="4"/>
  <c r="AJ319" i="4"/>
  <c r="AI319" i="4"/>
  <c r="AH319" i="4"/>
  <c r="AG319" i="4"/>
  <c r="AF319" i="4"/>
  <c r="AB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PG318" i="4"/>
  <c r="PF318" i="4"/>
  <c r="PE318" i="4"/>
  <c r="PD318" i="4"/>
  <c r="PC318" i="4"/>
  <c r="PB318" i="4"/>
  <c r="PA318" i="4"/>
  <c r="OZ318" i="4"/>
  <c r="OY318" i="4"/>
  <c r="OX318" i="4"/>
  <c r="OR318" i="4"/>
  <c r="OQ318" i="4"/>
  <c r="OP318" i="4"/>
  <c r="OO318" i="4"/>
  <c r="ON318" i="4"/>
  <c r="OM318" i="4"/>
  <c r="OL318" i="4"/>
  <c r="OK318" i="4"/>
  <c r="OJ318" i="4"/>
  <c r="OI318" i="4"/>
  <c r="OC318" i="4"/>
  <c r="OB318" i="4"/>
  <c r="OA318" i="4"/>
  <c r="NZ318" i="4"/>
  <c r="NY318" i="4"/>
  <c r="NX318" i="4"/>
  <c r="NW318" i="4"/>
  <c r="NV318" i="4"/>
  <c r="NU318" i="4"/>
  <c r="NT318" i="4"/>
  <c r="NN318" i="4"/>
  <c r="NM318" i="4"/>
  <c r="NL318" i="4"/>
  <c r="NK318" i="4"/>
  <c r="NJ318" i="4"/>
  <c r="NI318" i="4"/>
  <c r="NH318" i="4"/>
  <c r="NG318" i="4"/>
  <c r="NF318" i="4"/>
  <c r="NE318" i="4"/>
  <c r="MY318" i="4"/>
  <c r="MX318" i="4"/>
  <c r="MW318" i="4"/>
  <c r="MV318" i="4"/>
  <c r="MU318" i="4"/>
  <c r="MT318" i="4"/>
  <c r="MS318" i="4"/>
  <c r="MR318" i="4"/>
  <c r="MQ318" i="4"/>
  <c r="MP318" i="4"/>
  <c r="AB318" i="4"/>
  <c r="PJ305" i="4" l="1"/>
  <c r="PI305" i="4"/>
  <c r="PH305" i="4"/>
  <c r="OU305" i="4"/>
  <c r="OT305" i="4"/>
  <c r="OS305" i="4"/>
  <c r="OF305" i="4"/>
  <c r="OE305" i="4"/>
  <c r="OD305" i="4"/>
  <c r="NQ305" i="4"/>
  <c r="NP305" i="4"/>
  <c r="NO305" i="4"/>
  <c r="NB305" i="4"/>
  <c r="NA305" i="4"/>
  <c r="MZ305" i="4"/>
  <c r="CZ305" i="4"/>
  <c r="CY305" i="4"/>
  <c r="CX305" i="4"/>
  <c r="CW305" i="4"/>
  <c r="CV305" i="4"/>
  <c r="CU305" i="4"/>
  <c r="CT305" i="4"/>
  <c r="CS305" i="4"/>
  <c r="CR305" i="4"/>
  <c r="CQ305" i="4"/>
  <c r="CP305" i="4"/>
  <c r="CO305" i="4"/>
  <c r="CN305" i="4"/>
  <c r="CK305" i="4"/>
  <c r="CJ305" i="4"/>
  <c r="CI305" i="4"/>
  <c r="CH305" i="4"/>
  <c r="CG305" i="4"/>
  <c r="CF305" i="4"/>
  <c r="CE305" i="4"/>
  <c r="CD305" i="4"/>
  <c r="CC305" i="4"/>
  <c r="CB305" i="4"/>
  <c r="CA305" i="4"/>
  <c r="BZ305" i="4"/>
  <c r="BY305" i="4"/>
  <c r="BV305" i="4"/>
  <c r="BU305" i="4"/>
  <c r="BT305" i="4"/>
  <c r="BS305" i="4"/>
  <c r="BR305" i="4"/>
  <c r="BQ305" i="4"/>
  <c r="BP305" i="4"/>
  <c r="BO305" i="4"/>
  <c r="BN305" i="4"/>
  <c r="BM305" i="4"/>
  <c r="BL305" i="4"/>
  <c r="BK305" i="4"/>
  <c r="BJ305" i="4"/>
  <c r="BG305" i="4"/>
  <c r="BF305" i="4"/>
  <c r="BE305" i="4"/>
  <c r="BD305" i="4"/>
  <c r="BC305" i="4"/>
  <c r="BB305" i="4"/>
  <c r="BA305" i="4"/>
  <c r="AZ305" i="4"/>
  <c r="AY305" i="4"/>
  <c r="AX305" i="4"/>
  <c r="AW305" i="4"/>
  <c r="AV305" i="4"/>
  <c r="AU305" i="4"/>
  <c r="AR305" i="4"/>
  <c r="AQ305" i="4"/>
  <c r="AP305" i="4"/>
  <c r="AO305" i="4"/>
  <c r="AN305" i="4"/>
  <c r="AM305" i="4"/>
  <c r="AL305" i="4"/>
  <c r="AK305" i="4"/>
  <c r="AJ305" i="4"/>
  <c r="AI305" i="4"/>
  <c r="AH305" i="4"/>
  <c r="AG305" i="4"/>
  <c r="AF305" i="4"/>
  <c r="AB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PJ304" i="4"/>
  <c r="PI304" i="4"/>
  <c r="PH304" i="4"/>
  <c r="PG304" i="4"/>
  <c r="PF304" i="4"/>
  <c r="PE304" i="4"/>
  <c r="PD304" i="4"/>
  <c r="PC304" i="4"/>
  <c r="PB304" i="4"/>
  <c r="PA304" i="4"/>
  <c r="OZ304" i="4"/>
  <c r="OY304" i="4"/>
  <c r="OX304" i="4"/>
  <c r="OU304" i="4"/>
  <c r="OT304" i="4"/>
  <c r="OS304" i="4"/>
  <c r="OR304" i="4"/>
  <c r="OQ304" i="4"/>
  <c r="OP304" i="4"/>
  <c r="OO304" i="4"/>
  <c r="ON304" i="4"/>
  <c r="OM304" i="4"/>
  <c r="OL304" i="4"/>
  <c r="OK304" i="4"/>
  <c r="OJ304" i="4"/>
  <c r="OI304" i="4"/>
  <c r="OF304" i="4"/>
  <c r="OE304" i="4"/>
  <c r="OD304" i="4"/>
  <c r="OC304" i="4"/>
  <c r="OB304" i="4"/>
  <c r="OA304" i="4"/>
  <c r="NZ304" i="4"/>
  <c r="NY304" i="4"/>
  <c r="NX304" i="4"/>
  <c r="NW304" i="4"/>
  <c r="NV304" i="4"/>
  <c r="NU304" i="4"/>
  <c r="NT304" i="4"/>
  <c r="NQ304" i="4"/>
  <c r="NP304" i="4"/>
  <c r="NO304" i="4"/>
  <c r="NN304" i="4"/>
  <c r="NM304" i="4"/>
  <c r="NL304" i="4"/>
  <c r="NK304" i="4"/>
  <c r="NJ304" i="4"/>
  <c r="NI304" i="4"/>
  <c r="NH304" i="4"/>
  <c r="NG304" i="4"/>
  <c r="NF304" i="4"/>
  <c r="NE304" i="4"/>
  <c r="NB304" i="4"/>
  <c r="NA304" i="4"/>
  <c r="MZ304" i="4"/>
  <c r="MY304" i="4"/>
  <c r="MX304" i="4"/>
  <c r="MW304" i="4"/>
  <c r="MV304" i="4"/>
  <c r="MU304" i="4"/>
  <c r="MT304" i="4"/>
  <c r="MS304" i="4"/>
  <c r="MR304" i="4"/>
  <c r="MQ304" i="4"/>
  <c r="MP304" i="4"/>
  <c r="CZ304" i="4"/>
  <c r="CY304" i="4"/>
  <c r="CX304" i="4"/>
  <c r="CW304" i="4"/>
  <c r="CV304" i="4"/>
  <c r="CU304" i="4"/>
  <c r="CT304" i="4"/>
  <c r="CS304" i="4"/>
  <c r="CR304" i="4"/>
  <c r="CQ304" i="4"/>
  <c r="CP304" i="4"/>
  <c r="CO304" i="4"/>
  <c r="CN304" i="4"/>
  <c r="CK304" i="4"/>
  <c r="CJ304" i="4"/>
  <c r="CI304" i="4"/>
  <c r="CH304" i="4"/>
  <c r="CG304" i="4"/>
  <c r="CF304" i="4"/>
  <c r="CE304" i="4"/>
  <c r="CD304" i="4"/>
  <c r="CC304" i="4"/>
  <c r="CB304" i="4"/>
  <c r="CA304" i="4"/>
  <c r="BZ304" i="4"/>
  <c r="BY304" i="4"/>
  <c r="BV304" i="4"/>
  <c r="BU304" i="4"/>
  <c r="BT304" i="4"/>
  <c r="BS304" i="4"/>
  <c r="BR304" i="4"/>
  <c r="BQ304" i="4"/>
  <c r="BP304" i="4"/>
  <c r="BO304" i="4"/>
  <c r="BN304" i="4"/>
  <c r="BM304" i="4"/>
  <c r="BL304" i="4"/>
  <c r="BK304" i="4"/>
  <c r="BJ304" i="4"/>
  <c r="BG304" i="4"/>
  <c r="BF304" i="4"/>
  <c r="BE304" i="4"/>
  <c r="BD304" i="4"/>
  <c r="BC304" i="4"/>
  <c r="BB304" i="4"/>
  <c r="BA304" i="4"/>
  <c r="AZ304" i="4"/>
  <c r="AY304" i="4"/>
  <c r="AX304" i="4"/>
  <c r="AW304" i="4"/>
  <c r="AV304" i="4"/>
  <c r="AU304" i="4"/>
  <c r="AR304" i="4"/>
  <c r="AQ304" i="4"/>
  <c r="AP304" i="4"/>
  <c r="AO304" i="4"/>
  <c r="AN304" i="4"/>
  <c r="AM304" i="4"/>
  <c r="AL304" i="4"/>
  <c r="AK304" i="4"/>
  <c r="AJ304" i="4"/>
  <c r="AI304" i="4"/>
  <c r="AH304" i="4"/>
  <c r="AG304" i="4"/>
  <c r="AF304" i="4"/>
  <c r="AB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PG303" i="4"/>
  <c r="PF303" i="4"/>
  <c r="PE303" i="4"/>
  <c r="PD303" i="4"/>
  <c r="PC303" i="4"/>
  <c r="PB303" i="4"/>
  <c r="PA303" i="4"/>
  <c r="OZ303" i="4"/>
  <c r="OY303" i="4"/>
  <c r="OX303" i="4"/>
  <c r="OR303" i="4"/>
  <c r="OQ303" i="4"/>
  <c r="OP303" i="4"/>
  <c r="OO303" i="4"/>
  <c r="ON303" i="4"/>
  <c r="OM303" i="4"/>
  <c r="OL303" i="4"/>
  <c r="OK303" i="4"/>
  <c r="OJ303" i="4"/>
  <c r="OI303" i="4"/>
  <c r="OC303" i="4"/>
  <c r="OB303" i="4"/>
  <c r="OA303" i="4"/>
  <c r="NZ303" i="4"/>
  <c r="NY303" i="4"/>
  <c r="NX303" i="4"/>
  <c r="NW303" i="4"/>
  <c r="NV303" i="4"/>
  <c r="NU303" i="4"/>
  <c r="NT303" i="4"/>
  <c r="NN303" i="4"/>
  <c r="NM303" i="4"/>
  <c r="NL303" i="4"/>
  <c r="NK303" i="4"/>
  <c r="NJ303" i="4"/>
  <c r="NI303" i="4"/>
  <c r="NH303" i="4"/>
  <c r="NG303" i="4"/>
  <c r="NF303" i="4"/>
  <c r="NE303" i="4"/>
  <c r="MY303" i="4"/>
  <c r="MX303" i="4"/>
  <c r="MW303" i="4"/>
  <c r="MV303" i="4"/>
  <c r="MU303" i="4"/>
  <c r="MT303" i="4"/>
  <c r="MS303" i="4"/>
  <c r="MR303" i="4"/>
  <c r="MQ303" i="4"/>
  <c r="MP303" i="4"/>
  <c r="CZ303" i="4"/>
  <c r="CY303" i="4"/>
  <c r="CX303" i="4"/>
  <c r="CW303" i="4"/>
  <c r="CV303" i="4"/>
  <c r="CU303" i="4"/>
  <c r="CT303" i="4"/>
  <c r="CS303" i="4"/>
  <c r="CR303" i="4"/>
  <c r="CQ303" i="4"/>
  <c r="CP303" i="4"/>
  <c r="CO303" i="4"/>
  <c r="CN303" i="4"/>
  <c r="CK303" i="4"/>
  <c r="CJ303" i="4"/>
  <c r="CI303" i="4"/>
  <c r="CH303" i="4"/>
  <c r="CG303" i="4"/>
  <c r="CF303" i="4"/>
  <c r="CE303" i="4"/>
  <c r="CD303" i="4"/>
  <c r="CC303" i="4"/>
  <c r="CB303" i="4"/>
  <c r="CA303" i="4"/>
  <c r="BZ303" i="4"/>
  <c r="BY303" i="4"/>
  <c r="BV303" i="4"/>
  <c r="BU303" i="4"/>
  <c r="BT303" i="4"/>
  <c r="BS303" i="4"/>
  <c r="BR303" i="4"/>
  <c r="BQ303" i="4"/>
  <c r="BP303" i="4"/>
  <c r="BO303" i="4"/>
  <c r="BN303" i="4"/>
  <c r="BM303" i="4"/>
  <c r="BL303" i="4"/>
  <c r="BK303" i="4"/>
  <c r="BJ303" i="4"/>
  <c r="BG303" i="4"/>
  <c r="BF303" i="4"/>
  <c r="BE303" i="4"/>
  <c r="BD303" i="4"/>
  <c r="BC303" i="4"/>
  <c r="BB303" i="4"/>
  <c r="BA303" i="4"/>
  <c r="AZ303" i="4"/>
  <c r="AY303" i="4"/>
  <c r="AX303" i="4"/>
  <c r="AW303" i="4"/>
  <c r="AV303" i="4"/>
  <c r="AU303" i="4"/>
  <c r="AR303" i="4"/>
  <c r="AQ303" i="4"/>
  <c r="AP303" i="4"/>
  <c r="AO303" i="4"/>
  <c r="AN303" i="4"/>
  <c r="AM303" i="4"/>
  <c r="AL303" i="4"/>
  <c r="AK303" i="4"/>
  <c r="AJ303" i="4"/>
  <c r="AI303" i="4"/>
  <c r="AH303" i="4"/>
  <c r="AG303" i="4"/>
  <c r="AF303" i="4"/>
  <c r="AB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PG302" i="4"/>
  <c r="PF302" i="4"/>
  <c r="PE302" i="4"/>
  <c r="PD302" i="4"/>
  <c r="PC302" i="4"/>
  <c r="PB302" i="4"/>
  <c r="PA302" i="4"/>
  <c r="OZ302" i="4"/>
  <c r="OY302" i="4"/>
  <c r="OX302" i="4"/>
  <c r="OR302" i="4"/>
  <c r="OQ302" i="4"/>
  <c r="OP302" i="4"/>
  <c r="OO302" i="4"/>
  <c r="ON302" i="4"/>
  <c r="OM302" i="4"/>
  <c r="OL302" i="4"/>
  <c r="OK302" i="4"/>
  <c r="OJ302" i="4"/>
  <c r="OI302" i="4"/>
  <c r="OC302" i="4"/>
  <c r="OB302" i="4"/>
  <c r="OA302" i="4"/>
  <c r="NZ302" i="4"/>
  <c r="NY302" i="4"/>
  <c r="NX302" i="4"/>
  <c r="NW302" i="4"/>
  <c r="NV302" i="4"/>
  <c r="NU302" i="4"/>
  <c r="NT302" i="4"/>
  <c r="NN302" i="4"/>
  <c r="NM302" i="4"/>
  <c r="NL302" i="4"/>
  <c r="NK302" i="4"/>
  <c r="NJ302" i="4"/>
  <c r="NI302" i="4"/>
  <c r="NH302" i="4"/>
  <c r="NG302" i="4"/>
  <c r="NF302" i="4"/>
  <c r="NE302" i="4"/>
  <c r="MY302" i="4"/>
  <c r="MX302" i="4"/>
  <c r="MW302" i="4"/>
  <c r="MV302" i="4"/>
  <c r="MU302" i="4"/>
  <c r="MT302" i="4"/>
  <c r="MS302" i="4"/>
  <c r="MR302" i="4"/>
  <c r="MQ302" i="4"/>
  <c r="MP302" i="4"/>
  <c r="CZ302" i="4"/>
  <c r="CY302" i="4"/>
  <c r="CX302" i="4"/>
  <c r="CW302" i="4"/>
  <c r="CV302" i="4"/>
  <c r="CU302" i="4"/>
  <c r="CT302" i="4"/>
  <c r="CS302" i="4"/>
  <c r="CR302" i="4"/>
  <c r="CQ302" i="4"/>
  <c r="CP302" i="4"/>
  <c r="CO302" i="4"/>
  <c r="CN302" i="4"/>
  <c r="CK302" i="4"/>
  <c r="CJ302" i="4"/>
  <c r="CI302" i="4"/>
  <c r="CH302" i="4"/>
  <c r="CG302" i="4"/>
  <c r="CF302" i="4"/>
  <c r="CE302" i="4"/>
  <c r="CD302" i="4"/>
  <c r="CC302" i="4"/>
  <c r="CB302" i="4"/>
  <c r="CA302" i="4"/>
  <c r="BZ302" i="4"/>
  <c r="BY302" i="4"/>
  <c r="BV302" i="4"/>
  <c r="BU302" i="4"/>
  <c r="BT302" i="4"/>
  <c r="BS302" i="4"/>
  <c r="BR302" i="4"/>
  <c r="BQ302" i="4"/>
  <c r="BP302" i="4"/>
  <c r="BO302" i="4"/>
  <c r="BN302" i="4"/>
  <c r="BM302" i="4"/>
  <c r="BL302" i="4"/>
  <c r="BK302" i="4"/>
  <c r="BJ302" i="4"/>
  <c r="BG302" i="4"/>
  <c r="BF302" i="4"/>
  <c r="BE302" i="4"/>
  <c r="BD302" i="4"/>
  <c r="BC302" i="4"/>
  <c r="BB302" i="4"/>
  <c r="BA302" i="4"/>
  <c r="AZ302" i="4"/>
  <c r="AY302" i="4"/>
  <c r="AX302" i="4"/>
  <c r="AW302" i="4"/>
  <c r="AV302" i="4"/>
  <c r="AU302" i="4"/>
  <c r="AR302" i="4"/>
  <c r="AQ302" i="4"/>
  <c r="AP302" i="4"/>
  <c r="AO302" i="4"/>
  <c r="AN302" i="4"/>
  <c r="AM302" i="4"/>
  <c r="AL302" i="4"/>
  <c r="AK302" i="4"/>
  <c r="AJ302" i="4"/>
  <c r="AI302" i="4"/>
  <c r="AH302" i="4"/>
  <c r="AG302" i="4"/>
  <c r="AF302" i="4"/>
  <c r="AB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PG301" i="4"/>
  <c r="PF301" i="4"/>
  <c r="PE301" i="4"/>
  <c r="PD301" i="4"/>
  <c r="PC301" i="4"/>
  <c r="PB301" i="4"/>
  <c r="PA301" i="4"/>
  <c r="OZ301" i="4"/>
  <c r="OY301" i="4"/>
  <c r="OX301" i="4"/>
  <c r="OR301" i="4"/>
  <c r="OQ301" i="4"/>
  <c r="OP301" i="4"/>
  <c r="OO301" i="4"/>
  <c r="ON301" i="4"/>
  <c r="OM301" i="4"/>
  <c r="OL301" i="4"/>
  <c r="OK301" i="4"/>
  <c r="OJ301" i="4"/>
  <c r="OI301" i="4"/>
  <c r="OC301" i="4"/>
  <c r="OB301" i="4"/>
  <c r="OA301" i="4"/>
  <c r="NZ301" i="4"/>
  <c r="NY301" i="4"/>
  <c r="NX301" i="4"/>
  <c r="NW301" i="4"/>
  <c r="NV301" i="4"/>
  <c r="NU301" i="4"/>
  <c r="NT301" i="4"/>
  <c r="NN301" i="4"/>
  <c r="NM301" i="4"/>
  <c r="NL301" i="4"/>
  <c r="NK301" i="4"/>
  <c r="NJ301" i="4"/>
  <c r="NI301" i="4"/>
  <c r="NH301" i="4"/>
  <c r="NG301" i="4"/>
  <c r="NF301" i="4"/>
  <c r="NE301" i="4"/>
  <c r="MY301" i="4"/>
  <c r="MX301" i="4"/>
  <c r="MW301" i="4"/>
  <c r="MV301" i="4"/>
  <c r="MU301" i="4"/>
  <c r="MT301" i="4"/>
  <c r="MS301" i="4"/>
  <c r="MR301" i="4"/>
  <c r="MQ301" i="4"/>
  <c r="MP301" i="4"/>
  <c r="CZ301" i="4"/>
  <c r="CY301" i="4"/>
  <c r="CX301" i="4"/>
  <c r="CW301" i="4"/>
  <c r="CV301" i="4"/>
  <c r="CU301" i="4"/>
  <c r="CT301" i="4"/>
  <c r="CS301" i="4"/>
  <c r="CR301" i="4"/>
  <c r="CQ301" i="4"/>
  <c r="CP301" i="4"/>
  <c r="CO301" i="4"/>
  <c r="CN301" i="4"/>
  <c r="CK301" i="4"/>
  <c r="CJ301" i="4"/>
  <c r="CI301" i="4"/>
  <c r="CH301" i="4"/>
  <c r="CG301" i="4"/>
  <c r="CF301" i="4"/>
  <c r="CE301" i="4"/>
  <c r="CD301" i="4"/>
  <c r="CC301" i="4"/>
  <c r="CB301" i="4"/>
  <c r="CA301" i="4"/>
  <c r="BZ301" i="4"/>
  <c r="BY301" i="4"/>
  <c r="BV301" i="4"/>
  <c r="BU301" i="4"/>
  <c r="BT301" i="4"/>
  <c r="BS301" i="4"/>
  <c r="BR301" i="4"/>
  <c r="BQ301" i="4"/>
  <c r="BP301" i="4"/>
  <c r="BO301" i="4"/>
  <c r="BN301" i="4"/>
  <c r="BM301" i="4"/>
  <c r="BL301" i="4"/>
  <c r="BK301" i="4"/>
  <c r="BJ301" i="4"/>
  <c r="BG301" i="4"/>
  <c r="BF301" i="4"/>
  <c r="BE301" i="4"/>
  <c r="BD301" i="4"/>
  <c r="BC301" i="4"/>
  <c r="BB301" i="4"/>
  <c r="BA301" i="4"/>
  <c r="AZ301" i="4"/>
  <c r="AY301" i="4"/>
  <c r="AX301" i="4"/>
  <c r="AW301" i="4"/>
  <c r="AV301" i="4"/>
  <c r="AU301" i="4"/>
  <c r="AR301" i="4"/>
  <c r="AQ301" i="4"/>
  <c r="AP301" i="4"/>
  <c r="AO301" i="4"/>
  <c r="AN301" i="4"/>
  <c r="AM301" i="4"/>
  <c r="AL301" i="4"/>
  <c r="AK301" i="4"/>
  <c r="AJ301" i="4"/>
  <c r="AI301" i="4"/>
  <c r="AH301" i="4"/>
  <c r="AG301" i="4"/>
  <c r="AF301" i="4"/>
  <c r="AB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PG300" i="4"/>
  <c r="PF300" i="4"/>
  <c r="PE300" i="4"/>
  <c r="PD300" i="4"/>
  <c r="PC300" i="4"/>
  <c r="PB300" i="4"/>
  <c r="PA300" i="4"/>
  <c r="OZ300" i="4"/>
  <c r="OY300" i="4"/>
  <c r="OX300" i="4"/>
  <c r="OR300" i="4"/>
  <c r="OQ300" i="4"/>
  <c r="OP300" i="4"/>
  <c r="OO300" i="4"/>
  <c r="ON300" i="4"/>
  <c r="OM300" i="4"/>
  <c r="OL300" i="4"/>
  <c r="OK300" i="4"/>
  <c r="OJ300" i="4"/>
  <c r="OI300" i="4"/>
  <c r="OC300" i="4"/>
  <c r="OB300" i="4"/>
  <c r="OA300" i="4"/>
  <c r="NZ300" i="4"/>
  <c r="NY300" i="4"/>
  <c r="NX300" i="4"/>
  <c r="NW300" i="4"/>
  <c r="NV300" i="4"/>
  <c r="NU300" i="4"/>
  <c r="NT300" i="4"/>
  <c r="NN300" i="4"/>
  <c r="NM300" i="4"/>
  <c r="NL300" i="4"/>
  <c r="NK300" i="4"/>
  <c r="NJ300" i="4"/>
  <c r="NI300" i="4"/>
  <c r="NH300" i="4"/>
  <c r="NG300" i="4"/>
  <c r="NF300" i="4"/>
  <c r="NE300" i="4"/>
  <c r="MY300" i="4"/>
  <c r="MX300" i="4"/>
  <c r="MW300" i="4"/>
  <c r="MV300" i="4"/>
  <c r="MU300" i="4"/>
  <c r="MT300" i="4"/>
  <c r="MS300" i="4"/>
  <c r="MR300" i="4"/>
  <c r="MQ300" i="4"/>
  <c r="MP300" i="4"/>
  <c r="AB300" i="4"/>
  <c r="PJ287" i="4" l="1"/>
  <c r="PI287" i="4"/>
  <c r="PH287" i="4"/>
  <c r="OU287" i="4"/>
  <c r="OT287" i="4"/>
  <c r="OS287" i="4"/>
  <c r="OF287" i="4"/>
  <c r="OE287" i="4"/>
  <c r="OD287" i="4"/>
  <c r="NQ287" i="4"/>
  <c r="NP287" i="4"/>
  <c r="NO287" i="4"/>
  <c r="NB287" i="4"/>
  <c r="NA287" i="4"/>
  <c r="MZ287" i="4"/>
  <c r="CZ287" i="4"/>
  <c r="CY287" i="4"/>
  <c r="CX287" i="4"/>
  <c r="CW287" i="4"/>
  <c r="CV287" i="4"/>
  <c r="CU287" i="4"/>
  <c r="CT287" i="4"/>
  <c r="CS287" i="4"/>
  <c r="CR287" i="4"/>
  <c r="CQ287" i="4"/>
  <c r="CP287" i="4"/>
  <c r="CO287" i="4"/>
  <c r="CN287" i="4"/>
  <c r="CK287" i="4"/>
  <c r="CJ287" i="4"/>
  <c r="CI287" i="4"/>
  <c r="CH287" i="4"/>
  <c r="CG287" i="4"/>
  <c r="CF287" i="4"/>
  <c r="CE287" i="4"/>
  <c r="CD287" i="4"/>
  <c r="CC287" i="4"/>
  <c r="CB287" i="4"/>
  <c r="CA287" i="4"/>
  <c r="BZ287" i="4"/>
  <c r="BY287" i="4"/>
  <c r="BV287" i="4"/>
  <c r="BU287" i="4"/>
  <c r="BT287" i="4"/>
  <c r="BS287" i="4"/>
  <c r="BR287" i="4"/>
  <c r="BQ287" i="4"/>
  <c r="BP287" i="4"/>
  <c r="BO287" i="4"/>
  <c r="BN287" i="4"/>
  <c r="BM287" i="4"/>
  <c r="BL287" i="4"/>
  <c r="BK287" i="4"/>
  <c r="BJ287" i="4"/>
  <c r="BG287" i="4"/>
  <c r="BF287" i="4"/>
  <c r="BE287" i="4"/>
  <c r="BD287" i="4"/>
  <c r="BC287" i="4"/>
  <c r="BB287" i="4"/>
  <c r="BA287" i="4"/>
  <c r="AZ287" i="4"/>
  <c r="AY287" i="4"/>
  <c r="AX287" i="4"/>
  <c r="AW287" i="4"/>
  <c r="AV287" i="4"/>
  <c r="AU287" i="4"/>
  <c r="AR287" i="4"/>
  <c r="AQ287" i="4"/>
  <c r="AP287" i="4"/>
  <c r="AO287" i="4"/>
  <c r="AN287" i="4"/>
  <c r="AM287" i="4"/>
  <c r="AL287" i="4"/>
  <c r="AK287" i="4"/>
  <c r="AJ287" i="4"/>
  <c r="AI287" i="4"/>
  <c r="AH287" i="4"/>
  <c r="AG287" i="4"/>
  <c r="AF287" i="4"/>
  <c r="AB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PJ286" i="4"/>
  <c r="PI286" i="4"/>
  <c r="PH286" i="4"/>
  <c r="PG286" i="4"/>
  <c r="PF286" i="4"/>
  <c r="PE286" i="4"/>
  <c r="PD286" i="4"/>
  <c r="PC286" i="4"/>
  <c r="PB286" i="4"/>
  <c r="PA286" i="4"/>
  <c r="OZ286" i="4"/>
  <c r="OY286" i="4"/>
  <c r="OX286" i="4"/>
  <c r="OU286" i="4"/>
  <c r="OT286" i="4"/>
  <c r="OS286" i="4"/>
  <c r="OR286" i="4"/>
  <c r="OQ286" i="4"/>
  <c r="OP286" i="4"/>
  <c r="OO286" i="4"/>
  <c r="ON286" i="4"/>
  <c r="OM286" i="4"/>
  <c r="OL286" i="4"/>
  <c r="OK286" i="4"/>
  <c r="OJ286" i="4"/>
  <c r="OI286" i="4"/>
  <c r="OF286" i="4"/>
  <c r="OE286" i="4"/>
  <c r="OD286" i="4"/>
  <c r="OC286" i="4"/>
  <c r="OB286" i="4"/>
  <c r="OA286" i="4"/>
  <c r="NZ286" i="4"/>
  <c r="NY286" i="4"/>
  <c r="NX286" i="4"/>
  <c r="NW286" i="4"/>
  <c r="NV286" i="4"/>
  <c r="NU286" i="4"/>
  <c r="NT286" i="4"/>
  <c r="NQ286" i="4"/>
  <c r="NP286" i="4"/>
  <c r="NO286" i="4"/>
  <c r="NN286" i="4"/>
  <c r="NM286" i="4"/>
  <c r="NL286" i="4"/>
  <c r="NK286" i="4"/>
  <c r="NJ286" i="4"/>
  <c r="NI286" i="4"/>
  <c r="NH286" i="4"/>
  <c r="NG286" i="4"/>
  <c r="NF286" i="4"/>
  <c r="NE286" i="4"/>
  <c r="NB286" i="4"/>
  <c r="NA286" i="4"/>
  <c r="MZ286" i="4"/>
  <c r="MY286" i="4"/>
  <c r="MX286" i="4"/>
  <c r="MW286" i="4"/>
  <c r="MV286" i="4"/>
  <c r="MU286" i="4"/>
  <c r="MT286" i="4"/>
  <c r="MS286" i="4"/>
  <c r="MR286" i="4"/>
  <c r="MQ286" i="4"/>
  <c r="MP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B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PG285" i="4"/>
  <c r="PF285" i="4"/>
  <c r="PE285" i="4"/>
  <c r="PD285" i="4"/>
  <c r="PC285" i="4"/>
  <c r="PB285" i="4"/>
  <c r="PA285" i="4"/>
  <c r="OZ285" i="4"/>
  <c r="OY285" i="4"/>
  <c r="OX285" i="4"/>
  <c r="OR285" i="4"/>
  <c r="OQ285" i="4"/>
  <c r="OP285" i="4"/>
  <c r="OO285" i="4"/>
  <c r="ON285" i="4"/>
  <c r="OM285" i="4"/>
  <c r="OL285" i="4"/>
  <c r="OK285" i="4"/>
  <c r="OJ285" i="4"/>
  <c r="OI285" i="4"/>
  <c r="OC285" i="4"/>
  <c r="OB285" i="4"/>
  <c r="OA285" i="4"/>
  <c r="NZ285" i="4"/>
  <c r="NY285" i="4"/>
  <c r="NX285" i="4"/>
  <c r="NW285" i="4"/>
  <c r="NV285" i="4"/>
  <c r="NU285" i="4"/>
  <c r="NT285" i="4"/>
  <c r="NN285" i="4"/>
  <c r="NM285" i="4"/>
  <c r="NL285" i="4"/>
  <c r="NK285" i="4"/>
  <c r="NJ285" i="4"/>
  <c r="NI285" i="4"/>
  <c r="NH285" i="4"/>
  <c r="NG285" i="4"/>
  <c r="NF285" i="4"/>
  <c r="NE285" i="4"/>
  <c r="MY285" i="4"/>
  <c r="MX285" i="4"/>
  <c r="MW285" i="4"/>
  <c r="MV285" i="4"/>
  <c r="MU285" i="4"/>
  <c r="MT285" i="4"/>
  <c r="MS285" i="4"/>
  <c r="MR285" i="4"/>
  <c r="MQ285" i="4"/>
  <c r="MP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B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PG284" i="4"/>
  <c r="PF284" i="4"/>
  <c r="PE284" i="4"/>
  <c r="PD284" i="4"/>
  <c r="PC284" i="4"/>
  <c r="PB284" i="4"/>
  <c r="PA284" i="4"/>
  <c r="OZ284" i="4"/>
  <c r="OY284" i="4"/>
  <c r="OX284" i="4"/>
  <c r="OR284" i="4"/>
  <c r="OQ284" i="4"/>
  <c r="OP284" i="4"/>
  <c r="OO284" i="4"/>
  <c r="ON284" i="4"/>
  <c r="OM284" i="4"/>
  <c r="OL284" i="4"/>
  <c r="OK284" i="4"/>
  <c r="OJ284" i="4"/>
  <c r="OI284" i="4"/>
  <c r="OC284" i="4"/>
  <c r="OB284" i="4"/>
  <c r="OA284" i="4"/>
  <c r="NZ284" i="4"/>
  <c r="NY284" i="4"/>
  <c r="NX284" i="4"/>
  <c r="NW284" i="4"/>
  <c r="NV284" i="4"/>
  <c r="NU284" i="4"/>
  <c r="NT284" i="4"/>
  <c r="NN284" i="4"/>
  <c r="NM284" i="4"/>
  <c r="NL284" i="4"/>
  <c r="NK284" i="4"/>
  <c r="NJ284" i="4"/>
  <c r="NI284" i="4"/>
  <c r="NH284" i="4"/>
  <c r="NG284" i="4"/>
  <c r="NF284" i="4"/>
  <c r="NE284" i="4"/>
  <c r="MY284" i="4"/>
  <c r="MX284" i="4"/>
  <c r="MW284" i="4"/>
  <c r="MV284" i="4"/>
  <c r="MU284" i="4"/>
  <c r="MT284" i="4"/>
  <c r="MS284" i="4"/>
  <c r="MR284" i="4"/>
  <c r="MQ284" i="4"/>
  <c r="MP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B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PG283" i="4"/>
  <c r="PF283" i="4"/>
  <c r="PE283" i="4"/>
  <c r="PD283" i="4"/>
  <c r="PC283" i="4"/>
  <c r="PB283" i="4"/>
  <c r="PA283" i="4"/>
  <c r="OZ283" i="4"/>
  <c r="OY283" i="4"/>
  <c r="OX283" i="4"/>
  <c r="OR283" i="4"/>
  <c r="OQ283" i="4"/>
  <c r="OP283" i="4"/>
  <c r="OO283" i="4"/>
  <c r="ON283" i="4"/>
  <c r="OM283" i="4"/>
  <c r="OL283" i="4"/>
  <c r="OK283" i="4"/>
  <c r="OJ283" i="4"/>
  <c r="OI283" i="4"/>
  <c r="OC283" i="4"/>
  <c r="OB283" i="4"/>
  <c r="OA283" i="4"/>
  <c r="NZ283" i="4"/>
  <c r="NY283" i="4"/>
  <c r="NX283" i="4"/>
  <c r="NW283" i="4"/>
  <c r="NV283" i="4"/>
  <c r="NU283" i="4"/>
  <c r="NT283" i="4"/>
  <c r="NN283" i="4"/>
  <c r="NM283" i="4"/>
  <c r="NL283" i="4"/>
  <c r="NK283" i="4"/>
  <c r="NJ283" i="4"/>
  <c r="NI283" i="4"/>
  <c r="NH283" i="4"/>
  <c r="NG283" i="4"/>
  <c r="NF283" i="4"/>
  <c r="NE283" i="4"/>
  <c r="MY283" i="4"/>
  <c r="MX283" i="4"/>
  <c r="MW283" i="4"/>
  <c r="MV283" i="4"/>
  <c r="MU283" i="4"/>
  <c r="MT283" i="4"/>
  <c r="MS283" i="4"/>
  <c r="MR283" i="4"/>
  <c r="MQ283" i="4"/>
  <c r="MP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B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PG282" i="4"/>
  <c r="PF282" i="4"/>
  <c r="PE282" i="4"/>
  <c r="PD282" i="4"/>
  <c r="PC282" i="4"/>
  <c r="PB282" i="4"/>
  <c r="PA282" i="4"/>
  <c r="OZ282" i="4"/>
  <c r="OY282" i="4"/>
  <c r="OX282" i="4"/>
  <c r="OR282" i="4"/>
  <c r="OQ282" i="4"/>
  <c r="OP282" i="4"/>
  <c r="OO282" i="4"/>
  <c r="ON282" i="4"/>
  <c r="OM282" i="4"/>
  <c r="OL282" i="4"/>
  <c r="OK282" i="4"/>
  <c r="OJ282" i="4"/>
  <c r="OI282" i="4"/>
  <c r="OC282" i="4"/>
  <c r="OB282" i="4"/>
  <c r="OA282" i="4"/>
  <c r="NZ282" i="4"/>
  <c r="NY282" i="4"/>
  <c r="NX282" i="4"/>
  <c r="NW282" i="4"/>
  <c r="NV282" i="4"/>
  <c r="NU282" i="4"/>
  <c r="NT282" i="4"/>
  <c r="NN282" i="4"/>
  <c r="NM282" i="4"/>
  <c r="NL282" i="4"/>
  <c r="NK282" i="4"/>
  <c r="NJ282" i="4"/>
  <c r="NI282" i="4"/>
  <c r="NH282" i="4"/>
  <c r="NG282" i="4"/>
  <c r="NF282" i="4"/>
  <c r="NE282" i="4"/>
  <c r="MY282" i="4"/>
  <c r="MX282" i="4"/>
  <c r="MW282" i="4"/>
  <c r="MV282" i="4"/>
  <c r="MU282" i="4"/>
  <c r="MT282" i="4"/>
  <c r="MS282" i="4"/>
  <c r="MR282" i="4"/>
  <c r="MQ282" i="4"/>
  <c r="MP282" i="4"/>
  <c r="AB282" i="4"/>
  <c r="PJ215" i="4" l="1"/>
  <c r="PI215" i="4"/>
  <c r="PH215" i="4"/>
  <c r="OU215" i="4"/>
  <c r="OT215" i="4"/>
  <c r="OS215" i="4"/>
  <c r="OF215" i="4"/>
  <c r="OE215" i="4"/>
  <c r="OD215" i="4"/>
  <c r="NQ215" i="4"/>
  <c r="NP215" i="4"/>
  <c r="NO215" i="4"/>
  <c r="NB215" i="4"/>
  <c r="NA215" i="4"/>
  <c r="MZ215" i="4"/>
  <c r="PJ214" i="4"/>
  <c r="PI214" i="4"/>
  <c r="PH214" i="4"/>
  <c r="PG214" i="4"/>
  <c r="PF214" i="4"/>
  <c r="PE214" i="4"/>
  <c r="PD214" i="4"/>
  <c r="PC214" i="4"/>
  <c r="PB214" i="4"/>
  <c r="PA214" i="4"/>
  <c r="OZ214" i="4"/>
  <c r="OY214" i="4"/>
  <c r="OX214" i="4"/>
  <c r="OU214" i="4"/>
  <c r="OT214" i="4"/>
  <c r="OS214" i="4"/>
  <c r="OR214" i="4"/>
  <c r="OQ214" i="4"/>
  <c r="OP214" i="4"/>
  <c r="OO214" i="4"/>
  <c r="ON214" i="4"/>
  <c r="OM214" i="4"/>
  <c r="OL214" i="4"/>
  <c r="OK214" i="4"/>
  <c r="OJ214" i="4"/>
  <c r="OI214" i="4"/>
  <c r="OF214" i="4"/>
  <c r="OE214" i="4"/>
  <c r="OD214" i="4"/>
  <c r="OC214" i="4"/>
  <c r="OB214" i="4"/>
  <c r="OA214" i="4"/>
  <c r="NZ214" i="4"/>
  <c r="NY214" i="4"/>
  <c r="NX214" i="4"/>
  <c r="NW214" i="4"/>
  <c r="NV214" i="4"/>
  <c r="NU214" i="4"/>
  <c r="NT214" i="4"/>
  <c r="NQ214" i="4"/>
  <c r="NP214" i="4"/>
  <c r="NO214" i="4"/>
  <c r="NN214" i="4"/>
  <c r="NM214" i="4"/>
  <c r="NL214" i="4"/>
  <c r="NK214" i="4"/>
  <c r="NJ214" i="4"/>
  <c r="NI214" i="4"/>
  <c r="NH214" i="4"/>
  <c r="NG214" i="4"/>
  <c r="NF214" i="4"/>
  <c r="NE214" i="4"/>
  <c r="NB214" i="4"/>
  <c r="NA214" i="4"/>
  <c r="MZ214" i="4"/>
  <c r="MY214" i="4"/>
  <c r="MX214" i="4"/>
  <c r="MW214" i="4"/>
  <c r="MV214" i="4"/>
  <c r="MU214" i="4"/>
  <c r="MT214" i="4"/>
  <c r="MS214" i="4"/>
  <c r="MR214" i="4"/>
  <c r="MQ214" i="4"/>
  <c r="MP214" i="4"/>
  <c r="PG213" i="4"/>
  <c r="PF213" i="4"/>
  <c r="PE213" i="4"/>
  <c r="PD213" i="4"/>
  <c r="PC213" i="4"/>
  <c r="PB213" i="4"/>
  <c r="PA213" i="4"/>
  <c r="OZ213" i="4"/>
  <c r="OY213" i="4"/>
  <c r="OX213" i="4"/>
  <c r="OR213" i="4"/>
  <c r="OQ213" i="4"/>
  <c r="OP213" i="4"/>
  <c r="OO213" i="4"/>
  <c r="ON213" i="4"/>
  <c r="OM213" i="4"/>
  <c r="OL213" i="4"/>
  <c r="OK213" i="4"/>
  <c r="OJ213" i="4"/>
  <c r="OI213" i="4"/>
  <c r="OC213" i="4"/>
  <c r="OB213" i="4"/>
  <c r="OA213" i="4"/>
  <c r="NZ213" i="4"/>
  <c r="NY213" i="4"/>
  <c r="NX213" i="4"/>
  <c r="NW213" i="4"/>
  <c r="NV213" i="4"/>
  <c r="NU213" i="4"/>
  <c r="NT213" i="4"/>
  <c r="NN213" i="4"/>
  <c r="NM213" i="4"/>
  <c r="NL213" i="4"/>
  <c r="NK213" i="4"/>
  <c r="NJ213" i="4"/>
  <c r="NI213" i="4"/>
  <c r="NH213" i="4"/>
  <c r="NG213" i="4"/>
  <c r="NF213" i="4"/>
  <c r="NE213" i="4"/>
  <c r="MY213" i="4"/>
  <c r="MX213" i="4"/>
  <c r="MW213" i="4"/>
  <c r="MV213" i="4"/>
  <c r="MU213" i="4"/>
  <c r="MT213" i="4"/>
  <c r="MS213" i="4"/>
  <c r="MR213" i="4"/>
  <c r="MQ213" i="4"/>
  <c r="MP213" i="4"/>
  <c r="PG212" i="4"/>
  <c r="PF212" i="4"/>
  <c r="PE212" i="4"/>
  <c r="PD212" i="4"/>
  <c r="PC212" i="4"/>
  <c r="PB212" i="4"/>
  <c r="PA212" i="4"/>
  <c r="OZ212" i="4"/>
  <c r="OY212" i="4"/>
  <c r="OX212" i="4"/>
  <c r="OR212" i="4"/>
  <c r="OQ212" i="4"/>
  <c r="OP212" i="4"/>
  <c r="OO212" i="4"/>
  <c r="ON212" i="4"/>
  <c r="OM212" i="4"/>
  <c r="OL212" i="4"/>
  <c r="OK212" i="4"/>
  <c r="OJ212" i="4"/>
  <c r="OI212" i="4"/>
  <c r="OC212" i="4"/>
  <c r="OB212" i="4"/>
  <c r="OA212" i="4"/>
  <c r="NZ212" i="4"/>
  <c r="NY212" i="4"/>
  <c r="NX212" i="4"/>
  <c r="NW212" i="4"/>
  <c r="NV212" i="4"/>
  <c r="NU212" i="4"/>
  <c r="NT212" i="4"/>
  <c r="NN212" i="4"/>
  <c r="NM212" i="4"/>
  <c r="NL212" i="4"/>
  <c r="NK212" i="4"/>
  <c r="NJ212" i="4"/>
  <c r="NI212" i="4"/>
  <c r="NH212" i="4"/>
  <c r="NG212" i="4"/>
  <c r="NF212" i="4"/>
  <c r="NE212" i="4"/>
  <c r="MY212" i="4"/>
  <c r="MX212" i="4"/>
  <c r="MW212" i="4"/>
  <c r="MV212" i="4"/>
  <c r="MU212" i="4"/>
  <c r="MT212" i="4"/>
  <c r="MS212" i="4"/>
  <c r="MR212" i="4"/>
  <c r="MQ212" i="4"/>
  <c r="MP212" i="4"/>
  <c r="PG211" i="4"/>
  <c r="PF211" i="4"/>
  <c r="PE211" i="4"/>
  <c r="PD211" i="4"/>
  <c r="PC211" i="4"/>
  <c r="PB211" i="4"/>
  <c r="PA211" i="4"/>
  <c r="OZ211" i="4"/>
  <c r="OY211" i="4"/>
  <c r="OX211" i="4"/>
  <c r="OR211" i="4"/>
  <c r="OQ211" i="4"/>
  <c r="OP211" i="4"/>
  <c r="OO211" i="4"/>
  <c r="ON211" i="4"/>
  <c r="OM211" i="4"/>
  <c r="OL211" i="4"/>
  <c r="OK211" i="4"/>
  <c r="OJ211" i="4"/>
  <c r="OI211" i="4"/>
  <c r="OC211" i="4"/>
  <c r="OB211" i="4"/>
  <c r="OA211" i="4"/>
  <c r="NZ211" i="4"/>
  <c r="NY211" i="4"/>
  <c r="NX211" i="4"/>
  <c r="NW211" i="4"/>
  <c r="NV211" i="4"/>
  <c r="NU211" i="4"/>
  <c r="NT211" i="4"/>
  <c r="NN211" i="4"/>
  <c r="NM211" i="4"/>
  <c r="NL211" i="4"/>
  <c r="NK211" i="4"/>
  <c r="NJ211" i="4"/>
  <c r="NI211" i="4"/>
  <c r="NH211" i="4"/>
  <c r="NG211" i="4"/>
  <c r="NF211" i="4"/>
  <c r="NE211" i="4"/>
  <c r="MY211" i="4"/>
  <c r="MX211" i="4"/>
  <c r="MW211" i="4"/>
  <c r="MV211" i="4"/>
  <c r="MU211" i="4"/>
  <c r="MT211" i="4"/>
  <c r="MS211" i="4"/>
  <c r="MR211" i="4"/>
  <c r="MQ211" i="4"/>
  <c r="MP211" i="4"/>
  <c r="PG210" i="4"/>
  <c r="PF210" i="4"/>
  <c r="PE210" i="4"/>
  <c r="PD210" i="4"/>
  <c r="PC210" i="4"/>
  <c r="PB210" i="4"/>
  <c r="PA210" i="4"/>
  <c r="OZ210" i="4"/>
  <c r="OY210" i="4"/>
  <c r="OX210" i="4"/>
  <c r="OR210" i="4"/>
  <c r="OQ210" i="4"/>
  <c r="OP210" i="4"/>
  <c r="OO210" i="4"/>
  <c r="ON210" i="4"/>
  <c r="OM210" i="4"/>
  <c r="OL210" i="4"/>
  <c r="OK210" i="4"/>
  <c r="OJ210" i="4"/>
  <c r="OI210" i="4"/>
  <c r="OC210" i="4"/>
  <c r="OB210" i="4"/>
  <c r="OA210" i="4"/>
  <c r="NZ210" i="4"/>
  <c r="NY210" i="4"/>
  <c r="NX210" i="4"/>
  <c r="NW210" i="4"/>
  <c r="NV210" i="4"/>
  <c r="NU210" i="4"/>
  <c r="NT210" i="4"/>
  <c r="NN210" i="4"/>
  <c r="NM210" i="4"/>
  <c r="NL210" i="4"/>
  <c r="NK210" i="4"/>
  <c r="NJ210" i="4"/>
  <c r="NI210" i="4"/>
  <c r="NH210" i="4"/>
  <c r="NG210" i="4"/>
  <c r="NF210" i="4"/>
  <c r="NE210" i="4"/>
  <c r="MY210" i="4"/>
  <c r="MX210" i="4"/>
  <c r="MW210" i="4"/>
  <c r="MV210" i="4"/>
  <c r="MU210" i="4"/>
  <c r="MT210" i="4"/>
  <c r="MS210" i="4"/>
  <c r="MR210" i="4"/>
  <c r="MQ210" i="4"/>
  <c r="MP210" i="4"/>
  <c r="PJ197" i="4"/>
  <c r="PI197" i="4"/>
  <c r="PH197" i="4"/>
  <c r="OU197" i="4"/>
  <c r="OT197" i="4"/>
  <c r="OS197" i="4"/>
  <c r="OF197" i="4"/>
  <c r="OE197" i="4"/>
  <c r="OD197" i="4"/>
  <c r="NQ197" i="4"/>
  <c r="NP197" i="4"/>
  <c r="NO197" i="4"/>
  <c r="NB197" i="4"/>
  <c r="NA197" i="4"/>
  <c r="MZ197" i="4"/>
  <c r="PJ196" i="4"/>
  <c r="PI196" i="4"/>
  <c r="PH196" i="4"/>
  <c r="PG196" i="4"/>
  <c r="PF196" i="4"/>
  <c r="PE196" i="4"/>
  <c r="PD196" i="4"/>
  <c r="PC196" i="4"/>
  <c r="PB196" i="4"/>
  <c r="PA196" i="4"/>
  <c r="OZ196" i="4"/>
  <c r="OY196" i="4"/>
  <c r="OX196" i="4"/>
  <c r="OU196" i="4"/>
  <c r="OT196" i="4"/>
  <c r="OS196" i="4"/>
  <c r="OR196" i="4"/>
  <c r="OQ196" i="4"/>
  <c r="OP196" i="4"/>
  <c r="OO196" i="4"/>
  <c r="ON196" i="4"/>
  <c r="OM196" i="4"/>
  <c r="OL196" i="4"/>
  <c r="OK196" i="4"/>
  <c r="OJ196" i="4"/>
  <c r="OI196" i="4"/>
  <c r="OF196" i="4"/>
  <c r="OE196" i="4"/>
  <c r="OD196" i="4"/>
  <c r="OC196" i="4"/>
  <c r="OB196" i="4"/>
  <c r="OA196" i="4"/>
  <c r="NZ196" i="4"/>
  <c r="NY196" i="4"/>
  <c r="NX196" i="4"/>
  <c r="NW196" i="4"/>
  <c r="NV196" i="4"/>
  <c r="NU196" i="4"/>
  <c r="NT196" i="4"/>
  <c r="NQ196" i="4"/>
  <c r="NP196" i="4"/>
  <c r="NO196" i="4"/>
  <c r="NN196" i="4"/>
  <c r="NM196" i="4"/>
  <c r="NL196" i="4"/>
  <c r="NK196" i="4"/>
  <c r="NJ196" i="4"/>
  <c r="NI196" i="4"/>
  <c r="NH196" i="4"/>
  <c r="NG196" i="4"/>
  <c r="NF196" i="4"/>
  <c r="NE196" i="4"/>
  <c r="NB196" i="4"/>
  <c r="NA196" i="4"/>
  <c r="MZ196" i="4"/>
  <c r="MY196" i="4"/>
  <c r="MX196" i="4"/>
  <c r="MW196" i="4"/>
  <c r="MV196" i="4"/>
  <c r="MU196" i="4"/>
  <c r="MT196" i="4"/>
  <c r="MS196" i="4"/>
  <c r="MR196" i="4"/>
  <c r="MQ196" i="4"/>
  <c r="MP196" i="4"/>
  <c r="PG195" i="4"/>
  <c r="PF195" i="4"/>
  <c r="PE195" i="4"/>
  <c r="PD195" i="4"/>
  <c r="PC195" i="4"/>
  <c r="PB195" i="4"/>
  <c r="PA195" i="4"/>
  <c r="OZ195" i="4"/>
  <c r="OY195" i="4"/>
  <c r="OX195" i="4"/>
  <c r="OR195" i="4"/>
  <c r="OQ195" i="4"/>
  <c r="OP195" i="4"/>
  <c r="OO195" i="4"/>
  <c r="ON195" i="4"/>
  <c r="OM195" i="4"/>
  <c r="OL195" i="4"/>
  <c r="OK195" i="4"/>
  <c r="OJ195" i="4"/>
  <c r="OI195" i="4"/>
  <c r="OC195" i="4"/>
  <c r="OB195" i="4"/>
  <c r="OA195" i="4"/>
  <c r="NZ195" i="4"/>
  <c r="NY195" i="4"/>
  <c r="NX195" i="4"/>
  <c r="NW195" i="4"/>
  <c r="NV195" i="4"/>
  <c r="NU195" i="4"/>
  <c r="NT195" i="4"/>
  <c r="NN195" i="4"/>
  <c r="NM195" i="4"/>
  <c r="NL195" i="4"/>
  <c r="NK195" i="4"/>
  <c r="NJ195" i="4"/>
  <c r="NI195" i="4"/>
  <c r="NH195" i="4"/>
  <c r="NG195" i="4"/>
  <c r="NF195" i="4"/>
  <c r="NE195" i="4"/>
  <c r="MY195" i="4"/>
  <c r="MX195" i="4"/>
  <c r="MW195" i="4"/>
  <c r="MV195" i="4"/>
  <c r="MU195" i="4"/>
  <c r="MT195" i="4"/>
  <c r="MS195" i="4"/>
  <c r="MR195" i="4"/>
  <c r="MQ195" i="4"/>
  <c r="MP195" i="4"/>
  <c r="PG194" i="4"/>
  <c r="PF194" i="4"/>
  <c r="PE194" i="4"/>
  <c r="PD194" i="4"/>
  <c r="PC194" i="4"/>
  <c r="PB194" i="4"/>
  <c r="PA194" i="4"/>
  <c r="OZ194" i="4"/>
  <c r="OY194" i="4"/>
  <c r="OX194" i="4"/>
  <c r="OR194" i="4"/>
  <c r="OQ194" i="4"/>
  <c r="OP194" i="4"/>
  <c r="OO194" i="4"/>
  <c r="ON194" i="4"/>
  <c r="OM194" i="4"/>
  <c r="OL194" i="4"/>
  <c r="OK194" i="4"/>
  <c r="OJ194" i="4"/>
  <c r="OI194" i="4"/>
  <c r="OC194" i="4"/>
  <c r="OB194" i="4"/>
  <c r="OA194" i="4"/>
  <c r="NZ194" i="4"/>
  <c r="NY194" i="4"/>
  <c r="NX194" i="4"/>
  <c r="NW194" i="4"/>
  <c r="NV194" i="4"/>
  <c r="NU194" i="4"/>
  <c r="NT194" i="4"/>
  <c r="NN194" i="4"/>
  <c r="NM194" i="4"/>
  <c r="NL194" i="4"/>
  <c r="NK194" i="4"/>
  <c r="NJ194" i="4"/>
  <c r="NI194" i="4"/>
  <c r="NH194" i="4"/>
  <c r="NG194" i="4"/>
  <c r="NF194" i="4"/>
  <c r="NE194" i="4"/>
  <c r="MY194" i="4"/>
  <c r="MX194" i="4"/>
  <c r="MW194" i="4"/>
  <c r="MV194" i="4"/>
  <c r="MU194" i="4"/>
  <c r="MT194" i="4"/>
  <c r="MS194" i="4"/>
  <c r="MR194" i="4"/>
  <c r="MQ194" i="4"/>
  <c r="MP194" i="4"/>
  <c r="PG193" i="4"/>
  <c r="PF193" i="4"/>
  <c r="PE193" i="4"/>
  <c r="PD193" i="4"/>
  <c r="PC193" i="4"/>
  <c r="PB193" i="4"/>
  <c r="PA193" i="4"/>
  <c r="OZ193" i="4"/>
  <c r="OY193" i="4"/>
  <c r="OX193" i="4"/>
  <c r="OR193" i="4"/>
  <c r="OQ193" i="4"/>
  <c r="OP193" i="4"/>
  <c r="OO193" i="4"/>
  <c r="ON193" i="4"/>
  <c r="OM193" i="4"/>
  <c r="OL193" i="4"/>
  <c r="OK193" i="4"/>
  <c r="OJ193" i="4"/>
  <c r="OI193" i="4"/>
  <c r="OC193" i="4"/>
  <c r="OB193" i="4"/>
  <c r="OA193" i="4"/>
  <c r="NZ193" i="4"/>
  <c r="NY193" i="4"/>
  <c r="NX193" i="4"/>
  <c r="NW193" i="4"/>
  <c r="NV193" i="4"/>
  <c r="NU193" i="4"/>
  <c r="NT193" i="4"/>
  <c r="NN193" i="4"/>
  <c r="NM193" i="4"/>
  <c r="NL193" i="4"/>
  <c r="NK193" i="4"/>
  <c r="NJ193" i="4"/>
  <c r="NI193" i="4"/>
  <c r="NH193" i="4"/>
  <c r="NG193" i="4"/>
  <c r="NF193" i="4"/>
  <c r="NE193" i="4"/>
  <c r="MY193" i="4"/>
  <c r="MX193" i="4"/>
  <c r="MW193" i="4"/>
  <c r="MV193" i="4"/>
  <c r="MU193" i="4"/>
  <c r="MT193" i="4"/>
  <c r="MS193" i="4"/>
  <c r="MR193" i="4"/>
  <c r="MQ193" i="4"/>
  <c r="MP193" i="4"/>
  <c r="PG192" i="4"/>
  <c r="PF192" i="4"/>
  <c r="PE192" i="4"/>
  <c r="PD192" i="4"/>
  <c r="PC192" i="4"/>
  <c r="PB192" i="4"/>
  <c r="PA192" i="4"/>
  <c r="OZ192" i="4"/>
  <c r="OY192" i="4"/>
  <c r="OX192" i="4"/>
  <c r="OR192" i="4"/>
  <c r="OQ192" i="4"/>
  <c r="OP192" i="4"/>
  <c r="OO192" i="4"/>
  <c r="ON192" i="4"/>
  <c r="OM192" i="4"/>
  <c r="OL192" i="4"/>
  <c r="OK192" i="4"/>
  <c r="OJ192" i="4"/>
  <c r="OI192" i="4"/>
  <c r="OC192" i="4"/>
  <c r="OB192" i="4"/>
  <c r="OA192" i="4"/>
  <c r="NZ192" i="4"/>
  <c r="NY192" i="4"/>
  <c r="NX192" i="4"/>
  <c r="NW192" i="4"/>
  <c r="NV192" i="4"/>
  <c r="NU192" i="4"/>
  <c r="NT192" i="4"/>
  <c r="NN192" i="4"/>
  <c r="NM192" i="4"/>
  <c r="NL192" i="4"/>
  <c r="NK192" i="4"/>
  <c r="NJ192" i="4"/>
  <c r="NI192" i="4"/>
  <c r="NH192" i="4"/>
  <c r="NG192" i="4"/>
  <c r="NF192" i="4"/>
  <c r="NE192" i="4"/>
  <c r="MY192" i="4"/>
  <c r="MX192" i="4"/>
  <c r="MW192" i="4"/>
  <c r="MV192" i="4"/>
  <c r="MU192" i="4"/>
  <c r="MT192" i="4"/>
  <c r="MS192" i="4"/>
  <c r="MR192" i="4"/>
  <c r="MQ192" i="4"/>
  <c r="MP192" i="4"/>
  <c r="PJ179" i="4"/>
  <c r="PI179" i="4"/>
  <c r="PH179" i="4"/>
  <c r="OU179" i="4"/>
  <c r="OT179" i="4"/>
  <c r="OS179" i="4"/>
  <c r="OF179" i="4"/>
  <c r="OE179" i="4"/>
  <c r="OD179" i="4"/>
  <c r="NQ179" i="4"/>
  <c r="NP179" i="4"/>
  <c r="NO179" i="4"/>
  <c r="NB179" i="4"/>
  <c r="NA179" i="4"/>
  <c r="MZ179" i="4"/>
  <c r="PJ178" i="4"/>
  <c r="PI178" i="4"/>
  <c r="PH178" i="4"/>
  <c r="PG178" i="4"/>
  <c r="PF178" i="4"/>
  <c r="PE178" i="4"/>
  <c r="PD178" i="4"/>
  <c r="PC178" i="4"/>
  <c r="PB178" i="4"/>
  <c r="PA178" i="4"/>
  <c r="OZ178" i="4"/>
  <c r="OY178" i="4"/>
  <c r="OX178" i="4"/>
  <c r="OU178" i="4"/>
  <c r="OT178" i="4"/>
  <c r="OS178" i="4"/>
  <c r="OR178" i="4"/>
  <c r="OQ178" i="4"/>
  <c r="OP178" i="4"/>
  <c r="OO178" i="4"/>
  <c r="ON178" i="4"/>
  <c r="OM178" i="4"/>
  <c r="OL178" i="4"/>
  <c r="OK178" i="4"/>
  <c r="OJ178" i="4"/>
  <c r="OI178" i="4"/>
  <c r="OF178" i="4"/>
  <c r="OE178" i="4"/>
  <c r="OD178" i="4"/>
  <c r="OC178" i="4"/>
  <c r="OB178" i="4"/>
  <c r="OA178" i="4"/>
  <c r="NZ178" i="4"/>
  <c r="NY178" i="4"/>
  <c r="NX178" i="4"/>
  <c r="NW178" i="4"/>
  <c r="NV178" i="4"/>
  <c r="NU178" i="4"/>
  <c r="NT178" i="4"/>
  <c r="NQ178" i="4"/>
  <c r="NP178" i="4"/>
  <c r="NO178" i="4"/>
  <c r="NN178" i="4"/>
  <c r="NM178" i="4"/>
  <c r="NL178" i="4"/>
  <c r="NK178" i="4"/>
  <c r="NJ178" i="4"/>
  <c r="NI178" i="4"/>
  <c r="NH178" i="4"/>
  <c r="NG178" i="4"/>
  <c r="NF178" i="4"/>
  <c r="NE178" i="4"/>
  <c r="NB178" i="4"/>
  <c r="NA178" i="4"/>
  <c r="MZ178" i="4"/>
  <c r="MY178" i="4"/>
  <c r="MX178" i="4"/>
  <c r="MW178" i="4"/>
  <c r="MV178" i="4"/>
  <c r="MU178" i="4"/>
  <c r="MT178" i="4"/>
  <c r="MS178" i="4"/>
  <c r="MR178" i="4"/>
  <c r="MQ178" i="4"/>
  <c r="MP178" i="4"/>
  <c r="PG177" i="4"/>
  <c r="PF177" i="4"/>
  <c r="PE177" i="4"/>
  <c r="PD177" i="4"/>
  <c r="PC177" i="4"/>
  <c r="PB177" i="4"/>
  <c r="PA177" i="4"/>
  <c r="OZ177" i="4"/>
  <c r="OY177" i="4"/>
  <c r="OX177" i="4"/>
  <c r="OR177" i="4"/>
  <c r="OQ177" i="4"/>
  <c r="OP177" i="4"/>
  <c r="OO177" i="4"/>
  <c r="ON177" i="4"/>
  <c r="OM177" i="4"/>
  <c r="OL177" i="4"/>
  <c r="OK177" i="4"/>
  <c r="OJ177" i="4"/>
  <c r="OI177" i="4"/>
  <c r="OC177" i="4"/>
  <c r="OB177" i="4"/>
  <c r="OA177" i="4"/>
  <c r="NZ177" i="4"/>
  <c r="NY177" i="4"/>
  <c r="NX177" i="4"/>
  <c r="NW177" i="4"/>
  <c r="NV177" i="4"/>
  <c r="NU177" i="4"/>
  <c r="NT177" i="4"/>
  <c r="NN177" i="4"/>
  <c r="NM177" i="4"/>
  <c r="NL177" i="4"/>
  <c r="NK177" i="4"/>
  <c r="NJ177" i="4"/>
  <c r="NI177" i="4"/>
  <c r="NH177" i="4"/>
  <c r="NG177" i="4"/>
  <c r="NF177" i="4"/>
  <c r="NE177" i="4"/>
  <c r="MY177" i="4"/>
  <c r="MX177" i="4"/>
  <c r="MW177" i="4"/>
  <c r="MV177" i="4"/>
  <c r="MU177" i="4"/>
  <c r="MT177" i="4"/>
  <c r="MS177" i="4"/>
  <c r="MR177" i="4"/>
  <c r="MQ177" i="4"/>
  <c r="MP177" i="4"/>
  <c r="PG176" i="4"/>
  <c r="PF176" i="4"/>
  <c r="PE176" i="4"/>
  <c r="PD176" i="4"/>
  <c r="PC176" i="4"/>
  <c r="PB176" i="4"/>
  <c r="PA176" i="4"/>
  <c r="OZ176" i="4"/>
  <c r="OY176" i="4"/>
  <c r="OX176" i="4"/>
  <c r="OR176" i="4"/>
  <c r="OQ176" i="4"/>
  <c r="OP176" i="4"/>
  <c r="OO176" i="4"/>
  <c r="ON176" i="4"/>
  <c r="OM176" i="4"/>
  <c r="OL176" i="4"/>
  <c r="OK176" i="4"/>
  <c r="OJ176" i="4"/>
  <c r="OI176" i="4"/>
  <c r="OC176" i="4"/>
  <c r="OB176" i="4"/>
  <c r="OA176" i="4"/>
  <c r="NZ176" i="4"/>
  <c r="NY176" i="4"/>
  <c r="NX176" i="4"/>
  <c r="NW176" i="4"/>
  <c r="NV176" i="4"/>
  <c r="NU176" i="4"/>
  <c r="NT176" i="4"/>
  <c r="NN176" i="4"/>
  <c r="NM176" i="4"/>
  <c r="NL176" i="4"/>
  <c r="NK176" i="4"/>
  <c r="NJ176" i="4"/>
  <c r="NI176" i="4"/>
  <c r="NH176" i="4"/>
  <c r="NG176" i="4"/>
  <c r="NF176" i="4"/>
  <c r="NE176" i="4"/>
  <c r="MY176" i="4"/>
  <c r="MX176" i="4"/>
  <c r="MW176" i="4"/>
  <c r="MV176" i="4"/>
  <c r="MU176" i="4"/>
  <c r="MT176" i="4"/>
  <c r="MS176" i="4"/>
  <c r="MR176" i="4"/>
  <c r="MQ176" i="4"/>
  <c r="MP176" i="4"/>
  <c r="PG175" i="4"/>
  <c r="PF175" i="4"/>
  <c r="PE175" i="4"/>
  <c r="PD175" i="4"/>
  <c r="PC175" i="4"/>
  <c r="PB175" i="4"/>
  <c r="PA175" i="4"/>
  <c r="OZ175" i="4"/>
  <c r="OY175" i="4"/>
  <c r="OX175" i="4"/>
  <c r="OR175" i="4"/>
  <c r="OQ175" i="4"/>
  <c r="OP175" i="4"/>
  <c r="OO175" i="4"/>
  <c r="ON175" i="4"/>
  <c r="OM175" i="4"/>
  <c r="OL175" i="4"/>
  <c r="OK175" i="4"/>
  <c r="OJ175" i="4"/>
  <c r="OI175" i="4"/>
  <c r="OC175" i="4"/>
  <c r="OB175" i="4"/>
  <c r="OA175" i="4"/>
  <c r="NZ175" i="4"/>
  <c r="NY175" i="4"/>
  <c r="NX175" i="4"/>
  <c r="NW175" i="4"/>
  <c r="NV175" i="4"/>
  <c r="NU175" i="4"/>
  <c r="NT175" i="4"/>
  <c r="NN175" i="4"/>
  <c r="NM175" i="4"/>
  <c r="NL175" i="4"/>
  <c r="NK175" i="4"/>
  <c r="NJ175" i="4"/>
  <c r="NI175" i="4"/>
  <c r="NH175" i="4"/>
  <c r="NG175" i="4"/>
  <c r="NF175" i="4"/>
  <c r="NE175" i="4"/>
  <c r="MY175" i="4"/>
  <c r="MX175" i="4"/>
  <c r="MW175" i="4"/>
  <c r="MV175" i="4"/>
  <c r="MU175" i="4"/>
  <c r="MT175" i="4"/>
  <c r="MS175" i="4"/>
  <c r="MR175" i="4"/>
  <c r="MQ175" i="4"/>
  <c r="MP175" i="4"/>
  <c r="PG174" i="4"/>
  <c r="PF174" i="4"/>
  <c r="PE174" i="4"/>
  <c r="PD174" i="4"/>
  <c r="PC174" i="4"/>
  <c r="PB174" i="4"/>
  <c r="PA174" i="4"/>
  <c r="OZ174" i="4"/>
  <c r="OY174" i="4"/>
  <c r="OX174" i="4"/>
  <c r="OR174" i="4"/>
  <c r="OQ174" i="4"/>
  <c r="OP174" i="4"/>
  <c r="OO174" i="4"/>
  <c r="ON174" i="4"/>
  <c r="OM174" i="4"/>
  <c r="OL174" i="4"/>
  <c r="OK174" i="4"/>
  <c r="OJ174" i="4"/>
  <c r="OI174" i="4"/>
  <c r="OC174" i="4"/>
  <c r="OB174" i="4"/>
  <c r="OA174" i="4"/>
  <c r="NZ174" i="4"/>
  <c r="NY174" i="4"/>
  <c r="NX174" i="4"/>
  <c r="NW174" i="4"/>
  <c r="NV174" i="4"/>
  <c r="NU174" i="4"/>
  <c r="NT174" i="4"/>
  <c r="NN174" i="4"/>
  <c r="NM174" i="4"/>
  <c r="NL174" i="4"/>
  <c r="NK174" i="4"/>
  <c r="NJ174" i="4"/>
  <c r="NI174" i="4"/>
  <c r="NH174" i="4"/>
  <c r="NG174" i="4"/>
  <c r="NF174" i="4"/>
  <c r="NE174" i="4"/>
  <c r="MY174" i="4"/>
  <c r="MX174" i="4"/>
  <c r="MW174" i="4"/>
  <c r="MV174" i="4"/>
  <c r="MU174" i="4"/>
  <c r="MT174" i="4"/>
  <c r="MS174" i="4"/>
  <c r="MR174" i="4"/>
  <c r="MQ174" i="4"/>
  <c r="MP174" i="4"/>
  <c r="PJ161" i="4"/>
  <c r="PI161" i="4"/>
  <c r="PH161" i="4"/>
  <c r="OU161" i="4"/>
  <c r="OT161" i="4"/>
  <c r="OS161" i="4"/>
  <c r="OF161" i="4"/>
  <c r="OE161" i="4"/>
  <c r="OD161" i="4"/>
  <c r="NQ161" i="4"/>
  <c r="NP161" i="4"/>
  <c r="NO161" i="4"/>
  <c r="NB161" i="4"/>
  <c r="NA161" i="4"/>
  <c r="MZ161" i="4"/>
  <c r="PJ160" i="4"/>
  <c r="PI160" i="4"/>
  <c r="PH160" i="4"/>
  <c r="PG160" i="4"/>
  <c r="PF160" i="4"/>
  <c r="PE160" i="4"/>
  <c r="PD160" i="4"/>
  <c r="PC160" i="4"/>
  <c r="PB160" i="4"/>
  <c r="PA160" i="4"/>
  <c r="OZ160" i="4"/>
  <c r="OY160" i="4"/>
  <c r="OX160" i="4"/>
  <c r="OU160" i="4"/>
  <c r="OT160" i="4"/>
  <c r="OS160" i="4"/>
  <c r="OR160" i="4"/>
  <c r="OQ160" i="4"/>
  <c r="OP160" i="4"/>
  <c r="OO160" i="4"/>
  <c r="ON160" i="4"/>
  <c r="OM160" i="4"/>
  <c r="OL160" i="4"/>
  <c r="OK160" i="4"/>
  <c r="OJ160" i="4"/>
  <c r="OI160" i="4"/>
  <c r="OF160" i="4"/>
  <c r="OE160" i="4"/>
  <c r="OD160" i="4"/>
  <c r="OC160" i="4"/>
  <c r="OB160" i="4"/>
  <c r="OA160" i="4"/>
  <c r="NZ160" i="4"/>
  <c r="NY160" i="4"/>
  <c r="NX160" i="4"/>
  <c r="NW160" i="4"/>
  <c r="NV160" i="4"/>
  <c r="NU160" i="4"/>
  <c r="NT160" i="4"/>
  <c r="NQ160" i="4"/>
  <c r="NP160" i="4"/>
  <c r="NO160" i="4"/>
  <c r="NN160" i="4"/>
  <c r="NM160" i="4"/>
  <c r="NL160" i="4"/>
  <c r="NK160" i="4"/>
  <c r="NJ160" i="4"/>
  <c r="NI160" i="4"/>
  <c r="NH160" i="4"/>
  <c r="NG160" i="4"/>
  <c r="NF160" i="4"/>
  <c r="NE160" i="4"/>
  <c r="NB160" i="4"/>
  <c r="NA160" i="4"/>
  <c r="MZ160" i="4"/>
  <c r="MY160" i="4"/>
  <c r="MX160" i="4"/>
  <c r="MW160" i="4"/>
  <c r="MV160" i="4"/>
  <c r="MU160" i="4"/>
  <c r="MT160" i="4"/>
  <c r="MS160" i="4"/>
  <c r="MR160" i="4"/>
  <c r="MQ160" i="4"/>
  <c r="MP160" i="4"/>
  <c r="PG159" i="4"/>
  <c r="PF159" i="4"/>
  <c r="PE159" i="4"/>
  <c r="PD159" i="4"/>
  <c r="PC159" i="4"/>
  <c r="PB159" i="4"/>
  <c r="PA159" i="4"/>
  <c r="OZ159" i="4"/>
  <c r="OY159" i="4"/>
  <c r="OX159" i="4"/>
  <c r="OR159" i="4"/>
  <c r="OQ159" i="4"/>
  <c r="OP159" i="4"/>
  <c r="OO159" i="4"/>
  <c r="ON159" i="4"/>
  <c r="OM159" i="4"/>
  <c r="OL159" i="4"/>
  <c r="OK159" i="4"/>
  <c r="OJ159" i="4"/>
  <c r="OI159" i="4"/>
  <c r="OC159" i="4"/>
  <c r="OB159" i="4"/>
  <c r="OA159" i="4"/>
  <c r="NZ159" i="4"/>
  <c r="NY159" i="4"/>
  <c r="NX159" i="4"/>
  <c r="NW159" i="4"/>
  <c r="NV159" i="4"/>
  <c r="NU159" i="4"/>
  <c r="NT159" i="4"/>
  <c r="NN159" i="4"/>
  <c r="NM159" i="4"/>
  <c r="NL159" i="4"/>
  <c r="NK159" i="4"/>
  <c r="NJ159" i="4"/>
  <c r="NI159" i="4"/>
  <c r="NH159" i="4"/>
  <c r="NG159" i="4"/>
  <c r="NF159" i="4"/>
  <c r="NE159" i="4"/>
  <c r="MY159" i="4"/>
  <c r="MX159" i="4"/>
  <c r="MW159" i="4"/>
  <c r="MV159" i="4"/>
  <c r="MU159" i="4"/>
  <c r="MT159" i="4"/>
  <c r="MS159" i="4"/>
  <c r="MR159" i="4"/>
  <c r="MQ159" i="4"/>
  <c r="MP159" i="4"/>
  <c r="PG158" i="4"/>
  <c r="PF158" i="4"/>
  <c r="PE158" i="4"/>
  <c r="PD158" i="4"/>
  <c r="PC158" i="4"/>
  <c r="PB158" i="4"/>
  <c r="PA158" i="4"/>
  <c r="OZ158" i="4"/>
  <c r="OY158" i="4"/>
  <c r="OX158" i="4"/>
  <c r="OR158" i="4"/>
  <c r="OQ158" i="4"/>
  <c r="OP158" i="4"/>
  <c r="OO158" i="4"/>
  <c r="ON158" i="4"/>
  <c r="OM158" i="4"/>
  <c r="OL158" i="4"/>
  <c r="OK158" i="4"/>
  <c r="OJ158" i="4"/>
  <c r="OI158" i="4"/>
  <c r="OC158" i="4"/>
  <c r="OB158" i="4"/>
  <c r="OA158" i="4"/>
  <c r="NZ158" i="4"/>
  <c r="NY158" i="4"/>
  <c r="NX158" i="4"/>
  <c r="NW158" i="4"/>
  <c r="NV158" i="4"/>
  <c r="NU158" i="4"/>
  <c r="NT158" i="4"/>
  <c r="NN158" i="4"/>
  <c r="NM158" i="4"/>
  <c r="NL158" i="4"/>
  <c r="NK158" i="4"/>
  <c r="NJ158" i="4"/>
  <c r="NI158" i="4"/>
  <c r="NH158" i="4"/>
  <c r="NG158" i="4"/>
  <c r="NF158" i="4"/>
  <c r="NE158" i="4"/>
  <c r="MY158" i="4"/>
  <c r="MX158" i="4"/>
  <c r="MW158" i="4"/>
  <c r="MV158" i="4"/>
  <c r="MU158" i="4"/>
  <c r="MT158" i="4"/>
  <c r="MS158" i="4"/>
  <c r="MR158" i="4"/>
  <c r="MQ158" i="4"/>
  <c r="MP158" i="4"/>
  <c r="PG157" i="4"/>
  <c r="PF157" i="4"/>
  <c r="PE157" i="4"/>
  <c r="PD157" i="4"/>
  <c r="PC157" i="4"/>
  <c r="PB157" i="4"/>
  <c r="PA157" i="4"/>
  <c r="OZ157" i="4"/>
  <c r="OY157" i="4"/>
  <c r="OX157" i="4"/>
  <c r="OR157" i="4"/>
  <c r="OQ157" i="4"/>
  <c r="OP157" i="4"/>
  <c r="OO157" i="4"/>
  <c r="ON157" i="4"/>
  <c r="OM157" i="4"/>
  <c r="OL157" i="4"/>
  <c r="OK157" i="4"/>
  <c r="OJ157" i="4"/>
  <c r="OI157" i="4"/>
  <c r="OC157" i="4"/>
  <c r="OB157" i="4"/>
  <c r="OA157" i="4"/>
  <c r="NZ157" i="4"/>
  <c r="NY157" i="4"/>
  <c r="NX157" i="4"/>
  <c r="NW157" i="4"/>
  <c r="NV157" i="4"/>
  <c r="NU157" i="4"/>
  <c r="NT157" i="4"/>
  <c r="NN157" i="4"/>
  <c r="NM157" i="4"/>
  <c r="NL157" i="4"/>
  <c r="NK157" i="4"/>
  <c r="NJ157" i="4"/>
  <c r="NI157" i="4"/>
  <c r="NH157" i="4"/>
  <c r="NG157" i="4"/>
  <c r="NF157" i="4"/>
  <c r="NE157" i="4"/>
  <c r="MY157" i="4"/>
  <c r="MX157" i="4"/>
  <c r="MW157" i="4"/>
  <c r="MV157" i="4"/>
  <c r="MU157" i="4"/>
  <c r="MT157" i="4"/>
  <c r="MS157" i="4"/>
  <c r="MR157" i="4"/>
  <c r="MQ157" i="4"/>
  <c r="MP157" i="4"/>
  <c r="PG156" i="4"/>
  <c r="PF156" i="4"/>
  <c r="PE156" i="4"/>
  <c r="PD156" i="4"/>
  <c r="PC156" i="4"/>
  <c r="PB156" i="4"/>
  <c r="PA156" i="4"/>
  <c r="OZ156" i="4"/>
  <c r="OY156" i="4"/>
  <c r="OX156" i="4"/>
  <c r="OR156" i="4"/>
  <c r="OQ156" i="4"/>
  <c r="OP156" i="4"/>
  <c r="OO156" i="4"/>
  <c r="ON156" i="4"/>
  <c r="OM156" i="4"/>
  <c r="OL156" i="4"/>
  <c r="OK156" i="4"/>
  <c r="OJ156" i="4"/>
  <c r="OI156" i="4"/>
  <c r="OC156" i="4"/>
  <c r="OB156" i="4"/>
  <c r="OA156" i="4"/>
  <c r="NZ156" i="4"/>
  <c r="NY156" i="4"/>
  <c r="NX156" i="4"/>
  <c r="NW156" i="4"/>
  <c r="NV156" i="4"/>
  <c r="NU156" i="4"/>
  <c r="NT156" i="4"/>
  <c r="NN156" i="4"/>
  <c r="NM156" i="4"/>
  <c r="NL156" i="4"/>
  <c r="NK156" i="4"/>
  <c r="NJ156" i="4"/>
  <c r="NI156" i="4"/>
  <c r="NH156" i="4"/>
  <c r="NG156" i="4"/>
  <c r="NF156" i="4"/>
  <c r="NE156" i="4"/>
  <c r="MY156" i="4"/>
  <c r="MX156" i="4"/>
  <c r="MW156" i="4"/>
  <c r="MV156" i="4"/>
  <c r="MU156" i="4"/>
  <c r="MT156" i="4"/>
  <c r="MS156" i="4"/>
  <c r="MR156" i="4"/>
  <c r="MQ156" i="4"/>
  <c r="MP156" i="4"/>
  <c r="PJ143" i="4"/>
  <c r="PI143" i="4"/>
  <c r="PH143" i="4"/>
  <c r="OU143" i="4"/>
  <c r="OT143" i="4"/>
  <c r="OS143" i="4"/>
  <c r="OF143" i="4"/>
  <c r="OE143" i="4"/>
  <c r="OD143" i="4"/>
  <c r="NQ143" i="4"/>
  <c r="NP143" i="4"/>
  <c r="NO143" i="4"/>
  <c r="NB143" i="4"/>
  <c r="NA143" i="4"/>
  <c r="MZ143" i="4"/>
  <c r="PJ142" i="4"/>
  <c r="PI142" i="4"/>
  <c r="PH142" i="4"/>
  <c r="PG142" i="4"/>
  <c r="PF142" i="4"/>
  <c r="PE142" i="4"/>
  <c r="PD142" i="4"/>
  <c r="PC142" i="4"/>
  <c r="PB142" i="4"/>
  <c r="PA142" i="4"/>
  <c r="OZ142" i="4"/>
  <c r="OY142" i="4"/>
  <c r="OX142" i="4"/>
  <c r="OU142" i="4"/>
  <c r="OT142" i="4"/>
  <c r="OS142" i="4"/>
  <c r="OR142" i="4"/>
  <c r="OQ142" i="4"/>
  <c r="OP142" i="4"/>
  <c r="OO142" i="4"/>
  <c r="ON142" i="4"/>
  <c r="OM142" i="4"/>
  <c r="OL142" i="4"/>
  <c r="OK142" i="4"/>
  <c r="OJ142" i="4"/>
  <c r="OI142" i="4"/>
  <c r="OF142" i="4"/>
  <c r="OE142" i="4"/>
  <c r="OD142" i="4"/>
  <c r="OC142" i="4"/>
  <c r="OB142" i="4"/>
  <c r="OA142" i="4"/>
  <c r="NZ142" i="4"/>
  <c r="NY142" i="4"/>
  <c r="NX142" i="4"/>
  <c r="NW142" i="4"/>
  <c r="NV142" i="4"/>
  <c r="NU142" i="4"/>
  <c r="NT142" i="4"/>
  <c r="NQ142" i="4"/>
  <c r="NP142" i="4"/>
  <c r="NO142" i="4"/>
  <c r="NN142" i="4"/>
  <c r="NM142" i="4"/>
  <c r="NL142" i="4"/>
  <c r="NK142" i="4"/>
  <c r="NJ142" i="4"/>
  <c r="NI142" i="4"/>
  <c r="NH142" i="4"/>
  <c r="NG142" i="4"/>
  <c r="NF142" i="4"/>
  <c r="NE142" i="4"/>
  <c r="NB142" i="4"/>
  <c r="NA142" i="4"/>
  <c r="MZ142" i="4"/>
  <c r="MY142" i="4"/>
  <c r="MX142" i="4"/>
  <c r="MW142" i="4"/>
  <c r="MV142" i="4"/>
  <c r="MU142" i="4"/>
  <c r="MT142" i="4"/>
  <c r="MS142" i="4"/>
  <c r="MR142" i="4"/>
  <c r="MQ142" i="4"/>
  <c r="MP142" i="4"/>
  <c r="PG141" i="4"/>
  <c r="PF141" i="4"/>
  <c r="PE141" i="4"/>
  <c r="PD141" i="4"/>
  <c r="PC141" i="4"/>
  <c r="PB141" i="4"/>
  <c r="PA141" i="4"/>
  <c r="OZ141" i="4"/>
  <c r="OY141" i="4"/>
  <c r="OX141" i="4"/>
  <c r="OR141" i="4"/>
  <c r="OQ141" i="4"/>
  <c r="OP141" i="4"/>
  <c r="OO141" i="4"/>
  <c r="ON141" i="4"/>
  <c r="OM141" i="4"/>
  <c r="OL141" i="4"/>
  <c r="OK141" i="4"/>
  <c r="OJ141" i="4"/>
  <c r="OI141" i="4"/>
  <c r="OC141" i="4"/>
  <c r="OB141" i="4"/>
  <c r="OA141" i="4"/>
  <c r="NZ141" i="4"/>
  <c r="NY141" i="4"/>
  <c r="NX141" i="4"/>
  <c r="NW141" i="4"/>
  <c r="NV141" i="4"/>
  <c r="NU141" i="4"/>
  <c r="NT141" i="4"/>
  <c r="NN141" i="4"/>
  <c r="NM141" i="4"/>
  <c r="NL141" i="4"/>
  <c r="NK141" i="4"/>
  <c r="NJ141" i="4"/>
  <c r="NI141" i="4"/>
  <c r="NH141" i="4"/>
  <c r="NG141" i="4"/>
  <c r="NF141" i="4"/>
  <c r="NE141" i="4"/>
  <c r="MY141" i="4"/>
  <c r="MX141" i="4"/>
  <c r="MW141" i="4"/>
  <c r="MV141" i="4"/>
  <c r="MU141" i="4"/>
  <c r="MT141" i="4"/>
  <c r="MS141" i="4"/>
  <c r="MR141" i="4"/>
  <c r="MQ141" i="4"/>
  <c r="MP141" i="4"/>
  <c r="PG140" i="4"/>
  <c r="PF140" i="4"/>
  <c r="PE140" i="4"/>
  <c r="PD140" i="4"/>
  <c r="PC140" i="4"/>
  <c r="PB140" i="4"/>
  <c r="PA140" i="4"/>
  <c r="OZ140" i="4"/>
  <c r="OY140" i="4"/>
  <c r="OX140" i="4"/>
  <c r="OR140" i="4"/>
  <c r="OQ140" i="4"/>
  <c r="OP140" i="4"/>
  <c r="OO140" i="4"/>
  <c r="ON140" i="4"/>
  <c r="OM140" i="4"/>
  <c r="OL140" i="4"/>
  <c r="OK140" i="4"/>
  <c r="OJ140" i="4"/>
  <c r="OI140" i="4"/>
  <c r="OC140" i="4"/>
  <c r="OB140" i="4"/>
  <c r="OA140" i="4"/>
  <c r="NZ140" i="4"/>
  <c r="NY140" i="4"/>
  <c r="NX140" i="4"/>
  <c r="NW140" i="4"/>
  <c r="NV140" i="4"/>
  <c r="NU140" i="4"/>
  <c r="NT140" i="4"/>
  <c r="NN140" i="4"/>
  <c r="NM140" i="4"/>
  <c r="NL140" i="4"/>
  <c r="NK140" i="4"/>
  <c r="NJ140" i="4"/>
  <c r="NI140" i="4"/>
  <c r="NH140" i="4"/>
  <c r="NG140" i="4"/>
  <c r="NF140" i="4"/>
  <c r="NE140" i="4"/>
  <c r="MY140" i="4"/>
  <c r="MX140" i="4"/>
  <c r="MW140" i="4"/>
  <c r="MV140" i="4"/>
  <c r="MU140" i="4"/>
  <c r="MT140" i="4"/>
  <c r="MS140" i="4"/>
  <c r="MR140" i="4"/>
  <c r="MQ140" i="4"/>
  <c r="MP140" i="4"/>
  <c r="PG139" i="4"/>
  <c r="PF139" i="4"/>
  <c r="PE139" i="4"/>
  <c r="PD139" i="4"/>
  <c r="PC139" i="4"/>
  <c r="PB139" i="4"/>
  <c r="PA139" i="4"/>
  <c r="OZ139" i="4"/>
  <c r="OY139" i="4"/>
  <c r="OX139" i="4"/>
  <c r="OR139" i="4"/>
  <c r="OQ139" i="4"/>
  <c r="OP139" i="4"/>
  <c r="OO139" i="4"/>
  <c r="ON139" i="4"/>
  <c r="OM139" i="4"/>
  <c r="OL139" i="4"/>
  <c r="OK139" i="4"/>
  <c r="OJ139" i="4"/>
  <c r="OI139" i="4"/>
  <c r="OC139" i="4"/>
  <c r="OB139" i="4"/>
  <c r="OA139" i="4"/>
  <c r="NZ139" i="4"/>
  <c r="NY139" i="4"/>
  <c r="NX139" i="4"/>
  <c r="NW139" i="4"/>
  <c r="NV139" i="4"/>
  <c r="NU139" i="4"/>
  <c r="NT139" i="4"/>
  <c r="NN139" i="4"/>
  <c r="NM139" i="4"/>
  <c r="NL139" i="4"/>
  <c r="NK139" i="4"/>
  <c r="NJ139" i="4"/>
  <c r="NI139" i="4"/>
  <c r="NH139" i="4"/>
  <c r="NG139" i="4"/>
  <c r="NF139" i="4"/>
  <c r="NE139" i="4"/>
  <c r="MY139" i="4"/>
  <c r="MX139" i="4"/>
  <c r="MW139" i="4"/>
  <c r="MV139" i="4"/>
  <c r="MU139" i="4"/>
  <c r="MT139" i="4"/>
  <c r="MS139" i="4"/>
  <c r="MR139" i="4"/>
  <c r="MQ139" i="4"/>
  <c r="MP139" i="4"/>
  <c r="PG138" i="4"/>
  <c r="PF138" i="4"/>
  <c r="PE138" i="4"/>
  <c r="PD138" i="4"/>
  <c r="PC138" i="4"/>
  <c r="PB138" i="4"/>
  <c r="PA138" i="4"/>
  <c r="OZ138" i="4"/>
  <c r="OY138" i="4"/>
  <c r="OX138" i="4"/>
  <c r="OR138" i="4"/>
  <c r="OQ138" i="4"/>
  <c r="OP138" i="4"/>
  <c r="OO138" i="4"/>
  <c r="ON138" i="4"/>
  <c r="OM138" i="4"/>
  <c r="OL138" i="4"/>
  <c r="OK138" i="4"/>
  <c r="OJ138" i="4"/>
  <c r="OI138" i="4"/>
  <c r="OC138" i="4"/>
  <c r="OB138" i="4"/>
  <c r="OA138" i="4"/>
  <c r="NZ138" i="4"/>
  <c r="NY138" i="4"/>
  <c r="NX138" i="4"/>
  <c r="NW138" i="4"/>
  <c r="NV138" i="4"/>
  <c r="NU138" i="4"/>
  <c r="NT138" i="4"/>
  <c r="NN138" i="4"/>
  <c r="NM138" i="4"/>
  <c r="NL138" i="4"/>
  <c r="NK138" i="4"/>
  <c r="NJ138" i="4"/>
  <c r="NI138" i="4"/>
  <c r="NH138" i="4"/>
  <c r="NG138" i="4"/>
  <c r="NF138" i="4"/>
  <c r="NE138" i="4"/>
  <c r="MY138" i="4"/>
  <c r="MX138" i="4"/>
  <c r="MW138" i="4"/>
  <c r="MV138" i="4"/>
  <c r="MU138" i="4"/>
  <c r="MT138" i="4"/>
  <c r="MS138" i="4"/>
  <c r="MR138" i="4"/>
  <c r="MQ138" i="4"/>
  <c r="MP138" i="4"/>
  <c r="PJ125" i="4"/>
  <c r="PI125" i="4"/>
  <c r="PH125" i="4"/>
  <c r="OU125" i="4"/>
  <c r="OT125" i="4"/>
  <c r="OS125" i="4"/>
  <c r="OF125" i="4"/>
  <c r="OE125" i="4"/>
  <c r="OD125" i="4"/>
  <c r="NQ125" i="4"/>
  <c r="NP125" i="4"/>
  <c r="NO125" i="4"/>
  <c r="NB125" i="4"/>
  <c r="NA125" i="4"/>
  <c r="MZ125" i="4"/>
  <c r="PJ124" i="4"/>
  <c r="PI124" i="4"/>
  <c r="PH124" i="4"/>
  <c r="PG124" i="4"/>
  <c r="PF124" i="4"/>
  <c r="PE124" i="4"/>
  <c r="PD124" i="4"/>
  <c r="PC124" i="4"/>
  <c r="PB124" i="4"/>
  <c r="PA124" i="4"/>
  <c r="OZ124" i="4"/>
  <c r="OY124" i="4"/>
  <c r="OX124" i="4"/>
  <c r="OU124" i="4"/>
  <c r="OT124" i="4"/>
  <c r="OS124" i="4"/>
  <c r="OR124" i="4"/>
  <c r="OQ124" i="4"/>
  <c r="OP124" i="4"/>
  <c r="OO124" i="4"/>
  <c r="ON124" i="4"/>
  <c r="OM124" i="4"/>
  <c r="OL124" i="4"/>
  <c r="OK124" i="4"/>
  <c r="OJ124" i="4"/>
  <c r="OI124" i="4"/>
  <c r="OF124" i="4"/>
  <c r="OE124" i="4"/>
  <c r="OD124" i="4"/>
  <c r="OC124" i="4"/>
  <c r="OB124" i="4"/>
  <c r="OA124" i="4"/>
  <c r="NZ124" i="4"/>
  <c r="NY124" i="4"/>
  <c r="NX124" i="4"/>
  <c r="NW124" i="4"/>
  <c r="NV124" i="4"/>
  <c r="NU124" i="4"/>
  <c r="NT124" i="4"/>
  <c r="NQ124" i="4"/>
  <c r="NP124" i="4"/>
  <c r="NO124" i="4"/>
  <c r="NN124" i="4"/>
  <c r="NM124" i="4"/>
  <c r="NL124" i="4"/>
  <c r="NK124" i="4"/>
  <c r="NJ124" i="4"/>
  <c r="NI124" i="4"/>
  <c r="NH124" i="4"/>
  <c r="NG124" i="4"/>
  <c r="NF124" i="4"/>
  <c r="NE124" i="4"/>
  <c r="NB124" i="4"/>
  <c r="NA124" i="4"/>
  <c r="MZ124" i="4"/>
  <c r="MY124" i="4"/>
  <c r="MX124" i="4"/>
  <c r="MW124" i="4"/>
  <c r="MV124" i="4"/>
  <c r="MU124" i="4"/>
  <c r="MT124" i="4"/>
  <c r="MS124" i="4"/>
  <c r="MR124" i="4"/>
  <c r="MQ124" i="4"/>
  <c r="MP124" i="4"/>
  <c r="PG123" i="4"/>
  <c r="PF123" i="4"/>
  <c r="PE123" i="4"/>
  <c r="PD123" i="4"/>
  <c r="PC123" i="4"/>
  <c r="PB123" i="4"/>
  <c r="PA123" i="4"/>
  <c r="OZ123" i="4"/>
  <c r="OY123" i="4"/>
  <c r="OX123" i="4"/>
  <c r="OR123" i="4"/>
  <c r="OQ123" i="4"/>
  <c r="OP123" i="4"/>
  <c r="OO123" i="4"/>
  <c r="ON123" i="4"/>
  <c r="OM123" i="4"/>
  <c r="OL123" i="4"/>
  <c r="OK123" i="4"/>
  <c r="OJ123" i="4"/>
  <c r="OI123" i="4"/>
  <c r="OC123" i="4"/>
  <c r="OB123" i="4"/>
  <c r="OA123" i="4"/>
  <c r="NZ123" i="4"/>
  <c r="NY123" i="4"/>
  <c r="NX123" i="4"/>
  <c r="NW123" i="4"/>
  <c r="NV123" i="4"/>
  <c r="NU123" i="4"/>
  <c r="NT123" i="4"/>
  <c r="NN123" i="4"/>
  <c r="NM123" i="4"/>
  <c r="NL123" i="4"/>
  <c r="NK123" i="4"/>
  <c r="NJ123" i="4"/>
  <c r="NI123" i="4"/>
  <c r="NH123" i="4"/>
  <c r="NG123" i="4"/>
  <c r="NF123" i="4"/>
  <c r="NE123" i="4"/>
  <c r="MY123" i="4"/>
  <c r="MX123" i="4"/>
  <c r="MW123" i="4"/>
  <c r="MV123" i="4"/>
  <c r="MU123" i="4"/>
  <c r="MT123" i="4"/>
  <c r="MS123" i="4"/>
  <c r="MR123" i="4"/>
  <c r="MQ123" i="4"/>
  <c r="MP123" i="4"/>
  <c r="PG122" i="4"/>
  <c r="PF122" i="4"/>
  <c r="PE122" i="4"/>
  <c r="PD122" i="4"/>
  <c r="PC122" i="4"/>
  <c r="PB122" i="4"/>
  <c r="PA122" i="4"/>
  <c r="OZ122" i="4"/>
  <c r="OY122" i="4"/>
  <c r="OX122" i="4"/>
  <c r="OR122" i="4"/>
  <c r="OQ122" i="4"/>
  <c r="OP122" i="4"/>
  <c r="OO122" i="4"/>
  <c r="ON122" i="4"/>
  <c r="OM122" i="4"/>
  <c r="OL122" i="4"/>
  <c r="OK122" i="4"/>
  <c r="OJ122" i="4"/>
  <c r="OI122" i="4"/>
  <c r="OC122" i="4"/>
  <c r="OB122" i="4"/>
  <c r="OA122" i="4"/>
  <c r="NZ122" i="4"/>
  <c r="NY122" i="4"/>
  <c r="NX122" i="4"/>
  <c r="NW122" i="4"/>
  <c r="NV122" i="4"/>
  <c r="NU122" i="4"/>
  <c r="NT122" i="4"/>
  <c r="NN122" i="4"/>
  <c r="NM122" i="4"/>
  <c r="NL122" i="4"/>
  <c r="NK122" i="4"/>
  <c r="NJ122" i="4"/>
  <c r="NI122" i="4"/>
  <c r="NH122" i="4"/>
  <c r="NG122" i="4"/>
  <c r="NF122" i="4"/>
  <c r="NE122" i="4"/>
  <c r="MY122" i="4"/>
  <c r="MX122" i="4"/>
  <c r="MW122" i="4"/>
  <c r="MV122" i="4"/>
  <c r="MU122" i="4"/>
  <c r="MT122" i="4"/>
  <c r="MS122" i="4"/>
  <c r="MR122" i="4"/>
  <c r="MQ122" i="4"/>
  <c r="MP122" i="4"/>
  <c r="PG121" i="4"/>
  <c r="PF121" i="4"/>
  <c r="PE121" i="4"/>
  <c r="PD121" i="4"/>
  <c r="PC121" i="4"/>
  <c r="PB121" i="4"/>
  <c r="PA121" i="4"/>
  <c r="OZ121" i="4"/>
  <c r="OY121" i="4"/>
  <c r="OX121" i="4"/>
  <c r="OR121" i="4"/>
  <c r="OQ121" i="4"/>
  <c r="OP121" i="4"/>
  <c r="OO121" i="4"/>
  <c r="ON121" i="4"/>
  <c r="OM121" i="4"/>
  <c r="OL121" i="4"/>
  <c r="OK121" i="4"/>
  <c r="OJ121" i="4"/>
  <c r="OI121" i="4"/>
  <c r="OC121" i="4"/>
  <c r="OB121" i="4"/>
  <c r="OA121" i="4"/>
  <c r="NZ121" i="4"/>
  <c r="NY121" i="4"/>
  <c r="NX121" i="4"/>
  <c r="NW121" i="4"/>
  <c r="NV121" i="4"/>
  <c r="NU121" i="4"/>
  <c r="NT121" i="4"/>
  <c r="NN121" i="4"/>
  <c r="NM121" i="4"/>
  <c r="NL121" i="4"/>
  <c r="NK121" i="4"/>
  <c r="NJ121" i="4"/>
  <c r="NI121" i="4"/>
  <c r="NH121" i="4"/>
  <c r="NG121" i="4"/>
  <c r="NF121" i="4"/>
  <c r="NE121" i="4"/>
  <c r="MY121" i="4"/>
  <c r="MX121" i="4"/>
  <c r="MW121" i="4"/>
  <c r="MV121" i="4"/>
  <c r="MU121" i="4"/>
  <c r="MT121" i="4"/>
  <c r="MS121" i="4"/>
  <c r="MR121" i="4"/>
  <c r="MQ121" i="4"/>
  <c r="MP121" i="4"/>
  <c r="PG120" i="4"/>
  <c r="PF120" i="4"/>
  <c r="PE120" i="4"/>
  <c r="PD120" i="4"/>
  <c r="PC120" i="4"/>
  <c r="PB120" i="4"/>
  <c r="PA120" i="4"/>
  <c r="OZ120" i="4"/>
  <c r="OY120" i="4"/>
  <c r="OX120" i="4"/>
  <c r="OR120" i="4"/>
  <c r="OQ120" i="4"/>
  <c r="OP120" i="4"/>
  <c r="OO120" i="4"/>
  <c r="ON120" i="4"/>
  <c r="OM120" i="4"/>
  <c r="OL120" i="4"/>
  <c r="OK120" i="4"/>
  <c r="OJ120" i="4"/>
  <c r="OI120" i="4"/>
  <c r="OC120" i="4"/>
  <c r="OB120" i="4"/>
  <c r="OA120" i="4"/>
  <c r="NZ120" i="4"/>
  <c r="NY120" i="4"/>
  <c r="NX120" i="4"/>
  <c r="NW120" i="4"/>
  <c r="NV120" i="4"/>
  <c r="NU120" i="4"/>
  <c r="NT120" i="4"/>
  <c r="NN120" i="4"/>
  <c r="NM120" i="4"/>
  <c r="NL120" i="4"/>
  <c r="NK120" i="4"/>
  <c r="NJ120" i="4"/>
  <c r="NI120" i="4"/>
  <c r="NH120" i="4"/>
  <c r="NG120" i="4"/>
  <c r="NF120" i="4"/>
  <c r="NE120" i="4"/>
  <c r="MY120" i="4"/>
  <c r="MX120" i="4"/>
  <c r="MW120" i="4"/>
  <c r="MV120" i="4"/>
  <c r="MU120" i="4"/>
  <c r="MT120" i="4"/>
  <c r="MS120" i="4"/>
  <c r="MR120" i="4"/>
  <c r="MQ120" i="4"/>
  <c r="MP120" i="4"/>
  <c r="PJ107" i="4"/>
  <c r="PI107" i="4"/>
  <c r="PH107" i="4"/>
  <c r="OU107" i="4"/>
  <c r="OT107" i="4"/>
  <c r="OS107" i="4"/>
  <c r="OF107" i="4"/>
  <c r="OE107" i="4"/>
  <c r="OD107" i="4"/>
  <c r="NQ107" i="4"/>
  <c r="NP107" i="4"/>
  <c r="NO107" i="4"/>
  <c r="NB107" i="4"/>
  <c r="NA107" i="4"/>
  <c r="MZ107" i="4"/>
  <c r="PJ106" i="4"/>
  <c r="PI106" i="4"/>
  <c r="PH106" i="4"/>
  <c r="PG106" i="4"/>
  <c r="PF106" i="4"/>
  <c r="PE106" i="4"/>
  <c r="PD106" i="4"/>
  <c r="PC106" i="4"/>
  <c r="PB106" i="4"/>
  <c r="PA106" i="4"/>
  <c r="OZ106" i="4"/>
  <c r="OY106" i="4"/>
  <c r="OX106" i="4"/>
  <c r="OU106" i="4"/>
  <c r="OT106" i="4"/>
  <c r="OS106" i="4"/>
  <c r="OR106" i="4"/>
  <c r="OQ106" i="4"/>
  <c r="OP106" i="4"/>
  <c r="OO106" i="4"/>
  <c r="ON106" i="4"/>
  <c r="OM106" i="4"/>
  <c r="OL106" i="4"/>
  <c r="OK106" i="4"/>
  <c r="OJ106" i="4"/>
  <c r="OI106" i="4"/>
  <c r="OF106" i="4"/>
  <c r="OE106" i="4"/>
  <c r="OD106" i="4"/>
  <c r="OC106" i="4"/>
  <c r="OB106" i="4"/>
  <c r="OA106" i="4"/>
  <c r="NZ106" i="4"/>
  <c r="NY106" i="4"/>
  <c r="NX106" i="4"/>
  <c r="NW106" i="4"/>
  <c r="NV106" i="4"/>
  <c r="NU106" i="4"/>
  <c r="NT106" i="4"/>
  <c r="NQ106" i="4"/>
  <c r="NP106" i="4"/>
  <c r="NO106" i="4"/>
  <c r="NN106" i="4"/>
  <c r="NM106" i="4"/>
  <c r="NL106" i="4"/>
  <c r="NK106" i="4"/>
  <c r="NJ106" i="4"/>
  <c r="NI106" i="4"/>
  <c r="NH106" i="4"/>
  <c r="NG106" i="4"/>
  <c r="NF106" i="4"/>
  <c r="NE106" i="4"/>
  <c r="NB106" i="4"/>
  <c r="NA106" i="4"/>
  <c r="MZ106" i="4"/>
  <c r="MY106" i="4"/>
  <c r="MX106" i="4"/>
  <c r="MW106" i="4"/>
  <c r="MV106" i="4"/>
  <c r="MU106" i="4"/>
  <c r="MT106" i="4"/>
  <c r="MS106" i="4"/>
  <c r="MR106" i="4"/>
  <c r="MQ106" i="4"/>
  <c r="MP106" i="4"/>
  <c r="PG105" i="4"/>
  <c r="PF105" i="4"/>
  <c r="PE105" i="4"/>
  <c r="PD105" i="4"/>
  <c r="PC105" i="4"/>
  <c r="PB105" i="4"/>
  <c r="PA105" i="4"/>
  <c r="OZ105" i="4"/>
  <c r="OY105" i="4"/>
  <c r="OX105" i="4"/>
  <c r="OR105" i="4"/>
  <c r="OQ105" i="4"/>
  <c r="OP105" i="4"/>
  <c r="OO105" i="4"/>
  <c r="ON105" i="4"/>
  <c r="OM105" i="4"/>
  <c r="OL105" i="4"/>
  <c r="OK105" i="4"/>
  <c r="OJ105" i="4"/>
  <c r="OI105" i="4"/>
  <c r="OC105" i="4"/>
  <c r="OB105" i="4"/>
  <c r="OA105" i="4"/>
  <c r="NZ105" i="4"/>
  <c r="NY105" i="4"/>
  <c r="NX105" i="4"/>
  <c r="NW105" i="4"/>
  <c r="NV105" i="4"/>
  <c r="NU105" i="4"/>
  <c r="NT105" i="4"/>
  <c r="NN105" i="4"/>
  <c r="NM105" i="4"/>
  <c r="NL105" i="4"/>
  <c r="NK105" i="4"/>
  <c r="NJ105" i="4"/>
  <c r="NI105" i="4"/>
  <c r="NH105" i="4"/>
  <c r="NG105" i="4"/>
  <c r="NF105" i="4"/>
  <c r="NE105" i="4"/>
  <c r="MY105" i="4"/>
  <c r="MX105" i="4"/>
  <c r="MW105" i="4"/>
  <c r="MV105" i="4"/>
  <c r="MU105" i="4"/>
  <c r="MT105" i="4"/>
  <c r="MS105" i="4"/>
  <c r="MR105" i="4"/>
  <c r="MQ105" i="4"/>
  <c r="MP105" i="4"/>
  <c r="PG104" i="4"/>
  <c r="PF104" i="4"/>
  <c r="PE104" i="4"/>
  <c r="PD104" i="4"/>
  <c r="PC104" i="4"/>
  <c r="PB104" i="4"/>
  <c r="PA104" i="4"/>
  <c r="OZ104" i="4"/>
  <c r="OY104" i="4"/>
  <c r="OX104" i="4"/>
  <c r="OR104" i="4"/>
  <c r="OQ104" i="4"/>
  <c r="OP104" i="4"/>
  <c r="OO104" i="4"/>
  <c r="ON104" i="4"/>
  <c r="OM104" i="4"/>
  <c r="OL104" i="4"/>
  <c r="OK104" i="4"/>
  <c r="OJ104" i="4"/>
  <c r="OI104" i="4"/>
  <c r="OC104" i="4"/>
  <c r="OB104" i="4"/>
  <c r="OA104" i="4"/>
  <c r="NZ104" i="4"/>
  <c r="NY104" i="4"/>
  <c r="NX104" i="4"/>
  <c r="NW104" i="4"/>
  <c r="NV104" i="4"/>
  <c r="NU104" i="4"/>
  <c r="NT104" i="4"/>
  <c r="NN104" i="4"/>
  <c r="NM104" i="4"/>
  <c r="NL104" i="4"/>
  <c r="NK104" i="4"/>
  <c r="NJ104" i="4"/>
  <c r="NI104" i="4"/>
  <c r="NH104" i="4"/>
  <c r="NG104" i="4"/>
  <c r="NF104" i="4"/>
  <c r="NE104" i="4"/>
  <c r="MY104" i="4"/>
  <c r="MX104" i="4"/>
  <c r="MW104" i="4"/>
  <c r="MV104" i="4"/>
  <c r="MU104" i="4"/>
  <c r="MT104" i="4"/>
  <c r="MS104" i="4"/>
  <c r="MR104" i="4"/>
  <c r="MQ104" i="4"/>
  <c r="MP104" i="4"/>
  <c r="PG103" i="4"/>
  <c r="PF103" i="4"/>
  <c r="PE103" i="4"/>
  <c r="PD103" i="4"/>
  <c r="PC103" i="4"/>
  <c r="PB103" i="4"/>
  <c r="PA103" i="4"/>
  <c r="OZ103" i="4"/>
  <c r="OY103" i="4"/>
  <c r="OX103" i="4"/>
  <c r="OR103" i="4"/>
  <c r="OQ103" i="4"/>
  <c r="OP103" i="4"/>
  <c r="OO103" i="4"/>
  <c r="ON103" i="4"/>
  <c r="OM103" i="4"/>
  <c r="OL103" i="4"/>
  <c r="OK103" i="4"/>
  <c r="OJ103" i="4"/>
  <c r="OI103" i="4"/>
  <c r="OC103" i="4"/>
  <c r="OB103" i="4"/>
  <c r="OA103" i="4"/>
  <c r="NZ103" i="4"/>
  <c r="NY103" i="4"/>
  <c r="NX103" i="4"/>
  <c r="NW103" i="4"/>
  <c r="NV103" i="4"/>
  <c r="NU103" i="4"/>
  <c r="NT103" i="4"/>
  <c r="NN103" i="4"/>
  <c r="NM103" i="4"/>
  <c r="NL103" i="4"/>
  <c r="NK103" i="4"/>
  <c r="NJ103" i="4"/>
  <c r="NI103" i="4"/>
  <c r="NH103" i="4"/>
  <c r="NG103" i="4"/>
  <c r="NF103" i="4"/>
  <c r="NE103" i="4"/>
  <c r="MY103" i="4"/>
  <c r="MX103" i="4"/>
  <c r="MW103" i="4"/>
  <c r="MV103" i="4"/>
  <c r="MU103" i="4"/>
  <c r="MT103" i="4"/>
  <c r="MS103" i="4"/>
  <c r="MR103" i="4"/>
  <c r="MQ103" i="4"/>
  <c r="MP103" i="4"/>
  <c r="PG102" i="4"/>
  <c r="PF102" i="4"/>
  <c r="PE102" i="4"/>
  <c r="PD102" i="4"/>
  <c r="PC102" i="4"/>
  <c r="PB102" i="4"/>
  <c r="PA102" i="4"/>
  <c r="OZ102" i="4"/>
  <c r="OY102" i="4"/>
  <c r="OX102" i="4"/>
  <c r="OR102" i="4"/>
  <c r="OQ102" i="4"/>
  <c r="OP102" i="4"/>
  <c r="OO102" i="4"/>
  <c r="ON102" i="4"/>
  <c r="OM102" i="4"/>
  <c r="OL102" i="4"/>
  <c r="OK102" i="4"/>
  <c r="OJ102" i="4"/>
  <c r="OI102" i="4"/>
  <c r="OC102" i="4"/>
  <c r="OB102" i="4"/>
  <c r="OA102" i="4"/>
  <c r="NZ102" i="4"/>
  <c r="NY102" i="4"/>
  <c r="NX102" i="4"/>
  <c r="NW102" i="4"/>
  <c r="NV102" i="4"/>
  <c r="NU102" i="4"/>
  <c r="NT102" i="4"/>
  <c r="NN102" i="4"/>
  <c r="NM102" i="4"/>
  <c r="NL102" i="4"/>
  <c r="NK102" i="4"/>
  <c r="NJ102" i="4"/>
  <c r="NI102" i="4"/>
  <c r="NH102" i="4"/>
  <c r="NG102" i="4"/>
  <c r="NF102" i="4"/>
  <c r="NE102" i="4"/>
  <c r="MY102" i="4"/>
  <c r="MX102" i="4"/>
  <c r="MW102" i="4"/>
  <c r="MV102" i="4"/>
  <c r="MU102" i="4"/>
  <c r="MT102" i="4"/>
  <c r="MS102" i="4"/>
  <c r="MR102" i="4"/>
  <c r="MQ102" i="4"/>
  <c r="MP102" i="4"/>
  <c r="PJ89" i="4"/>
  <c r="PI89" i="4"/>
  <c r="PH89" i="4"/>
  <c r="OU89" i="4"/>
  <c r="OT89" i="4"/>
  <c r="OS89" i="4"/>
  <c r="OF89" i="4"/>
  <c r="OE89" i="4"/>
  <c r="OD89" i="4"/>
  <c r="NQ89" i="4"/>
  <c r="NP89" i="4"/>
  <c r="NO89" i="4"/>
  <c r="NB89" i="4"/>
  <c r="NA89" i="4"/>
  <c r="MZ89" i="4"/>
  <c r="PJ88" i="4"/>
  <c r="PI88" i="4"/>
  <c r="PH88" i="4"/>
  <c r="PG88" i="4"/>
  <c r="PF88" i="4"/>
  <c r="PE88" i="4"/>
  <c r="PD88" i="4"/>
  <c r="PC88" i="4"/>
  <c r="PB88" i="4"/>
  <c r="PA88" i="4"/>
  <c r="OZ88" i="4"/>
  <c r="OY88" i="4"/>
  <c r="OX88" i="4"/>
  <c r="OU88" i="4"/>
  <c r="OT88" i="4"/>
  <c r="OS88" i="4"/>
  <c r="OR88" i="4"/>
  <c r="OQ88" i="4"/>
  <c r="OP88" i="4"/>
  <c r="OO88" i="4"/>
  <c r="ON88" i="4"/>
  <c r="OM88" i="4"/>
  <c r="OL88" i="4"/>
  <c r="OK88" i="4"/>
  <c r="OJ88" i="4"/>
  <c r="OI88" i="4"/>
  <c r="OF88" i="4"/>
  <c r="OE88" i="4"/>
  <c r="OD88" i="4"/>
  <c r="OC88" i="4"/>
  <c r="OB88" i="4"/>
  <c r="OA88" i="4"/>
  <c r="NZ88" i="4"/>
  <c r="NY88" i="4"/>
  <c r="NX88" i="4"/>
  <c r="NW88" i="4"/>
  <c r="NV88" i="4"/>
  <c r="NU88" i="4"/>
  <c r="NT88" i="4"/>
  <c r="NQ88" i="4"/>
  <c r="NP88" i="4"/>
  <c r="NO88" i="4"/>
  <c r="NN88" i="4"/>
  <c r="NM88" i="4"/>
  <c r="NL88" i="4"/>
  <c r="NK88" i="4"/>
  <c r="NJ88" i="4"/>
  <c r="NI88" i="4"/>
  <c r="NH88" i="4"/>
  <c r="NG88" i="4"/>
  <c r="NF88" i="4"/>
  <c r="NE88" i="4"/>
  <c r="NB88" i="4"/>
  <c r="NA88" i="4"/>
  <c r="MZ88" i="4"/>
  <c r="MY88" i="4"/>
  <c r="MX88" i="4"/>
  <c r="MW88" i="4"/>
  <c r="MV88" i="4"/>
  <c r="MU88" i="4"/>
  <c r="MT88" i="4"/>
  <c r="MS88" i="4"/>
  <c r="MR88" i="4"/>
  <c r="MQ88" i="4"/>
  <c r="MP88" i="4"/>
  <c r="PG87" i="4"/>
  <c r="PF87" i="4"/>
  <c r="PE87" i="4"/>
  <c r="PD87" i="4"/>
  <c r="PC87" i="4"/>
  <c r="PB87" i="4"/>
  <c r="PA87" i="4"/>
  <c r="OZ87" i="4"/>
  <c r="OY87" i="4"/>
  <c r="OX87" i="4"/>
  <c r="OR87" i="4"/>
  <c r="OQ87" i="4"/>
  <c r="OP87" i="4"/>
  <c r="OO87" i="4"/>
  <c r="ON87" i="4"/>
  <c r="OM87" i="4"/>
  <c r="OL87" i="4"/>
  <c r="OK87" i="4"/>
  <c r="OJ87" i="4"/>
  <c r="OI87" i="4"/>
  <c r="OC87" i="4"/>
  <c r="OB87" i="4"/>
  <c r="OA87" i="4"/>
  <c r="NZ87" i="4"/>
  <c r="NY87" i="4"/>
  <c r="NX87" i="4"/>
  <c r="NW87" i="4"/>
  <c r="NV87" i="4"/>
  <c r="NU87" i="4"/>
  <c r="NT87" i="4"/>
  <c r="NN87" i="4"/>
  <c r="NM87" i="4"/>
  <c r="NL87" i="4"/>
  <c r="NK87" i="4"/>
  <c r="NJ87" i="4"/>
  <c r="NI87" i="4"/>
  <c r="NH87" i="4"/>
  <c r="NG87" i="4"/>
  <c r="NF87" i="4"/>
  <c r="NE87" i="4"/>
  <c r="MY87" i="4"/>
  <c r="MX87" i="4"/>
  <c r="MW87" i="4"/>
  <c r="MV87" i="4"/>
  <c r="MU87" i="4"/>
  <c r="MT87" i="4"/>
  <c r="MS87" i="4"/>
  <c r="MR87" i="4"/>
  <c r="MQ87" i="4"/>
  <c r="MP87" i="4"/>
  <c r="PG86" i="4"/>
  <c r="PF86" i="4"/>
  <c r="PE86" i="4"/>
  <c r="PD86" i="4"/>
  <c r="PC86" i="4"/>
  <c r="PB86" i="4"/>
  <c r="PA86" i="4"/>
  <c r="OZ86" i="4"/>
  <c r="OY86" i="4"/>
  <c r="OX86" i="4"/>
  <c r="OR86" i="4"/>
  <c r="OQ86" i="4"/>
  <c r="OP86" i="4"/>
  <c r="OO86" i="4"/>
  <c r="ON86" i="4"/>
  <c r="OM86" i="4"/>
  <c r="OL86" i="4"/>
  <c r="OK86" i="4"/>
  <c r="OJ86" i="4"/>
  <c r="OI86" i="4"/>
  <c r="OC86" i="4"/>
  <c r="OB86" i="4"/>
  <c r="OA86" i="4"/>
  <c r="NZ86" i="4"/>
  <c r="NY86" i="4"/>
  <c r="NX86" i="4"/>
  <c r="NW86" i="4"/>
  <c r="NV86" i="4"/>
  <c r="NU86" i="4"/>
  <c r="NT86" i="4"/>
  <c r="NN86" i="4"/>
  <c r="NM86" i="4"/>
  <c r="NL86" i="4"/>
  <c r="NK86" i="4"/>
  <c r="NJ86" i="4"/>
  <c r="NI86" i="4"/>
  <c r="NH86" i="4"/>
  <c r="NG86" i="4"/>
  <c r="NF86" i="4"/>
  <c r="NE86" i="4"/>
  <c r="MY86" i="4"/>
  <c r="MX86" i="4"/>
  <c r="MW86" i="4"/>
  <c r="MV86" i="4"/>
  <c r="MU86" i="4"/>
  <c r="MT86" i="4"/>
  <c r="MS86" i="4"/>
  <c r="MR86" i="4"/>
  <c r="MQ86" i="4"/>
  <c r="MP86" i="4"/>
  <c r="PG85" i="4"/>
  <c r="PF85" i="4"/>
  <c r="PE85" i="4"/>
  <c r="PD85" i="4"/>
  <c r="PC85" i="4"/>
  <c r="PB85" i="4"/>
  <c r="PA85" i="4"/>
  <c r="OZ85" i="4"/>
  <c r="OY85" i="4"/>
  <c r="OX85" i="4"/>
  <c r="OR85" i="4"/>
  <c r="OQ85" i="4"/>
  <c r="OP85" i="4"/>
  <c r="OO85" i="4"/>
  <c r="ON85" i="4"/>
  <c r="OM85" i="4"/>
  <c r="OL85" i="4"/>
  <c r="OK85" i="4"/>
  <c r="OJ85" i="4"/>
  <c r="OI85" i="4"/>
  <c r="OC85" i="4"/>
  <c r="OB85" i="4"/>
  <c r="OA85" i="4"/>
  <c r="NZ85" i="4"/>
  <c r="NY85" i="4"/>
  <c r="NX85" i="4"/>
  <c r="NW85" i="4"/>
  <c r="NV85" i="4"/>
  <c r="NU85" i="4"/>
  <c r="NT85" i="4"/>
  <c r="NN85" i="4"/>
  <c r="NM85" i="4"/>
  <c r="NL85" i="4"/>
  <c r="NK85" i="4"/>
  <c r="NJ85" i="4"/>
  <c r="NI85" i="4"/>
  <c r="NH85" i="4"/>
  <c r="NG85" i="4"/>
  <c r="NF85" i="4"/>
  <c r="NE85" i="4"/>
  <c r="MY85" i="4"/>
  <c r="MX85" i="4"/>
  <c r="MW85" i="4"/>
  <c r="MV85" i="4"/>
  <c r="MU85" i="4"/>
  <c r="MT85" i="4"/>
  <c r="MS85" i="4"/>
  <c r="MR85" i="4"/>
  <c r="MQ85" i="4"/>
  <c r="MP85" i="4"/>
  <c r="PG84" i="4"/>
  <c r="PF84" i="4"/>
  <c r="PE84" i="4"/>
  <c r="PD84" i="4"/>
  <c r="PC84" i="4"/>
  <c r="PB84" i="4"/>
  <c r="PA84" i="4"/>
  <c r="OZ84" i="4"/>
  <c r="OY84" i="4"/>
  <c r="OX84" i="4"/>
  <c r="OR84" i="4"/>
  <c r="OQ84" i="4"/>
  <c r="OP84" i="4"/>
  <c r="OO84" i="4"/>
  <c r="ON84" i="4"/>
  <c r="OM84" i="4"/>
  <c r="OL84" i="4"/>
  <c r="OK84" i="4"/>
  <c r="OJ84" i="4"/>
  <c r="OI84" i="4"/>
  <c r="OC84" i="4"/>
  <c r="OB84" i="4"/>
  <c r="OA84" i="4"/>
  <c r="NZ84" i="4"/>
  <c r="NY84" i="4"/>
  <c r="NX84" i="4"/>
  <c r="NW84" i="4"/>
  <c r="NV84" i="4"/>
  <c r="NU84" i="4"/>
  <c r="NT84" i="4"/>
  <c r="NN84" i="4"/>
  <c r="NM84" i="4"/>
  <c r="NL84" i="4"/>
  <c r="NK84" i="4"/>
  <c r="NJ84" i="4"/>
  <c r="NI84" i="4"/>
  <c r="NH84" i="4"/>
  <c r="NG84" i="4"/>
  <c r="NF84" i="4"/>
  <c r="NE84" i="4"/>
  <c r="MY84" i="4"/>
  <c r="MX84" i="4"/>
  <c r="MW84" i="4"/>
  <c r="MV84" i="4"/>
  <c r="MU84" i="4"/>
  <c r="MT84" i="4"/>
  <c r="MS84" i="4"/>
  <c r="MR84" i="4"/>
  <c r="MQ84" i="4"/>
  <c r="MP84" i="4"/>
  <c r="PJ71" i="4"/>
  <c r="PI71" i="4"/>
  <c r="PH71" i="4"/>
  <c r="OU71" i="4"/>
  <c r="OT71" i="4"/>
  <c r="OS71" i="4"/>
  <c r="OF71" i="4"/>
  <c r="OE71" i="4"/>
  <c r="OD71" i="4"/>
  <c r="NQ71" i="4"/>
  <c r="NP71" i="4"/>
  <c r="NO71" i="4"/>
  <c r="NB71" i="4"/>
  <c r="NA71" i="4"/>
  <c r="MZ71" i="4"/>
  <c r="PJ70" i="4"/>
  <c r="PI70" i="4"/>
  <c r="PH70" i="4"/>
  <c r="PG70" i="4"/>
  <c r="PF70" i="4"/>
  <c r="PE70" i="4"/>
  <c r="PD70" i="4"/>
  <c r="PC70" i="4"/>
  <c r="PB70" i="4"/>
  <c r="PA70" i="4"/>
  <c r="OZ70" i="4"/>
  <c r="OY70" i="4"/>
  <c r="OX70" i="4"/>
  <c r="OU70" i="4"/>
  <c r="OT70" i="4"/>
  <c r="OS70" i="4"/>
  <c r="OR70" i="4"/>
  <c r="OQ70" i="4"/>
  <c r="OP70" i="4"/>
  <c r="OO70" i="4"/>
  <c r="ON70" i="4"/>
  <c r="OM70" i="4"/>
  <c r="OL70" i="4"/>
  <c r="OK70" i="4"/>
  <c r="OJ70" i="4"/>
  <c r="OI70" i="4"/>
  <c r="OF70" i="4"/>
  <c r="OE70" i="4"/>
  <c r="OD70" i="4"/>
  <c r="OC70" i="4"/>
  <c r="OB70" i="4"/>
  <c r="OA70" i="4"/>
  <c r="NZ70" i="4"/>
  <c r="NY70" i="4"/>
  <c r="NX70" i="4"/>
  <c r="NW70" i="4"/>
  <c r="NV70" i="4"/>
  <c r="NU70" i="4"/>
  <c r="NT70" i="4"/>
  <c r="NQ70" i="4"/>
  <c r="NP70" i="4"/>
  <c r="NO70" i="4"/>
  <c r="NN70" i="4"/>
  <c r="NM70" i="4"/>
  <c r="NL70" i="4"/>
  <c r="NK70" i="4"/>
  <c r="NJ70" i="4"/>
  <c r="NI70" i="4"/>
  <c r="NH70" i="4"/>
  <c r="NG70" i="4"/>
  <c r="NF70" i="4"/>
  <c r="NE70" i="4"/>
  <c r="NB70" i="4"/>
  <c r="NA70" i="4"/>
  <c r="MZ70" i="4"/>
  <c r="MY70" i="4"/>
  <c r="MX70" i="4"/>
  <c r="MW70" i="4"/>
  <c r="MV70" i="4"/>
  <c r="MU70" i="4"/>
  <c r="MT70" i="4"/>
  <c r="MS70" i="4"/>
  <c r="MR70" i="4"/>
  <c r="MQ70" i="4"/>
  <c r="MP70" i="4"/>
  <c r="PG69" i="4"/>
  <c r="PF69" i="4"/>
  <c r="PE69" i="4"/>
  <c r="PD69" i="4"/>
  <c r="PC69" i="4"/>
  <c r="PB69" i="4"/>
  <c r="PA69" i="4"/>
  <c r="OZ69" i="4"/>
  <c r="OY69" i="4"/>
  <c r="OX69" i="4"/>
  <c r="OR69" i="4"/>
  <c r="OQ69" i="4"/>
  <c r="OP69" i="4"/>
  <c r="OO69" i="4"/>
  <c r="ON69" i="4"/>
  <c r="OM69" i="4"/>
  <c r="OL69" i="4"/>
  <c r="OK69" i="4"/>
  <c r="OJ69" i="4"/>
  <c r="OI69" i="4"/>
  <c r="OC69" i="4"/>
  <c r="OB69" i="4"/>
  <c r="OA69" i="4"/>
  <c r="NZ69" i="4"/>
  <c r="NY69" i="4"/>
  <c r="NX69" i="4"/>
  <c r="NW69" i="4"/>
  <c r="NV69" i="4"/>
  <c r="NU69" i="4"/>
  <c r="NT69" i="4"/>
  <c r="NN69" i="4"/>
  <c r="NM69" i="4"/>
  <c r="NL69" i="4"/>
  <c r="NK69" i="4"/>
  <c r="NJ69" i="4"/>
  <c r="NI69" i="4"/>
  <c r="NH69" i="4"/>
  <c r="NG69" i="4"/>
  <c r="NF69" i="4"/>
  <c r="NE69" i="4"/>
  <c r="MY69" i="4"/>
  <c r="MX69" i="4"/>
  <c r="MW69" i="4"/>
  <c r="MV69" i="4"/>
  <c r="MU69" i="4"/>
  <c r="MT69" i="4"/>
  <c r="MS69" i="4"/>
  <c r="MR69" i="4"/>
  <c r="MQ69" i="4"/>
  <c r="MP69" i="4"/>
  <c r="PG68" i="4"/>
  <c r="PF68" i="4"/>
  <c r="PE68" i="4"/>
  <c r="PD68" i="4"/>
  <c r="PC68" i="4"/>
  <c r="PB68" i="4"/>
  <c r="PA68" i="4"/>
  <c r="OZ68" i="4"/>
  <c r="OY68" i="4"/>
  <c r="OX68" i="4"/>
  <c r="OR68" i="4"/>
  <c r="OQ68" i="4"/>
  <c r="OP68" i="4"/>
  <c r="OO68" i="4"/>
  <c r="ON68" i="4"/>
  <c r="OM68" i="4"/>
  <c r="OL68" i="4"/>
  <c r="OK68" i="4"/>
  <c r="OJ68" i="4"/>
  <c r="OI68" i="4"/>
  <c r="OC68" i="4"/>
  <c r="OB68" i="4"/>
  <c r="OA68" i="4"/>
  <c r="NZ68" i="4"/>
  <c r="NY68" i="4"/>
  <c r="NX68" i="4"/>
  <c r="NW68" i="4"/>
  <c r="NV68" i="4"/>
  <c r="NU68" i="4"/>
  <c r="NT68" i="4"/>
  <c r="NN68" i="4"/>
  <c r="NM68" i="4"/>
  <c r="NL68" i="4"/>
  <c r="NK68" i="4"/>
  <c r="NJ68" i="4"/>
  <c r="NI68" i="4"/>
  <c r="NH68" i="4"/>
  <c r="NG68" i="4"/>
  <c r="NF68" i="4"/>
  <c r="NE68" i="4"/>
  <c r="MY68" i="4"/>
  <c r="MX68" i="4"/>
  <c r="MW68" i="4"/>
  <c r="MV68" i="4"/>
  <c r="MU68" i="4"/>
  <c r="MT68" i="4"/>
  <c r="MS68" i="4"/>
  <c r="MR68" i="4"/>
  <c r="MQ68" i="4"/>
  <c r="MP68" i="4"/>
  <c r="PG67" i="4"/>
  <c r="PF67" i="4"/>
  <c r="PE67" i="4"/>
  <c r="PD67" i="4"/>
  <c r="PC67" i="4"/>
  <c r="PB67" i="4"/>
  <c r="PA67" i="4"/>
  <c r="OZ67" i="4"/>
  <c r="OY67" i="4"/>
  <c r="OX67" i="4"/>
  <c r="OR67" i="4"/>
  <c r="OQ67" i="4"/>
  <c r="OP67" i="4"/>
  <c r="OO67" i="4"/>
  <c r="ON67" i="4"/>
  <c r="OM67" i="4"/>
  <c r="OL67" i="4"/>
  <c r="OK67" i="4"/>
  <c r="OJ67" i="4"/>
  <c r="OI67" i="4"/>
  <c r="OC67" i="4"/>
  <c r="OB67" i="4"/>
  <c r="OA67" i="4"/>
  <c r="NZ67" i="4"/>
  <c r="NY67" i="4"/>
  <c r="NX67" i="4"/>
  <c r="NW67" i="4"/>
  <c r="NV67" i="4"/>
  <c r="NU67" i="4"/>
  <c r="NT67" i="4"/>
  <c r="NN67" i="4"/>
  <c r="NM67" i="4"/>
  <c r="NL67" i="4"/>
  <c r="NK67" i="4"/>
  <c r="NJ67" i="4"/>
  <c r="NI67" i="4"/>
  <c r="NH67" i="4"/>
  <c r="NG67" i="4"/>
  <c r="NF67" i="4"/>
  <c r="NE67" i="4"/>
  <c r="MY67" i="4"/>
  <c r="MX67" i="4"/>
  <c r="MW67" i="4"/>
  <c r="MV67" i="4"/>
  <c r="MU67" i="4"/>
  <c r="MT67" i="4"/>
  <c r="MS67" i="4"/>
  <c r="MR67" i="4"/>
  <c r="MQ67" i="4"/>
  <c r="MP67" i="4"/>
  <c r="PG66" i="4"/>
  <c r="PF66" i="4"/>
  <c r="PE66" i="4"/>
  <c r="PD66" i="4"/>
  <c r="PC66" i="4"/>
  <c r="PB66" i="4"/>
  <c r="PA66" i="4"/>
  <c r="OZ66" i="4"/>
  <c r="OY66" i="4"/>
  <c r="OX66" i="4"/>
  <c r="OR66" i="4"/>
  <c r="OQ66" i="4"/>
  <c r="OP66" i="4"/>
  <c r="OO66" i="4"/>
  <c r="ON66" i="4"/>
  <c r="OM66" i="4"/>
  <c r="OL66" i="4"/>
  <c r="OK66" i="4"/>
  <c r="OJ66" i="4"/>
  <c r="OI66" i="4"/>
  <c r="OC66" i="4"/>
  <c r="OB66" i="4"/>
  <c r="OA66" i="4"/>
  <c r="NZ66" i="4"/>
  <c r="NY66" i="4"/>
  <c r="NX66" i="4"/>
  <c r="NW66" i="4"/>
  <c r="NV66" i="4"/>
  <c r="NU66" i="4"/>
  <c r="NT66" i="4"/>
  <c r="NN66" i="4"/>
  <c r="NM66" i="4"/>
  <c r="NL66" i="4"/>
  <c r="NK66" i="4"/>
  <c r="NJ66" i="4"/>
  <c r="NI66" i="4"/>
  <c r="NH66" i="4"/>
  <c r="NG66" i="4"/>
  <c r="NF66" i="4"/>
  <c r="NE66" i="4"/>
  <c r="MY66" i="4"/>
  <c r="MX66" i="4"/>
  <c r="MW66" i="4"/>
  <c r="MV66" i="4"/>
  <c r="MU66" i="4"/>
  <c r="MT66" i="4"/>
  <c r="MS66" i="4"/>
  <c r="MR66" i="4"/>
  <c r="MQ66" i="4"/>
  <c r="MP66" i="4"/>
  <c r="PJ53" i="4"/>
  <c r="PI53" i="4"/>
  <c r="PH53" i="4"/>
  <c r="OU53" i="4"/>
  <c r="OT53" i="4"/>
  <c r="OS53" i="4"/>
  <c r="OF53" i="4"/>
  <c r="OE53" i="4"/>
  <c r="OD53" i="4"/>
  <c r="NQ53" i="4"/>
  <c r="NP53" i="4"/>
  <c r="NO53" i="4"/>
  <c r="NB53" i="4"/>
  <c r="NA53" i="4"/>
  <c r="MZ53" i="4"/>
  <c r="PJ52" i="4"/>
  <c r="PI52" i="4"/>
  <c r="PH52" i="4"/>
  <c r="PG52" i="4"/>
  <c r="PF52" i="4"/>
  <c r="PE52" i="4"/>
  <c r="PD52" i="4"/>
  <c r="PC52" i="4"/>
  <c r="PB52" i="4"/>
  <c r="PA52" i="4"/>
  <c r="OZ52" i="4"/>
  <c r="OY52" i="4"/>
  <c r="OX52" i="4"/>
  <c r="OU52" i="4"/>
  <c r="OT52" i="4"/>
  <c r="OS52" i="4"/>
  <c r="OR52" i="4"/>
  <c r="OQ52" i="4"/>
  <c r="OP52" i="4"/>
  <c r="OO52" i="4"/>
  <c r="ON52" i="4"/>
  <c r="OM52" i="4"/>
  <c r="OL52" i="4"/>
  <c r="OK52" i="4"/>
  <c r="OJ52" i="4"/>
  <c r="OI52" i="4"/>
  <c r="OF52" i="4"/>
  <c r="OE52" i="4"/>
  <c r="OD52" i="4"/>
  <c r="OC52" i="4"/>
  <c r="OB52" i="4"/>
  <c r="OA52" i="4"/>
  <c r="NZ52" i="4"/>
  <c r="NY52" i="4"/>
  <c r="NX52" i="4"/>
  <c r="NW52" i="4"/>
  <c r="NV52" i="4"/>
  <c r="NU52" i="4"/>
  <c r="NT52" i="4"/>
  <c r="NQ52" i="4"/>
  <c r="NP52" i="4"/>
  <c r="NO52" i="4"/>
  <c r="NN52" i="4"/>
  <c r="NM52" i="4"/>
  <c r="NL52" i="4"/>
  <c r="NK52" i="4"/>
  <c r="NJ52" i="4"/>
  <c r="NI52" i="4"/>
  <c r="NH52" i="4"/>
  <c r="NG52" i="4"/>
  <c r="NF52" i="4"/>
  <c r="NE52" i="4"/>
  <c r="NB52" i="4"/>
  <c r="NA52" i="4"/>
  <c r="MZ52" i="4"/>
  <c r="MY52" i="4"/>
  <c r="MX52" i="4"/>
  <c r="MW52" i="4"/>
  <c r="MV52" i="4"/>
  <c r="MU52" i="4"/>
  <c r="MT52" i="4"/>
  <c r="MS52" i="4"/>
  <c r="MR52" i="4"/>
  <c r="MQ52" i="4"/>
  <c r="MP52" i="4"/>
  <c r="PG51" i="4"/>
  <c r="PF51" i="4"/>
  <c r="PE51" i="4"/>
  <c r="PD51" i="4"/>
  <c r="PC51" i="4"/>
  <c r="PB51" i="4"/>
  <c r="PA51" i="4"/>
  <c r="OZ51" i="4"/>
  <c r="OY51" i="4"/>
  <c r="OX51" i="4"/>
  <c r="OR51" i="4"/>
  <c r="OQ51" i="4"/>
  <c r="OP51" i="4"/>
  <c r="OO51" i="4"/>
  <c r="ON51" i="4"/>
  <c r="OM51" i="4"/>
  <c r="OL51" i="4"/>
  <c r="OK51" i="4"/>
  <c r="OJ51" i="4"/>
  <c r="OI51" i="4"/>
  <c r="OC51" i="4"/>
  <c r="OB51" i="4"/>
  <c r="OA51" i="4"/>
  <c r="NZ51" i="4"/>
  <c r="NY51" i="4"/>
  <c r="NX51" i="4"/>
  <c r="NW51" i="4"/>
  <c r="NV51" i="4"/>
  <c r="NU51" i="4"/>
  <c r="NT51" i="4"/>
  <c r="NN51" i="4"/>
  <c r="NM51" i="4"/>
  <c r="NL51" i="4"/>
  <c r="NK51" i="4"/>
  <c r="NJ51" i="4"/>
  <c r="NI51" i="4"/>
  <c r="NH51" i="4"/>
  <c r="NG51" i="4"/>
  <c r="NF51" i="4"/>
  <c r="NE51" i="4"/>
  <c r="MY51" i="4"/>
  <c r="MX51" i="4"/>
  <c r="MW51" i="4"/>
  <c r="MV51" i="4"/>
  <c r="MU51" i="4"/>
  <c r="MT51" i="4"/>
  <c r="MS51" i="4"/>
  <c r="MR51" i="4"/>
  <c r="MQ51" i="4"/>
  <c r="MP51" i="4"/>
  <c r="PG50" i="4"/>
  <c r="PF50" i="4"/>
  <c r="PE50" i="4"/>
  <c r="PD50" i="4"/>
  <c r="PC50" i="4"/>
  <c r="PB50" i="4"/>
  <c r="PA50" i="4"/>
  <c r="OZ50" i="4"/>
  <c r="OY50" i="4"/>
  <c r="OX50" i="4"/>
  <c r="OR50" i="4"/>
  <c r="OQ50" i="4"/>
  <c r="OP50" i="4"/>
  <c r="OO50" i="4"/>
  <c r="ON50" i="4"/>
  <c r="OM50" i="4"/>
  <c r="OL50" i="4"/>
  <c r="OK50" i="4"/>
  <c r="OJ50" i="4"/>
  <c r="OI50" i="4"/>
  <c r="OC50" i="4"/>
  <c r="OB50" i="4"/>
  <c r="OA50" i="4"/>
  <c r="NZ50" i="4"/>
  <c r="NY50" i="4"/>
  <c r="NX50" i="4"/>
  <c r="NW50" i="4"/>
  <c r="NV50" i="4"/>
  <c r="NU50" i="4"/>
  <c r="NT50" i="4"/>
  <c r="NN50" i="4"/>
  <c r="NM50" i="4"/>
  <c r="NL50" i="4"/>
  <c r="NK50" i="4"/>
  <c r="NJ50" i="4"/>
  <c r="NI50" i="4"/>
  <c r="NH50" i="4"/>
  <c r="NG50" i="4"/>
  <c r="NF50" i="4"/>
  <c r="NE50" i="4"/>
  <c r="MY50" i="4"/>
  <c r="MX50" i="4"/>
  <c r="MW50" i="4"/>
  <c r="MV50" i="4"/>
  <c r="MU50" i="4"/>
  <c r="MT50" i="4"/>
  <c r="MS50" i="4"/>
  <c r="MR50" i="4"/>
  <c r="MQ50" i="4"/>
  <c r="MP50" i="4"/>
  <c r="PG49" i="4"/>
  <c r="PF49" i="4"/>
  <c r="PE49" i="4"/>
  <c r="PD49" i="4"/>
  <c r="PC49" i="4"/>
  <c r="PB49" i="4"/>
  <c r="PA49" i="4"/>
  <c r="OZ49" i="4"/>
  <c r="OY49" i="4"/>
  <c r="OX49" i="4"/>
  <c r="OR49" i="4"/>
  <c r="OQ49" i="4"/>
  <c r="OP49" i="4"/>
  <c r="OO49" i="4"/>
  <c r="ON49" i="4"/>
  <c r="OM49" i="4"/>
  <c r="OL49" i="4"/>
  <c r="OK49" i="4"/>
  <c r="OJ49" i="4"/>
  <c r="OI49" i="4"/>
  <c r="OC49" i="4"/>
  <c r="OB49" i="4"/>
  <c r="OA49" i="4"/>
  <c r="NZ49" i="4"/>
  <c r="NY49" i="4"/>
  <c r="NX49" i="4"/>
  <c r="NW49" i="4"/>
  <c r="NV49" i="4"/>
  <c r="NU49" i="4"/>
  <c r="NT49" i="4"/>
  <c r="NN49" i="4"/>
  <c r="NM49" i="4"/>
  <c r="NL49" i="4"/>
  <c r="NK49" i="4"/>
  <c r="NJ49" i="4"/>
  <c r="NI49" i="4"/>
  <c r="NH49" i="4"/>
  <c r="NG49" i="4"/>
  <c r="NF49" i="4"/>
  <c r="NE49" i="4"/>
  <c r="MY49" i="4"/>
  <c r="MX49" i="4"/>
  <c r="MW49" i="4"/>
  <c r="MV49" i="4"/>
  <c r="MU49" i="4"/>
  <c r="MT49" i="4"/>
  <c r="MS49" i="4"/>
  <c r="MR49" i="4"/>
  <c r="MQ49" i="4"/>
  <c r="MP49" i="4"/>
  <c r="PG48" i="4"/>
  <c r="PF48" i="4"/>
  <c r="PE48" i="4"/>
  <c r="PD48" i="4"/>
  <c r="PC48" i="4"/>
  <c r="PB48" i="4"/>
  <c r="PA48" i="4"/>
  <c r="OZ48" i="4"/>
  <c r="OY48" i="4"/>
  <c r="OX48" i="4"/>
  <c r="OR48" i="4"/>
  <c r="OQ48" i="4"/>
  <c r="OP48" i="4"/>
  <c r="OO48" i="4"/>
  <c r="ON48" i="4"/>
  <c r="OM48" i="4"/>
  <c r="OL48" i="4"/>
  <c r="OK48" i="4"/>
  <c r="OJ48" i="4"/>
  <c r="OI48" i="4"/>
  <c r="OC48" i="4"/>
  <c r="OB48" i="4"/>
  <c r="OA48" i="4"/>
  <c r="NZ48" i="4"/>
  <c r="NY48" i="4"/>
  <c r="NX48" i="4"/>
  <c r="NW48" i="4"/>
  <c r="NV48" i="4"/>
  <c r="NU48" i="4"/>
  <c r="NT48" i="4"/>
  <c r="NN48" i="4"/>
  <c r="NM48" i="4"/>
  <c r="NL48" i="4"/>
  <c r="NK48" i="4"/>
  <c r="NJ48" i="4"/>
  <c r="NI48" i="4"/>
  <c r="NH48" i="4"/>
  <c r="NG48" i="4"/>
  <c r="NF48" i="4"/>
  <c r="NE48" i="4"/>
  <c r="MY48" i="4"/>
  <c r="MX48" i="4"/>
  <c r="MW48" i="4"/>
  <c r="MV48" i="4"/>
  <c r="MU48" i="4"/>
  <c r="MT48" i="4"/>
  <c r="MS48" i="4"/>
  <c r="MR48" i="4"/>
  <c r="MQ48" i="4"/>
  <c r="MP48" i="4"/>
  <c r="PJ17" i="4"/>
  <c r="PI17" i="4"/>
  <c r="PH17" i="4"/>
  <c r="OU17" i="4"/>
  <c r="OT17" i="4"/>
  <c r="OS17" i="4"/>
  <c r="OF17" i="4"/>
  <c r="OE17" i="4"/>
  <c r="OD17" i="4"/>
  <c r="NQ17" i="4"/>
  <c r="NP17" i="4"/>
  <c r="NO17" i="4"/>
  <c r="NB17" i="4"/>
  <c r="NA17" i="4"/>
  <c r="MZ17" i="4"/>
  <c r="PJ16" i="4"/>
  <c r="PI16" i="4"/>
  <c r="PH16" i="4"/>
  <c r="PG16" i="4"/>
  <c r="PF16" i="4"/>
  <c r="PE16" i="4"/>
  <c r="PD16" i="4"/>
  <c r="PC16" i="4"/>
  <c r="PB16" i="4"/>
  <c r="PA16" i="4"/>
  <c r="OZ16" i="4"/>
  <c r="OY16" i="4"/>
  <c r="OX16" i="4"/>
  <c r="OU16" i="4"/>
  <c r="OT16" i="4"/>
  <c r="OS16" i="4"/>
  <c r="OR16" i="4"/>
  <c r="OQ16" i="4"/>
  <c r="OP16" i="4"/>
  <c r="OO16" i="4"/>
  <c r="ON16" i="4"/>
  <c r="OM16" i="4"/>
  <c r="OL16" i="4"/>
  <c r="OK16" i="4"/>
  <c r="OJ16" i="4"/>
  <c r="OI16" i="4"/>
  <c r="OF16" i="4"/>
  <c r="OE16" i="4"/>
  <c r="OD16" i="4"/>
  <c r="OC16" i="4"/>
  <c r="OB16" i="4"/>
  <c r="OA16" i="4"/>
  <c r="NZ16" i="4"/>
  <c r="NY16" i="4"/>
  <c r="NX16" i="4"/>
  <c r="NW16" i="4"/>
  <c r="NV16" i="4"/>
  <c r="NU16" i="4"/>
  <c r="NT16" i="4"/>
  <c r="NQ16" i="4"/>
  <c r="NP16" i="4"/>
  <c r="NO16" i="4"/>
  <c r="NN16" i="4"/>
  <c r="NM16" i="4"/>
  <c r="NL16" i="4"/>
  <c r="NK16" i="4"/>
  <c r="NJ16" i="4"/>
  <c r="NI16" i="4"/>
  <c r="NH16" i="4"/>
  <c r="NG16" i="4"/>
  <c r="NF16" i="4"/>
  <c r="NE16" i="4"/>
  <c r="NB16" i="4"/>
  <c r="NA16" i="4"/>
  <c r="MZ16" i="4"/>
  <c r="MY16" i="4"/>
  <c r="MX16" i="4"/>
  <c r="MW16" i="4"/>
  <c r="MV16" i="4"/>
  <c r="MU16" i="4"/>
  <c r="MT16" i="4"/>
  <c r="MS16" i="4"/>
  <c r="MR16" i="4"/>
  <c r="MQ16" i="4"/>
  <c r="MP16" i="4"/>
  <c r="PG15" i="4"/>
  <c r="PF15" i="4"/>
  <c r="PE15" i="4"/>
  <c r="PD15" i="4"/>
  <c r="PC15" i="4"/>
  <c r="PB15" i="4"/>
  <c r="PA15" i="4"/>
  <c r="OZ15" i="4"/>
  <c r="OY15" i="4"/>
  <c r="OX15" i="4"/>
  <c r="OR15" i="4"/>
  <c r="OQ15" i="4"/>
  <c r="OP15" i="4"/>
  <c r="OO15" i="4"/>
  <c r="ON15" i="4"/>
  <c r="OM15" i="4"/>
  <c r="OL15" i="4"/>
  <c r="OK15" i="4"/>
  <c r="OJ15" i="4"/>
  <c r="OI15" i="4"/>
  <c r="OC15" i="4"/>
  <c r="OB15" i="4"/>
  <c r="OA15" i="4"/>
  <c r="NZ15" i="4"/>
  <c r="NY15" i="4"/>
  <c r="NX15" i="4"/>
  <c r="NW15" i="4"/>
  <c r="NV15" i="4"/>
  <c r="NU15" i="4"/>
  <c r="NT15" i="4"/>
  <c r="NN15" i="4"/>
  <c r="NM15" i="4"/>
  <c r="NL15" i="4"/>
  <c r="NK15" i="4"/>
  <c r="NJ15" i="4"/>
  <c r="NI15" i="4"/>
  <c r="NH15" i="4"/>
  <c r="NG15" i="4"/>
  <c r="NF15" i="4"/>
  <c r="NE15" i="4"/>
  <c r="MY15" i="4"/>
  <c r="MX15" i="4"/>
  <c r="MW15" i="4"/>
  <c r="MV15" i="4"/>
  <c r="MU15" i="4"/>
  <c r="MT15" i="4"/>
  <c r="MS15" i="4"/>
  <c r="MR15" i="4"/>
  <c r="MQ15" i="4"/>
  <c r="MP15" i="4"/>
  <c r="PG14" i="4"/>
  <c r="PF14" i="4"/>
  <c r="PE14" i="4"/>
  <c r="PD14" i="4"/>
  <c r="PC14" i="4"/>
  <c r="PB14" i="4"/>
  <c r="PA14" i="4"/>
  <c r="OZ14" i="4"/>
  <c r="OY14" i="4"/>
  <c r="OX14" i="4"/>
  <c r="OR14" i="4"/>
  <c r="OQ14" i="4"/>
  <c r="OP14" i="4"/>
  <c r="OO14" i="4"/>
  <c r="ON14" i="4"/>
  <c r="OM14" i="4"/>
  <c r="OL14" i="4"/>
  <c r="OK14" i="4"/>
  <c r="OJ14" i="4"/>
  <c r="OI14" i="4"/>
  <c r="OC14" i="4"/>
  <c r="OB14" i="4"/>
  <c r="OA14" i="4"/>
  <c r="NZ14" i="4"/>
  <c r="NY14" i="4"/>
  <c r="NX14" i="4"/>
  <c r="NW14" i="4"/>
  <c r="NV14" i="4"/>
  <c r="NU14" i="4"/>
  <c r="NT14" i="4"/>
  <c r="NN14" i="4"/>
  <c r="NM14" i="4"/>
  <c r="NL14" i="4"/>
  <c r="NK14" i="4"/>
  <c r="NJ14" i="4"/>
  <c r="NI14" i="4"/>
  <c r="NH14" i="4"/>
  <c r="NG14" i="4"/>
  <c r="NF14" i="4"/>
  <c r="NE14" i="4"/>
  <c r="MY14" i="4"/>
  <c r="MX14" i="4"/>
  <c r="MW14" i="4"/>
  <c r="MV14" i="4"/>
  <c r="MU14" i="4"/>
  <c r="MT14" i="4"/>
  <c r="MS14" i="4"/>
  <c r="MR14" i="4"/>
  <c r="MQ14" i="4"/>
  <c r="MP14" i="4"/>
  <c r="PG13" i="4"/>
  <c r="PF13" i="4"/>
  <c r="PE13" i="4"/>
  <c r="PD13" i="4"/>
  <c r="PC13" i="4"/>
  <c r="PB13" i="4"/>
  <c r="PA13" i="4"/>
  <c r="OZ13" i="4"/>
  <c r="OY13" i="4"/>
  <c r="OX13" i="4"/>
  <c r="OR13" i="4"/>
  <c r="OQ13" i="4"/>
  <c r="OP13" i="4"/>
  <c r="OO13" i="4"/>
  <c r="ON13" i="4"/>
  <c r="OM13" i="4"/>
  <c r="OL13" i="4"/>
  <c r="OK13" i="4"/>
  <c r="OJ13" i="4"/>
  <c r="OI13" i="4"/>
  <c r="OC13" i="4"/>
  <c r="OB13" i="4"/>
  <c r="OA13" i="4"/>
  <c r="NZ13" i="4"/>
  <c r="NY13" i="4"/>
  <c r="NX13" i="4"/>
  <c r="NW13" i="4"/>
  <c r="NV13" i="4"/>
  <c r="NU13" i="4"/>
  <c r="NT13" i="4"/>
  <c r="NN13" i="4"/>
  <c r="NM13" i="4"/>
  <c r="NL13" i="4"/>
  <c r="NK13" i="4"/>
  <c r="NJ13" i="4"/>
  <c r="NI13" i="4"/>
  <c r="NH13" i="4"/>
  <c r="NG13" i="4"/>
  <c r="NF13" i="4"/>
  <c r="NE13" i="4"/>
  <c r="MY13" i="4"/>
  <c r="MX13" i="4"/>
  <c r="MW13" i="4"/>
  <c r="MV13" i="4"/>
  <c r="MU13" i="4"/>
  <c r="MT13" i="4"/>
  <c r="MS13" i="4"/>
  <c r="MR13" i="4"/>
  <c r="MQ13" i="4"/>
  <c r="MP13" i="4"/>
  <c r="PG12" i="4"/>
  <c r="PF12" i="4"/>
  <c r="PE12" i="4"/>
  <c r="PD12" i="4"/>
  <c r="PC12" i="4"/>
  <c r="PB12" i="4"/>
  <c r="PA12" i="4"/>
  <c r="OZ12" i="4"/>
  <c r="OY12" i="4"/>
  <c r="OX12" i="4"/>
  <c r="OR12" i="4"/>
  <c r="OQ12" i="4"/>
  <c r="OP12" i="4"/>
  <c r="OO12" i="4"/>
  <c r="ON12" i="4"/>
  <c r="OM12" i="4"/>
  <c r="OL12" i="4"/>
  <c r="OK12" i="4"/>
  <c r="OJ12" i="4"/>
  <c r="OI12" i="4"/>
  <c r="OC12" i="4"/>
  <c r="OB12" i="4"/>
  <c r="OA12" i="4"/>
  <c r="NZ12" i="4"/>
  <c r="NY12" i="4"/>
  <c r="NX12" i="4"/>
  <c r="NW12" i="4"/>
  <c r="NV12" i="4"/>
  <c r="NU12" i="4"/>
  <c r="NT12" i="4"/>
  <c r="NN12" i="4"/>
  <c r="NM12" i="4"/>
  <c r="NL12" i="4"/>
  <c r="NK12" i="4"/>
  <c r="NJ12" i="4"/>
  <c r="NI12" i="4"/>
  <c r="NH12" i="4"/>
  <c r="NG12" i="4"/>
  <c r="NF12" i="4"/>
  <c r="NE12" i="4"/>
  <c r="MY12" i="4"/>
  <c r="MX12" i="4"/>
  <c r="MW12" i="4"/>
  <c r="MV12" i="4"/>
  <c r="MU12" i="4"/>
  <c r="MT12" i="4"/>
  <c r="MS12" i="4"/>
  <c r="MR12" i="4"/>
  <c r="MQ12" i="4"/>
  <c r="MP12" i="4"/>
  <c r="PJ35" i="4"/>
  <c r="PI35" i="4"/>
  <c r="PH35" i="4"/>
  <c r="OU35" i="4"/>
  <c r="OT35" i="4"/>
  <c r="OS35" i="4"/>
  <c r="OF35" i="4"/>
  <c r="OE35" i="4"/>
  <c r="OD35" i="4"/>
  <c r="NQ35" i="4"/>
  <c r="NP35" i="4"/>
  <c r="NO35" i="4"/>
  <c r="NB35" i="4"/>
  <c r="NA35" i="4"/>
  <c r="MZ35" i="4"/>
  <c r="PJ34" i="4"/>
  <c r="PI34" i="4"/>
  <c r="PH34" i="4"/>
  <c r="PG34" i="4"/>
  <c r="PF34" i="4"/>
  <c r="PE34" i="4"/>
  <c r="PD34" i="4"/>
  <c r="PC34" i="4"/>
  <c r="PB34" i="4"/>
  <c r="PA34" i="4"/>
  <c r="OZ34" i="4"/>
  <c r="OY34" i="4"/>
  <c r="OX34" i="4"/>
  <c r="OU34" i="4"/>
  <c r="OT34" i="4"/>
  <c r="OS34" i="4"/>
  <c r="OR34" i="4"/>
  <c r="OQ34" i="4"/>
  <c r="OP34" i="4"/>
  <c r="OO34" i="4"/>
  <c r="ON34" i="4"/>
  <c r="OM34" i="4"/>
  <c r="OL34" i="4"/>
  <c r="OK34" i="4"/>
  <c r="OJ34" i="4"/>
  <c r="OI34" i="4"/>
  <c r="OF34" i="4"/>
  <c r="OE34" i="4"/>
  <c r="OD34" i="4"/>
  <c r="OC34" i="4"/>
  <c r="OB34" i="4"/>
  <c r="OA34" i="4"/>
  <c r="NZ34" i="4"/>
  <c r="NY34" i="4"/>
  <c r="NX34" i="4"/>
  <c r="NW34" i="4"/>
  <c r="NV34" i="4"/>
  <c r="NU34" i="4"/>
  <c r="NT34" i="4"/>
  <c r="NQ34" i="4"/>
  <c r="NP34" i="4"/>
  <c r="NO34" i="4"/>
  <c r="NN34" i="4"/>
  <c r="NM34" i="4"/>
  <c r="NL34" i="4"/>
  <c r="NK34" i="4"/>
  <c r="NJ34" i="4"/>
  <c r="NI34" i="4"/>
  <c r="NH34" i="4"/>
  <c r="NG34" i="4"/>
  <c r="NF34" i="4"/>
  <c r="NE34" i="4"/>
  <c r="NB34" i="4"/>
  <c r="NA34" i="4"/>
  <c r="MZ34" i="4"/>
  <c r="MY34" i="4"/>
  <c r="MX34" i="4"/>
  <c r="MW34" i="4"/>
  <c r="MV34" i="4"/>
  <c r="MU34" i="4"/>
  <c r="MT34" i="4"/>
  <c r="MS34" i="4"/>
  <c r="MR34" i="4"/>
  <c r="MQ34" i="4"/>
  <c r="MP34" i="4"/>
  <c r="PG33" i="4"/>
  <c r="PF33" i="4"/>
  <c r="PE33" i="4"/>
  <c r="PD33" i="4"/>
  <c r="PC33" i="4"/>
  <c r="PB33" i="4"/>
  <c r="PA33" i="4"/>
  <c r="OZ33" i="4"/>
  <c r="OY33" i="4"/>
  <c r="OX33" i="4"/>
  <c r="OR33" i="4"/>
  <c r="OQ33" i="4"/>
  <c r="OP33" i="4"/>
  <c r="OO33" i="4"/>
  <c r="ON33" i="4"/>
  <c r="OM33" i="4"/>
  <c r="OL33" i="4"/>
  <c r="OK33" i="4"/>
  <c r="OJ33" i="4"/>
  <c r="OI33" i="4"/>
  <c r="OC33" i="4"/>
  <c r="OB33" i="4"/>
  <c r="OA33" i="4"/>
  <c r="NZ33" i="4"/>
  <c r="NY33" i="4"/>
  <c r="NX33" i="4"/>
  <c r="NW33" i="4"/>
  <c r="NV33" i="4"/>
  <c r="NU33" i="4"/>
  <c r="NT33" i="4"/>
  <c r="NN33" i="4"/>
  <c r="NM33" i="4"/>
  <c r="NL33" i="4"/>
  <c r="NK33" i="4"/>
  <c r="NJ33" i="4"/>
  <c r="NI33" i="4"/>
  <c r="NH33" i="4"/>
  <c r="NG33" i="4"/>
  <c r="NF33" i="4"/>
  <c r="NE33" i="4"/>
  <c r="MY33" i="4"/>
  <c r="MX33" i="4"/>
  <c r="MW33" i="4"/>
  <c r="MV33" i="4"/>
  <c r="MU33" i="4"/>
  <c r="MT33" i="4"/>
  <c r="MS33" i="4"/>
  <c r="MR33" i="4"/>
  <c r="MQ33" i="4"/>
  <c r="MP33" i="4"/>
  <c r="PG32" i="4"/>
  <c r="PF32" i="4"/>
  <c r="PE32" i="4"/>
  <c r="PD32" i="4"/>
  <c r="PC32" i="4"/>
  <c r="PB32" i="4"/>
  <c r="PA32" i="4"/>
  <c r="OZ32" i="4"/>
  <c r="OY32" i="4"/>
  <c r="OX32" i="4"/>
  <c r="OR32" i="4"/>
  <c r="OQ32" i="4"/>
  <c r="OP32" i="4"/>
  <c r="OO32" i="4"/>
  <c r="ON32" i="4"/>
  <c r="OM32" i="4"/>
  <c r="OL32" i="4"/>
  <c r="OK32" i="4"/>
  <c r="OJ32" i="4"/>
  <c r="OI32" i="4"/>
  <c r="OC32" i="4"/>
  <c r="OB32" i="4"/>
  <c r="OA32" i="4"/>
  <c r="NZ32" i="4"/>
  <c r="NY32" i="4"/>
  <c r="NX32" i="4"/>
  <c r="NW32" i="4"/>
  <c r="NV32" i="4"/>
  <c r="NU32" i="4"/>
  <c r="NT32" i="4"/>
  <c r="NN32" i="4"/>
  <c r="NM32" i="4"/>
  <c r="NL32" i="4"/>
  <c r="NK32" i="4"/>
  <c r="NJ32" i="4"/>
  <c r="NI32" i="4"/>
  <c r="NH32" i="4"/>
  <c r="NG32" i="4"/>
  <c r="NF32" i="4"/>
  <c r="NE32" i="4"/>
  <c r="MY32" i="4"/>
  <c r="MX32" i="4"/>
  <c r="MW32" i="4"/>
  <c r="MV32" i="4"/>
  <c r="MU32" i="4"/>
  <c r="MT32" i="4"/>
  <c r="MS32" i="4"/>
  <c r="MR32" i="4"/>
  <c r="MQ32" i="4"/>
  <c r="MP32" i="4"/>
  <c r="PG31" i="4"/>
  <c r="PF31" i="4"/>
  <c r="PE31" i="4"/>
  <c r="PD31" i="4"/>
  <c r="PC31" i="4"/>
  <c r="PB31" i="4"/>
  <c r="PA31" i="4"/>
  <c r="OZ31" i="4"/>
  <c r="OY31" i="4"/>
  <c r="OX31" i="4"/>
  <c r="OR31" i="4"/>
  <c r="OQ31" i="4"/>
  <c r="OP31" i="4"/>
  <c r="OO31" i="4"/>
  <c r="ON31" i="4"/>
  <c r="OM31" i="4"/>
  <c r="OL31" i="4"/>
  <c r="OK31" i="4"/>
  <c r="OJ31" i="4"/>
  <c r="OI31" i="4"/>
  <c r="OC31" i="4"/>
  <c r="OB31" i="4"/>
  <c r="OA31" i="4"/>
  <c r="NZ31" i="4"/>
  <c r="NY31" i="4"/>
  <c r="NX31" i="4"/>
  <c r="NW31" i="4"/>
  <c r="NV31" i="4"/>
  <c r="NU31" i="4"/>
  <c r="NT31" i="4"/>
  <c r="NN31" i="4"/>
  <c r="NM31" i="4"/>
  <c r="NL31" i="4"/>
  <c r="NK31" i="4"/>
  <c r="NJ31" i="4"/>
  <c r="NI31" i="4"/>
  <c r="NH31" i="4"/>
  <c r="NG31" i="4"/>
  <c r="NF31" i="4"/>
  <c r="NE31" i="4"/>
  <c r="MY31" i="4"/>
  <c r="MX31" i="4"/>
  <c r="MW31" i="4"/>
  <c r="MV31" i="4"/>
  <c r="MU31" i="4"/>
  <c r="MT31" i="4"/>
  <c r="MS31" i="4"/>
  <c r="MR31" i="4"/>
  <c r="MQ31" i="4"/>
  <c r="MP31" i="4"/>
  <c r="PG30" i="4"/>
  <c r="PF30" i="4"/>
  <c r="PE30" i="4"/>
  <c r="PD30" i="4"/>
  <c r="PC30" i="4"/>
  <c r="PB30" i="4"/>
  <c r="PA30" i="4"/>
  <c r="OZ30" i="4"/>
  <c r="OY30" i="4"/>
  <c r="OX30" i="4"/>
  <c r="OR30" i="4"/>
  <c r="OQ30" i="4"/>
  <c r="OP30" i="4"/>
  <c r="OO30" i="4"/>
  <c r="ON30" i="4"/>
  <c r="OM30" i="4"/>
  <c r="OL30" i="4"/>
  <c r="OK30" i="4"/>
  <c r="OJ30" i="4"/>
  <c r="OI30" i="4"/>
  <c r="OC30" i="4"/>
  <c r="OB30" i="4"/>
  <c r="OA30" i="4"/>
  <c r="NZ30" i="4"/>
  <c r="NY30" i="4"/>
  <c r="NX30" i="4"/>
  <c r="NW30" i="4"/>
  <c r="NV30" i="4"/>
  <c r="NU30" i="4"/>
  <c r="NT30" i="4"/>
  <c r="NN30" i="4"/>
  <c r="NM30" i="4"/>
  <c r="NL30" i="4"/>
  <c r="NK30" i="4"/>
  <c r="NJ30" i="4"/>
  <c r="NI30" i="4"/>
  <c r="NH30" i="4"/>
  <c r="NG30" i="4"/>
  <c r="NF30" i="4"/>
  <c r="NE30" i="4"/>
  <c r="MY30" i="4"/>
  <c r="MX30" i="4"/>
  <c r="MW30" i="4"/>
  <c r="MV30" i="4"/>
  <c r="MU30" i="4"/>
  <c r="MT30" i="4"/>
  <c r="MS30" i="4"/>
  <c r="MR30" i="4"/>
  <c r="MQ30" i="4"/>
  <c r="MP30" i="4"/>
  <c r="PJ233" i="4"/>
  <c r="PI233" i="4"/>
  <c r="PH233" i="4"/>
  <c r="OU233" i="4"/>
  <c r="OT233" i="4"/>
  <c r="OS233" i="4"/>
  <c r="OF233" i="4"/>
  <c r="OE233" i="4"/>
  <c r="OD233" i="4"/>
  <c r="NQ233" i="4"/>
  <c r="NP233" i="4"/>
  <c r="NO233" i="4"/>
  <c r="NB233" i="4"/>
  <c r="NA233" i="4"/>
  <c r="MZ233" i="4"/>
  <c r="PJ232" i="4"/>
  <c r="PI232" i="4"/>
  <c r="PH232" i="4"/>
  <c r="PG232" i="4"/>
  <c r="PF232" i="4"/>
  <c r="PE232" i="4"/>
  <c r="PD232" i="4"/>
  <c r="PC232" i="4"/>
  <c r="PB232" i="4"/>
  <c r="PA232" i="4"/>
  <c r="OZ232" i="4"/>
  <c r="OY232" i="4"/>
  <c r="OX232" i="4"/>
  <c r="OU232" i="4"/>
  <c r="OT232" i="4"/>
  <c r="OS232" i="4"/>
  <c r="OR232" i="4"/>
  <c r="OQ232" i="4"/>
  <c r="OP232" i="4"/>
  <c r="OO232" i="4"/>
  <c r="ON232" i="4"/>
  <c r="OM232" i="4"/>
  <c r="OL232" i="4"/>
  <c r="OK232" i="4"/>
  <c r="OJ232" i="4"/>
  <c r="OI232" i="4"/>
  <c r="OF232" i="4"/>
  <c r="OE232" i="4"/>
  <c r="OD232" i="4"/>
  <c r="OC232" i="4"/>
  <c r="OB232" i="4"/>
  <c r="OA232" i="4"/>
  <c r="NZ232" i="4"/>
  <c r="NY232" i="4"/>
  <c r="NX232" i="4"/>
  <c r="NW232" i="4"/>
  <c r="NV232" i="4"/>
  <c r="NU232" i="4"/>
  <c r="NT232" i="4"/>
  <c r="NQ232" i="4"/>
  <c r="NP232" i="4"/>
  <c r="NO232" i="4"/>
  <c r="NN232" i="4"/>
  <c r="NM232" i="4"/>
  <c r="NL232" i="4"/>
  <c r="NK232" i="4"/>
  <c r="NJ232" i="4"/>
  <c r="NI232" i="4"/>
  <c r="NH232" i="4"/>
  <c r="NG232" i="4"/>
  <c r="NF232" i="4"/>
  <c r="NE232" i="4"/>
  <c r="NB232" i="4"/>
  <c r="NA232" i="4"/>
  <c r="MZ232" i="4"/>
  <c r="MY232" i="4"/>
  <c r="MX232" i="4"/>
  <c r="MW232" i="4"/>
  <c r="MV232" i="4"/>
  <c r="MU232" i="4"/>
  <c r="MT232" i="4"/>
  <c r="MS232" i="4"/>
  <c r="MR232" i="4"/>
  <c r="MQ232" i="4"/>
  <c r="MP232" i="4"/>
  <c r="PG231" i="4"/>
  <c r="PF231" i="4"/>
  <c r="PE231" i="4"/>
  <c r="PD231" i="4"/>
  <c r="PC231" i="4"/>
  <c r="PB231" i="4"/>
  <c r="PA231" i="4"/>
  <c r="OZ231" i="4"/>
  <c r="OY231" i="4"/>
  <c r="OX231" i="4"/>
  <c r="OR231" i="4"/>
  <c r="OQ231" i="4"/>
  <c r="OP231" i="4"/>
  <c r="OO231" i="4"/>
  <c r="ON231" i="4"/>
  <c r="OM231" i="4"/>
  <c r="OL231" i="4"/>
  <c r="OK231" i="4"/>
  <c r="OJ231" i="4"/>
  <c r="OI231" i="4"/>
  <c r="OC231" i="4"/>
  <c r="OB231" i="4"/>
  <c r="OA231" i="4"/>
  <c r="NZ231" i="4"/>
  <c r="NY231" i="4"/>
  <c r="NX231" i="4"/>
  <c r="NW231" i="4"/>
  <c r="NV231" i="4"/>
  <c r="NU231" i="4"/>
  <c r="NT231" i="4"/>
  <c r="NN231" i="4"/>
  <c r="NM231" i="4"/>
  <c r="NL231" i="4"/>
  <c r="NK231" i="4"/>
  <c r="NJ231" i="4"/>
  <c r="NI231" i="4"/>
  <c r="NH231" i="4"/>
  <c r="NG231" i="4"/>
  <c r="NF231" i="4"/>
  <c r="NE231" i="4"/>
  <c r="MY231" i="4"/>
  <c r="MX231" i="4"/>
  <c r="MW231" i="4"/>
  <c r="MV231" i="4"/>
  <c r="MU231" i="4"/>
  <c r="MT231" i="4"/>
  <c r="MS231" i="4"/>
  <c r="MR231" i="4"/>
  <c r="MQ231" i="4"/>
  <c r="MP231" i="4"/>
  <c r="PG230" i="4"/>
  <c r="PF230" i="4"/>
  <c r="PE230" i="4"/>
  <c r="PD230" i="4"/>
  <c r="PC230" i="4"/>
  <c r="PB230" i="4"/>
  <c r="PA230" i="4"/>
  <c r="OZ230" i="4"/>
  <c r="OY230" i="4"/>
  <c r="OX230" i="4"/>
  <c r="OR230" i="4"/>
  <c r="OQ230" i="4"/>
  <c r="OP230" i="4"/>
  <c r="OO230" i="4"/>
  <c r="ON230" i="4"/>
  <c r="OM230" i="4"/>
  <c r="OL230" i="4"/>
  <c r="OK230" i="4"/>
  <c r="OJ230" i="4"/>
  <c r="OI230" i="4"/>
  <c r="OC230" i="4"/>
  <c r="OB230" i="4"/>
  <c r="OA230" i="4"/>
  <c r="NZ230" i="4"/>
  <c r="NY230" i="4"/>
  <c r="NX230" i="4"/>
  <c r="NW230" i="4"/>
  <c r="NV230" i="4"/>
  <c r="NU230" i="4"/>
  <c r="NT230" i="4"/>
  <c r="NN230" i="4"/>
  <c r="NM230" i="4"/>
  <c r="NL230" i="4"/>
  <c r="NK230" i="4"/>
  <c r="NJ230" i="4"/>
  <c r="NI230" i="4"/>
  <c r="NH230" i="4"/>
  <c r="NG230" i="4"/>
  <c r="NF230" i="4"/>
  <c r="NE230" i="4"/>
  <c r="MY230" i="4"/>
  <c r="MX230" i="4"/>
  <c r="MW230" i="4"/>
  <c r="MV230" i="4"/>
  <c r="MU230" i="4"/>
  <c r="MT230" i="4"/>
  <c r="MS230" i="4"/>
  <c r="MR230" i="4"/>
  <c r="MQ230" i="4"/>
  <c r="MP230" i="4"/>
  <c r="PG229" i="4"/>
  <c r="PF229" i="4"/>
  <c r="PE229" i="4"/>
  <c r="PD229" i="4"/>
  <c r="PC229" i="4"/>
  <c r="PB229" i="4"/>
  <c r="PA229" i="4"/>
  <c r="OZ229" i="4"/>
  <c r="OY229" i="4"/>
  <c r="OX229" i="4"/>
  <c r="OR229" i="4"/>
  <c r="OQ229" i="4"/>
  <c r="OP229" i="4"/>
  <c r="OO229" i="4"/>
  <c r="ON229" i="4"/>
  <c r="OM229" i="4"/>
  <c r="OL229" i="4"/>
  <c r="OK229" i="4"/>
  <c r="OJ229" i="4"/>
  <c r="OI229" i="4"/>
  <c r="OC229" i="4"/>
  <c r="OB229" i="4"/>
  <c r="OA229" i="4"/>
  <c r="NZ229" i="4"/>
  <c r="NY229" i="4"/>
  <c r="NX229" i="4"/>
  <c r="NW229" i="4"/>
  <c r="NV229" i="4"/>
  <c r="NU229" i="4"/>
  <c r="NT229" i="4"/>
  <c r="NN229" i="4"/>
  <c r="NM229" i="4"/>
  <c r="NL229" i="4"/>
  <c r="NK229" i="4"/>
  <c r="NJ229" i="4"/>
  <c r="NI229" i="4"/>
  <c r="NH229" i="4"/>
  <c r="NG229" i="4"/>
  <c r="NF229" i="4"/>
  <c r="NE229" i="4"/>
  <c r="MY229" i="4"/>
  <c r="MX229" i="4"/>
  <c r="MW229" i="4"/>
  <c r="MV229" i="4"/>
  <c r="MU229" i="4"/>
  <c r="MT229" i="4"/>
  <c r="MS229" i="4"/>
  <c r="MR229" i="4"/>
  <c r="MQ229" i="4"/>
  <c r="MP229" i="4"/>
  <c r="PG228" i="4"/>
  <c r="PF228" i="4"/>
  <c r="PE228" i="4"/>
  <c r="PD228" i="4"/>
  <c r="PC228" i="4"/>
  <c r="PB228" i="4"/>
  <c r="PA228" i="4"/>
  <c r="OZ228" i="4"/>
  <c r="OY228" i="4"/>
  <c r="OX228" i="4"/>
  <c r="OR228" i="4"/>
  <c r="OQ228" i="4"/>
  <c r="OP228" i="4"/>
  <c r="OO228" i="4"/>
  <c r="ON228" i="4"/>
  <c r="OM228" i="4"/>
  <c r="OL228" i="4"/>
  <c r="OK228" i="4"/>
  <c r="OJ228" i="4"/>
  <c r="OI228" i="4"/>
  <c r="OC228" i="4"/>
  <c r="OB228" i="4"/>
  <c r="OA228" i="4"/>
  <c r="NZ228" i="4"/>
  <c r="NY228" i="4"/>
  <c r="NX228" i="4"/>
  <c r="NW228" i="4"/>
  <c r="NV228" i="4"/>
  <c r="NU228" i="4"/>
  <c r="NT228" i="4"/>
  <c r="NN228" i="4"/>
  <c r="NM228" i="4"/>
  <c r="NL228" i="4"/>
  <c r="NK228" i="4"/>
  <c r="NJ228" i="4"/>
  <c r="NI228" i="4"/>
  <c r="NH228" i="4"/>
  <c r="NG228" i="4"/>
  <c r="NF228" i="4"/>
  <c r="NE228" i="4"/>
  <c r="MY228" i="4"/>
  <c r="MX228" i="4"/>
  <c r="MW228" i="4"/>
  <c r="MV228" i="4"/>
  <c r="MU228" i="4"/>
  <c r="MT228" i="4"/>
  <c r="MS228" i="4"/>
  <c r="MR228" i="4"/>
  <c r="MQ228" i="4"/>
  <c r="MP228" i="4"/>
  <c r="PJ251" i="4"/>
  <c r="PI251" i="4"/>
  <c r="PH251" i="4"/>
  <c r="OU251" i="4"/>
  <c r="OT251" i="4"/>
  <c r="OS251" i="4"/>
  <c r="OF251" i="4"/>
  <c r="OE251" i="4"/>
  <c r="OD251" i="4"/>
  <c r="NQ251" i="4"/>
  <c r="NP251" i="4"/>
  <c r="NO251" i="4"/>
  <c r="NB251" i="4"/>
  <c r="NA251" i="4"/>
  <c r="MZ251" i="4"/>
  <c r="PJ250" i="4"/>
  <c r="PI250" i="4"/>
  <c r="PH250" i="4"/>
  <c r="PG250" i="4"/>
  <c r="PF250" i="4"/>
  <c r="PE250" i="4"/>
  <c r="PD250" i="4"/>
  <c r="PC250" i="4"/>
  <c r="PB250" i="4"/>
  <c r="PA250" i="4"/>
  <c r="OZ250" i="4"/>
  <c r="OY250" i="4"/>
  <c r="OX250" i="4"/>
  <c r="OU250" i="4"/>
  <c r="OT250" i="4"/>
  <c r="OS250" i="4"/>
  <c r="OR250" i="4"/>
  <c r="OQ250" i="4"/>
  <c r="OP250" i="4"/>
  <c r="OO250" i="4"/>
  <c r="ON250" i="4"/>
  <c r="OM250" i="4"/>
  <c r="OL250" i="4"/>
  <c r="OK250" i="4"/>
  <c r="OJ250" i="4"/>
  <c r="OI250" i="4"/>
  <c r="OF250" i="4"/>
  <c r="OE250" i="4"/>
  <c r="OD250" i="4"/>
  <c r="OC250" i="4"/>
  <c r="OB250" i="4"/>
  <c r="OA250" i="4"/>
  <c r="NZ250" i="4"/>
  <c r="NY250" i="4"/>
  <c r="NX250" i="4"/>
  <c r="NW250" i="4"/>
  <c r="NV250" i="4"/>
  <c r="NU250" i="4"/>
  <c r="NT250" i="4"/>
  <c r="NQ250" i="4"/>
  <c r="NP250" i="4"/>
  <c r="NO250" i="4"/>
  <c r="NN250" i="4"/>
  <c r="NM250" i="4"/>
  <c r="NL250" i="4"/>
  <c r="NK250" i="4"/>
  <c r="NJ250" i="4"/>
  <c r="NI250" i="4"/>
  <c r="NH250" i="4"/>
  <c r="NG250" i="4"/>
  <c r="NF250" i="4"/>
  <c r="NE250" i="4"/>
  <c r="NB250" i="4"/>
  <c r="NA250" i="4"/>
  <c r="MZ250" i="4"/>
  <c r="MY250" i="4"/>
  <c r="MX250" i="4"/>
  <c r="MW250" i="4"/>
  <c r="MV250" i="4"/>
  <c r="MU250" i="4"/>
  <c r="MT250" i="4"/>
  <c r="MS250" i="4"/>
  <c r="MR250" i="4"/>
  <c r="MQ250" i="4"/>
  <c r="MP250" i="4"/>
  <c r="PG249" i="4"/>
  <c r="PF249" i="4"/>
  <c r="PE249" i="4"/>
  <c r="PD249" i="4"/>
  <c r="PC249" i="4"/>
  <c r="PB249" i="4"/>
  <c r="PA249" i="4"/>
  <c r="OZ249" i="4"/>
  <c r="OY249" i="4"/>
  <c r="OX249" i="4"/>
  <c r="OR249" i="4"/>
  <c r="OQ249" i="4"/>
  <c r="OP249" i="4"/>
  <c r="OO249" i="4"/>
  <c r="ON249" i="4"/>
  <c r="OM249" i="4"/>
  <c r="OL249" i="4"/>
  <c r="OK249" i="4"/>
  <c r="OJ249" i="4"/>
  <c r="OI249" i="4"/>
  <c r="OC249" i="4"/>
  <c r="OB249" i="4"/>
  <c r="OA249" i="4"/>
  <c r="NZ249" i="4"/>
  <c r="NY249" i="4"/>
  <c r="NX249" i="4"/>
  <c r="NW249" i="4"/>
  <c r="NV249" i="4"/>
  <c r="NU249" i="4"/>
  <c r="NT249" i="4"/>
  <c r="NN249" i="4"/>
  <c r="NM249" i="4"/>
  <c r="NL249" i="4"/>
  <c r="NK249" i="4"/>
  <c r="NJ249" i="4"/>
  <c r="NI249" i="4"/>
  <c r="NH249" i="4"/>
  <c r="NG249" i="4"/>
  <c r="NF249" i="4"/>
  <c r="NE249" i="4"/>
  <c r="MY249" i="4"/>
  <c r="MX249" i="4"/>
  <c r="MW249" i="4"/>
  <c r="MV249" i="4"/>
  <c r="MU249" i="4"/>
  <c r="MT249" i="4"/>
  <c r="MS249" i="4"/>
  <c r="MR249" i="4"/>
  <c r="MQ249" i="4"/>
  <c r="MP249" i="4"/>
  <c r="PG248" i="4"/>
  <c r="PF248" i="4"/>
  <c r="PE248" i="4"/>
  <c r="PD248" i="4"/>
  <c r="PC248" i="4"/>
  <c r="PB248" i="4"/>
  <c r="PA248" i="4"/>
  <c r="OZ248" i="4"/>
  <c r="OY248" i="4"/>
  <c r="OX248" i="4"/>
  <c r="OR248" i="4"/>
  <c r="OQ248" i="4"/>
  <c r="OP248" i="4"/>
  <c r="OO248" i="4"/>
  <c r="ON248" i="4"/>
  <c r="OM248" i="4"/>
  <c r="OL248" i="4"/>
  <c r="OK248" i="4"/>
  <c r="OJ248" i="4"/>
  <c r="OI248" i="4"/>
  <c r="OC248" i="4"/>
  <c r="OB248" i="4"/>
  <c r="OA248" i="4"/>
  <c r="NZ248" i="4"/>
  <c r="NY248" i="4"/>
  <c r="NX248" i="4"/>
  <c r="NW248" i="4"/>
  <c r="NV248" i="4"/>
  <c r="NU248" i="4"/>
  <c r="NT248" i="4"/>
  <c r="NN248" i="4"/>
  <c r="NM248" i="4"/>
  <c r="NL248" i="4"/>
  <c r="NK248" i="4"/>
  <c r="NJ248" i="4"/>
  <c r="NI248" i="4"/>
  <c r="NH248" i="4"/>
  <c r="NG248" i="4"/>
  <c r="NF248" i="4"/>
  <c r="NE248" i="4"/>
  <c r="MY248" i="4"/>
  <c r="MX248" i="4"/>
  <c r="MW248" i="4"/>
  <c r="MV248" i="4"/>
  <c r="MU248" i="4"/>
  <c r="MT248" i="4"/>
  <c r="MS248" i="4"/>
  <c r="MR248" i="4"/>
  <c r="MQ248" i="4"/>
  <c r="MP248" i="4"/>
  <c r="PG247" i="4"/>
  <c r="PF247" i="4"/>
  <c r="PE247" i="4"/>
  <c r="PD247" i="4"/>
  <c r="PC247" i="4"/>
  <c r="PB247" i="4"/>
  <c r="PA247" i="4"/>
  <c r="OZ247" i="4"/>
  <c r="OY247" i="4"/>
  <c r="OX247" i="4"/>
  <c r="OR247" i="4"/>
  <c r="OQ247" i="4"/>
  <c r="OP247" i="4"/>
  <c r="OO247" i="4"/>
  <c r="ON247" i="4"/>
  <c r="OM247" i="4"/>
  <c r="OL247" i="4"/>
  <c r="OK247" i="4"/>
  <c r="OJ247" i="4"/>
  <c r="OI247" i="4"/>
  <c r="OC247" i="4"/>
  <c r="OB247" i="4"/>
  <c r="OA247" i="4"/>
  <c r="NZ247" i="4"/>
  <c r="NY247" i="4"/>
  <c r="NX247" i="4"/>
  <c r="NW247" i="4"/>
  <c r="NV247" i="4"/>
  <c r="NU247" i="4"/>
  <c r="NT247" i="4"/>
  <c r="NN247" i="4"/>
  <c r="NM247" i="4"/>
  <c r="NL247" i="4"/>
  <c r="NK247" i="4"/>
  <c r="NJ247" i="4"/>
  <c r="NI247" i="4"/>
  <c r="NH247" i="4"/>
  <c r="NG247" i="4"/>
  <c r="NF247" i="4"/>
  <c r="NE247" i="4"/>
  <c r="MY247" i="4"/>
  <c r="MX247" i="4"/>
  <c r="MW247" i="4"/>
  <c r="MV247" i="4"/>
  <c r="MU247" i="4"/>
  <c r="MT247" i="4"/>
  <c r="MS247" i="4"/>
  <c r="MR247" i="4"/>
  <c r="MQ247" i="4"/>
  <c r="MP247" i="4"/>
  <c r="PG246" i="4"/>
  <c r="PF246" i="4"/>
  <c r="PE246" i="4"/>
  <c r="PD246" i="4"/>
  <c r="PC246" i="4"/>
  <c r="PB246" i="4"/>
  <c r="PA246" i="4"/>
  <c r="OZ246" i="4"/>
  <c r="OY246" i="4"/>
  <c r="OX246" i="4"/>
  <c r="OR246" i="4"/>
  <c r="OQ246" i="4"/>
  <c r="OP246" i="4"/>
  <c r="OO246" i="4"/>
  <c r="ON246" i="4"/>
  <c r="OM246" i="4"/>
  <c r="OL246" i="4"/>
  <c r="OK246" i="4"/>
  <c r="OJ246" i="4"/>
  <c r="OI246" i="4"/>
  <c r="OC246" i="4"/>
  <c r="OB246" i="4"/>
  <c r="OA246" i="4"/>
  <c r="NZ246" i="4"/>
  <c r="NY246" i="4"/>
  <c r="NX246" i="4"/>
  <c r="NW246" i="4"/>
  <c r="NV246" i="4"/>
  <c r="NU246" i="4"/>
  <c r="NT246" i="4"/>
  <c r="NN246" i="4"/>
  <c r="NM246" i="4"/>
  <c r="NL246" i="4"/>
  <c r="NK246" i="4"/>
  <c r="NJ246" i="4"/>
  <c r="NI246" i="4"/>
  <c r="NH246" i="4"/>
  <c r="NG246" i="4"/>
  <c r="NF246" i="4"/>
  <c r="NE246" i="4"/>
  <c r="MY246" i="4"/>
  <c r="MX246" i="4"/>
  <c r="MW246" i="4"/>
  <c r="MV246" i="4"/>
  <c r="MU246" i="4"/>
  <c r="MT246" i="4"/>
  <c r="MS246" i="4"/>
  <c r="MR246" i="4"/>
  <c r="MQ246" i="4"/>
  <c r="MP246" i="4"/>
  <c r="OX265" i="4"/>
  <c r="OY265" i="4"/>
  <c r="OZ265" i="4"/>
  <c r="PA265" i="4"/>
  <c r="PB265" i="4"/>
  <c r="PC265" i="4"/>
  <c r="PD265" i="4"/>
  <c r="PE265" i="4"/>
  <c r="PF265" i="4"/>
  <c r="PG265" i="4"/>
  <c r="OX266" i="4"/>
  <c r="OY266" i="4"/>
  <c r="OZ266" i="4"/>
  <c r="PA266" i="4"/>
  <c r="PB266" i="4"/>
  <c r="PC266" i="4"/>
  <c r="PD266" i="4"/>
  <c r="PE266" i="4"/>
  <c r="PF266" i="4"/>
  <c r="PG266" i="4"/>
  <c r="OX267" i="4"/>
  <c r="OY267" i="4"/>
  <c r="OZ267" i="4"/>
  <c r="PA267" i="4"/>
  <c r="PB267" i="4"/>
  <c r="PC267" i="4"/>
  <c r="PD267" i="4"/>
  <c r="PE267" i="4"/>
  <c r="PF267" i="4"/>
  <c r="PG267" i="4"/>
  <c r="OX268" i="4"/>
  <c r="OY268" i="4"/>
  <c r="OZ268" i="4"/>
  <c r="PA268" i="4"/>
  <c r="PB268" i="4"/>
  <c r="PC268" i="4"/>
  <c r="PD268" i="4"/>
  <c r="PE268" i="4"/>
  <c r="PF268" i="4"/>
  <c r="PG268" i="4"/>
  <c r="PH268" i="4"/>
  <c r="PI268" i="4"/>
  <c r="PJ268" i="4"/>
  <c r="PH269" i="4"/>
  <c r="PI269" i="4"/>
  <c r="PJ269" i="4"/>
  <c r="OY264" i="4"/>
  <c r="OZ264" i="4"/>
  <c r="PA264" i="4"/>
  <c r="PB264" i="4"/>
  <c r="PC264" i="4"/>
  <c r="PD264" i="4"/>
  <c r="PE264" i="4"/>
  <c r="PF264" i="4"/>
  <c r="PG264" i="4"/>
  <c r="OX264" i="4"/>
  <c r="OI265" i="4"/>
  <c r="OJ265" i="4"/>
  <c r="OK265" i="4"/>
  <c r="OL265" i="4"/>
  <c r="OM265" i="4"/>
  <c r="ON265" i="4"/>
  <c r="OO265" i="4"/>
  <c r="OP265" i="4"/>
  <c r="OQ265" i="4"/>
  <c r="OR265" i="4"/>
  <c r="OI266" i="4"/>
  <c r="OJ266" i="4"/>
  <c r="OK266" i="4"/>
  <c r="OL266" i="4"/>
  <c r="OM266" i="4"/>
  <c r="ON266" i="4"/>
  <c r="OO266" i="4"/>
  <c r="OP266" i="4"/>
  <c r="OQ266" i="4"/>
  <c r="OR266" i="4"/>
  <c r="OI267" i="4"/>
  <c r="OJ267" i="4"/>
  <c r="OK267" i="4"/>
  <c r="OL267" i="4"/>
  <c r="OM267" i="4"/>
  <c r="ON267" i="4"/>
  <c r="OO267" i="4"/>
  <c r="OP267" i="4"/>
  <c r="OQ267" i="4"/>
  <c r="OR267" i="4"/>
  <c r="OI268" i="4"/>
  <c r="OJ268" i="4"/>
  <c r="OK268" i="4"/>
  <c r="OL268" i="4"/>
  <c r="OM268" i="4"/>
  <c r="ON268" i="4"/>
  <c r="OO268" i="4"/>
  <c r="OP268" i="4"/>
  <c r="OQ268" i="4"/>
  <c r="OR268" i="4"/>
  <c r="OS268" i="4"/>
  <c r="OT268" i="4"/>
  <c r="OU268" i="4"/>
  <c r="OS269" i="4"/>
  <c r="OT269" i="4"/>
  <c r="OU269" i="4"/>
  <c r="OJ264" i="4"/>
  <c r="OK264" i="4"/>
  <c r="OL264" i="4"/>
  <c r="OM264" i="4"/>
  <c r="ON264" i="4"/>
  <c r="OO264" i="4"/>
  <c r="OP264" i="4"/>
  <c r="OQ264" i="4"/>
  <c r="OR264" i="4"/>
  <c r="OI264" i="4"/>
  <c r="NT265" i="4"/>
  <c r="NU265" i="4"/>
  <c r="NV265" i="4"/>
  <c r="NW265" i="4"/>
  <c r="NX265" i="4"/>
  <c r="NY265" i="4"/>
  <c r="NZ265" i="4"/>
  <c r="OA265" i="4"/>
  <c r="OB265" i="4"/>
  <c r="OC265" i="4"/>
  <c r="NT266" i="4"/>
  <c r="NU266" i="4"/>
  <c r="NV266" i="4"/>
  <c r="NW266" i="4"/>
  <c r="NX266" i="4"/>
  <c r="NY266" i="4"/>
  <c r="NZ266" i="4"/>
  <c r="OA266" i="4"/>
  <c r="OB266" i="4"/>
  <c r="OC266" i="4"/>
  <c r="NT267" i="4"/>
  <c r="NU267" i="4"/>
  <c r="NV267" i="4"/>
  <c r="NW267" i="4"/>
  <c r="NX267" i="4"/>
  <c r="NY267" i="4"/>
  <c r="NZ267" i="4"/>
  <c r="OA267" i="4"/>
  <c r="OB267" i="4"/>
  <c r="OC267" i="4"/>
  <c r="NT268" i="4"/>
  <c r="NU268" i="4"/>
  <c r="NV268" i="4"/>
  <c r="NW268" i="4"/>
  <c r="NX268" i="4"/>
  <c r="NY268" i="4"/>
  <c r="NZ268" i="4"/>
  <c r="OA268" i="4"/>
  <c r="OB268" i="4"/>
  <c r="OC268" i="4"/>
  <c r="OD268" i="4"/>
  <c r="OE268" i="4"/>
  <c r="OF268" i="4"/>
  <c r="OD269" i="4"/>
  <c r="OE269" i="4"/>
  <c r="OF269" i="4"/>
  <c r="NU264" i="4"/>
  <c r="NV264" i="4"/>
  <c r="NW264" i="4"/>
  <c r="NX264" i="4"/>
  <c r="NY264" i="4"/>
  <c r="NZ264" i="4"/>
  <c r="OA264" i="4"/>
  <c r="OB264" i="4"/>
  <c r="OC264" i="4"/>
  <c r="NT264" i="4"/>
  <c r="NE265" i="4"/>
  <c r="NF265" i="4"/>
  <c r="NG265" i="4"/>
  <c r="NH265" i="4"/>
  <c r="NI265" i="4"/>
  <c r="NJ265" i="4"/>
  <c r="NK265" i="4"/>
  <c r="NL265" i="4"/>
  <c r="NM265" i="4"/>
  <c r="NN265" i="4"/>
  <c r="NE266" i="4"/>
  <c r="NF266" i="4"/>
  <c r="NG266" i="4"/>
  <c r="NH266" i="4"/>
  <c r="NI266" i="4"/>
  <c r="NJ266" i="4"/>
  <c r="NK266" i="4"/>
  <c r="NL266" i="4"/>
  <c r="NM266" i="4"/>
  <c r="NN266" i="4"/>
  <c r="NE267" i="4"/>
  <c r="NF267" i="4"/>
  <c r="NG267" i="4"/>
  <c r="NH267" i="4"/>
  <c r="NI267" i="4"/>
  <c r="NJ267" i="4"/>
  <c r="NK267" i="4"/>
  <c r="NL267" i="4"/>
  <c r="NM267" i="4"/>
  <c r="NN267" i="4"/>
  <c r="NE268" i="4"/>
  <c r="NF268" i="4"/>
  <c r="NG268" i="4"/>
  <c r="NH268" i="4"/>
  <c r="NI268" i="4"/>
  <c r="NJ268" i="4"/>
  <c r="NK268" i="4"/>
  <c r="NL268" i="4"/>
  <c r="NM268" i="4"/>
  <c r="NN268" i="4"/>
  <c r="NO268" i="4"/>
  <c r="NP268" i="4"/>
  <c r="NQ268" i="4"/>
  <c r="NO269" i="4"/>
  <c r="NP269" i="4"/>
  <c r="NQ269" i="4"/>
  <c r="NF264" i="4"/>
  <c r="NG264" i="4"/>
  <c r="NH264" i="4"/>
  <c r="NI264" i="4"/>
  <c r="NJ264" i="4"/>
  <c r="NK264" i="4"/>
  <c r="NL264" i="4"/>
  <c r="NM264" i="4"/>
  <c r="NN264" i="4"/>
  <c r="NE264" i="4"/>
  <c r="MQ264" i="4"/>
  <c r="MR264" i="4"/>
  <c r="MS264" i="4"/>
  <c r="MT264" i="4"/>
  <c r="MU264" i="4"/>
  <c r="MV264" i="4"/>
  <c r="MW264" i="4"/>
  <c r="MX264" i="4"/>
  <c r="MY264" i="4"/>
  <c r="MQ265" i="4"/>
  <c r="MR265" i="4"/>
  <c r="MS265" i="4"/>
  <c r="MT265" i="4"/>
  <c r="MU265" i="4"/>
  <c r="MV265" i="4"/>
  <c r="MW265" i="4"/>
  <c r="MX265" i="4"/>
  <c r="MY265" i="4"/>
  <c r="MQ266" i="4"/>
  <c r="MR266" i="4"/>
  <c r="MS266" i="4"/>
  <c r="MT266" i="4"/>
  <c r="MU266" i="4"/>
  <c r="MV266" i="4"/>
  <c r="MW266" i="4"/>
  <c r="MX266" i="4"/>
  <c r="MY266" i="4"/>
  <c r="MQ267" i="4"/>
  <c r="MR267" i="4"/>
  <c r="MS267" i="4"/>
  <c r="MT267" i="4"/>
  <c r="MU267" i="4"/>
  <c r="MV267" i="4"/>
  <c r="MW267" i="4"/>
  <c r="MX267" i="4"/>
  <c r="MY267" i="4"/>
  <c r="MQ268" i="4"/>
  <c r="MR268" i="4"/>
  <c r="MS268" i="4"/>
  <c r="MT268" i="4"/>
  <c r="MU268" i="4"/>
  <c r="MV268" i="4"/>
  <c r="MW268" i="4"/>
  <c r="MX268" i="4"/>
  <c r="MY268" i="4"/>
  <c r="MZ268" i="4"/>
  <c r="NA268" i="4"/>
  <c r="NB268" i="4"/>
  <c r="MZ269" i="4"/>
  <c r="NA269" i="4"/>
  <c r="NB269" i="4"/>
  <c r="MP265" i="4"/>
  <c r="MP266" i="4"/>
  <c r="MP267" i="4"/>
  <c r="MP268" i="4"/>
  <c r="MP264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B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B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B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B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B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AB264" i="4"/>
  <c r="CZ251" i="4" l="1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B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B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B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B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B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AB246" i="4"/>
  <c r="BG248" i="5" l="1"/>
  <c r="BG249" i="5"/>
  <c r="BG250" i="5"/>
  <c r="BG251" i="5"/>
  <c r="BG252" i="5"/>
  <c r="BG253" i="5"/>
  <c r="BG254" i="5"/>
  <c r="BG255" i="5"/>
  <c r="BG256" i="5"/>
  <c r="BG257" i="5"/>
  <c r="BG258" i="5"/>
  <c r="BG259" i="5"/>
  <c r="BG247" i="5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B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B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B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B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B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AB228" i="4"/>
  <c r="U58" i="6" l="1"/>
  <c r="U55" i="6"/>
  <c r="U52" i="6"/>
  <c r="G59" i="6"/>
  <c r="H59" i="6" s="1"/>
  <c r="G58" i="6"/>
  <c r="H58" i="6" s="1"/>
  <c r="G57" i="6"/>
  <c r="H57" i="6" s="1"/>
  <c r="G56" i="6"/>
  <c r="H56" i="6" s="1"/>
  <c r="G55" i="6"/>
  <c r="H55" i="6" s="1"/>
  <c r="G54" i="6"/>
  <c r="H54" i="6" s="1"/>
  <c r="G53" i="6"/>
  <c r="H53" i="6" s="1"/>
  <c r="G52" i="6"/>
  <c r="H52" i="6" s="1"/>
  <c r="AC37" i="6"/>
  <c r="AD37" i="6" s="1"/>
  <c r="AC22" i="6"/>
  <c r="AD22" i="6" s="1"/>
  <c r="BA64" i="6"/>
  <c r="BB64" i="6" s="1"/>
  <c r="BA63" i="6"/>
  <c r="BB63" i="6" s="1"/>
  <c r="BA62" i="6"/>
  <c r="BB62" i="6" s="1"/>
  <c r="BA61" i="6"/>
  <c r="BB61" i="6" s="1"/>
  <c r="BA60" i="6"/>
  <c r="BB60" i="6" s="1"/>
  <c r="BA59" i="6"/>
  <c r="BB59" i="6" s="1"/>
  <c r="BA58" i="6"/>
  <c r="BB58" i="6" s="1"/>
  <c r="BA57" i="6"/>
  <c r="BB57" i="6" s="1"/>
  <c r="BA56" i="6"/>
  <c r="BB56" i="6" s="1"/>
  <c r="BA55" i="6"/>
  <c r="BB55" i="6" s="1"/>
  <c r="BA54" i="6"/>
  <c r="BB54" i="6" s="1"/>
  <c r="BA53" i="6"/>
  <c r="BB53" i="6" s="1"/>
  <c r="BA52" i="6"/>
  <c r="BB52" i="6" s="1"/>
  <c r="BA19" i="6"/>
  <c r="BB19" i="6" s="1"/>
  <c r="BA18" i="6"/>
  <c r="BB18" i="6" s="1"/>
  <c r="BA17" i="6"/>
  <c r="BB17" i="6" s="1"/>
  <c r="BA16" i="6"/>
  <c r="BB16" i="6" s="1"/>
  <c r="BA15" i="6"/>
  <c r="BB15" i="6" s="1"/>
  <c r="BA14" i="6"/>
  <c r="BB14" i="6" s="1"/>
  <c r="BA13" i="6"/>
  <c r="BB13" i="6" s="1"/>
  <c r="BA12" i="6"/>
  <c r="BB12" i="6" s="1"/>
  <c r="BA11" i="6"/>
  <c r="BB11" i="6" s="1"/>
  <c r="BA10" i="6"/>
  <c r="BB10" i="6" s="1"/>
  <c r="BA9" i="6"/>
  <c r="BB9" i="6" s="1"/>
  <c r="BA8" i="6"/>
  <c r="BB8" i="6" s="1"/>
  <c r="BA7" i="6"/>
  <c r="BB7" i="6" s="1"/>
  <c r="BA49" i="6"/>
  <c r="BB49" i="6" s="1"/>
  <c r="BA48" i="6"/>
  <c r="BB48" i="6" s="1"/>
  <c r="BA47" i="6"/>
  <c r="BB47" i="6" s="1"/>
  <c r="BA46" i="6"/>
  <c r="BB46" i="6" s="1"/>
  <c r="BA45" i="6"/>
  <c r="BB45" i="6" s="1"/>
  <c r="BA44" i="6"/>
  <c r="BB44" i="6" s="1"/>
  <c r="BA43" i="6"/>
  <c r="BB43" i="6" s="1"/>
  <c r="BA42" i="6"/>
  <c r="BB42" i="6" s="1"/>
  <c r="BA41" i="6"/>
  <c r="BB41" i="6" s="1"/>
  <c r="BA40" i="6"/>
  <c r="BB40" i="6" s="1"/>
  <c r="BA39" i="6"/>
  <c r="BB39" i="6" s="1"/>
  <c r="BA38" i="6"/>
  <c r="BB38" i="6" s="1"/>
  <c r="BA37" i="6"/>
  <c r="BB37" i="6" s="1"/>
  <c r="BA34" i="6"/>
  <c r="BB34" i="6" s="1"/>
  <c r="BA33" i="6"/>
  <c r="BB33" i="6" s="1"/>
  <c r="BA32" i="6"/>
  <c r="BB32" i="6" s="1"/>
  <c r="BA31" i="6"/>
  <c r="BB31" i="6" s="1"/>
  <c r="BA30" i="6"/>
  <c r="BB30" i="6" s="1"/>
  <c r="BA29" i="6"/>
  <c r="BB29" i="6" s="1"/>
  <c r="BA28" i="6"/>
  <c r="BB28" i="6" s="1"/>
  <c r="BA27" i="6"/>
  <c r="BB27" i="6" s="1"/>
  <c r="BA26" i="6"/>
  <c r="BB26" i="6" s="1"/>
  <c r="BA25" i="6"/>
  <c r="BB25" i="6" s="1"/>
  <c r="BA24" i="6"/>
  <c r="BB24" i="6" s="1"/>
  <c r="BA23" i="6"/>
  <c r="BB23" i="6" s="1"/>
  <c r="BA22" i="6"/>
  <c r="BB22" i="6" s="1"/>
  <c r="AO19" i="6"/>
  <c r="AP19" i="6" s="1"/>
  <c r="AO18" i="6"/>
  <c r="AP18" i="6" s="1"/>
  <c r="AO17" i="6"/>
  <c r="AP17" i="6" s="1"/>
  <c r="AO16" i="6"/>
  <c r="AP16" i="6" s="1"/>
  <c r="AO15" i="6"/>
  <c r="AP15" i="6" s="1"/>
  <c r="AO14" i="6"/>
  <c r="AP14" i="6" s="1"/>
  <c r="AO13" i="6"/>
  <c r="AP13" i="6" s="1"/>
  <c r="AO12" i="6"/>
  <c r="AP12" i="6" s="1"/>
  <c r="AO11" i="6"/>
  <c r="AP11" i="6" s="1"/>
  <c r="AO10" i="6"/>
  <c r="AP10" i="6" s="1"/>
  <c r="AO9" i="6"/>
  <c r="AP9" i="6" s="1"/>
  <c r="AO8" i="6"/>
  <c r="AP8" i="6" s="1"/>
  <c r="AO7" i="6"/>
  <c r="AP7" i="6" s="1"/>
  <c r="AO64" i="6"/>
  <c r="AP64" i="6" s="1"/>
  <c r="AO63" i="6"/>
  <c r="AP63" i="6" s="1"/>
  <c r="AO62" i="6"/>
  <c r="AP62" i="6" s="1"/>
  <c r="AO61" i="6"/>
  <c r="AP61" i="6" s="1"/>
  <c r="AO60" i="6"/>
  <c r="AP60" i="6" s="1"/>
  <c r="AO59" i="6"/>
  <c r="AP59" i="6" s="1"/>
  <c r="AO58" i="6"/>
  <c r="AP58" i="6" s="1"/>
  <c r="AO57" i="6"/>
  <c r="AP57" i="6" s="1"/>
  <c r="AO56" i="6"/>
  <c r="AP56" i="6" s="1"/>
  <c r="AO55" i="6"/>
  <c r="AP55" i="6" s="1"/>
  <c r="AO54" i="6"/>
  <c r="AP54" i="6" s="1"/>
  <c r="AO53" i="6"/>
  <c r="AP53" i="6" s="1"/>
  <c r="AO52" i="6"/>
  <c r="AP52" i="6" s="1"/>
  <c r="AO49" i="6"/>
  <c r="AP49" i="6" s="1"/>
  <c r="AO48" i="6"/>
  <c r="AP48" i="6" s="1"/>
  <c r="AO47" i="6"/>
  <c r="AP47" i="6" s="1"/>
  <c r="AO46" i="6"/>
  <c r="AP46" i="6" s="1"/>
  <c r="AO45" i="6"/>
  <c r="AP45" i="6" s="1"/>
  <c r="AO44" i="6"/>
  <c r="AP44" i="6" s="1"/>
  <c r="AO43" i="6"/>
  <c r="AP43" i="6" s="1"/>
  <c r="AO42" i="6"/>
  <c r="AP42" i="6" s="1"/>
  <c r="AO41" i="6"/>
  <c r="AP41" i="6" s="1"/>
  <c r="AO40" i="6"/>
  <c r="AP40" i="6" s="1"/>
  <c r="AO39" i="6"/>
  <c r="AP39" i="6" s="1"/>
  <c r="AO38" i="6"/>
  <c r="AP38" i="6" s="1"/>
  <c r="AO37" i="6"/>
  <c r="AP37" i="6" s="1"/>
  <c r="AO34" i="6"/>
  <c r="AP34" i="6" s="1"/>
  <c r="AO33" i="6"/>
  <c r="AP33" i="6" s="1"/>
  <c r="AO32" i="6"/>
  <c r="AP32" i="6" s="1"/>
  <c r="AO31" i="6"/>
  <c r="AP31" i="6" s="1"/>
  <c r="AO30" i="6"/>
  <c r="AP30" i="6" s="1"/>
  <c r="AO29" i="6"/>
  <c r="AP29" i="6" s="1"/>
  <c r="AO28" i="6"/>
  <c r="AP28" i="6" s="1"/>
  <c r="AO27" i="6"/>
  <c r="AP27" i="6" s="1"/>
  <c r="AO26" i="6"/>
  <c r="AP26" i="6" s="1"/>
  <c r="AO25" i="6"/>
  <c r="AP25" i="6" s="1"/>
  <c r="AO24" i="6"/>
  <c r="AP24" i="6" s="1"/>
  <c r="AO23" i="6"/>
  <c r="AP23" i="6" s="1"/>
  <c r="AO22" i="6"/>
  <c r="AP22" i="6" s="1"/>
  <c r="AC49" i="6"/>
  <c r="AD49" i="6" s="1"/>
  <c r="AC48" i="6"/>
  <c r="AD48" i="6" s="1"/>
  <c r="AC47" i="6"/>
  <c r="AD47" i="6" s="1"/>
  <c r="AC46" i="6"/>
  <c r="AD46" i="6" s="1"/>
  <c r="AC45" i="6"/>
  <c r="AD45" i="6" s="1"/>
  <c r="AC44" i="6"/>
  <c r="AD44" i="6" s="1"/>
  <c r="AC43" i="6"/>
  <c r="AD43" i="6" s="1"/>
  <c r="AC42" i="6"/>
  <c r="AD42" i="6" s="1"/>
  <c r="AC41" i="6"/>
  <c r="AD41" i="6" s="1"/>
  <c r="AC40" i="6"/>
  <c r="AD40" i="6" s="1"/>
  <c r="AC39" i="6"/>
  <c r="AD39" i="6" s="1"/>
  <c r="AC38" i="6"/>
  <c r="AD38" i="6" s="1"/>
  <c r="AC34" i="6"/>
  <c r="AD34" i="6" s="1"/>
  <c r="AC33" i="6"/>
  <c r="AD33" i="6" s="1"/>
  <c r="AC32" i="6"/>
  <c r="AD32" i="6" s="1"/>
  <c r="AC31" i="6"/>
  <c r="AD31" i="6" s="1"/>
  <c r="AC30" i="6"/>
  <c r="AD30" i="6" s="1"/>
  <c r="AC29" i="6"/>
  <c r="AD29" i="6" s="1"/>
  <c r="AC28" i="6"/>
  <c r="AD28" i="6" s="1"/>
  <c r="AC27" i="6"/>
  <c r="AD27" i="6" s="1"/>
  <c r="AC26" i="6"/>
  <c r="AD26" i="6" s="1"/>
  <c r="AC25" i="6"/>
  <c r="AD25" i="6" s="1"/>
  <c r="AC24" i="6"/>
  <c r="AD24" i="6" s="1"/>
  <c r="AC23" i="6"/>
  <c r="AD23" i="6" s="1"/>
  <c r="AC64" i="6"/>
  <c r="AD64" i="6" s="1"/>
  <c r="AC63" i="6"/>
  <c r="AD63" i="6" s="1"/>
  <c r="AC62" i="6"/>
  <c r="AD62" i="6" s="1"/>
  <c r="AC61" i="6"/>
  <c r="AD61" i="6" s="1"/>
  <c r="AC60" i="6"/>
  <c r="AD60" i="6" s="1"/>
  <c r="AC59" i="6"/>
  <c r="AD59" i="6" s="1"/>
  <c r="AC58" i="6"/>
  <c r="AD58" i="6" s="1"/>
  <c r="AC57" i="6"/>
  <c r="AD57" i="6" s="1"/>
  <c r="AC56" i="6"/>
  <c r="AD56" i="6" s="1"/>
  <c r="AC55" i="6"/>
  <c r="AD55" i="6" s="1"/>
  <c r="AC54" i="6"/>
  <c r="AD54" i="6" s="1"/>
  <c r="AC53" i="6"/>
  <c r="AD53" i="6" s="1"/>
  <c r="AC52" i="6"/>
  <c r="AD52" i="6" s="1"/>
  <c r="AC19" i="6"/>
  <c r="AD19" i="6" s="1"/>
  <c r="AC18" i="6"/>
  <c r="AD18" i="6" s="1"/>
  <c r="AC17" i="6"/>
  <c r="AD17" i="6" s="1"/>
  <c r="AC16" i="6"/>
  <c r="AD16" i="6" s="1"/>
  <c r="AC15" i="6"/>
  <c r="AD15" i="6" s="1"/>
  <c r="AC14" i="6"/>
  <c r="AD14" i="6" s="1"/>
  <c r="AC13" i="6"/>
  <c r="AD13" i="6" s="1"/>
  <c r="AC12" i="6"/>
  <c r="AD12" i="6" s="1"/>
  <c r="AC11" i="6"/>
  <c r="AD11" i="6" s="1"/>
  <c r="AC10" i="6"/>
  <c r="AD10" i="6" s="1"/>
  <c r="AC9" i="6"/>
  <c r="AD9" i="6" s="1"/>
  <c r="AC8" i="6"/>
  <c r="AD8" i="6" s="1"/>
  <c r="AC7" i="6"/>
  <c r="AD7" i="6" s="1"/>
  <c r="E49" i="6"/>
  <c r="F49" i="6" s="1"/>
  <c r="E48" i="6"/>
  <c r="F48" i="6" s="1"/>
  <c r="E47" i="6"/>
  <c r="F47" i="6" s="1"/>
  <c r="E46" i="6"/>
  <c r="F46" i="6" s="1"/>
  <c r="E45" i="6"/>
  <c r="F45" i="6" s="1"/>
  <c r="E44" i="6"/>
  <c r="F44" i="6" s="1"/>
  <c r="E43" i="6"/>
  <c r="F43" i="6" s="1"/>
  <c r="E42" i="6"/>
  <c r="F42" i="6" s="1"/>
  <c r="E41" i="6"/>
  <c r="F41" i="6" s="1"/>
  <c r="E40" i="6"/>
  <c r="F40" i="6" s="1"/>
  <c r="E39" i="6"/>
  <c r="F39" i="6" s="1"/>
  <c r="E38" i="6"/>
  <c r="F38" i="6" s="1"/>
  <c r="E37" i="6"/>
  <c r="F37" i="6" s="1"/>
  <c r="Q49" i="6"/>
  <c r="R49" i="6" s="1"/>
  <c r="Q48" i="6"/>
  <c r="R48" i="6" s="1"/>
  <c r="Q47" i="6"/>
  <c r="R47" i="6" s="1"/>
  <c r="Q46" i="6"/>
  <c r="R46" i="6" s="1"/>
  <c r="Q45" i="6"/>
  <c r="R45" i="6" s="1"/>
  <c r="Q44" i="6"/>
  <c r="R44" i="6" s="1"/>
  <c r="Q43" i="6"/>
  <c r="R43" i="6" s="1"/>
  <c r="Q42" i="6"/>
  <c r="R42" i="6" s="1"/>
  <c r="Q41" i="6"/>
  <c r="R41" i="6" s="1"/>
  <c r="Q40" i="6"/>
  <c r="R40" i="6" s="1"/>
  <c r="Q39" i="6"/>
  <c r="R39" i="6" s="1"/>
  <c r="Q38" i="6"/>
  <c r="R38" i="6" s="1"/>
  <c r="Q37" i="6"/>
  <c r="R37" i="6" s="1"/>
  <c r="Q34" i="6"/>
  <c r="R34" i="6" s="1"/>
  <c r="Q33" i="6"/>
  <c r="R33" i="6" s="1"/>
  <c r="Q32" i="6"/>
  <c r="R32" i="6" s="1"/>
  <c r="Q31" i="6"/>
  <c r="R31" i="6" s="1"/>
  <c r="Q30" i="6"/>
  <c r="R30" i="6" s="1"/>
  <c r="Q29" i="6"/>
  <c r="R29" i="6" s="1"/>
  <c r="Q28" i="6"/>
  <c r="R28" i="6" s="1"/>
  <c r="Q27" i="6"/>
  <c r="R27" i="6" s="1"/>
  <c r="Q26" i="6"/>
  <c r="R26" i="6" s="1"/>
  <c r="Q25" i="6"/>
  <c r="R25" i="6" s="1"/>
  <c r="Q24" i="6"/>
  <c r="R24" i="6" s="1"/>
  <c r="Q23" i="6"/>
  <c r="R23" i="6" s="1"/>
  <c r="Q22" i="6"/>
  <c r="R22" i="6" s="1"/>
  <c r="E34" i="6"/>
  <c r="F34" i="6" s="1"/>
  <c r="E33" i="6"/>
  <c r="F33" i="6" s="1"/>
  <c r="E32" i="6"/>
  <c r="F32" i="6" s="1"/>
  <c r="E31" i="6"/>
  <c r="F31" i="6" s="1"/>
  <c r="E30" i="6"/>
  <c r="F30" i="6" s="1"/>
  <c r="E29" i="6"/>
  <c r="F29" i="6" s="1"/>
  <c r="E28" i="6"/>
  <c r="F28" i="6" s="1"/>
  <c r="E27" i="6"/>
  <c r="F27" i="6" s="1"/>
  <c r="E26" i="6"/>
  <c r="F26" i="6" s="1"/>
  <c r="E25" i="6"/>
  <c r="F25" i="6" s="1"/>
  <c r="E24" i="6"/>
  <c r="F24" i="6" s="1"/>
  <c r="E23" i="6"/>
  <c r="F23" i="6" s="1"/>
  <c r="E22" i="6"/>
  <c r="F22" i="6" s="1"/>
  <c r="Q19" i="6"/>
  <c r="R19" i="6" s="1"/>
  <c r="Q18" i="6"/>
  <c r="R18" i="6" s="1"/>
  <c r="Q17" i="6"/>
  <c r="R17" i="6" s="1"/>
  <c r="Q16" i="6"/>
  <c r="R16" i="6" s="1"/>
  <c r="Q15" i="6"/>
  <c r="R15" i="6" s="1"/>
  <c r="Q14" i="6"/>
  <c r="R14" i="6" s="1"/>
  <c r="Q13" i="6"/>
  <c r="R13" i="6" s="1"/>
  <c r="Q12" i="6"/>
  <c r="R12" i="6" s="1"/>
  <c r="Q11" i="6"/>
  <c r="R11" i="6" s="1"/>
  <c r="Q10" i="6"/>
  <c r="R10" i="6" s="1"/>
  <c r="Q9" i="6"/>
  <c r="R9" i="6" s="1"/>
  <c r="Q8" i="6"/>
  <c r="R8" i="6" s="1"/>
  <c r="Q7" i="6"/>
  <c r="R7" i="6" s="1"/>
  <c r="E19" i="6"/>
  <c r="F19" i="6" s="1"/>
  <c r="E18" i="6"/>
  <c r="F18" i="6" s="1"/>
  <c r="E17" i="6"/>
  <c r="F17" i="6" s="1"/>
  <c r="E16" i="6"/>
  <c r="F16" i="6" s="1"/>
  <c r="E15" i="6"/>
  <c r="F15" i="6" s="1"/>
  <c r="E14" i="6"/>
  <c r="F14" i="6" s="1"/>
  <c r="E13" i="6"/>
  <c r="F13" i="6" s="1"/>
  <c r="E12" i="6"/>
  <c r="F12" i="6" s="1"/>
  <c r="E11" i="6"/>
  <c r="F11" i="6" s="1"/>
  <c r="E10" i="6"/>
  <c r="F10" i="6" s="1"/>
  <c r="E9" i="6"/>
  <c r="F9" i="6" s="1"/>
  <c r="E8" i="6"/>
  <c r="F8" i="6" s="1"/>
  <c r="E7" i="6"/>
  <c r="F7" i="6" s="1"/>
  <c r="CZ215" i="4" l="1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B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B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B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B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B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AB210" i="4"/>
  <c r="CZ197" i="4" l="1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B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B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B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B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B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AB192" i="4"/>
  <c r="CS259" i="5" l="1" a="1"/>
  <c r="CR259" i="5" a="1"/>
  <c r="CQ259" i="5" a="1"/>
  <c r="CS258" i="5" a="1"/>
  <c r="CR258" i="5" a="1"/>
  <c r="CQ258" i="5" a="1"/>
  <c r="CS257" i="5" a="1"/>
  <c r="CR257" i="5" a="1"/>
  <c r="CQ257" i="5" a="1"/>
  <c r="CS256" i="5" a="1"/>
  <c r="CR256" i="5" a="1"/>
  <c r="CQ256" i="5" a="1"/>
  <c r="CS255" i="5" a="1"/>
  <c r="CR255" i="5" a="1"/>
  <c r="CQ255" i="5" a="1"/>
  <c r="CS254" i="5" a="1"/>
  <c r="CR254" i="5" a="1"/>
  <c r="CQ254" i="5" a="1"/>
  <c r="CS253" i="5" a="1"/>
  <c r="CR253" i="5" a="1"/>
  <c r="CQ253" i="5" a="1"/>
  <c r="CS252" i="5" a="1"/>
  <c r="CR252" i="5" a="1"/>
  <c r="CQ252" i="5" a="1"/>
  <c r="CS251" i="5" a="1"/>
  <c r="CR251" i="5" a="1"/>
  <c r="CQ251" i="5" a="1"/>
  <c r="CS250" i="5" a="1"/>
  <c r="CR250" i="5" a="1"/>
  <c r="CQ250" i="5" a="1"/>
  <c r="CS249" i="5" a="1"/>
  <c r="CR249" i="5" a="1"/>
  <c r="CQ249" i="5" a="1"/>
  <c r="CS248" i="5" a="1"/>
  <c r="CR248" i="5" a="1"/>
  <c r="CQ248" i="5" a="1"/>
  <c r="CS247" i="5" a="1"/>
  <c r="CR247" i="5" a="1"/>
  <c r="CQ247" i="5" a="1"/>
  <c r="E242" i="5" l="1"/>
  <c r="C3" i="5" s="1"/>
  <c r="BC3" i="5" s="1"/>
  <c r="F242" i="5"/>
  <c r="G242" i="5"/>
  <c r="C5" i="5" s="1"/>
  <c r="BC5" i="5" s="1"/>
  <c r="H242" i="5"/>
  <c r="C6" i="5" s="1"/>
  <c r="BC6" i="5" s="1"/>
  <c r="I242" i="5"/>
  <c r="C7" i="5" s="1"/>
  <c r="BC7" i="5" s="1"/>
  <c r="J242" i="5"/>
  <c r="K242" i="5"/>
  <c r="C9" i="5" s="1"/>
  <c r="BC9" i="5" s="1"/>
  <c r="L242" i="5"/>
  <c r="C10" i="5" s="1"/>
  <c r="BC10" i="5" s="1"/>
  <c r="M242" i="5"/>
  <c r="C11" i="5" s="1"/>
  <c r="BC11" i="5" s="1"/>
  <c r="N242" i="5"/>
  <c r="O242" i="5"/>
  <c r="C13" i="5" s="1"/>
  <c r="BC13" i="5" s="1"/>
  <c r="P242" i="5"/>
  <c r="C14" i="5" s="1"/>
  <c r="BC14" i="5" s="1"/>
  <c r="Q242" i="5"/>
  <c r="R242" i="5"/>
  <c r="S242" i="5"/>
  <c r="C17" i="5" s="1"/>
  <c r="BD4" i="5" s="1"/>
  <c r="T242" i="5"/>
  <c r="C18" i="5" s="1"/>
  <c r="BD5" i="5" s="1"/>
  <c r="U242" i="5"/>
  <c r="C19" i="5" s="1"/>
  <c r="BD6" i="5" s="1"/>
  <c r="V242" i="5"/>
  <c r="W242" i="5"/>
  <c r="C21" i="5" s="1"/>
  <c r="BD8" i="5" s="1"/>
  <c r="X242" i="5"/>
  <c r="C22" i="5" s="1"/>
  <c r="BD9" i="5" s="1"/>
  <c r="Y242" i="5"/>
  <c r="C23" i="5" s="1"/>
  <c r="BD10" i="5" s="1"/>
  <c r="Z242" i="5"/>
  <c r="AA242" i="5"/>
  <c r="C25" i="5" s="1"/>
  <c r="BD12" i="5" s="1"/>
  <c r="AB242" i="5"/>
  <c r="C26" i="5" s="1"/>
  <c r="BD13" i="5" s="1"/>
  <c r="AC242" i="5"/>
  <c r="C27" i="5" s="1"/>
  <c r="BD14" i="5" s="1"/>
  <c r="AD242" i="5"/>
  <c r="AE242" i="5"/>
  <c r="C29" i="5" s="1"/>
  <c r="BE3" i="5" s="1"/>
  <c r="AF242" i="5"/>
  <c r="C30" i="5" s="1"/>
  <c r="BE4" i="5" s="1"/>
  <c r="AG242" i="5"/>
  <c r="AH242" i="5"/>
  <c r="AI242" i="5"/>
  <c r="C33" i="5" s="1"/>
  <c r="BE7" i="5" s="1"/>
  <c r="AJ242" i="5"/>
  <c r="C34" i="5" s="1"/>
  <c r="BE8" i="5" s="1"/>
  <c r="AK242" i="5"/>
  <c r="C35" i="5" s="1"/>
  <c r="BE9" i="5" s="1"/>
  <c r="AL242" i="5"/>
  <c r="AM242" i="5"/>
  <c r="C37" i="5" s="1"/>
  <c r="BE11" i="5" s="1"/>
  <c r="AN242" i="5"/>
  <c r="C38" i="5" s="1"/>
  <c r="BE12" i="5" s="1"/>
  <c r="AO242" i="5"/>
  <c r="C39" i="5" s="1"/>
  <c r="BE13" i="5" s="1"/>
  <c r="AP242" i="5"/>
  <c r="AQ242" i="5"/>
  <c r="AR242" i="5"/>
  <c r="C42" i="5" s="1"/>
  <c r="BF3" i="5" s="1"/>
  <c r="AS242" i="5"/>
  <c r="C43" i="5" s="1"/>
  <c r="BF4" i="5" s="1"/>
  <c r="AT242" i="5"/>
  <c r="AU242" i="5"/>
  <c r="C45" i="5" s="1"/>
  <c r="BF6" i="5" s="1"/>
  <c r="AV242" i="5"/>
  <c r="C46" i="5" s="1"/>
  <c r="BF7" i="5" s="1"/>
  <c r="AW242" i="5"/>
  <c r="C47" i="5" s="1"/>
  <c r="BF8" i="5" s="1"/>
  <c r="AX242" i="5"/>
  <c r="AY242" i="5"/>
  <c r="C49" i="5" s="1"/>
  <c r="BF10" i="5" s="1"/>
  <c r="AZ242" i="5"/>
  <c r="C50" i="5" s="1"/>
  <c r="BF11" i="5" s="1"/>
  <c r="BA242" i="5"/>
  <c r="C51" i="5" s="1"/>
  <c r="BF12" i="5" s="1"/>
  <c r="BB242" i="5"/>
  <c r="BC242" i="5"/>
  <c r="C53" i="5" s="1"/>
  <c r="BF14" i="5" s="1"/>
  <c r="BD242" i="5"/>
  <c r="C54" i="5" s="1"/>
  <c r="BG2" i="5" s="1"/>
  <c r="BE242" i="5"/>
  <c r="C55" i="5" s="1"/>
  <c r="BG3" i="5" s="1"/>
  <c r="BF242" i="5"/>
  <c r="BG242" i="5"/>
  <c r="C57" i="5" s="1"/>
  <c r="BG5" i="5" s="1"/>
  <c r="BH242" i="5"/>
  <c r="C58" i="5" s="1"/>
  <c r="BG6" i="5" s="1"/>
  <c r="BI242" i="5"/>
  <c r="C59" i="5" s="1"/>
  <c r="BG7" i="5" s="1"/>
  <c r="BJ242" i="5"/>
  <c r="BK242" i="5"/>
  <c r="C61" i="5" s="1"/>
  <c r="BG9" i="5" s="1"/>
  <c r="BL242" i="5"/>
  <c r="C62" i="5" s="1"/>
  <c r="BG10" i="5" s="1"/>
  <c r="BM242" i="5"/>
  <c r="C63" i="5" s="1"/>
  <c r="BG11" i="5" s="1"/>
  <c r="BN242" i="5"/>
  <c r="BO242" i="5"/>
  <c r="C65" i="5" s="1"/>
  <c r="BG13" i="5" s="1"/>
  <c r="BP242" i="5"/>
  <c r="C66" i="5" s="1"/>
  <c r="BG14" i="5" s="1"/>
  <c r="BQ242" i="5"/>
  <c r="BR242" i="5"/>
  <c r="BS242" i="5"/>
  <c r="C69" i="5" s="1"/>
  <c r="BH4" i="5" s="1"/>
  <c r="BT242" i="5"/>
  <c r="C70" i="5" s="1"/>
  <c r="BH5" i="5" s="1"/>
  <c r="BU242" i="5"/>
  <c r="C71" i="5" s="1"/>
  <c r="BH6" i="5" s="1"/>
  <c r="BV242" i="5"/>
  <c r="BW242" i="5"/>
  <c r="C73" i="5" s="1"/>
  <c r="BH8" i="5" s="1"/>
  <c r="BX242" i="5"/>
  <c r="C74" i="5" s="1"/>
  <c r="BH9" i="5" s="1"/>
  <c r="BY242" i="5"/>
  <c r="C75" i="5" s="1"/>
  <c r="BH10" i="5" s="1"/>
  <c r="BZ242" i="5"/>
  <c r="CA242" i="5"/>
  <c r="C77" i="5" s="1"/>
  <c r="BH12" i="5" s="1"/>
  <c r="CB242" i="5"/>
  <c r="C78" i="5" s="1"/>
  <c r="BH13" i="5" s="1"/>
  <c r="CC242" i="5"/>
  <c r="C79" i="5" s="1"/>
  <c r="BH14" i="5" s="1"/>
  <c r="CD242" i="5"/>
  <c r="CE242" i="5"/>
  <c r="C81" i="5" s="1"/>
  <c r="BI3" i="5" s="1"/>
  <c r="CF242" i="5"/>
  <c r="C82" i="5" s="1"/>
  <c r="BI4" i="5" s="1"/>
  <c r="CG242" i="5"/>
  <c r="C83" i="5" s="1"/>
  <c r="BI5" i="5" s="1"/>
  <c r="CH242" i="5"/>
  <c r="CI242" i="5"/>
  <c r="C85" i="5" s="1"/>
  <c r="BI7" i="5" s="1"/>
  <c r="CJ242" i="5"/>
  <c r="C86" i="5" s="1"/>
  <c r="BI8" i="5" s="1"/>
  <c r="CK242" i="5"/>
  <c r="C87" i="5" s="1"/>
  <c r="BI9" i="5" s="1"/>
  <c r="CL242" i="5"/>
  <c r="CM242" i="5"/>
  <c r="C89" i="5" s="1"/>
  <c r="BI11" i="5" s="1"/>
  <c r="CN242" i="5"/>
  <c r="C90" i="5" s="1"/>
  <c r="BI12" i="5" s="1"/>
  <c r="CO242" i="5"/>
  <c r="C91" i="5" s="1"/>
  <c r="BI13" i="5" s="1"/>
  <c r="CP242" i="5"/>
  <c r="CQ242" i="5"/>
  <c r="C93" i="5" s="1"/>
  <c r="BJ2" i="5" s="1"/>
  <c r="CR242" i="5"/>
  <c r="C94" i="5" s="1"/>
  <c r="BJ3" i="5" s="1"/>
  <c r="CS242" i="5"/>
  <c r="C95" i="5" s="1"/>
  <c r="BJ4" i="5" s="1"/>
  <c r="CT242" i="5"/>
  <c r="CU242" i="5"/>
  <c r="C97" i="5" s="1"/>
  <c r="BJ6" i="5" s="1"/>
  <c r="CV242" i="5"/>
  <c r="C98" i="5" s="1"/>
  <c r="BJ7" i="5" s="1"/>
  <c r="CW242" i="5"/>
  <c r="C99" i="5" s="1"/>
  <c r="BJ8" i="5" s="1"/>
  <c r="CX242" i="5"/>
  <c r="CY242" i="5"/>
  <c r="C101" i="5" s="1"/>
  <c r="BJ10" i="5" s="1"/>
  <c r="CZ242" i="5"/>
  <c r="C102" i="5" s="1"/>
  <c r="BJ11" i="5" s="1"/>
  <c r="DA242" i="5"/>
  <c r="DB242" i="5"/>
  <c r="DC242" i="5"/>
  <c r="C105" i="5" s="1"/>
  <c r="BJ14" i="5" s="1"/>
  <c r="DD242" i="5"/>
  <c r="C106" i="5" s="1"/>
  <c r="BK2" i="5" s="1"/>
  <c r="DE242" i="5"/>
  <c r="C107" i="5" s="1"/>
  <c r="BK3" i="5" s="1"/>
  <c r="DF242" i="5"/>
  <c r="DG242" i="5"/>
  <c r="C109" i="5" s="1"/>
  <c r="BK5" i="5" s="1"/>
  <c r="DH242" i="5"/>
  <c r="C110" i="5" s="1"/>
  <c r="BK6" i="5" s="1"/>
  <c r="DI242" i="5"/>
  <c r="C111" i="5" s="1"/>
  <c r="BK7" i="5" s="1"/>
  <c r="DJ242" i="5"/>
  <c r="DK242" i="5"/>
  <c r="C113" i="5" s="1"/>
  <c r="BK9" i="5" s="1"/>
  <c r="DL242" i="5"/>
  <c r="C114" i="5" s="1"/>
  <c r="BK10" i="5" s="1"/>
  <c r="DM242" i="5"/>
  <c r="C115" i="5" s="1"/>
  <c r="BK11" i="5" s="1"/>
  <c r="DN242" i="5"/>
  <c r="DO242" i="5"/>
  <c r="C117" i="5" s="1"/>
  <c r="BK13" i="5" s="1"/>
  <c r="DP242" i="5"/>
  <c r="C118" i="5" s="1"/>
  <c r="BK14" i="5" s="1"/>
  <c r="DQ242" i="5"/>
  <c r="C119" i="5" s="1"/>
  <c r="BL2" i="5" s="1"/>
  <c r="DR242" i="5"/>
  <c r="DS242" i="5"/>
  <c r="C121" i="5" s="1"/>
  <c r="BL4" i="5" s="1"/>
  <c r="DT242" i="5"/>
  <c r="C122" i="5" s="1"/>
  <c r="BL5" i="5" s="1"/>
  <c r="DU242" i="5"/>
  <c r="C123" i="5" s="1"/>
  <c r="BL6" i="5" s="1"/>
  <c r="DV242" i="5"/>
  <c r="DW242" i="5"/>
  <c r="C125" i="5" s="1"/>
  <c r="BL8" i="5" s="1"/>
  <c r="DX242" i="5"/>
  <c r="C126" i="5" s="1"/>
  <c r="BL9" i="5" s="1"/>
  <c r="DY242" i="5"/>
  <c r="C127" i="5" s="1"/>
  <c r="BL10" i="5" s="1"/>
  <c r="DZ242" i="5"/>
  <c r="EA242" i="5"/>
  <c r="C129" i="5" s="1"/>
  <c r="BL12" i="5" s="1"/>
  <c r="EB242" i="5"/>
  <c r="C130" i="5" s="1"/>
  <c r="BL13" i="5" s="1"/>
  <c r="EC242" i="5"/>
  <c r="ED242" i="5"/>
  <c r="EE242" i="5"/>
  <c r="C133" i="5" s="1"/>
  <c r="BM3" i="5" s="1"/>
  <c r="EF242" i="5"/>
  <c r="C134" i="5" s="1"/>
  <c r="BM4" i="5" s="1"/>
  <c r="EG242" i="5"/>
  <c r="C135" i="5" s="1"/>
  <c r="BM5" i="5" s="1"/>
  <c r="EH242" i="5"/>
  <c r="EI242" i="5"/>
  <c r="C137" i="5" s="1"/>
  <c r="BM7" i="5" s="1"/>
  <c r="EJ242" i="5"/>
  <c r="C138" i="5" s="1"/>
  <c r="BM8" i="5" s="1"/>
  <c r="EK242" i="5"/>
  <c r="C139" i="5" s="1"/>
  <c r="BM9" i="5" s="1"/>
  <c r="EL242" i="5"/>
  <c r="EM242" i="5"/>
  <c r="C141" i="5" s="1"/>
  <c r="BM11" i="5" s="1"/>
  <c r="EN242" i="5"/>
  <c r="C142" i="5" s="1"/>
  <c r="BM12" i="5" s="1"/>
  <c r="EO242" i="5"/>
  <c r="C143" i="5" s="1"/>
  <c r="BM13" i="5" s="1"/>
  <c r="EP242" i="5"/>
  <c r="EQ242" i="5"/>
  <c r="C145" i="5" s="1"/>
  <c r="BN2" i="5" s="1"/>
  <c r="ER242" i="5"/>
  <c r="C146" i="5" s="1"/>
  <c r="BN3" i="5" s="1"/>
  <c r="ES242" i="5"/>
  <c r="C147" i="5" s="1"/>
  <c r="BN4" i="5" s="1"/>
  <c r="ET242" i="5"/>
  <c r="EU242" i="5"/>
  <c r="C149" i="5" s="1"/>
  <c r="BN6" i="5" s="1"/>
  <c r="EV242" i="5"/>
  <c r="C150" i="5" s="1"/>
  <c r="BN7" i="5" s="1"/>
  <c r="EW242" i="5"/>
  <c r="C151" i="5" s="1"/>
  <c r="BN8" i="5" s="1"/>
  <c r="EX242" i="5"/>
  <c r="C152" i="5" s="1"/>
  <c r="BN9" i="5" s="1"/>
  <c r="EY242" i="5"/>
  <c r="C153" i="5" s="1"/>
  <c r="BN10" i="5" s="1"/>
  <c r="EZ242" i="5"/>
  <c r="C154" i="5" s="1"/>
  <c r="BN11" i="5" s="1"/>
  <c r="FA242" i="5"/>
  <c r="C155" i="5" s="1"/>
  <c r="BN12" i="5" s="1"/>
  <c r="FB242" i="5"/>
  <c r="FC242" i="5"/>
  <c r="C157" i="5" s="1"/>
  <c r="BN14" i="5" s="1"/>
  <c r="FD242" i="5"/>
  <c r="C158" i="5" s="1"/>
  <c r="BO2" i="5" s="1"/>
  <c r="FE242" i="5"/>
  <c r="C159" i="5" s="1"/>
  <c r="BO3" i="5" s="1"/>
  <c r="FF242" i="5"/>
  <c r="C160" i="5" s="1"/>
  <c r="BO4" i="5" s="1"/>
  <c r="FG242" i="5"/>
  <c r="C161" i="5" s="1"/>
  <c r="BO5" i="5" s="1"/>
  <c r="FH242" i="5"/>
  <c r="C162" i="5" s="1"/>
  <c r="BO6" i="5" s="1"/>
  <c r="FI242" i="5"/>
  <c r="C163" i="5" s="1"/>
  <c r="BO7" i="5" s="1"/>
  <c r="FJ242" i="5"/>
  <c r="FK242" i="5"/>
  <c r="C165" i="5" s="1"/>
  <c r="BO9" i="5" s="1"/>
  <c r="FL242" i="5"/>
  <c r="C166" i="5" s="1"/>
  <c r="BO10" i="5" s="1"/>
  <c r="FM242" i="5"/>
  <c r="C167" i="5" s="1"/>
  <c r="BO11" i="5" s="1"/>
  <c r="FN242" i="5"/>
  <c r="C168" i="5" s="1"/>
  <c r="BO12" i="5" s="1"/>
  <c r="FO242" i="5"/>
  <c r="C169" i="5" s="1"/>
  <c r="BO13" i="5" s="1"/>
  <c r="FP242" i="5"/>
  <c r="C170" i="5" s="1"/>
  <c r="BO14" i="5" s="1"/>
  <c r="FQ242" i="5"/>
  <c r="C171" i="5" s="1"/>
  <c r="BP2" i="5" s="1"/>
  <c r="FR242" i="5"/>
  <c r="FS242" i="5"/>
  <c r="C173" i="5" s="1"/>
  <c r="BP4" i="5" s="1"/>
  <c r="FT242" i="5"/>
  <c r="C174" i="5" s="1"/>
  <c r="BP5" i="5" s="1"/>
  <c r="FU242" i="5"/>
  <c r="C175" i="5" s="1"/>
  <c r="BP6" i="5" s="1"/>
  <c r="FV242" i="5"/>
  <c r="C176" i="5" s="1"/>
  <c r="BP7" i="5" s="1"/>
  <c r="FW242" i="5"/>
  <c r="C177" i="5" s="1"/>
  <c r="BP8" i="5" s="1"/>
  <c r="FX242" i="5"/>
  <c r="C178" i="5" s="1"/>
  <c r="BP9" i="5" s="1"/>
  <c r="FY242" i="5"/>
  <c r="C179" i="5" s="1"/>
  <c r="BP10" i="5" s="1"/>
  <c r="FZ242" i="5"/>
  <c r="C180" i="5" s="1"/>
  <c r="BP11" i="5" s="1"/>
  <c r="GA242" i="5"/>
  <c r="C181" i="5" s="1"/>
  <c r="BP12" i="5" s="1"/>
  <c r="GB242" i="5"/>
  <c r="C182" i="5" s="1"/>
  <c r="BP13" i="5" s="1"/>
  <c r="GC242" i="5"/>
  <c r="C183" i="5" s="1"/>
  <c r="BP14" i="5" s="1"/>
  <c r="GD242" i="5"/>
  <c r="C184" i="5" s="1"/>
  <c r="BQ2" i="5" s="1"/>
  <c r="GE242" i="5"/>
  <c r="C185" i="5" s="1"/>
  <c r="BQ3" i="5" s="1"/>
  <c r="GF242" i="5"/>
  <c r="C186" i="5" s="1"/>
  <c r="BQ4" i="5" s="1"/>
  <c r="GG242" i="5"/>
  <c r="C187" i="5" s="1"/>
  <c r="BQ5" i="5" s="1"/>
  <c r="GH242" i="5"/>
  <c r="C188" i="5" s="1"/>
  <c r="BQ6" i="5" s="1"/>
  <c r="GI242" i="5"/>
  <c r="C189" i="5" s="1"/>
  <c r="BQ7" i="5" s="1"/>
  <c r="GJ242" i="5"/>
  <c r="C190" i="5" s="1"/>
  <c r="BQ8" i="5" s="1"/>
  <c r="GK242" i="5"/>
  <c r="C191" i="5" s="1"/>
  <c r="BQ9" i="5" s="1"/>
  <c r="GL242" i="5"/>
  <c r="C192" i="5" s="1"/>
  <c r="BQ10" i="5" s="1"/>
  <c r="GM242" i="5"/>
  <c r="C193" i="5" s="1"/>
  <c r="BQ11" i="5" s="1"/>
  <c r="GN242" i="5"/>
  <c r="C194" i="5" s="1"/>
  <c r="BQ12" i="5" s="1"/>
  <c r="GO242" i="5"/>
  <c r="C195" i="5" s="1"/>
  <c r="BQ13" i="5" s="1"/>
  <c r="GP242" i="5"/>
  <c r="C196" i="5" s="1"/>
  <c r="BQ14" i="5" s="1"/>
  <c r="GQ242" i="5"/>
  <c r="C197" i="5" s="1"/>
  <c r="BR2" i="5" s="1"/>
  <c r="GR242" i="5"/>
  <c r="C198" i="5" s="1"/>
  <c r="BR3" i="5" s="1"/>
  <c r="GS242" i="5"/>
  <c r="C199" i="5" s="1"/>
  <c r="BR4" i="5" s="1"/>
  <c r="GT242" i="5"/>
  <c r="C200" i="5" s="1"/>
  <c r="BR5" i="5" s="1"/>
  <c r="GU242" i="5"/>
  <c r="C201" i="5" s="1"/>
  <c r="BR6" i="5" s="1"/>
  <c r="GV242" i="5"/>
  <c r="C202" i="5" s="1"/>
  <c r="BR7" i="5" s="1"/>
  <c r="GW242" i="5"/>
  <c r="C203" i="5" s="1"/>
  <c r="BR8" i="5" s="1"/>
  <c r="GX242" i="5"/>
  <c r="C204" i="5" s="1"/>
  <c r="BR9" i="5" s="1"/>
  <c r="GY242" i="5"/>
  <c r="C205" i="5" s="1"/>
  <c r="BR10" i="5" s="1"/>
  <c r="GZ242" i="5"/>
  <c r="C206" i="5" s="1"/>
  <c r="BR11" i="5" s="1"/>
  <c r="HA242" i="5"/>
  <c r="C207" i="5" s="1"/>
  <c r="BR12" i="5" s="1"/>
  <c r="HB242" i="5"/>
  <c r="C208" i="5" s="1"/>
  <c r="BR13" i="5" s="1"/>
  <c r="HC242" i="5"/>
  <c r="C209" i="5" s="1"/>
  <c r="BR14" i="5" s="1"/>
  <c r="HD242" i="5"/>
  <c r="C210" i="5" s="1"/>
  <c r="BS2" i="5" s="1"/>
  <c r="HE242" i="5"/>
  <c r="C211" i="5" s="1"/>
  <c r="BS3" i="5" s="1"/>
  <c r="HF242" i="5"/>
  <c r="C212" i="5" s="1"/>
  <c r="BS4" i="5" s="1"/>
  <c r="HG242" i="5"/>
  <c r="C213" i="5" s="1"/>
  <c r="BS5" i="5" s="1"/>
  <c r="HH242" i="5"/>
  <c r="C214" i="5" s="1"/>
  <c r="BS6" i="5" s="1"/>
  <c r="HI242" i="5"/>
  <c r="C215" i="5" s="1"/>
  <c r="BS7" i="5" s="1"/>
  <c r="HJ242" i="5"/>
  <c r="C216" i="5" s="1"/>
  <c r="BS8" i="5" s="1"/>
  <c r="HK242" i="5"/>
  <c r="C217" i="5" s="1"/>
  <c r="BS9" i="5" s="1"/>
  <c r="HL242" i="5"/>
  <c r="C218" i="5" s="1"/>
  <c r="BS10" i="5" s="1"/>
  <c r="HM242" i="5"/>
  <c r="C219" i="5" s="1"/>
  <c r="BS11" i="5" s="1"/>
  <c r="HN242" i="5"/>
  <c r="C220" i="5" s="1"/>
  <c r="BS12" i="5" s="1"/>
  <c r="HO242" i="5"/>
  <c r="C221" i="5" s="1"/>
  <c r="BS13" i="5" s="1"/>
  <c r="HP242" i="5"/>
  <c r="C222" i="5" s="1"/>
  <c r="BS14" i="5" s="1"/>
  <c r="HQ242" i="5"/>
  <c r="C223" i="5" s="1"/>
  <c r="BT2" i="5" s="1"/>
  <c r="HR242" i="5"/>
  <c r="C224" i="5" s="1"/>
  <c r="BT3" i="5" s="1"/>
  <c r="HS242" i="5"/>
  <c r="C225" i="5" s="1"/>
  <c r="BT4" i="5" s="1"/>
  <c r="HT242" i="5"/>
  <c r="C226" i="5" s="1"/>
  <c r="BT5" i="5" s="1"/>
  <c r="HU242" i="5"/>
  <c r="C227" i="5" s="1"/>
  <c r="BT6" i="5" s="1"/>
  <c r="HV242" i="5"/>
  <c r="C228" i="5" s="1"/>
  <c r="BT7" i="5" s="1"/>
  <c r="HW242" i="5"/>
  <c r="C229" i="5" s="1"/>
  <c r="BT8" i="5" s="1"/>
  <c r="HX242" i="5"/>
  <c r="C230" i="5" s="1"/>
  <c r="BT9" i="5" s="1"/>
  <c r="HY242" i="5"/>
  <c r="C231" i="5" s="1"/>
  <c r="BT10" i="5" s="1"/>
  <c r="HZ242" i="5"/>
  <c r="C232" i="5" s="1"/>
  <c r="BT11" i="5" s="1"/>
  <c r="IA242" i="5"/>
  <c r="C233" i="5" s="1"/>
  <c r="BT12" i="5" s="1"/>
  <c r="IB242" i="5"/>
  <c r="C234" i="5" s="1"/>
  <c r="BT13" i="5" s="1"/>
  <c r="IC242" i="5"/>
  <c r="C235" i="5" s="1"/>
  <c r="BT14" i="5" s="1"/>
  <c r="C103" i="5"/>
  <c r="BJ12" i="5" s="1"/>
  <c r="C4" i="5"/>
  <c r="BC4" i="5" s="1"/>
  <c r="C8" i="5"/>
  <c r="BC8" i="5" s="1"/>
  <c r="C12" i="5"/>
  <c r="BC12" i="5" s="1"/>
  <c r="C15" i="5"/>
  <c r="BD2" i="5" s="1"/>
  <c r="C16" i="5"/>
  <c r="BD3" i="5" s="1"/>
  <c r="C20" i="5"/>
  <c r="BD7" i="5" s="1"/>
  <c r="C24" i="5"/>
  <c r="BD11" i="5" s="1"/>
  <c r="C28" i="5"/>
  <c r="BE2" i="5" s="1"/>
  <c r="C31" i="5"/>
  <c r="BE5" i="5" s="1"/>
  <c r="C32" i="5"/>
  <c r="BE6" i="5" s="1"/>
  <c r="C36" i="5"/>
  <c r="BE10" i="5" s="1"/>
  <c r="C40" i="5"/>
  <c r="BE14" i="5" s="1"/>
  <c r="C41" i="5"/>
  <c r="BF2" i="5" s="1"/>
  <c r="C44" i="5"/>
  <c r="BF5" i="5" s="1"/>
  <c r="C48" i="5"/>
  <c r="BF9" i="5" s="1"/>
  <c r="C52" i="5"/>
  <c r="BF13" i="5" s="1"/>
  <c r="C56" i="5"/>
  <c r="BG4" i="5" s="1"/>
  <c r="C60" i="5"/>
  <c r="BG8" i="5" s="1"/>
  <c r="C64" i="5"/>
  <c r="BG12" i="5" s="1"/>
  <c r="C67" i="5"/>
  <c r="BH2" i="5" s="1"/>
  <c r="C68" i="5"/>
  <c r="BH3" i="5" s="1"/>
  <c r="C72" i="5"/>
  <c r="BH7" i="5" s="1"/>
  <c r="C76" i="5"/>
  <c r="BH11" i="5" s="1"/>
  <c r="C80" i="5"/>
  <c r="BI2" i="5" s="1"/>
  <c r="C84" i="5"/>
  <c r="BI6" i="5" s="1"/>
  <c r="C88" i="5"/>
  <c r="BI10" i="5" s="1"/>
  <c r="C92" i="5"/>
  <c r="BI14" i="5" s="1"/>
  <c r="C96" i="5"/>
  <c r="BJ5" i="5" s="1"/>
  <c r="C100" i="5"/>
  <c r="BJ9" i="5" s="1"/>
  <c r="C104" i="5"/>
  <c r="BJ13" i="5" s="1"/>
  <c r="C108" i="5"/>
  <c r="BK4" i="5" s="1"/>
  <c r="C112" i="5"/>
  <c r="BK8" i="5" s="1"/>
  <c r="C116" i="5"/>
  <c r="BK12" i="5" s="1"/>
  <c r="C120" i="5"/>
  <c r="BL3" i="5" s="1"/>
  <c r="C124" i="5"/>
  <c r="BL7" i="5" s="1"/>
  <c r="C128" i="5"/>
  <c r="BL11" i="5" s="1"/>
  <c r="C131" i="5"/>
  <c r="BL14" i="5" s="1"/>
  <c r="C132" i="5"/>
  <c r="BM2" i="5" s="1"/>
  <c r="C136" i="5"/>
  <c r="BM6" i="5" s="1"/>
  <c r="C140" i="5"/>
  <c r="BM10" i="5" s="1"/>
  <c r="C144" i="5"/>
  <c r="BM14" i="5" s="1"/>
  <c r="C148" i="5"/>
  <c r="BN5" i="5" s="1"/>
  <c r="C156" i="5"/>
  <c r="BN13" i="5" s="1"/>
  <c r="C164" i="5"/>
  <c r="BO8" i="5" s="1"/>
  <c r="C172" i="5"/>
  <c r="BP3" i="5" s="1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" i="5"/>
  <c r="D242" i="5"/>
  <c r="C2" i="5" s="1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JL20" i="2" s="1"/>
  <c r="EF20" i="2"/>
  <c r="EG20" i="2"/>
  <c r="EH20" i="2"/>
  <c r="EI20" i="2"/>
  <c r="JP20" i="2" s="1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KA20" i="2" s="1"/>
  <c r="GF20" i="2"/>
  <c r="GG20" i="2"/>
  <c r="GH20" i="2"/>
  <c r="GI20" i="2"/>
  <c r="KE20" i="2" s="1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HY20" i="2"/>
  <c r="HZ20" i="2"/>
  <c r="IA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JJ21" i="2" s="1"/>
  <c r="ED21" i="2"/>
  <c r="EE21" i="2"/>
  <c r="EF21" i="2"/>
  <c r="EG21" i="2"/>
  <c r="JN21" i="2" s="1"/>
  <c r="EH21" i="2"/>
  <c r="EI21" i="2"/>
  <c r="EJ21" i="2"/>
  <c r="EK21" i="2"/>
  <c r="JR21" i="2" s="1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JY21" i="2" s="1"/>
  <c r="GD21" i="2"/>
  <c r="GE21" i="2"/>
  <c r="GF21" i="2"/>
  <c r="GG21" i="2"/>
  <c r="KC21" i="2" s="1"/>
  <c r="GH21" i="2"/>
  <c r="GI21" i="2"/>
  <c r="GJ21" i="2"/>
  <c r="GK21" i="2"/>
  <c r="KG21" i="2" s="1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HQ21" i="2"/>
  <c r="HR21" i="2"/>
  <c r="HS21" i="2"/>
  <c r="HT21" i="2"/>
  <c r="HU21" i="2"/>
  <c r="HV21" i="2"/>
  <c r="HW21" i="2"/>
  <c r="HX21" i="2"/>
  <c r="HY21" i="2"/>
  <c r="HZ21" i="2"/>
  <c r="IA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JL22" i="2" s="1"/>
  <c r="EF22" i="2"/>
  <c r="EG22" i="2"/>
  <c r="EH22" i="2"/>
  <c r="EI22" i="2"/>
  <c r="JP22" i="2" s="1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KA22" i="2" s="1"/>
  <c r="GF22" i="2"/>
  <c r="GG22" i="2"/>
  <c r="GH22" i="2"/>
  <c r="GI22" i="2"/>
  <c r="KE22" i="2" s="1"/>
  <c r="GJ22" i="2"/>
  <c r="GK22" i="2"/>
  <c r="GL22" i="2"/>
  <c r="GM22" i="2"/>
  <c r="GN22" i="2"/>
  <c r="GO22" i="2"/>
  <c r="GP22" i="2"/>
  <c r="GQ22" i="2"/>
  <c r="GR22" i="2"/>
  <c r="GS22" i="2"/>
  <c r="GT22" i="2"/>
  <c r="GU22" i="2"/>
  <c r="GV22" i="2"/>
  <c r="GW22" i="2"/>
  <c r="GX22" i="2"/>
  <c r="GY22" i="2"/>
  <c r="GZ22" i="2"/>
  <c r="HA22" i="2"/>
  <c r="HB22" i="2"/>
  <c r="HC22" i="2"/>
  <c r="HD22" i="2"/>
  <c r="HE22" i="2"/>
  <c r="HF22" i="2"/>
  <c r="HG22" i="2"/>
  <c r="HH22" i="2"/>
  <c r="HI22" i="2"/>
  <c r="HJ22" i="2"/>
  <c r="HK22" i="2"/>
  <c r="HL22" i="2"/>
  <c r="HM22" i="2"/>
  <c r="HN22" i="2"/>
  <c r="HO22" i="2"/>
  <c r="HP22" i="2"/>
  <c r="HQ22" i="2"/>
  <c r="HR22" i="2"/>
  <c r="HS22" i="2"/>
  <c r="HT22" i="2"/>
  <c r="HU22" i="2"/>
  <c r="HV22" i="2"/>
  <c r="HW22" i="2"/>
  <c r="HX22" i="2"/>
  <c r="HY22" i="2"/>
  <c r="HZ22" i="2"/>
  <c r="IA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JJ23" i="2" s="1"/>
  <c r="ED23" i="2"/>
  <c r="EE23" i="2"/>
  <c r="EF23" i="2"/>
  <c r="EG23" i="2"/>
  <c r="JN23" i="2" s="1"/>
  <c r="EH23" i="2"/>
  <c r="EI23" i="2"/>
  <c r="EJ23" i="2"/>
  <c r="EK23" i="2"/>
  <c r="JR23" i="2" s="1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JY23" i="2" s="1"/>
  <c r="GD23" i="2"/>
  <c r="GE23" i="2"/>
  <c r="GF23" i="2"/>
  <c r="GG23" i="2"/>
  <c r="KC23" i="2" s="1"/>
  <c r="GH23" i="2"/>
  <c r="GI23" i="2"/>
  <c r="GJ23" i="2"/>
  <c r="GK23" i="2"/>
  <c r="KG23" i="2" s="1"/>
  <c r="GL23" i="2"/>
  <c r="GM23" i="2"/>
  <c r="GN23" i="2"/>
  <c r="GO23" i="2"/>
  <c r="GP23" i="2"/>
  <c r="GQ23" i="2"/>
  <c r="GR23" i="2"/>
  <c r="GS23" i="2"/>
  <c r="GT23" i="2"/>
  <c r="GU23" i="2"/>
  <c r="GV23" i="2"/>
  <c r="GW23" i="2"/>
  <c r="GX23" i="2"/>
  <c r="GY23" i="2"/>
  <c r="GZ23" i="2"/>
  <c r="HA23" i="2"/>
  <c r="HB23" i="2"/>
  <c r="HC23" i="2"/>
  <c r="HD23" i="2"/>
  <c r="HE23" i="2"/>
  <c r="HF23" i="2"/>
  <c r="HG23" i="2"/>
  <c r="HH23" i="2"/>
  <c r="HI23" i="2"/>
  <c r="HJ23" i="2"/>
  <c r="HK23" i="2"/>
  <c r="HL23" i="2"/>
  <c r="HM23" i="2"/>
  <c r="HN23" i="2"/>
  <c r="HO23" i="2"/>
  <c r="HP23" i="2"/>
  <c r="HQ23" i="2"/>
  <c r="HR23" i="2"/>
  <c r="HS23" i="2"/>
  <c r="HT23" i="2"/>
  <c r="HU23" i="2"/>
  <c r="HV23" i="2"/>
  <c r="HW23" i="2"/>
  <c r="HX23" i="2"/>
  <c r="HY23" i="2"/>
  <c r="HZ23" i="2"/>
  <c r="IA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JL24" i="2" s="1"/>
  <c r="EF24" i="2"/>
  <c r="EG24" i="2"/>
  <c r="EH24" i="2"/>
  <c r="EI24" i="2"/>
  <c r="JP24" i="2" s="1"/>
  <c r="EJ24" i="2"/>
  <c r="EK24" i="2"/>
  <c r="EL24" i="2"/>
  <c r="EM24" i="2"/>
  <c r="JT24" i="2" s="1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KA24" i="2" s="1"/>
  <c r="GF24" i="2"/>
  <c r="GG24" i="2"/>
  <c r="GH24" i="2"/>
  <c r="GI24" i="2"/>
  <c r="KE24" i="2" s="1"/>
  <c r="GJ24" i="2"/>
  <c r="GK24" i="2"/>
  <c r="GL24" i="2"/>
  <c r="GM24" i="2"/>
  <c r="KI24" i="2" s="1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HY24" i="2"/>
  <c r="HZ24" i="2"/>
  <c r="IA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GT25" i="2"/>
  <c r="GU25" i="2"/>
  <c r="GV25" i="2"/>
  <c r="GW25" i="2"/>
  <c r="GX25" i="2"/>
  <c r="GY25" i="2"/>
  <c r="GZ25" i="2"/>
  <c r="HA25" i="2"/>
  <c r="HB25" i="2"/>
  <c r="HC25" i="2"/>
  <c r="HD25" i="2"/>
  <c r="HE25" i="2"/>
  <c r="HF25" i="2"/>
  <c r="HG25" i="2"/>
  <c r="HH25" i="2"/>
  <c r="HI25" i="2"/>
  <c r="HJ25" i="2"/>
  <c r="HK25" i="2"/>
  <c r="HL25" i="2"/>
  <c r="HM25" i="2"/>
  <c r="HN25" i="2"/>
  <c r="HO25" i="2"/>
  <c r="HP25" i="2"/>
  <c r="HQ25" i="2"/>
  <c r="HR25" i="2"/>
  <c r="HS25" i="2"/>
  <c r="HT25" i="2"/>
  <c r="HU25" i="2"/>
  <c r="HV25" i="2"/>
  <c r="HW25" i="2"/>
  <c r="HX25" i="2"/>
  <c r="HY25" i="2"/>
  <c r="HZ25" i="2"/>
  <c r="IA25" i="2"/>
  <c r="KV23" i="2" l="1"/>
  <c r="JC23" i="2"/>
  <c r="KR23" i="2"/>
  <c r="IY23" i="2"/>
  <c r="KN23" i="2"/>
  <c r="IU23" i="2"/>
  <c r="IL23" i="2"/>
  <c r="IH23" i="2"/>
  <c r="KT22" i="2"/>
  <c r="JA22" i="2"/>
  <c r="KP22" i="2"/>
  <c r="IW22" i="2"/>
  <c r="IN22" i="2"/>
  <c r="IJ22" i="2"/>
  <c r="IF22" i="2"/>
  <c r="KV21" i="2"/>
  <c r="JC21" i="2"/>
  <c r="KR21" i="2"/>
  <c r="IY21" i="2"/>
  <c r="KN21" i="2"/>
  <c r="IU21" i="2"/>
  <c r="IL21" i="2"/>
  <c r="IH21" i="2"/>
  <c r="KT20" i="2"/>
  <c r="JA20" i="2"/>
  <c r="KP20" i="2"/>
  <c r="IW20" i="2"/>
  <c r="IN20" i="2"/>
  <c r="IJ20" i="2"/>
  <c r="IF20" i="2"/>
  <c r="KX24" i="2"/>
  <c r="JE24" i="2"/>
  <c r="KP24" i="2"/>
  <c r="IW24" i="2"/>
  <c r="IN24" i="2"/>
  <c r="KJ25" i="2"/>
  <c r="JU25" i="2"/>
  <c r="KY25" i="2"/>
  <c r="JF25" i="2"/>
  <c r="IO25" i="2"/>
  <c r="KH24" i="2"/>
  <c r="KD24" i="2"/>
  <c r="JZ24" i="2"/>
  <c r="JS24" i="2"/>
  <c r="JO24" i="2"/>
  <c r="JK24" i="2"/>
  <c r="JD24" i="2"/>
  <c r="KW24" i="2"/>
  <c r="IZ24" i="2"/>
  <c r="KS24" i="2"/>
  <c r="IV24" i="2"/>
  <c r="KO24" i="2"/>
  <c r="IQ24" i="2"/>
  <c r="IM24" i="2"/>
  <c r="II24" i="2"/>
  <c r="IE24" i="2"/>
  <c r="KF23" i="2"/>
  <c r="KB23" i="2"/>
  <c r="JX23" i="2"/>
  <c r="JQ23" i="2"/>
  <c r="JM23" i="2"/>
  <c r="JI23" i="2"/>
  <c r="KU23" i="2"/>
  <c r="JB23" i="2"/>
  <c r="KQ23" i="2"/>
  <c r="IX23" i="2"/>
  <c r="KM23" i="2"/>
  <c r="IT23" i="2"/>
  <c r="IK23" i="2"/>
  <c r="IG23" i="2"/>
  <c r="KD22" i="2"/>
  <c r="JZ22" i="2"/>
  <c r="JO22" i="2"/>
  <c r="JK22" i="2"/>
  <c r="KS22" i="2"/>
  <c r="IZ22" i="2"/>
  <c r="KO22" i="2"/>
  <c r="IV22" i="2"/>
  <c r="IM22" i="2"/>
  <c r="II22" i="2"/>
  <c r="IE22" i="2"/>
  <c r="KF21" i="2"/>
  <c r="KB21" i="2"/>
  <c r="JX21" i="2"/>
  <c r="JQ21" i="2"/>
  <c r="JM21" i="2"/>
  <c r="JI21" i="2"/>
  <c r="KU21" i="2"/>
  <c r="JB21" i="2"/>
  <c r="KQ21" i="2"/>
  <c r="IX21" i="2"/>
  <c r="KM21" i="2"/>
  <c r="IT21" i="2"/>
  <c r="IK21" i="2"/>
  <c r="IG21" i="2"/>
  <c r="KD20" i="2"/>
  <c r="JZ20" i="2"/>
  <c r="JO20" i="2"/>
  <c r="JK20" i="2"/>
  <c r="KS20" i="2"/>
  <c r="IZ20" i="2"/>
  <c r="KO20" i="2"/>
  <c r="IV20" i="2"/>
  <c r="IM20" i="2"/>
  <c r="II20" i="2"/>
  <c r="IE20" i="2"/>
  <c r="IP25" i="2"/>
  <c r="KT24" i="2"/>
  <c r="JA24" i="2"/>
  <c r="IJ24" i="2"/>
  <c r="IF24" i="2"/>
  <c r="KI25" i="2"/>
  <c r="JT25" i="2"/>
  <c r="KX25" i="2"/>
  <c r="JE25" i="2"/>
  <c r="KG24" i="2"/>
  <c r="KC24" i="2"/>
  <c r="JY24" i="2"/>
  <c r="JR24" i="2"/>
  <c r="JN24" i="2"/>
  <c r="JJ24" i="2"/>
  <c r="JC24" i="2"/>
  <c r="KV24" i="2"/>
  <c r="IY24" i="2"/>
  <c r="KR24" i="2"/>
  <c r="IU24" i="2"/>
  <c r="KN24" i="2"/>
  <c r="IP24" i="2"/>
  <c r="IL24" i="2"/>
  <c r="IH24" i="2"/>
  <c r="KE23" i="2"/>
  <c r="KA23" i="2"/>
  <c r="JP23" i="2"/>
  <c r="JL23" i="2"/>
  <c r="JA23" i="2"/>
  <c r="KT23" i="2"/>
  <c r="IW23" i="2"/>
  <c r="KP23" i="2"/>
  <c r="IN23" i="2"/>
  <c r="IJ23" i="2"/>
  <c r="IF23" i="2"/>
  <c r="KG22" i="2"/>
  <c r="KC22" i="2"/>
  <c r="JY22" i="2"/>
  <c r="JR22" i="2"/>
  <c r="JN22" i="2"/>
  <c r="JJ22" i="2"/>
  <c r="JC22" i="2"/>
  <c r="KV22" i="2"/>
  <c r="IY22" i="2"/>
  <c r="KR22" i="2"/>
  <c r="IU22" i="2"/>
  <c r="KN22" i="2"/>
  <c r="IL22" i="2"/>
  <c r="IH22" i="2"/>
  <c r="KE21" i="2"/>
  <c r="KA21" i="2"/>
  <c r="JP21" i="2"/>
  <c r="JL21" i="2"/>
  <c r="JA21" i="2"/>
  <c r="KT21" i="2"/>
  <c r="IW21" i="2"/>
  <c r="KP21" i="2"/>
  <c r="IN21" i="2"/>
  <c r="IJ21" i="2"/>
  <c r="IF21" i="2"/>
  <c r="KG20" i="2"/>
  <c r="KC20" i="2"/>
  <c r="JY20" i="2"/>
  <c r="JR20" i="2"/>
  <c r="JN20" i="2"/>
  <c r="JJ20" i="2"/>
  <c r="JC20" i="2"/>
  <c r="KV20" i="2"/>
  <c r="IY20" i="2"/>
  <c r="KR20" i="2"/>
  <c r="IU20" i="2"/>
  <c r="KN20" i="2"/>
  <c r="IL20" i="2"/>
  <c r="IH20" i="2"/>
  <c r="KH25" i="2"/>
  <c r="JS25" i="2"/>
  <c r="JD25" i="2"/>
  <c r="KW25" i="2"/>
  <c r="IQ25" i="2"/>
  <c r="KJ24" i="2"/>
  <c r="KF24" i="2"/>
  <c r="KB24" i="2"/>
  <c r="JX24" i="2"/>
  <c r="JU24" i="2"/>
  <c r="JQ24" i="2"/>
  <c r="JM24" i="2"/>
  <c r="JI24" i="2"/>
  <c r="JF24" i="2"/>
  <c r="KY24" i="2"/>
  <c r="KU24" i="2"/>
  <c r="JB24" i="2"/>
  <c r="KQ24" i="2"/>
  <c r="IX24" i="2"/>
  <c r="IT24" i="2"/>
  <c r="KM24" i="2"/>
  <c r="IO24" i="2"/>
  <c r="IK24" i="2"/>
  <c r="IG24" i="2"/>
  <c r="KD23" i="2"/>
  <c r="JZ23" i="2"/>
  <c r="JO23" i="2"/>
  <c r="JK23" i="2"/>
  <c r="KS23" i="2"/>
  <c r="IZ23" i="2"/>
  <c r="IV23" i="2"/>
  <c r="KO23" i="2"/>
  <c r="IM23" i="2"/>
  <c r="II23" i="2"/>
  <c r="IE23" i="2"/>
  <c r="KF22" i="2"/>
  <c r="KB22" i="2"/>
  <c r="JX22" i="2"/>
  <c r="JQ22" i="2"/>
  <c r="JM22" i="2"/>
  <c r="JI22" i="2"/>
  <c r="JB22" i="2"/>
  <c r="KU22" i="2"/>
  <c r="KQ22" i="2"/>
  <c r="IX22" i="2"/>
  <c r="IT22" i="2"/>
  <c r="KM22" i="2"/>
  <c r="IK22" i="2"/>
  <c r="IG22" i="2"/>
  <c r="KD21" i="2"/>
  <c r="JZ21" i="2"/>
  <c r="JO21" i="2"/>
  <c r="JK21" i="2"/>
  <c r="IZ21" i="2"/>
  <c r="KS21" i="2"/>
  <c r="IV21" i="2"/>
  <c r="KO21" i="2"/>
  <c r="IM21" i="2"/>
  <c r="II21" i="2"/>
  <c r="IE21" i="2"/>
  <c r="KF20" i="2"/>
  <c r="KB20" i="2"/>
  <c r="JX20" i="2"/>
  <c r="JQ20" i="2"/>
  <c r="JM20" i="2"/>
  <c r="JI20" i="2"/>
  <c r="JB20" i="2"/>
  <c r="KU20" i="2"/>
  <c r="IX20" i="2"/>
  <c r="KQ20" i="2"/>
  <c r="IT20" i="2"/>
  <c r="KM20" i="2"/>
  <c r="IK20" i="2"/>
  <c r="IG20" i="2"/>
  <c r="BC2" i="5"/>
  <c r="BP248" i="5" a="1"/>
  <c r="BP248" i="5" s="1"/>
  <c r="BT248" i="5" a="1"/>
  <c r="BT248" i="5" s="1"/>
  <c r="BP249" i="5" a="1"/>
  <c r="BP249" i="5" s="1"/>
  <c r="BV249" i="5" a="1"/>
  <c r="BV249" i="5" s="1"/>
  <c r="BQ251" i="5" a="1"/>
  <c r="BQ251" i="5" s="1"/>
  <c r="BP252" i="5" a="1"/>
  <c r="BP252" i="5" s="1"/>
  <c r="BT252" i="5" a="1"/>
  <c r="BT252" i="5" s="1"/>
  <c r="BP253" i="5" a="1"/>
  <c r="BP253" i="5" s="1"/>
  <c r="BV253" i="5" a="1"/>
  <c r="BV253" i="5" s="1"/>
  <c r="BQ255" i="5" a="1"/>
  <c r="BQ255" i="5" s="1"/>
  <c r="BP256" i="5" a="1"/>
  <c r="BP256" i="5" s="1"/>
  <c r="BT256" i="5" a="1"/>
  <c r="BT256" i="5" s="1"/>
  <c r="BP257" i="5" a="1"/>
  <c r="BP257" i="5" s="1"/>
  <c r="BV257" i="5" a="1"/>
  <c r="BV257" i="5" s="1"/>
  <c r="BU247" i="5" a="1"/>
  <c r="BU247" i="5" s="1"/>
  <c r="BR250" i="5" a="1"/>
  <c r="BR250" i="5" s="1"/>
  <c r="BU251" i="5" a="1"/>
  <c r="BU251" i="5" s="1"/>
  <c r="BT253" i="5" a="1"/>
  <c r="BT253" i="5" s="1"/>
  <c r="BR255" i="5" a="1"/>
  <c r="BR255" i="5" s="1"/>
  <c r="BU256" i="5" a="1"/>
  <c r="BU256" i="5" s="1"/>
  <c r="BV258" i="5" a="1"/>
  <c r="BV258" i="5" s="1"/>
  <c r="BV247" i="5" a="1"/>
  <c r="BV247" i="5" s="1"/>
  <c r="BQ248" i="5" a="1"/>
  <c r="BQ248" i="5" s="1"/>
  <c r="BQ249" i="5" a="1"/>
  <c r="BQ249" i="5" s="1"/>
  <c r="BP250" i="5" a="1"/>
  <c r="BP250" i="5" s="1"/>
  <c r="BT250" i="5" a="1"/>
  <c r="BT250" i="5" s="1"/>
  <c r="BP251" i="5" a="1"/>
  <c r="BP251" i="5" s="1"/>
  <c r="BV251" i="5" a="1"/>
  <c r="BV251" i="5" s="1"/>
  <c r="BQ253" i="5" a="1"/>
  <c r="BQ253" i="5" s="1"/>
  <c r="BP254" i="5" a="1"/>
  <c r="BP254" i="5" s="1"/>
  <c r="BT254" i="5" a="1"/>
  <c r="BT254" i="5" s="1"/>
  <c r="BP255" i="5" a="1"/>
  <c r="BP255" i="5" s="1"/>
  <c r="BV255" i="5" a="1"/>
  <c r="BV255" i="5" s="1"/>
  <c r="BQ257" i="5" a="1"/>
  <c r="BQ257" i="5" s="1"/>
  <c r="BP258" i="5" a="1"/>
  <c r="BP258" i="5" s="1"/>
  <c r="BT258" i="5" a="1"/>
  <c r="BT258" i="5" s="1"/>
  <c r="BP259" i="5" a="1"/>
  <c r="BP259" i="5" s="1"/>
  <c r="BV259" i="5" a="1"/>
  <c r="BV259" i="5" s="1"/>
  <c r="BT247" i="5" a="1"/>
  <c r="BT247" i="5" s="1"/>
  <c r="BP247" i="5" a="1"/>
  <c r="BP247" i="5" s="1"/>
  <c r="BQ258" i="5" a="1"/>
  <c r="BQ258" i="5" s="1"/>
  <c r="BT259" i="5" a="1"/>
  <c r="BT259" i="5" s="1"/>
  <c r="BQ259" i="5" a="1"/>
  <c r="BQ259" i="5" s="1"/>
  <c r="BU248" i="5" a="1"/>
  <c r="BU248" i="5" s="1"/>
  <c r="BV250" i="5" a="1"/>
  <c r="BV250" i="5" s="1"/>
  <c r="BQ252" i="5" a="1"/>
  <c r="BQ252" i="5" s="1"/>
  <c r="BR254" i="5" a="1"/>
  <c r="BR254" i="5" s="1"/>
  <c r="BU255" i="5" a="1"/>
  <c r="BU255" i="5" s="1"/>
  <c r="BR258" i="5" a="1"/>
  <c r="BR258" i="5" s="1"/>
  <c r="BR259" i="5" a="1"/>
  <c r="BR259" i="5" s="1"/>
  <c r="BR248" i="5" a="1"/>
  <c r="BR248" i="5" s="1"/>
  <c r="BV248" i="5" a="1"/>
  <c r="BV248" i="5" s="1"/>
  <c r="BR249" i="5" a="1"/>
  <c r="BR249" i="5" s="1"/>
  <c r="BU249" i="5" a="1"/>
  <c r="BU249" i="5" s="1"/>
  <c r="BQ250" i="5" a="1"/>
  <c r="BQ250" i="5" s="1"/>
  <c r="BU250" i="5" a="1"/>
  <c r="BU250" i="5" s="1"/>
  <c r="BT251" i="5" a="1"/>
  <c r="BT251" i="5" s="1"/>
  <c r="BR252" i="5" a="1"/>
  <c r="BR252" i="5" s="1"/>
  <c r="BV252" i="5" a="1"/>
  <c r="BV252" i="5" s="1"/>
  <c r="BR253" i="5" a="1"/>
  <c r="BR253" i="5" s="1"/>
  <c r="BU253" i="5" a="1"/>
  <c r="BU253" i="5" s="1"/>
  <c r="BQ254" i="5" a="1"/>
  <c r="BQ254" i="5" s="1"/>
  <c r="BU254" i="5" a="1"/>
  <c r="BU254" i="5" s="1"/>
  <c r="BT255" i="5" a="1"/>
  <c r="BT255" i="5" s="1"/>
  <c r="BR256" i="5" a="1"/>
  <c r="BR256" i="5" s="1"/>
  <c r="BV256" i="5" a="1"/>
  <c r="BV256" i="5" s="1"/>
  <c r="BR257" i="5" a="1"/>
  <c r="BR257" i="5" s="1"/>
  <c r="BU257" i="5" a="1"/>
  <c r="BU257" i="5" s="1"/>
  <c r="BU258" i="5" a="1"/>
  <c r="BU258" i="5" s="1"/>
  <c r="BQ247" i="5" a="1"/>
  <c r="BQ247" i="5" s="1"/>
  <c r="BR247" i="5" a="1"/>
  <c r="BR247" i="5" s="1"/>
  <c r="BT249" i="5" a="1"/>
  <c r="BT249" i="5" s="1"/>
  <c r="BR251" i="5" a="1"/>
  <c r="BR251" i="5" s="1"/>
  <c r="BU252" i="5" a="1"/>
  <c r="BU252" i="5" s="1"/>
  <c r="BV254" i="5" a="1"/>
  <c r="BV254" i="5" s="1"/>
  <c r="BQ256" i="5" a="1"/>
  <c r="BQ256" i="5" s="1"/>
  <c r="BT257" i="5" a="1"/>
  <c r="BT257" i="5" s="1"/>
  <c r="BU259" i="5" a="1"/>
  <c r="BU259" i="5" s="1"/>
  <c r="BI257" i="5"/>
  <c r="BM257" i="5"/>
  <c r="BK257" i="5"/>
  <c r="BH257" i="5"/>
  <c r="BL257" i="5"/>
  <c r="BJ257" i="5"/>
  <c r="BI259" i="5"/>
  <c r="BM259" i="5"/>
  <c r="BK259" i="5"/>
  <c r="BH259" i="5"/>
  <c r="BL259" i="5"/>
  <c r="BJ259" i="5"/>
  <c r="BI255" i="5"/>
  <c r="BM255" i="5"/>
  <c r="BK255" i="5"/>
  <c r="BH255" i="5"/>
  <c r="BL255" i="5"/>
  <c r="BJ255" i="5"/>
  <c r="BI251" i="5"/>
  <c r="BM251" i="5"/>
  <c r="BK251" i="5"/>
  <c r="BJ251" i="5"/>
  <c r="BH251" i="5"/>
  <c r="BL251" i="5"/>
  <c r="BJ247" i="5"/>
  <c r="BL247" i="5"/>
  <c r="BM247" i="5"/>
  <c r="BK247" i="5"/>
  <c r="BH247" i="5"/>
  <c r="BI247" i="5"/>
  <c r="BI253" i="5"/>
  <c r="BM253" i="5"/>
  <c r="BK253" i="5"/>
  <c r="BH253" i="5"/>
  <c r="BL253" i="5"/>
  <c r="BJ253" i="5"/>
  <c r="BK254" i="5"/>
  <c r="BI254" i="5"/>
  <c r="BM254" i="5"/>
  <c r="BJ254" i="5"/>
  <c r="BH254" i="5"/>
  <c r="BL254" i="5"/>
  <c r="BK250" i="5"/>
  <c r="BL250" i="5"/>
  <c r="BI250" i="5"/>
  <c r="BM250" i="5"/>
  <c r="BH250" i="5"/>
  <c r="BJ250" i="5"/>
  <c r="BK258" i="5"/>
  <c r="BI258" i="5"/>
  <c r="BM258" i="5"/>
  <c r="BJ258" i="5"/>
  <c r="BH258" i="5"/>
  <c r="BL258" i="5"/>
  <c r="BI249" i="5"/>
  <c r="BM249" i="5"/>
  <c r="BK249" i="5"/>
  <c r="BH249" i="5"/>
  <c r="BL249" i="5"/>
  <c r="BJ249" i="5"/>
  <c r="BK256" i="5"/>
  <c r="BI256" i="5"/>
  <c r="BM256" i="5"/>
  <c r="BJ256" i="5"/>
  <c r="BH256" i="5"/>
  <c r="BL256" i="5"/>
  <c r="BK252" i="5"/>
  <c r="BI252" i="5"/>
  <c r="BM252" i="5"/>
  <c r="BJ252" i="5"/>
  <c r="BH252" i="5"/>
  <c r="BL252" i="5"/>
  <c r="BK248" i="5"/>
  <c r="BL248" i="5"/>
  <c r="BI248" i="5"/>
  <c r="BM248" i="5"/>
  <c r="BH248" i="5"/>
  <c r="BJ248" i="5"/>
  <c r="BF250" i="5" a="1"/>
  <c r="BF250" i="5" s="1"/>
  <c r="BA250" i="5" a="1"/>
  <c r="BA250" i="5" s="1"/>
  <c r="BA248" i="5" a="1"/>
  <c r="BA248" i="5" s="1"/>
  <c r="BF252" i="5" a="1"/>
  <c r="BF252" i="5" s="1"/>
  <c r="BF255" i="5" a="1"/>
  <c r="BF255" i="5" s="1"/>
  <c r="BF247" i="5" a="1"/>
  <c r="BF247" i="5" s="1"/>
  <c r="AY257" i="5" a="1"/>
  <c r="AY257" i="5" s="1"/>
  <c r="AY254" i="5" a="1"/>
  <c r="AY254" i="5" s="1"/>
  <c r="AY249" i="5" a="1"/>
  <c r="AY249" i="5" s="1"/>
  <c r="AZ257" i="5" a="1"/>
  <c r="AZ257" i="5" s="1"/>
  <c r="AZ253" i="5" a="1"/>
  <c r="AZ253" i="5" s="1"/>
  <c r="AZ249" i="5" a="1"/>
  <c r="AZ249" i="5" s="1"/>
  <c r="BD259" i="5" a="1"/>
  <c r="BD259" i="5" s="1"/>
  <c r="BE257" i="5" a="1"/>
  <c r="BE257" i="5" s="1"/>
  <c r="BE256" i="5" a="1"/>
  <c r="BE256" i="5" s="1"/>
  <c r="BC255" i="5" a="1"/>
  <c r="BC255" i="5" s="1"/>
  <c r="BC254" i="5" a="1"/>
  <c r="BC254" i="5" s="1"/>
  <c r="BD252" i="5" a="1"/>
  <c r="BD252" i="5" s="1"/>
  <c r="BD251" i="5" a="1"/>
  <c r="BD251" i="5" s="1"/>
  <c r="BE249" i="5" a="1"/>
  <c r="BE249" i="5" s="1"/>
  <c r="BE248" i="5" a="1"/>
  <c r="BE248" i="5" s="1"/>
  <c r="BC247" i="5" a="1"/>
  <c r="BC247" i="5" s="1"/>
  <c r="BA258" i="5" a="1"/>
  <c r="BA258" i="5" s="1"/>
  <c r="BA253" i="5" a="1"/>
  <c r="BA253" i="5" s="1"/>
  <c r="AY259" i="5" a="1"/>
  <c r="AY259" i="5" s="1"/>
  <c r="AY256" i="5" a="1"/>
  <c r="AY256" i="5" s="1"/>
  <c r="AY251" i="5" a="1"/>
  <c r="AY251" i="5" s="1"/>
  <c r="AY248" i="5" a="1"/>
  <c r="AY248" i="5" s="1"/>
  <c r="AZ256" i="5" a="1"/>
  <c r="AZ256" i="5" s="1"/>
  <c r="AZ252" i="5" a="1"/>
  <c r="AZ252" i="5" s="1"/>
  <c r="AZ248" i="5" a="1"/>
  <c r="AZ248" i="5" s="1"/>
  <c r="BD258" i="5" a="1"/>
  <c r="BD258" i="5" s="1"/>
  <c r="BD257" i="5" a="1"/>
  <c r="BD257" i="5" s="1"/>
  <c r="BE255" i="5" a="1"/>
  <c r="BE255" i="5" s="1"/>
  <c r="BE254" i="5" a="1"/>
  <c r="BE254" i="5" s="1"/>
  <c r="BC253" i="5" a="1"/>
  <c r="BC253" i="5" s="1"/>
  <c r="BC252" i="5" a="1"/>
  <c r="BC252" i="5" s="1"/>
  <c r="BD250" i="5" a="1"/>
  <c r="BD250" i="5" s="1"/>
  <c r="BD249" i="5" a="1"/>
  <c r="BD249" i="5" s="1"/>
  <c r="BE247" i="5" a="1"/>
  <c r="BE247" i="5" s="1"/>
  <c r="BA247" i="5" a="1"/>
  <c r="BA247" i="5" s="1"/>
  <c r="BA255" i="5" a="1"/>
  <c r="BA255" i="5" s="1"/>
  <c r="BA252" i="5" a="1"/>
  <c r="BA252" i="5" s="1"/>
  <c r="BF257" i="5" a="1"/>
  <c r="BF257" i="5" s="1"/>
  <c r="BF254" i="5" a="1"/>
  <c r="BF254" i="5" s="1"/>
  <c r="BF249" i="5" a="1"/>
  <c r="BF249" i="5" s="1"/>
  <c r="AY258" i="5" a="1"/>
  <c r="AY258" i="5" s="1"/>
  <c r="AY253" i="5" a="1"/>
  <c r="AY253" i="5" s="1"/>
  <c r="AY250" i="5" a="1"/>
  <c r="AY250" i="5" s="1"/>
  <c r="AZ259" i="5" a="1"/>
  <c r="AZ259" i="5" s="1"/>
  <c r="AZ255" i="5" a="1"/>
  <c r="AZ255" i="5" s="1"/>
  <c r="AZ251" i="5" a="1"/>
  <c r="AZ251" i="5" s="1"/>
  <c r="AZ247" i="5" a="1"/>
  <c r="AZ247" i="5" s="1"/>
  <c r="BC259" i="5" a="1"/>
  <c r="BC259" i="5" s="1"/>
  <c r="BC258" i="5" a="1"/>
  <c r="BC258" i="5" s="1"/>
  <c r="BD256" i="5" a="1"/>
  <c r="BD256" i="5" s="1"/>
  <c r="BD255" i="5" a="1"/>
  <c r="BD255" i="5" s="1"/>
  <c r="BE253" i="5" a="1"/>
  <c r="BE253" i="5" s="1"/>
  <c r="BE252" i="5" a="1"/>
  <c r="BE252" i="5" s="1"/>
  <c r="BC251" i="5" a="1"/>
  <c r="BC251" i="5" s="1"/>
  <c r="BC250" i="5" a="1"/>
  <c r="BC250" i="5" s="1"/>
  <c r="BD248" i="5" a="1"/>
  <c r="BD248" i="5" s="1"/>
  <c r="BD247" i="5" a="1"/>
  <c r="BD247" i="5" s="1"/>
  <c r="BA257" i="5" a="1"/>
  <c r="BA257" i="5" s="1"/>
  <c r="BA254" i="5" a="1"/>
  <c r="BA254" i="5" s="1"/>
  <c r="BA249" i="5" a="1"/>
  <c r="BA249" i="5" s="1"/>
  <c r="BF259" i="5" a="1"/>
  <c r="BF259" i="5" s="1"/>
  <c r="BF256" i="5" a="1"/>
  <c r="BF256" i="5" s="1"/>
  <c r="BF251" i="5" a="1"/>
  <c r="BF251" i="5" s="1"/>
  <c r="BF248" i="5" a="1"/>
  <c r="BF248" i="5" s="1"/>
  <c r="AY247" i="5" a="1"/>
  <c r="AY247" i="5" s="1"/>
  <c r="AY255" i="5" a="1"/>
  <c r="AY255" i="5" s="1"/>
  <c r="AY252" i="5" a="1"/>
  <c r="AY252" i="5" s="1"/>
  <c r="AZ258" i="5" a="1"/>
  <c r="AZ258" i="5" s="1"/>
  <c r="AZ254" i="5" a="1"/>
  <c r="AZ254" i="5" s="1"/>
  <c r="AZ250" i="5" a="1"/>
  <c r="AZ250" i="5" s="1"/>
  <c r="BE259" i="5" a="1"/>
  <c r="BE259" i="5" s="1"/>
  <c r="BE258" i="5" a="1"/>
  <c r="BE258" i="5" s="1"/>
  <c r="BC257" i="5" a="1"/>
  <c r="BC257" i="5" s="1"/>
  <c r="BC256" i="5" a="1"/>
  <c r="BC256" i="5" s="1"/>
  <c r="BD254" i="5" a="1"/>
  <c r="BD254" i="5" s="1"/>
  <c r="BD253" i="5" a="1"/>
  <c r="BD253" i="5" s="1"/>
  <c r="BE251" i="5" a="1"/>
  <c r="BE251" i="5" s="1"/>
  <c r="BE250" i="5" a="1"/>
  <c r="BE250" i="5" s="1"/>
  <c r="BC249" i="5" a="1"/>
  <c r="BC249" i="5" s="1"/>
  <c r="BC248" i="5" a="1"/>
  <c r="BC248" i="5" s="1"/>
  <c r="BA259" i="5" a="1"/>
  <c r="BA259" i="5" s="1"/>
  <c r="BA256" i="5" a="1"/>
  <c r="BA256" i="5" s="1"/>
  <c r="BA251" i="5" a="1"/>
  <c r="BA251" i="5" s="1"/>
  <c r="BF258" i="5" a="1"/>
  <c r="BF258" i="5" s="1"/>
  <c r="BF253" i="5" a="1"/>
  <c r="BF253" i="5" s="1"/>
  <c r="AT251" i="5" a="1"/>
  <c r="AT251" i="5" s="1"/>
  <c r="J253" i="5" a="1"/>
  <c r="J253" i="5" s="1"/>
  <c r="Y254" i="5" a="1"/>
  <c r="Y254" i="5" s="1"/>
  <c r="AS255" i="5" a="1"/>
  <c r="AS255" i="5" s="1"/>
  <c r="AG256" i="5" a="1"/>
  <c r="AG256" i="5" s="1"/>
  <c r="AK257" i="5" a="1"/>
  <c r="AK257" i="5" s="1"/>
  <c r="AF258" i="5" a="1"/>
  <c r="AF258" i="5" s="1"/>
  <c r="Q259" i="5" a="1"/>
  <c r="Q259" i="5" s="1"/>
  <c r="AP259" i="5" a="1"/>
  <c r="AP259" i="5" s="1"/>
  <c r="Z253" i="5" a="1"/>
  <c r="Z253" i="5" s="1"/>
  <c r="AO254" i="5" a="1"/>
  <c r="AO254" i="5" s="1"/>
  <c r="M255" i="5" a="1"/>
  <c r="M255" i="5" s="1"/>
  <c r="Q256" i="5" a="1"/>
  <c r="Q256" i="5" s="1"/>
  <c r="U257" i="5" a="1"/>
  <c r="U257" i="5" s="1"/>
  <c r="F258" i="5" a="1"/>
  <c r="F258" i="5" s="1"/>
  <c r="J259" i="5" a="1"/>
  <c r="J259" i="5" s="1"/>
  <c r="AM259" i="5" a="1"/>
  <c r="AM259" i="5" s="1"/>
  <c r="AN253" i="5" a="1"/>
  <c r="AN253" i="5" s="1"/>
  <c r="I254" i="5" a="1"/>
  <c r="I254" i="5" s="1"/>
  <c r="AC255" i="5" a="1"/>
  <c r="AC255" i="5" s="1"/>
  <c r="E257" i="5" a="1"/>
  <c r="E257" i="5" s="1"/>
  <c r="AS258" i="5" a="1"/>
  <c r="AS258" i="5" s="1"/>
  <c r="AD259" i="5" a="1"/>
  <c r="AD259" i="5" s="1"/>
  <c r="AT259" i="5" a="1"/>
  <c r="AT259" i="5" s="1"/>
  <c r="AV259" i="5" a="1"/>
  <c r="AV259" i="5" s="1"/>
  <c r="AS259" i="5" a="1"/>
  <c r="AS259" i="5" s="1"/>
  <c r="AK259" i="5" a="1"/>
  <c r="AK259" i="5" s="1"/>
  <c r="AG259" i="5" a="1"/>
  <c r="AG259" i="5" s="1"/>
  <c r="AC259" i="5" a="1"/>
  <c r="AC259" i="5" s="1"/>
  <c r="W259" i="5" a="1"/>
  <c r="W259" i="5" s="1"/>
  <c r="P259" i="5" a="1"/>
  <c r="P259" i="5" s="1"/>
  <c r="AP258" i="5" a="1"/>
  <c r="AP258" i="5" s="1"/>
  <c r="AC258" i="5" a="1"/>
  <c r="AC258" i="5" s="1"/>
  <c r="P258" i="5" a="1"/>
  <c r="P258" i="5" s="1"/>
  <c r="AG257" i="5" a="1"/>
  <c r="AG257" i="5" s="1"/>
  <c r="Q257" i="5" a="1"/>
  <c r="Q257" i="5" s="1"/>
  <c r="AS256" i="5" a="1"/>
  <c r="AS256" i="5" s="1"/>
  <c r="AC256" i="5" a="1"/>
  <c r="AC256" i="5" s="1"/>
  <c r="M256" i="5" a="1"/>
  <c r="M256" i="5" s="1"/>
  <c r="AO255" i="5" a="1"/>
  <c r="AO255" i="5" s="1"/>
  <c r="Y255" i="5" a="1"/>
  <c r="Y255" i="5" s="1"/>
  <c r="I255" i="5" a="1"/>
  <c r="I255" i="5" s="1"/>
  <c r="AK254" i="5" a="1"/>
  <c r="AK254" i="5" s="1"/>
  <c r="U254" i="5" a="1"/>
  <c r="U254" i="5" s="1"/>
  <c r="E254" i="5" a="1"/>
  <c r="E254" i="5" s="1"/>
  <c r="AK253" i="5" a="1"/>
  <c r="AK253" i="5" s="1"/>
  <c r="W253" i="5" a="1"/>
  <c r="W253" i="5" s="1"/>
  <c r="F253" i="5" a="1"/>
  <c r="F253" i="5" s="1"/>
  <c r="O252" i="5" a="1"/>
  <c r="O252" i="5" s="1"/>
  <c r="AR259" i="5" a="1"/>
  <c r="AR259" i="5" s="1"/>
  <c r="AN259" i="5" a="1"/>
  <c r="AN259" i="5" s="1"/>
  <c r="AJ259" i="5" a="1"/>
  <c r="AJ259" i="5" s="1"/>
  <c r="AF259" i="5" a="1"/>
  <c r="AF259" i="5" s="1"/>
  <c r="Z259" i="5" a="1"/>
  <c r="Z259" i="5" s="1"/>
  <c r="T259" i="5" a="1"/>
  <c r="T259" i="5" s="1"/>
  <c r="N259" i="5" a="1"/>
  <c r="N259" i="5" s="1"/>
  <c r="AL258" i="5" a="1"/>
  <c r="AL258" i="5" s="1"/>
  <c r="Z258" i="5" a="1"/>
  <c r="Z258" i="5" s="1"/>
  <c r="M258" i="5" a="1"/>
  <c r="M258" i="5" s="1"/>
  <c r="AR257" i="5" a="1"/>
  <c r="AR257" i="5" s="1"/>
  <c r="AC257" i="5" a="1"/>
  <c r="AC257" i="5" s="1"/>
  <c r="M257" i="5" a="1"/>
  <c r="M257" i="5" s="1"/>
  <c r="AO256" i="5" a="1"/>
  <c r="AO256" i="5" s="1"/>
  <c r="Y256" i="5" a="1"/>
  <c r="Y256" i="5" s="1"/>
  <c r="I256" i="5" a="1"/>
  <c r="I256" i="5" s="1"/>
  <c r="AK255" i="5" a="1"/>
  <c r="AK255" i="5" s="1"/>
  <c r="U255" i="5" a="1"/>
  <c r="U255" i="5" s="1"/>
  <c r="E255" i="5" a="1"/>
  <c r="E255" i="5" s="1"/>
  <c r="AG254" i="5" a="1"/>
  <c r="AG254" i="5" s="1"/>
  <c r="Q254" i="5" a="1"/>
  <c r="Q254" i="5" s="1"/>
  <c r="AG253" i="5" a="1"/>
  <c r="AG253" i="5" s="1"/>
  <c r="S253" i="5" a="1"/>
  <c r="S253" i="5" s="1"/>
  <c r="AR252" i="5" a="1"/>
  <c r="AR252" i="5" s="1"/>
  <c r="AW259" i="5" a="1"/>
  <c r="AW259" i="5" s="1"/>
  <c r="AW255" i="5" a="1"/>
  <c r="AW255" i="5" s="1"/>
  <c r="AW251" i="5" a="1"/>
  <c r="AW251" i="5" s="1"/>
  <c r="AW247" i="5" a="1"/>
  <c r="AW247" i="5" s="1"/>
  <c r="G247" i="5" a="1"/>
  <c r="G247" i="5" s="1"/>
  <c r="K247" i="5" a="1"/>
  <c r="K247" i="5" s="1"/>
  <c r="N247" i="5" a="1"/>
  <c r="N247" i="5" s="1"/>
  <c r="R247" i="5" a="1"/>
  <c r="R247" i="5" s="1"/>
  <c r="U247" i="5" a="1"/>
  <c r="U247" i="5" s="1"/>
  <c r="Y247" i="5" a="1"/>
  <c r="Y247" i="5" s="1"/>
  <c r="AF247" i="5" a="1"/>
  <c r="AF247" i="5" s="1"/>
  <c r="AJ247" i="5" a="1"/>
  <c r="AJ247" i="5" s="1"/>
  <c r="AM247" i="5" a="1"/>
  <c r="AM247" i="5" s="1"/>
  <c r="AQ247" i="5" a="1"/>
  <c r="AQ247" i="5" s="1"/>
  <c r="AT247" i="5" a="1"/>
  <c r="AT247" i="5" s="1"/>
  <c r="F248" i="5" a="1"/>
  <c r="F248" i="5" s="1"/>
  <c r="I248" i="5" a="1"/>
  <c r="I248" i="5" s="1"/>
  <c r="M248" i="5" a="1"/>
  <c r="M248" i="5" s="1"/>
  <c r="T248" i="5" a="1"/>
  <c r="T248" i="5" s="1"/>
  <c r="X248" i="5" a="1"/>
  <c r="X248" i="5" s="1"/>
  <c r="AA248" i="5" a="1"/>
  <c r="AA248" i="5" s="1"/>
  <c r="AE248" i="5" a="1"/>
  <c r="AE248" i="5" s="1"/>
  <c r="AH248" i="5" a="1"/>
  <c r="AH248" i="5" s="1"/>
  <c r="AL248" i="5" a="1"/>
  <c r="AL248" i="5" s="1"/>
  <c r="AO248" i="5" a="1"/>
  <c r="AO248" i="5" s="1"/>
  <c r="AS248" i="5" a="1"/>
  <c r="AS248" i="5" s="1"/>
  <c r="H249" i="5" a="1"/>
  <c r="H249" i="5" s="1"/>
  <c r="L249" i="5" a="1"/>
  <c r="L249" i="5" s="1"/>
  <c r="O249" i="5" a="1"/>
  <c r="O249" i="5" s="1"/>
  <c r="S249" i="5" a="1"/>
  <c r="S249" i="5" s="1"/>
  <c r="V249" i="5" a="1"/>
  <c r="V249" i="5" s="1"/>
  <c r="Z249" i="5" a="1"/>
  <c r="Z249" i="5" s="1"/>
  <c r="AC249" i="5" a="1"/>
  <c r="AC249" i="5" s="1"/>
  <c r="AG249" i="5" a="1"/>
  <c r="AG249" i="5" s="1"/>
  <c r="AN249" i="5" a="1"/>
  <c r="AN249" i="5" s="1"/>
  <c r="AR249" i="5" a="1"/>
  <c r="AR249" i="5" s="1"/>
  <c r="AU249" i="5" a="1"/>
  <c r="AU249" i="5" s="1"/>
  <c r="G250" i="5" a="1"/>
  <c r="G250" i="5" s="1"/>
  <c r="J250" i="5" a="1"/>
  <c r="J250" i="5" s="1"/>
  <c r="N250" i="5" a="1"/>
  <c r="N250" i="5" s="1"/>
  <c r="Q250" i="5" a="1"/>
  <c r="Q250" i="5" s="1"/>
  <c r="U250" i="5" a="1"/>
  <c r="U250" i="5" s="1"/>
  <c r="AB250" i="5" a="1"/>
  <c r="AB250" i="5" s="1"/>
  <c r="AF250" i="5" a="1"/>
  <c r="AF250" i="5" s="1"/>
  <c r="AI250" i="5" a="1"/>
  <c r="AI250" i="5" s="1"/>
  <c r="AM250" i="5" a="1"/>
  <c r="AM250" i="5" s="1"/>
  <c r="AP250" i="5" a="1"/>
  <c r="AP250" i="5" s="1"/>
  <c r="AT250" i="5" a="1"/>
  <c r="AT250" i="5" s="1"/>
  <c r="E251" i="5" a="1"/>
  <c r="E251" i="5" s="1"/>
  <c r="H251" i="5" a="1"/>
  <c r="H251" i="5" s="1"/>
  <c r="O251" i="5" a="1"/>
  <c r="O251" i="5" s="1"/>
  <c r="R251" i="5" a="1"/>
  <c r="R251" i="5" s="1"/>
  <c r="U251" i="5" a="1"/>
  <c r="U251" i="5" s="1"/>
  <c r="X251" i="5" a="1"/>
  <c r="X251" i="5" s="1"/>
  <c r="AE251" i="5" a="1"/>
  <c r="AE251" i="5" s="1"/>
  <c r="AH251" i="5" a="1"/>
  <c r="AH251" i="5" s="1"/>
  <c r="AK251" i="5" a="1"/>
  <c r="AK251" i="5" s="1"/>
  <c r="AN251" i="5" a="1"/>
  <c r="AN251" i="5" s="1"/>
  <c r="AU251" i="5" a="1"/>
  <c r="AU251" i="5" s="1"/>
  <c r="F252" i="5" a="1"/>
  <c r="F252" i="5" s="1"/>
  <c r="I252" i="5" a="1"/>
  <c r="I252" i="5" s="1"/>
  <c r="L252" i="5" a="1"/>
  <c r="L252" i="5" s="1"/>
  <c r="S252" i="5" a="1"/>
  <c r="S252" i="5" s="1"/>
  <c r="V252" i="5" a="1"/>
  <c r="V252" i="5" s="1"/>
  <c r="Y252" i="5" a="1"/>
  <c r="Y252" i="5" s="1"/>
  <c r="AB252" i="5" a="1"/>
  <c r="AB252" i="5" s="1"/>
  <c r="AI252" i="5" a="1"/>
  <c r="AI252" i="5" s="1"/>
  <c r="AL252" i="5" a="1"/>
  <c r="AL252" i="5" s="1"/>
  <c r="AO252" i="5" a="1"/>
  <c r="AO252" i="5" s="1"/>
  <c r="AW258" i="5" a="1"/>
  <c r="AW258" i="5" s="1"/>
  <c r="AW254" i="5" a="1"/>
  <c r="AW254" i="5" s="1"/>
  <c r="AW250" i="5" a="1"/>
  <c r="AW250" i="5" s="1"/>
  <c r="E247" i="5" a="1"/>
  <c r="E247" i="5" s="1"/>
  <c r="H247" i="5" a="1"/>
  <c r="H247" i="5" s="1"/>
  <c r="L247" i="5" a="1"/>
  <c r="L247" i="5" s="1"/>
  <c r="O247" i="5" a="1"/>
  <c r="O247" i="5" s="1"/>
  <c r="S247" i="5" a="1"/>
  <c r="S247" i="5" s="1"/>
  <c r="V247" i="5" a="1"/>
  <c r="V247" i="5" s="1"/>
  <c r="Z247" i="5" a="1"/>
  <c r="Z247" i="5" s="1"/>
  <c r="AC247" i="5" a="1"/>
  <c r="AC247" i="5" s="1"/>
  <c r="AG247" i="5" a="1"/>
  <c r="AG247" i="5" s="1"/>
  <c r="AN247" i="5" a="1"/>
  <c r="AN247" i="5" s="1"/>
  <c r="AR247" i="5" a="1"/>
  <c r="AR247" i="5" s="1"/>
  <c r="AU247" i="5" a="1"/>
  <c r="AU247" i="5" s="1"/>
  <c r="G248" i="5" a="1"/>
  <c r="G248" i="5" s="1"/>
  <c r="J248" i="5" a="1"/>
  <c r="J248" i="5" s="1"/>
  <c r="N248" i="5" a="1"/>
  <c r="N248" i="5" s="1"/>
  <c r="Q248" i="5" a="1"/>
  <c r="Q248" i="5" s="1"/>
  <c r="U248" i="5" a="1"/>
  <c r="U248" i="5" s="1"/>
  <c r="AB248" i="5" a="1"/>
  <c r="AB248" i="5" s="1"/>
  <c r="AF248" i="5" a="1"/>
  <c r="AF248" i="5" s="1"/>
  <c r="AI248" i="5" a="1"/>
  <c r="AI248" i="5" s="1"/>
  <c r="AM248" i="5" a="1"/>
  <c r="AM248" i="5" s="1"/>
  <c r="AP248" i="5" a="1"/>
  <c r="AP248" i="5" s="1"/>
  <c r="AT248" i="5" a="1"/>
  <c r="AT248" i="5" s="1"/>
  <c r="E249" i="5" a="1"/>
  <c r="E249" i="5" s="1"/>
  <c r="I249" i="5" a="1"/>
  <c r="I249" i="5" s="1"/>
  <c r="P249" i="5" a="1"/>
  <c r="P249" i="5" s="1"/>
  <c r="T249" i="5" a="1"/>
  <c r="T249" i="5" s="1"/>
  <c r="W249" i="5" a="1"/>
  <c r="W249" i="5" s="1"/>
  <c r="AA249" i="5" a="1"/>
  <c r="AA249" i="5" s="1"/>
  <c r="AD249" i="5" a="1"/>
  <c r="AD249" i="5" s="1"/>
  <c r="AH249" i="5" a="1"/>
  <c r="AH249" i="5" s="1"/>
  <c r="AK249" i="5" a="1"/>
  <c r="AK249" i="5" s="1"/>
  <c r="AO249" i="5" a="1"/>
  <c r="AO249" i="5" s="1"/>
  <c r="AV249" i="5" a="1"/>
  <c r="AV249" i="5" s="1"/>
  <c r="H250" i="5" a="1"/>
  <c r="H250" i="5" s="1"/>
  <c r="K250" i="5" a="1"/>
  <c r="K250" i="5" s="1"/>
  <c r="O250" i="5" a="1"/>
  <c r="O250" i="5" s="1"/>
  <c r="R250" i="5" a="1"/>
  <c r="R250" i="5" s="1"/>
  <c r="V250" i="5" a="1"/>
  <c r="V250" i="5" s="1"/>
  <c r="Y250" i="5" a="1"/>
  <c r="Y250" i="5" s="1"/>
  <c r="AC250" i="5" a="1"/>
  <c r="AC250" i="5" s="1"/>
  <c r="AJ250" i="5" a="1"/>
  <c r="AJ250" i="5" s="1"/>
  <c r="AN250" i="5" a="1"/>
  <c r="AN250" i="5" s="1"/>
  <c r="AQ250" i="5" a="1"/>
  <c r="AQ250" i="5" s="1"/>
  <c r="AU250" i="5" a="1"/>
  <c r="AU250" i="5" s="1"/>
  <c r="F251" i="5" a="1"/>
  <c r="F251" i="5" s="1"/>
  <c r="I251" i="5" a="1"/>
  <c r="I251" i="5" s="1"/>
  <c r="L251" i="5" a="1"/>
  <c r="L251" i="5" s="1"/>
  <c r="S251" i="5" a="1"/>
  <c r="S251" i="5" s="1"/>
  <c r="V251" i="5" a="1"/>
  <c r="V251" i="5" s="1"/>
  <c r="Y251" i="5" a="1"/>
  <c r="Y251" i="5" s="1"/>
  <c r="AB251" i="5" a="1"/>
  <c r="AB251" i="5" s="1"/>
  <c r="AI251" i="5" a="1"/>
  <c r="AI251" i="5" s="1"/>
  <c r="AL251" i="5" a="1"/>
  <c r="AL251" i="5" s="1"/>
  <c r="AO251" i="5" a="1"/>
  <c r="AO251" i="5" s="1"/>
  <c r="AR251" i="5" a="1"/>
  <c r="AR251" i="5" s="1"/>
  <c r="G252" i="5" a="1"/>
  <c r="G252" i="5" s="1"/>
  <c r="J252" i="5" a="1"/>
  <c r="J252" i="5" s="1"/>
  <c r="M252" i="5" a="1"/>
  <c r="M252" i="5" s="1"/>
  <c r="P252" i="5" a="1"/>
  <c r="P252" i="5" s="1"/>
  <c r="W252" i="5" a="1"/>
  <c r="W252" i="5" s="1"/>
  <c r="Z252" i="5" a="1"/>
  <c r="Z252" i="5" s="1"/>
  <c r="AC252" i="5" a="1"/>
  <c r="AC252" i="5" s="1"/>
  <c r="AF252" i="5" a="1"/>
  <c r="AF252" i="5" s="1"/>
  <c r="AM252" i="5" a="1"/>
  <c r="AM252" i="5" s="1"/>
  <c r="AP252" i="5" a="1"/>
  <c r="AP252" i="5" s="1"/>
  <c r="AS252" i="5" a="1"/>
  <c r="AS252" i="5" s="1"/>
  <c r="E253" i="5" a="1"/>
  <c r="E253" i="5" s="1"/>
  <c r="H253" i="5" a="1"/>
  <c r="H253" i="5" s="1"/>
  <c r="O253" i="5" a="1"/>
  <c r="O253" i="5" s="1"/>
  <c r="R253" i="5" a="1"/>
  <c r="R253" i="5" s="1"/>
  <c r="AW257" i="5" a="1"/>
  <c r="AW257" i="5" s="1"/>
  <c r="AW253" i="5" a="1"/>
  <c r="AW253" i="5" s="1"/>
  <c r="AW249" i="5" a="1"/>
  <c r="AW249" i="5" s="1"/>
  <c r="F247" i="5" a="1"/>
  <c r="F247" i="5" s="1"/>
  <c r="I247" i="5" a="1"/>
  <c r="I247" i="5" s="1"/>
  <c r="P247" i="5" a="1"/>
  <c r="P247" i="5" s="1"/>
  <c r="T247" i="5" a="1"/>
  <c r="T247" i="5" s="1"/>
  <c r="W247" i="5" a="1"/>
  <c r="W247" i="5" s="1"/>
  <c r="AA247" i="5" a="1"/>
  <c r="AA247" i="5" s="1"/>
  <c r="AD247" i="5" a="1"/>
  <c r="AD247" i="5" s="1"/>
  <c r="AH247" i="5" a="1"/>
  <c r="AH247" i="5" s="1"/>
  <c r="AK247" i="5" a="1"/>
  <c r="AK247" i="5" s="1"/>
  <c r="AO247" i="5" a="1"/>
  <c r="AO247" i="5" s="1"/>
  <c r="AV247" i="5" a="1"/>
  <c r="AV247" i="5" s="1"/>
  <c r="H248" i="5" a="1"/>
  <c r="H248" i="5" s="1"/>
  <c r="K248" i="5" a="1"/>
  <c r="K248" i="5" s="1"/>
  <c r="O248" i="5" a="1"/>
  <c r="O248" i="5" s="1"/>
  <c r="R248" i="5" a="1"/>
  <c r="R248" i="5" s="1"/>
  <c r="V248" i="5" a="1"/>
  <c r="V248" i="5" s="1"/>
  <c r="Y248" i="5" a="1"/>
  <c r="Y248" i="5" s="1"/>
  <c r="AC248" i="5" a="1"/>
  <c r="AC248" i="5" s="1"/>
  <c r="AJ248" i="5" a="1"/>
  <c r="AJ248" i="5" s="1"/>
  <c r="AN248" i="5" a="1"/>
  <c r="AN248" i="5" s="1"/>
  <c r="AQ248" i="5" a="1"/>
  <c r="AQ248" i="5" s="1"/>
  <c r="AU248" i="5" a="1"/>
  <c r="AU248" i="5" s="1"/>
  <c r="F249" i="5" a="1"/>
  <c r="F249" i="5" s="1"/>
  <c r="J249" i="5" a="1"/>
  <c r="J249" i="5" s="1"/>
  <c r="M249" i="5" a="1"/>
  <c r="M249" i="5" s="1"/>
  <c r="Q249" i="5" a="1"/>
  <c r="Q249" i="5" s="1"/>
  <c r="X249" i="5" a="1"/>
  <c r="X249" i="5" s="1"/>
  <c r="AB249" i="5" a="1"/>
  <c r="AB249" i="5" s="1"/>
  <c r="AE249" i="5" a="1"/>
  <c r="AE249" i="5" s="1"/>
  <c r="AI249" i="5" a="1"/>
  <c r="AI249" i="5" s="1"/>
  <c r="AL249" i="5" a="1"/>
  <c r="AL249" i="5" s="1"/>
  <c r="AP249" i="5" a="1"/>
  <c r="AP249" i="5" s="1"/>
  <c r="AS249" i="5" a="1"/>
  <c r="AS249" i="5" s="1"/>
  <c r="E250" i="5" a="1"/>
  <c r="E250" i="5" s="1"/>
  <c r="L250" i="5" a="1"/>
  <c r="L250" i="5" s="1"/>
  <c r="P250" i="5" a="1"/>
  <c r="P250" i="5" s="1"/>
  <c r="S250" i="5" a="1"/>
  <c r="S250" i="5" s="1"/>
  <c r="W250" i="5" a="1"/>
  <c r="W250" i="5" s="1"/>
  <c r="Z250" i="5" a="1"/>
  <c r="Z250" i="5" s="1"/>
  <c r="AD250" i="5" a="1"/>
  <c r="AD250" i="5" s="1"/>
  <c r="AG250" i="5" a="1"/>
  <c r="AG250" i="5" s="1"/>
  <c r="AK250" i="5" a="1"/>
  <c r="AK250" i="5" s="1"/>
  <c r="AR250" i="5" a="1"/>
  <c r="AR250" i="5" s="1"/>
  <c r="G251" i="5" a="1"/>
  <c r="G251" i="5" s="1"/>
  <c r="J251" i="5" a="1"/>
  <c r="J251" i="5" s="1"/>
  <c r="M251" i="5" a="1"/>
  <c r="M251" i="5" s="1"/>
  <c r="P251" i="5" a="1"/>
  <c r="P251" i="5" s="1"/>
  <c r="W251" i="5" a="1"/>
  <c r="W251" i="5" s="1"/>
  <c r="Z251" i="5" a="1"/>
  <c r="Z251" i="5" s="1"/>
  <c r="AC251" i="5" a="1"/>
  <c r="AC251" i="5" s="1"/>
  <c r="AF251" i="5" a="1"/>
  <c r="AF251" i="5" s="1"/>
  <c r="AM251" i="5" a="1"/>
  <c r="AM251" i="5" s="1"/>
  <c r="AP251" i="5" a="1"/>
  <c r="AP251" i="5" s="1"/>
  <c r="AS251" i="5" a="1"/>
  <c r="AS251" i="5" s="1"/>
  <c r="AV251" i="5" a="1"/>
  <c r="AV251" i="5" s="1"/>
  <c r="K252" i="5" a="1"/>
  <c r="K252" i="5" s="1"/>
  <c r="N252" i="5" a="1"/>
  <c r="N252" i="5" s="1"/>
  <c r="Q252" i="5" a="1"/>
  <c r="Q252" i="5" s="1"/>
  <c r="T252" i="5" a="1"/>
  <c r="T252" i="5" s="1"/>
  <c r="AA252" i="5" a="1"/>
  <c r="AA252" i="5" s="1"/>
  <c r="AD252" i="5" a="1"/>
  <c r="AD252" i="5" s="1"/>
  <c r="AG252" i="5" a="1"/>
  <c r="AG252" i="5" s="1"/>
  <c r="AJ252" i="5" a="1"/>
  <c r="AJ252" i="5" s="1"/>
  <c r="AW256" i="5" a="1"/>
  <c r="AW256" i="5" s="1"/>
  <c r="AW252" i="5" a="1"/>
  <c r="AW252" i="5" s="1"/>
  <c r="AW248" i="5" a="1"/>
  <c r="AW248" i="5" s="1"/>
  <c r="J247" i="5" a="1"/>
  <c r="J247" i="5" s="1"/>
  <c r="M247" i="5" a="1"/>
  <c r="M247" i="5" s="1"/>
  <c r="Q247" i="5" a="1"/>
  <c r="Q247" i="5" s="1"/>
  <c r="X247" i="5" a="1"/>
  <c r="X247" i="5" s="1"/>
  <c r="AB247" i="5" a="1"/>
  <c r="AB247" i="5" s="1"/>
  <c r="AE247" i="5" a="1"/>
  <c r="AE247" i="5" s="1"/>
  <c r="AI247" i="5" a="1"/>
  <c r="AI247" i="5" s="1"/>
  <c r="AL247" i="5" a="1"/>
  <c r="AL247" i="5" s="1"/>
  <c r="AP247" i="5" a="1"/>
  <c r="AP247" i="5" s="1"/>
  <c r="AS247" i="5" a="1"/>
  <c r="AS247" i="5" s="1"/>
  <c r="E248" i="5" a="1"/>
  <c r="E248" i="5" s="1"/>
  <c r="L248" i="5" a="1"/>
  <c r="L248" i="5" s="1"/>
  <c r="P248" i="5" a="1"/>
  <c r="P248" i="5" s="1"/>
  <c r="S248" i="5" a="1"/>
  <c r="S248" i="5" s="1"/>
  <c r="W248" i="5" a="1"/>
  <c r="W248" i="5" s="1"/>
  <c r="Z248" i="5" a="1"/>
  <c r="Z248" i="5" s="1"/>
  <c r="AD248" i="5" a="1"/>
  <c r="AD248" i="5" s="1"/>
  <c r="AG248" i="5" a="1"/>
  <c r="AG248" i="5" s="1"/>
  <c r="AK248" i="5" a="1"/>
  <c r="AK248" i="5" s="1"/>
  <c r="AR248" i="5" a="1"/>
  <c r="AR248" i="5" s="1"/>
  <c r="AV248" i="5" a="1"/>
  <c r="AV248" i="5" s="1"/>
  <c r="G249" i="5" a="1"/>
  <c r="G249" i="5" s="1"/>
  <c r="K249" i="5" a="1"/>
  <c r="K249" i="5" s="1"/>
  <c r="N249" i="5" a="1"/>
  <c r="N249" i="5" s="1"/>
  <c r="R249" i="5" a="1"/>
  <c r="R249" i="5" s="1"/>
  <c r="U249" i="5" a="1"/>
  <c r="U249" i="5" s="1"/>
  <c r="Y249" i="5" a="1"/>
  <c r="Y249" i="5" s="1"/>
  <c r="AF249" i="5" a="1"/>
  <c r="AF249" i="5" s="1"/>
  <c r="AJ249" i="5" a="1"/>
  <c r="AJ249" i="5" s="1"/>
  <c r="AM249" i="5" a="1"/>
  <c r="AM249" i="5" s="1"/>
  <c r="AQ249" i="5" a="1"/>
  <c r="AQ249" i="5" s="1"/>
  <c r="AT249" i="5" a="1"/>
  <c r="AT249" i="5" s="1"/>
  <c r="F250" i="5" a="1"/>
  <c r="F250" i="5" s="1"/>
  <c r="I250" i="5" a="1"/>
  <c r="I250" i="5" s="1"/>
  <c r="M250" i="5" a="1"/>
  <c r="M250" i="5" s="1"/>
  <c r="T250" i="5" a="1"/>
  <c r="T250" i="5" s="1"/>
  <c r="X250" i="5" a="1"/>
  <c r="X250" i="5" s="1"/>
  <c r="AA250" i="5" a="1"/>
  <c r="AA250" i="5" s="1"/>
  <c r="AE250" i="5" a="1"/>
  <c r="AE250" i="5" s="1"/>
  <c r="AH250" i="5" a="1"/>
  <c r="AH250" i="5" s="1"/>
  <c r="AL250" i="5" a="1"/>
  <c r="AL250" i="5" s="1"/>
  <c r="AO250" i="5" a="1"/>
  <c r="AO250" i="5" s="1"/>
  <c r="AS250" i="5" a="1"/>
  <c r="AS250" i="5" s="1"/>
  <c r="AV250" i="5" a="1"/>
  <c r="AV250" i="5" s="1"/>
  <c r="K251" i="5" a="1"/>
  <c r="K251" i="5" s="1"/>
  <c r="N251" i="5" a="1"/>
  <c r="N251" i="5" s="1"/>
  <c r="Q251" i="5" a="1"/>
  <c r="Q251" i="5" s="1"/>
  <c r="T251" i="5" a="1"/>
  <c r="T251" i="5" s="1"/>
  <c r="AJ251" i="5" a="1"/>
  <c r="AJ251" i="5" s="1"/>
  <c r="E252" i="5" a="1"/>
  <c r="E252" i="5" s="1"/>
  <c r="R252" i="5" a="1"/>
  <c r="R252" i="5" s="1"/>
  <c r="AE252" i="5" a="1"/>
  <c r="AE252" i="5" s="1"/>
  <c r="AN252" i="5" a="1"/>
  <c r="AN252" i="5" s="1"/>
  <c r="AT252" i="5" a="1"/>
  <c r="AT252" i="5" s="1"/>
  <c r="G253" i="5" a="1"/>
  <c r="G253" i="5" s="1"/>
  <c r="K253" i="5" a="1"/>
  <c r="K253" i="5" s="1"/>
  <c r="T253" i="5" a="1"/>
  <c r="T253" i="5" s="1"/>
  <c r="AA253" i="5" a="1"/>
  <c r="AA253" i="5" s="1"/>
  <c r="AE253" i="5" a="1"/>
  <c r="AE253" i="5" s="1"/>
  <c r="AH253" i="5" a="1"/>
  <c r="AH253" i="5" s="1"/>
  <c r="AL253" i="5" a="1"/>
  <c r="AL253" i="5" s="1"/>
  <c r="AO253" i="5" a="1"/>
  <c r="AO253" i="5" s="1"/>
  <c r="AT253" i="5" a="1"/>
  <c r="AT253" i="5" s="1"/>
  <c r="F254" i="5" a="1"/>
  <c r="F254" i="5" s="1"/>
  <c r="J254" i="5" a="1"/>
  <c r="J254" i="5" s="1"/>
  <c r="N254" i="5" a="1"/>
  <c r="N254" i="5" s="1"/>
  <c r="R254" i="5" a="1"/>
  <c r="R254" i="5" s="1"/>
  <c r="V254" i="5" a="1"/>
  <c r="V254" i="5" s="1"/>
  <c r="Z254" i="5" a="1"/>
  <c r="Z254" i="5" s="1"/>
  <c r="AD254" i="5" a="1"/>
  <c r="AD254" i="5" s="1"/>
  <c r="AH254" i="5" a="1"/>
  <c r="AH254" i="5" s="1"/>
  <c r="AL254" i="5" a="1"/>
  <c r="AL254" i="5" s="1"/>
  <c r="AP254" i="5" a="1"/>
  <c r="AP254" i="5" s="1"/>
  <c r="AT254" i="5" a="1"/>
  <c r="AT254" i="5" s="1"/>
  <c r="F255" i="5" a="1"/>
  <c r="F255" i="5" s="1"/>
  <c r="J255" i="5" a="1"/>
  <c r="J255" i="5" s="1"/>
  <c r="N255" i="5" a="1"/>
  <c r="N255" i="5" s="1"/>
  <c r="R255" i="5" a="1"/>
  <c r="R255" i="5" s="1"/>
  <c r="V255" i="5" a="1"/>
  <c r="V255" i="5" s="1"/>
  <c r="Z255" i="5" a="1"/>
  <c r="Z255" i="5" s="1"/>
  <c r="AD255" i="5" a="1"/>
  <c r="AD255" i="5" s="1"/>
  <c r="AH255" i="5" a="1"/>
  <c r="AH255" i="5" s="1"/>
  <c r="AL255" i="5" a="1"/>
  <c r="AL255" i="5" s="1"/>
  <c r="AP255" i="5" a="1"/>
  <c r="AP255" i="5" s="1"/>
  <c r="AT255" i="5" a="1"/>
  <c r="AT255" i="5" s="1"/>
  <c r="F256" i="5" a="1"/>
  <c r="F256" i="5" s="1"/>
  <c r="J256" i="5" a="1"/>
  <c r="J256" i="5" s="1"/>
  <c r="N256" i="5" a="1"/>
  <c r="N256" i="5" s="1"/>
  <c r="R256" i="5" a="1"/>
  <c r="R256" i="5" s="1"/>
  <c r="V256" i="5" a="1"/>
  <c r="V256" i="5" s="1"/>
  <c r="Z256" i="5" a="1"/>
  <c r="Z256" i="5" s="1"/>
  <c r="AD256" i="5" a="1"/>
  <c r="AD256" i="5" s="1"/>
  <c r="AH256" i="5" a="1"/>
  <c r="AH256" i="5" s="1"/>
  <c r="AL256" i="5" a="1"/>
  <c r="AL256" i="5" s="1"/>
  <c r="AP256" i="5" a="1"/>
  <c r="AP256" i="5" s="1"/>
  <c r="AT256" i="5" a="1"/>
  <c r="AT256" i="5" s="1"/>
  <c r="F257" i="5" a="1"/>
  <c r="F257" i="5" s="1"/>
  <c r="J257" i="5" a="1"/>
  <c r="J257" i="5" s="1"/>
  <c r="N257" i="5" a="1"/>
  <c r="N257" i="5" s="1"/>
  <c r="R257" i="5" a="1"/>
  <c r="R257" i="5" s="1"/>
  <c r="V257" i="5" a="1"/>
  <c r="V257" i="5" s="1"/>
  <c r="Z257" i="5" a="1"/>
  <c r="Z257" i="5" s="1"/>
  <c r="AD257" i="5" a="1"/>
  <c r="AD257" i="5" s="1"/>
  <c r="AH257" i="5" a="1"/>
  <c r="AH257" i="5" s="1"/>
  <c r="AL257" i="5" a="1"/>
  <c r="AL257" i="5" s="1"/>
  <c r="AS257" i="5" a="1"/>
  <c r="AS257" i="5" s="1"/>
  <c r="AV257" i="5" a="1"/>
  <c r="AV257" i="5" s="1"/>
  <c r="G258" i="5" a="1"/>
  <c r="G258" i="5" s="1"/>
  <c r="K258" i="5" a="1"/>
  <c r="K258" i="5" s="1"/>
  <c r="Q258" i="5" a="1"/>
  <c r="Q258" i="5" s="1"/>
  <c r="T258" i="5" a="1"/>
  <c r="T258" i="5" s="1"/>
  <c r="W258" i="5" a="1"/>
  <c r="W258" i="5" s="1"/>
  <c r="AA258" i="5" a="1"/>
  <c r="AA258" i="5" s="1"/>
  <c r="AG258" i="5" a="1"/>
  <c r="AG258" i="5" s="1"/>
  <c r="AJ258" i="5" a="1"/>
  <c r="AJ258" i="5" s="1"/>
  <c r="AM258" i="5" a="1"/>
  <c r="AM258" i="5" s="1"/>
  <c r="AQ258" i="5" a="1"/>
  <c r="AQ258" i="5" s="1"/>
  <c r="E259" i="5" a="1"/>
  <c r="E259" i="5" s="1"/>
  <c r="H259" i="5" a="1"/>
  <c r="H259" i="5" s="1"/>
  <c r="K259" i="5" a="1"/>
  <c r="K259" i="5" s="1"/>
  <c r="O259" i="5" a="1"/>
  <c r="O259" i="5" s="1"/>
  <c r="U259" i="5" a="1"/>
  <c r="U259" i="5" s="1"/>
  <c r="X259" i="5" a="1"/>
  <c r="X259" i="5" s="1"/>
  <c r="AA259" i="5" a="1"/>
  <c r="AA259" i="5" s="1"/>
  <c r="AA251" i="5" a="1"/>
  <c r="AA251" i="5" s="1"/>
  <c r="H252" i="5" a="1"/>
  <c r="H252" i="5" s="1"/>
  <c r="U252" i="5" a="1"/>
  <c r="U252" i="5" s="1"/>
  <c r="AH252" i="5" a="1"/>
  <c r="AH252" i="5" s="1"/>
  <c r="AQ252" i="5" a="1"/>
  <c r="AQ252" i="5" s="1"/>
  <c r="AU252" i="5" a="1"/>
  <c r="AU252" i="5" s="1"/>
  <c r="L253" i="5" a="1"/>
  <c r="L253" i="5" s="1"/>
  <c r="P253" i="5" a="1"/>
  <c r="P253" i="5" s="1"/>
  <c r="U253" i="5" a="1"/>
  <c r="U253" i="5" s="1"/>
  <c r="X253" i="5" a="1"/>
  <c r="X253" i="5" s="1"/>
  <c r="AB253" i="5" a="1"/>
  <c r="AB253" i="5" s="1"/>
  <c r="AI253" i="5" a="1"/>
  <c r="AI253" i="5" s="1"/>
  <c r="AM253" i="5" a="1"/>
  <c r="AM253" i="5" s="1"/>
  <c r="AR253" i="5" a="1"/>
  <c r="AR253" i="5" s="1"/>
  <c r="AU253" i="5" a="1"/>
  <c r="AU253" i="5" s="1"/>
  <c r="G254" i="5" a="1"/>
  <c r="G254" i="5" s="1"/>
  <c r="K254" i="5" a="1"/>
  <c r="K254" i="5" s="1"/>
  <c r="O254" i="5" a="1"/>
  <c r="O254" i="5" s="1"/>
  <c r="S254" i="5" a="1"/>
  <c r="S254" i="5" s="1"/>
  <c r="W254" i="5" a="1"/>
  <c r="W254" i="5" s="1"/>
  <c r="AA254" i="5" a="1"/>
  <c r="AA254" i="5" s="1"/>
  <c r="AE254" i="5" a="1"/>
  <c r="AE254" i="5" s="1"/>
  <c r="AI254" i="5" a="1"/>
  <c r="AI254" i="5" s="1"/>
  <c r="AM254" i="5" a="1"/>
  <c r="AM254" i="5" s="1"/>
  <c r="AQ254" i="5" a="1"/>
  <c r="AQ254" i="5" s="1"/>
  <c r="AU254" i="5" a="1"/>
  <c r="AU254" i="5" s="1"/>
  <c r="G255" i="5" a="1"/>
  <c r="G255" i="5" s="1"/>
  <c r="K255" i="5" a="1"/>
  <c r="K255" i="5" s="1"/>
  <c r="O255" i="5" a="1"/>
  <c r="O255" i="5" s="1"/>
  <c r="S255" i="5" a="1"/>
  <c r="S255" i="5" s="1"/>
  <c r="W255" i="5" a="1"/>
  <c r="W255" i="5" s="1"/>
  <c r="AA255" i="5" a="1"/>
  <c r="AA255" i="5" s="1"/>
  <c r="AE255" i="5" a="1"/>
  <c r="AE255" i="5" s="1"/>
  <c r="AI255" i="5" a="1"/>
  <c r="AI255" i="5" s="1"/>
  <c r="AM255" i="5" a="1"/>
  <c r="AM255" i="5" s="1"/>
  <c r="AQ255" i="5" a="1"/>
  <c r="AQ255" i="5" s="1"/>
  <c r="AU255" i="5" a="1"/>
  <c r="AU255" i="5" s="1"/>
  <c r="G256" i="5" a="1"/>
  <c r="G256" i="5" s="1"/>
  <c r="K256" i="5" a="1"/>
  <c r="K256" i="5" s="1"/>
  <c r="O256" i="5" a="1"/>
  <c r="O256" i="5" s="1"/>
  <c r="S256" i="5" a="1"/>
  <c r="S256" i="5" s="1"/>
  <c r="W256" i="5" a="1"/>
  <c r="W256" i="5" s="1"/>
  <c r="AA256" i="5" a="1"/>
  <c r="AA256" i="5" s="1"/>
  <c r="AE256" i="5" a="1"/>
  <c r="AE256" i="5" s="1"/>
  <c r="AI256" i="5" a="1"/>
  <c r="AI256" i="5" s="1"/>
  <c r="AM256" i="5" a="1"/>
  <c r="AM256" i="5" s="1"/>
  <c r="AQ256" i="5" a="1"/>
  <c r="AQ256" i="5" s="1"/>
  <c r="AU256" i="5" a="1"/>
  <c r="AU256" i="5" s="1"/>
  <c r="G257" i="5" a="1"/>
  <c r="G257" i="5" s="1"/>
  <c r="K257" i="5" a="1"/>
  <c r="K257" i="5" s="1"/>
  <c r="O257" i="5" a="1"/>
  <c r="O257" i="5" s="1"/>
  <c r="S257" i="5" a="1"/>
  <c r="S257" i="5" s="1"/>
  <c r="W257" i="5" a="1"/>
  <c r="W257" i="5" s="1"/>
  <c r="AA257" i="5" a="1"/>
  <c r="AA257" i="5" s="1"/>
  <c r="AE257" i="5" a="1"/>
  <c r="AE257" i="5" s="1"/>
  <c r="AI257" i="5" a="1"/>
  <c r="AI257" i="5" s="1"/>
  <c r="AM257" i="5" a="1"/>
  <c r="AM257" i="5" s="1"/>
  <c r="AP257" i="5" a="1"/>
  <c r="AP257" i="5" s="1"/>
  <c r="AT257" i="5" a="1"/>
  <c r="AT257" i="5" s="1"/>
  <c r="E258" i="5" a="1"/>
  <c r="E258" i="5" s="1"/>
  <c r="H258" i="5" a="1"/>
  <c r="H258" i="5" s="1"/>
  <c r="N258" i="5" a="1"/>
  <c r="N258" i="5" s="1"/>
  <c r="R258" i="5" a="1"/>
  <c r="R258" i="5" s="1"/>
  <c r="U258" i="5" a="1"/>
  <c r="U258" i="5" s="1"/>
  <c r="X258" i="5" a="1"/>
  <c r="X258" i="5" s="1"/>
  <c r="AD258" i="5" a="1"/>
  <c r="AD258" i="5" s="1"/>
  <c r="AH258" i="5" a="1"/>
  <c r="AH258" i="5" s="1"/>
  <c r="AK258" i="5" a="1"/>
  <c r="AK258" i="5" s="1"/>
  <c r="AN258" i="5" a="1"/>
  <c r="AN258" i="5" s="1"/>
  <c r="AT258" i="5" a="1"/>
  <c r="AT258" i="5" s="1"/>
  <c r="F259" i="5" a="1"/>
  <c r="F259" i="5" s="1"/>
  <c r="I259" i="5" a="1"/>
  <c r="I259" i="5" s="1"/>
  <c r="L259" i="5" a="1"/>
  <c r="L259" i="5" s="1"/>
  <c r="R259" i="5" a="1"/>
  <c r="R259" i="5" s="1"/>
  <c r="V259" i="5" a="1"/>
  <c r="V259" i="5" s="1"/>
  <c r="Y259" i="5" a="1"/>
  <c r="Y259" i="5" s="1"/>
  <c r="AB259" i="5" a="1"/>
  <c r="AB259" i="5" s="1"/>
  <c r="AH259" i="5" a="1"/>
  <c r="AH259" i="5" s="1"/>
  <c r="AL259" i="5" a="1"/>
  <c r="AL259" i="5" s="1"/>
  <c r="AO259" i="5" a="1"/>
  <c r="AO259" i="5" s="1"/>
  <c r="AD251" i="5" a="1"/>
  <c r="AD251" i="5" s="1"/>
  <c r="AQ251" i="5" a="1"/>
  <c r="AQ251" i="5" s="1"/>
  <c r="X252" i="5" a="1"/>
  <c r="X252" i="5" s="1"/>
  <c r="AK252" i="5" a="1"/>
  <c r="AK252" i="5" s="1"/>
  <c r="AV252" i="5" a="1"/>
  <c r="AV252" i="5" s="1"/>
  <c r="I253" i="5" a="1"/>
  <c r="I253" i="5" s="1"/>
  <c r="M253" i="5" a="1"/>
  <c r="M253" i="5" s="1"/>
  <c r="Q253" i="5" a="1"/>
  <c r="Q253" i="5" s="1"/>
  <c r="V253" i="5" a="1"/>
  <c r="V253" i="5" s="1"/>
  <c r="Y253" i="5" a="1"/>
  <c r="Y253" i="5" s="1"/>
  <c r="AC253" i="5" a="1"/>
  <c r="AC253" i="5" s="1"/>
  <c r="AF253" i="5" a="1"/>
  <c r="AF253" i="5" s="1"/>
  <c r="AJ253" i="5" a="1"/>
  <c r="AJ253" i="5" s="1"/>
  <c r="AP253" i="5" a="1"/>
  <c r="AP253" i="5" s="1"/>
  <c r="AS253" i="5" a="1"/>
  <c r="AS253" i="5" s="1"/>
  <c r="AV253" i="5" a="1"/>
  <c r="AV253" i="5" s="1"/>
  <c r="H254" i="5" a="1"/>
  <c r="H254" i="5" s="1"/>
  <c r="L254" i="5" a="1"/>
  <c r="L254" i="5" s="1"/>
  <c r="P254" i="5" a="1"/>
  <c r="P254" i="5" s="1"/>
  <c r="T254" i="5" a="1"/>
  <c r="T254" i="5" s="1"/>
  <c r="X254" i="5" a="1"/>
  <c r="X254" i="5" s="1"/>
  <c r="AB254" i="5" a="1"/>
  <c r="AB254" i="5" s="1"/>
  <c r="AF254" i="5" a="1"/>
  <c r="AF254" i="5" s="1"/>
  <c r="AJ254" i="5" a="1"/>
  <c r="AJ254" i="5" s="1"/>
  <c r="AN254" i="5" a="1"/>
  <c r="AN254" i="5" s="1"/>
  <c r="AR254" i="5" a="1"/>
  <c r="AR254" i="5" s="1"/>
  <c r="AV254" i="5" a="1"/>
  <c r="AV254" i="5" s="1"/>
  <c r="H255" i="5" a="1"/>
  <c r="H255" i="5" s="1"/>
  <c r="L255" i="5" a="1"/>
  <c r="L255" i="5" s="1"/>
  <c r="P255" i="5" a="1"/>
  <c r="P255" i="5" s="1"/>
  <c r="T255" i="5" a="1"/>
  <c r="T255" i="5" s="1"/>
  <c r="X255" i="5" a="1"/>
  <c r="X255" i="5" s="1"/>
  <c r="AB255" i="5" a="1"/>
  <c r="AB255" i="5" s="1"/>
  <c r="AF255" i="5" a="1"/>
  <c r="AF255" i="5" s="1"/>
  <c r="AJ255" i="5" a="1"/>
  <c r="AJ255" i="5" s="1"/>
  <c r="AN255" i="5" a="1"/>
  <c r="AN255" i="5" s="1"/>
  <c r="AR255" i="5" a="1"/>
  <c r="AR255" i="5" s="1"/>
  <c r="AV255" i="5" a="1"/>
  <c r="AV255" i="5" s="1"/>
  <c r="H256" i="5" a="1"/>
  <c r="H256" i="5" s="1"/>
  <c r="L256" i="5" a="1"/>
  <c r="L256" i="5" s="1"/>
  <c r="P256" i="5" a="1"/>
  <c r="P256" i="5" s="1"/>
  <c r="T256" i="5" a="1"/>
  <c r="T256" i="5" s="1"/>
  <c r="X256" i="5" a="1"/>
  <c r="X256" i="5" s="1"/>
  <c r="AB256" i="5" a="1"/>
  <c r="AB256" i="5" s="1"/>
  <c r="AF256" i="5" a="1"/>
  <c r="AF256" i="5" s="1"/>
  <c r="AJ256" i="5" a="1"/>
  <c r="AJ256" i="5" s="1"/>
  <c r="AN256" i="5" a="1"/>
  <c r="AN256" i="5" s="1"/>
  <c r="AR256" i="5" a="1"/>
  <c r="AR256" i="5" s="1"/>
  <c r="AV256" i="5" a="1"/>
  <c r="AV256" i="5" s="1"/>
  <c r="H257" i="5" a="1"/>
  <c r="H257" i="5" s="1"/>
  <c r="L257" i="5" a="1"/>
  <c r="L257" i="5" s="1"/>
  <c r="P257" i="5" a="1"/>
  <c r="P257" i="5" s="1"/>
  <c r="T257" i="5" a="1"/>
  <c r="T257" i="5" s="1"/>
  <c r="X257" i="5" a="1"/>
  <c r="X257" i="5" s="1"/>
  <c r="AB257" i="5" a="1"/>
  <c r="AB257" i="5" s="1"/>
  <c r="AF257" i="5" a="1"/>
  <c r="AF257" i="5" s="1"/>
  <c r="AJ257" i="5" a="1"/>
  <c r="AJ257" i="5" s="1"/>
  <c r="AN257" i="5" a="1"/>
  <c r="AN257" i="5" s="1"/>
  <c r="AQ257" i="5" a="1"/>
  <c r="AQ257" i="5" s="1"/>
  <c r="AU257" i="5" a="1"/>
  <c r="AU257" i="5" s="1"/>
  <c r="I258" i="5" a="1"/>
  <c r="I258" i="5" s="1"/>
  <c r="L258" i="5" a="1"/>
  <c r="L258" i="5" s="1"/>
  <c r="O258" i="5" a="1"/>
  <c r="O258" i="5" s="1"/>
  <c r="S258" i="5" a="1"/>
  <c r="S258" i="5" s="1"/>
  <c r="Y258" i="5" a="1"/>
  <c r="Y258" i="5" s="1"/>
  <c r="AB258" i="5" a="1"/>
  <c r="AB258" i="5" s="1"/>
  <c r="AE258" i="5" a="1"/>
  <c r="AE258" i="5" s="1"/>
  <c r="AI258" i="5" a="1"/>
  <c r="AI258" i="5" s="1"/>
  <c r="AO258" i="5" a="1"/>
  <c r="AO258" i="5" s="1"/>
  <c r="AR258" i="5" a="1"/>
  <c r="AR258" i="5" s="1"/>
  <c r="AU258" i="5" a="1"/>
  <c r="AU258" i="5" s="1"/>
  <c r="G259" i="5" a="1"/>
  <c r="G259" i="5" s="1"/>
  <c r="AU259" i="5" a="1"/>
  <c r="AU259" i="5" s="1"/>
  <c r="AQ259" i="5" a="1"/>
  <c r="AQ259" i="5" s="1"/>
  <c r="AI259" i="5" a="1"/>
  <c r="AI259" i="5" s="1"/>
  <c r="AE259" i="5" a="1"/>
  <c r="AE259" i="5" s="1"/>
  <c r="S259" i="5" a="1"/>
  <c r="S259" i="5" s="1"/>
  <c r="M259" i="5" a="1"/>
  <c r="M259" i="5" s="1"/>
  <c r="AV258" i="5" a="1"/>
  <c r="AV258" i="5" s="1"/>
  <c r="V258" i="5" a="1"/>
  <c r="V258" i="5" s="1"/>
  <c r="J258" i="5" a="1"/>
  <c r="J258" i="5" s="1"/>
  <c r="AO257" i="5" a="1"/>
  <c r="AO257" i="5" s="1"/>
  <c r="Y257" i="5" a="1"/>
  <c r="Y257" i="5" s="1"/>
  <c r="I257" i="5" a="1"/>
  <c r="I257" i="5" s="1"/>
  <c r="AK256" i="5" a="1"/>
  <c r="AK256" i="5" s="1"/>
  <c r="U256" i="5" a="1"/>
  <c r="U256" i="5" s="1"/>
  <c r="E256" i="5" a="1"/>
  <c r="E256" i="5" s="1"/>
  <c r="AG255" i="5" a="1"/>
  <c r="AG255" i="5" s="1"/>
  <c r="Q255" i="5" a="1"/>
  <c r="Q255" i="5" s="1"/>
  <c r="AS254" i="5" a="1"/>
  <c r="AS254" i="5" s="1"/>
  <c r="AC254" i="5" a="1"/>
  <c r="AC254" i="5" s="1"/>
  <c r="M254" i="5" a="1"/>
  <c r="M254" i="5" s="1"/>
  <c r="AQ253" i="5" a="1"/>
  <c r="AQ253" i="5" s="1"/>
  <c r="AD253" i="5" a="1"/>
  <c r="AD253" i="5" s="1"/>
  <c r="N253" i="5" a="1"/>
  <c r="N253" i="5" s="1"/>
  <c r="AG251" i="5" a="1"/>
  <c r="AG251" i="5" s="1"/>
  <c r="D254" i="5" a="1"/>
  <c r="D254" i="5" s="1"/>
  <c r="D252" i="5" a="1"/>
  <c r="D252" i="5" s="1"/>
  <c r="D249" i="5" a="1"/>
  <c r="D249" i="5" s="1"/>
  <c r="D257" i="5" a="1"/>
  <c r="D257" i="5" s="1"/>
  <c r="D256" i="5" a="1"/>
  <c r="D256" i="5" s="1"/>
  <c r="D251" i="5" a="1"/>
  <c r="D251" i="5" s="1"/>
  <c r="D248" i="5" a="1"/>
  <c r="D248" i="5" s="1"/>
  <c r="D259" i="5" a="1"/>
  <c r="D259" i="5" s="1"/>
  <c r="D253" i="5" a="1"/>
  <c r="D253" i="5" s="1"/>
  <c r="D250" i="5" a="1"/>
  <c r="D250" i="5" s="1"/>
  <c r="D247" i="5" a="1"/>
  <c r="D247" i="5" s="1"/>
  <c r="D258" i="5" a="1"/>
  <c r="D258" i="5" s="1"/>
  <c r="D255" i="5" a="1"/>
  <c r="D255" i="5" s="1"/>
  <c r="BN250" i="5" l="1"/>
  <c r="BN252" i="5"/>
  <c r="BN248" i="5"/>
  <c r="BN249" i="5"/>
  <c r="BN253" i="5"/>
  <c r="BN251" i="5"/>
  <c r="BN259" i="5"/>
  <c r="BN256" i="5"/>
  <c r="BN258" i="5"/>
  <c r="BN254" i="5"/>
  <c r="BN247" i="5"/>
  <c r="BN255" i="5"/>
  <c r="BN257" i="5"/>
  <c r="CR253" i="5"/>
  <c r="CS253" i="5"/>
  <c r="CQ253" i="5"/>
  <c r="CR247" i="5"/>
  <c r="CS247" i="5"/>
  <c r="CQ247" i="5"/>
  <c r="CQ248" i="5"/>
  <c r="CS248" i="5"/>
  <c r="CR248" i="5"/>
  <c r="CQ249" i="5"/>
  <c r="CR249" i="5"/>
  <c r="CS249" i="5"/>
  <c r="CQ256" i="5"/>
  <c r="CS256" i="5"/>
  <c r="CR256" i="5"/>
  <c r="CQ250" i="5"/>
  <c r="CR250" i="5"/>
  <c r="CS250" i="5"/>
  <c r="CR251" i="5"/>
  <c r="CS251" i="5"/>
  <c r="CQ251" i="5"/>
  <c r="CS252" i="5"/>
  <c r="CQ252" i="5"/>
  <c r="CR252" i="5"/>
  <c r="CS255" i="5"/>
  <c r="CQ255" i="5"/>
  <c r="CR255" i="5"/>
  <c r="CR254" i="5"/>
  <c r="CQ254" i="5"/>
  <c r="CS254" i="5"/>
  <c r="CS258" i="5"/>
  <c r="CQ258" i="5"/>
  <c r="CR258" i="5"/>
  <c r="CR259" i="5"/>
  <c r="CS259" i="5"/>
  <c r="CQ259" i="5"/>
  <c r="CQ257" i="5"/>
  <c r="CR257" i="5"/>
  <c r="CS257" i="5"/>
  <c r="AB161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B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B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B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B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B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AB174" i="4"/>
  <c r="J34" i="2" l="1"/>
  <c r="I34" i="2"/>
  <c r="H34" i="2"/>
  <c r="G34" i="2"/>
  <c r="F34" i="2"/>
  <c r="E34" i="2"/>
  <c r="D34" i="2"/>
  <c r="C34" i="2"/>
  <c r="J33" i="2"/>
  <c r="I33" i="2"/>
  <c r="H33" i="2"/>
  <c r="G33" i="2"/>
  <c r="F33" i="2"/>
  <c r="E33" i="2"/>
  <c r="D33" i="2"/>
  <c r="C33" i="2"/>
  <c r="J32" i="2"/>
  <c r="I32" i="2"/>
  <c r="H32" i="2"/>
  <c r="G32" i="2"/>
  <c r="F32" i="2"/>
  <c r="E32" i="2"/>
  <c r="D32" i="2"/>
  <c r="C32" i="2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29" i="2"/>
  <c r="I29" i="2"/>
  <c r="H29" i="2"/>
  <c r="G29" i="2"/>
  <c r="F29" i="2"/>
  <c r="E29" i="2"/>
  <c r="D29" i="2"/>
  <c r="C29" i="2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B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B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B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B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AB156" i="4"/>
  <c r="CZ143" i="4" l="1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B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B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CZ141" i="4"/>
  <c r="CY141" i="4"/>
  <c r="CX141" i="4"/>
  <c r="CW141" i="4"/>
  <c r="CV141" i="4"/>
  <c r="CU141" i="4"/>
  <c r="CT141" i="4"/>
  <c r="CS141" i="4"/>
  <c r="CR141" i="4"/>
  <c r="CQ141" i="4"/>
  <c r="CP141" i="4"/>
  <c r="CO141" i="4"/>
  <c r="CN141" i="4"/>
  <c r="CK141" i="4"/>
  <c r="CJ141" i="4"/>
  <c r="CI141" i="4"/>
  <c r="CH141" i="4"/>
  <c r="CG141" i="4"/>
  <c r="CF141" i="4"/>
  <c r="CE141" i="4"/>
  <c r="CD141" i="4"/>
  <c r="CC141" i="4"/>
  <c r="CB141" i="4"/>
  <c r="CA141" i="4"/>
  <c r="BZ141" i="4"/>
  <c r="BY141" i="4"/>
  <c r="BV141" i="4"/>
  <c r="BU141" i="4"/>
  <c r="BT141" i="4"/>
  <c r="BS141" i="4"/>
  <c r="BR141" i="4"/>
  <c r="BQ141" i="4"/>
  <c r="BP141" i="4"/>
  <c r="BO141" i="4"/>
  <c r="BN141" i="4"/>
  <c r="BM141" i="4"/>
  <c r="BL141" i="4"/>
  <c r="BK141" i="4"/>
  <c r="BJ141" i="4"/>
  <c r="BG141" i="4"/>
  <c r="BF141" i="4"/>
  <c r="BE141" i="4"/>
  <c r="BD141" i="4"/>
  <c r="BC141" i="4"/>
  <c r="BB141" i="4"/>
  <c r="BA141" i="4"/>
  <c r="AZ141" i="4"/>
  <c r="AY141" i="4"/>
  <c r="AX141" i="4"/>
  <c r="AW141" i="4"/>
  <c r="AV141" i="4"/>
  <c r="AU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B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CZ140" i="4"/>
  <c r="CY140" i="4"/>
  <c r="CX140" i="4"/>
  <c r="CW140" i="4"/>
  <c r="CV140" i="4"/>
  <c r="CU140" i="4"/>
  <c r="CT140" i="4"/>
  <c r="CS140" i="4"/>
  <c r="CR140" i="4"/>
  <c r="CQ140" i="4"/>
  <c r="CP140" i="4"/>
  <c r="CO140" i="4"/>
  <c r="CN140" i="4"/>
  <c r="CK140" i="4"/>
  <c r="CJ140" i="4"/>
  <c r="CI140" i="4"/>
  <c r="CH140" i="4"/>
  <c r="CG140" i="4"/>
  <c r="CF140" i="4"/>
  <c r="CE140" i="4"/>
  <c r="CD140" i="4"/>
  <c r="CC140" i="4"/>
  <c r="CB140" i="4"/>
  <c r="CA140" i="4"/>
  <c r="BZ140" i="4"/>
  <c r="BY140" i="4"/>
  <c r="BV140" i="4"/>
  <c r="BU140" i="4"/>
  <c r="BT140" i="4"/>
  <c r="BS140" i="4"/>
  <c r="BR140" i="4"/>
  <c r="BQ140" i="4"/>
  <c r="BP140" i="4"/>
  <c r="BO140" i="4"/>
  <c r="BN140" i="4"/>
  <c r="BM140" i="4"/>
  <c r="BL140" i="4"/>
  <c r="BK140" i="4"/>
  <c r="BJ140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B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CZ139" i="4"/>
  <c r="CY139" i="4"/>
  <c r="CX139" i="4"/>
  <c r="CW139" i="4"/>
  <c r="CV139" i="4"/>
  <c r="CU139" i="4"/>
  <c r="CT139" i="4"/>
  <c r="CS139" i="4"/>
  <c r="CR139" i="4"/>
  <c r="CQ139" i="4"/>
  <c r="CP139" i="4"/>
  <c r="CO139" i="4"/>
  <c r="CN139" i="4"/>
  <c r="CK139" i="4"/>
  <c r="CJ139" i="4"/>
  <c r="CI139" i="4"/>
  <c r="CH139" i="4"/>
  <c r="CG139" i="4"/>
  <c r="CF139" i="4"/>
  <c r="CE139" i="4"/>
  <c r="CD139" i="4"/>
  <c r="CC139" i="4"/>
  <c r="CB139" i="4"/>
  <c r="CA139" i="4"/>
  <c r="BZ139" i="4"/>
  <c r="BY139" i="4"/>
  <c r="BV139" i="4"/>
  <c r="BU139" i="4"/>
  <c r="BT139" i="4"/>
  <c r="BS139" i="4"/>
  <c r="BR139" i="4"/>
  <c r="BQ139" i="4"/>
  <c r="BP139" i="4"/>
  <c r="BO139" i="4"/>
  <c r="BN139" i="4"/>
  <c r="BM139" i="4"/>
  <c r="BL139" i="4"/>
  <c r="BK139" i="4"/>
  <c r="BJ139" i="4"/>
  <c r="BG139" i="4"/>
  <c r="BF139" i="4"/>
  <c r="BE139" i="4"/>
  <c r="BD139" i="4"/>
  <c r="BC139" i="4"/>
  <c r="BB139" i="4"/>
  <c r="BA139" i="4"/>
  <c r="AZ139" i="4"/>
  <c r="AY139" i="4"/>
  <c r="AX139" i="4"/>
  <c r="AW139" i="4"/>
  <c r="AV139" i="4"/>
  <c r="AU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B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AB138" i="4"/>
  <c r="CZ125" i="4" l="1"/>
  <c r="CY125" i="4"/>
  <c r="CX125" i="4"/>
  <c r="CW125" i="4"/>
  <c r="CV125" i="4"/>
  <c r="CU125" i="4"/>
  <c r="CT125" i="4"/>
  <c r="CS125" i="4"/>
  <c r="CR125" i="4"/>
  <c r="CQ125" i="4"/>
  <c r="CP125" i="4"/>
  <c r="CO125" i="4"/>
  <c r="CN125" i="4"/>
  <c r="CK125" i="4"/>
  <c r="CJ125" i="4"/>
  <c r="CI125" i="4"/>
  <c r="CH125" i="4"/>
  <c r="CG125" i="4"/>
  <c r="CF125" i="4"/>
  <c r="CE125" i="4"/>
  <c r="CD125" i="4"/>
  <c r="CC125" i="4"/>
  <c r="CB125" i="4"/>
  <c r="CA125" i="4"/>
  <c r="BZ125" i="4"/>
  <c r="BY125" i="4"/>
  <c r="BV125" i="4"/>
  <c r="BU125" i="4"/>
  <c r="BT125" i="4"/>
  <c r="BS125" i="4"/>
  <c r="BR125" i="4"/>
  <c r="BQ125" i="4"/>
  <c r="BP125" i="4"/>
  <c r="BO125" i="4"/>
  <c r="BN125" i="4"/>
  <c r="BM125" i="4"/>
  <c r="BL125" i="4"/>
  <c r="BK125" i="4"/>
  <c r="BJ125" i="4"/>
  <c r="BG125" i="4"/>
  <c r="BF125" i="4"/>
  <c r="BE125" i="4"/>
  <c r="BD125" i="4"/>
  <c r="BC125" i="4"/>
  <c r="BB125" i="4"/>
  <c r="BA125" i="4"/>
  <c r="AZ125" i="4"/>
  <c r="AY125" i="4"/>
  <c r="AX125" i="4"/>
  <c r="AW125" i="4"/>
  <c r="AV125" i="4"/>
  <c r="AU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B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CZ124" i="4"/>
  <c r="CY124" i="4"/>
  <c r="CX124" i="4"/>
  <c r="CW124" i="4"/>
  <c r="CV124" i="4"/>
  <c r="CU124" i="4"/>
  <c r="CT124" i="4"/>
  <c r="CS124" i="4"/>
  <c r="CR124" i="4"/>
  <c r="CQ124" i="4"/>
  <c r="CP124" i="4"/>
  <c r="CO124" i="4"/>
  <c r="CN124" i="4"/>
  <c r="CK124" i="4"/>
  <c r="CJ124" i="4"/>
  <c r="CI124" i="4"/>
  <c r="CH124" i="4"/>
  <c r="CG124" i="4"/>
  <c r="CF124" i="4"/>
  <c r="CE124" i="4"/>
  <c r="CD124" i="4"/>
  <c r="CC124" i="4"/>
  <c r="CB124" i="4"/>
  <c r="CA124" i="4"/>
  <c r="BZ124" i="4"/>
  <c r="BY124" i="4"/>
  <c r="BV124" i="4"/>
  <c r="BU124" i="4"/>
  <c r="BT124" i="4"/>
  <c r="BS124" i="4"/>
  <c r="BR124" i="4"/>
  <c r="BQ124" i="4"/>
  <c r="BP124" i="4"/>
  <c r="BO124" i="4"/>
  <c r="BN124" i="4"/>
  <c r="BM124" i="4"/>
  <c r="BL124" i="4"/>
  <c r="BK124" i="4"/>
  <c r="BJ124" i="4"/>
  <c r="BG124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B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CZ123" i="4"/>
  <c r="CY123" i="4"/>
  <c r="CX123" i="4"/>
  <c r="CW123" i="4"/>
  <c r="CV123" i="4"/>
  <c r="CU123" i="4"/>
  <c r="CT123" i="4"/>
  <c r="CS123" i="4"/>
  <c r="CR123" i="4"/>
  <c r="CQ123" i="4"/>
  <c r="CP123" i="4"/>
  <c r="CO123" i="4"/>
  <c r="CN123" i="4"/>
  <c r="CK123" i="4"/>
  <c r="CJ123" i="4"/>
  <c r="CI123" i="4"/>
  <c r="CH123" i="4"/>
  <c r="CG123" i="4"/>
  <c r="CF123" i="4"/>
  <c r="CE123" i="4"/>
  <c r="CD123" i="4"/>
  <c r="CC123" i="4"/>
  <c r="CB123" i="4"/>
  <c r="CA123" i="4"/>
  <c r="BZ123" i="4"/>
  <c r="BY123" i="4"/>
  <c r="BV123" i="4"/>
  <c r="BU123" i="4"/>
  <c r="BT123" i="4"/>
  <c r="BS123" i="4"/>
  <c r="BR123" i="4"/>
  <c r="BQ123" i="4"/>
  <c r="BP123" i="4"/>
  <c r="BO123" i="4"/>
  <c r="BN123" i="4"/>
  <c r="BM123" i="4"/>
  <c r="BL123" i="4"/>
  <c r="BK123" i="4"/>
  <c r="BJ123" i="4"/>
  <c r="BG123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B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CZ122" i="4"/>
  <c r="CY122" i="4"/>
  <c r="CX122" i="4"/>
  <c r="CW122" i="4"/>
  <c r="CV122" i="4"/>
  <c r="CU122" i="4"/>
  <c r="CT122" i="4"/>
  <c r="CS122" i="4"/>
  <c r="CR122" i="4"/>
  <c r="CQ122" i="4"/>
  <c r="CP122" i="4"/>
  <c r="CO122" i="4"/>
  <c r="CN122" i="4"/>
  <c r="CK122" i="4"/>
  <c r="CJ122" i="4"/>
  <c r="CI122" i="4"/>
  <c r="CH122" i="4"/>
  <c r="CG122" i="4"/>
  <c r="CF122" i="4"/>
  <c r="CE122" i="4"/>
  <c r="CD122" i="4"/>
  <c r="CC122" i="4"/>
  <c r="CB122" i="4"/>
  <c r="CA122" i="4"/>
  <c r="BZ122" i="4"/>
  <c r="BY122" i="4"/>
  <c r="BV122" i="4"/>
  <c r="BU122" i="4"/>
  <c r="BT122" i="4"/>
  <c r="BS122" i="4"/>
  <c r="BR122" i="4"/>
  <c r="BQ122" i="4"/>
  <c r="BP122" i="4"/>
  <c r="BO122" i="4"/>
  <c r="BN122" i="4"/>
  <c r="BM122" i="4"/>
  <c r="BL122" i="4"/>
  <c r="BK122" i="4"/>
  <c r="BJ122" i="4"/>
  <c r="BG122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B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CZ121" i="4"/>
  <c r="CY121" i="4"/>
  <c r="CX121" i="4"/>
  <c r="CW121" i="4"/>
  <c r="CV121" i="4"/>
  <c r="CU121" i="4"/>
  <c r="CT121" i="4"/>
  <c r="CS121" i="4"/>
  <c r="CR121" i="4"/>
  <c r="CQ121" i="4"/>
  <c r="CP121" i="4"/>
  <c r="CO121" i="4"/>
  <c r="CN121" i="4"/>
  <c r="CK121" i="4"/>
  <c r="CJ121" i="4"/>
  <c r="CI121" i="4"/>
  <c r="CH121" i="4"/>
  <c r="CG121" i="4"/>
  <c r="CF121" i="4"/>
  <c r="CE121" i="4"/>
  <c r="CD121" i="4"/>
  <c r="CC121" i="4"/>
  <c r="CB121" i="4"/>
  <c r="CA121" i="4"/>
  <c r="BZ121" i="4"/>
  <c r="BY121" i="4"/>
  <c r="BV121" i="4"/>
  <c r="BU121" i="4"/>
  <c r="BT121" i="4"/>
  <c r="BS121" i="4"/>
  <c r="BR121" i="4"/>
  <c r="BQ121" i="4"/>
  <c r="BP121" i="4"/>
  <c r="BO121" i="4"/>
  <c r="BN121" i="4"/>
  <c r="BM121" i="4"/>
  <c r="BL121" i="4"/>
  <c r="BK121" i="4"/>
  <c r="BJ121" i="4"/>
  <c r="BG121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B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AB120" i="4"/>
  <c r="IE12" i="3" l="1"/>
  <c r="CZ107" i="4" l="1"/>
  <c r="CY107" i="4"/>
  <c r="CX107" i="4"/>
  <c r="CW107" i="4"/>
  <c r="CV107" i="4"/>
  <c r="CU107" i="4"/>
  <c r="CT107" i="4"/>
  <c r="CS107" i="4"/>
  <c r="CR107" i="4"/>
  <c r="CQ107" i="4"/>
  <c r="CP107" i="4"/>
  <c r="CO107" i="4"/>
  <c r="CN107" i="4"/>
  <c r="CK107" i="4"/>
  <c r="CJ107" i="4"/>
  <c r="CI107" i="4"/>
  <c r="CH107" i="4"/>
  <c r="CG107" i="4"/>
  <c r="CF107" i="4"/>
  <c r="CE107" i="4"/>
  <c r="CD107" i="4"/>
  <c r="CC107" i="4"/>
  <c r="CB107" i="4"/>
  <c r="CA107" i="4"/>
  <c r="BZ107" i="4"/>
  <c r="BY107" i="4"/>
  <c r="BV107" i="4"/>
  <c r="BU107" i="4"/>
  <c r="BT107" i="4"/>
  <c r="BS107" i="4"/>
  <c r="BR107" i="4"/>
  <c r="BQ107" i="4"/>
  <c r="BP107" i="4"/>
  <c r="BO107" i="4"/>
  <c r="BN107" i="4"/>
  <c r="BM107" i="4"/>
  <c r="BL107" i="4"/>
  <c r="BK107" i="4"/>
  <c r="BJ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B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CZ106" i="4"/>
  <c r="CY106" i="4"/>
  <c r="CX106" i="4"/>
  <c r="CW106" i="4"/>
  <c r="CV106" i="4"/>
  <c r="CU106" i="4"/>
  <c r="CT106" i="4"/>
  <c r="CS106" i="4"/>
  <c r="CR106" i="4"/>
  <c r="CQ106" i="4"/>
  <c r="CP106" i="4"/>
  <c r="CO106" i="4"/>
  <c r="CN106" i="4"/>
  <c r="CK106" i="4"/>
  <c r="CJ106" i="4"/>
  <c r="CI106" i="4"/>
  <c r="CH106" i="4"/>
  <c r="CG106" i="4"/>
  <c r="CF106" i="4"/>
  <c r="CE106" i="4"/>
  <c r="CD106" i="4"/>
  <c r="CC106" i="4"/>
  <c r="CB106" i="4"/>
  <c r="CA106" i="4"/>
  <c r="BZ106" i="4"/>
  <c r="BY106" i="4"/>
  <c r="BV106" i="4"/>
  <c r="BU106" i="4"/>
  <c r="BT106" i="4"/>
  <c r="BS106" i="4"/>
  <c r="BR106" i="4"/>
  <c r="BQ106" i="4"/>
  <c r="BP106" i="4"/>
  <c r="BO106" i="4"/>
  <c r="BN106" i="4"/>
  <c r="BM106" i="4"/>
  <c r="BL106" i="4"/>
  <c r="BK106" i="4"/>
  <c r="BJ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B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CZ105" i="4"/>
  <c r="CY105" i="4"/>
  <c r="CX105" i="4"/>
  <c r="CW105" i="4"/>
  <c r="CV105" i="4"/>
  <c r="CU105" i="4"/>
  <c r="CT105" i="4"/>
  <c r="CS105" i="4"/>
  <c r="CR105" i="4"/>
  <c r="CQ105" i="4"/>
  <c r="CP105" i="4"/>
  <c r="CO105" i="4"/>
  <c r="CN105" i="4"/>
  <c r="CK105" i="4"/>
  <c r="CJ105" i="4"/>
  <c r="CI105" i="4"/>
  <c r="CH105" i="4"/>
  <c r="CG105" i="4"/>
  <c r="CF105" i="4"/>
  <c r="CE105" i="4"/>
  <c r="CD105" i="4"/>
  <c r="CC105" i="4"/>
  <c r="CB105" i="4"/>
  <c r="CA105" i="4"/>
  <c r="BZ105" i="4"/>
  <c r="BY105" i="4"/>
  <c r="BV105" i="4"/>
  <c r="BU105" i="4"/>
  <c r="BT105" i="4"/>
  <c r="BS105" i="4"/>
  <c r="BR105" i="4"/>
  <c r="BQ105" i="4"/>
  <c r="BP105" i="4"/>
  <c r="BO105" i="4"/>
  <c r="BN105" i="4"/>
  <c r="BM105" i="4"/>
  <c r="BL105" i="4"/>
  <c r="BK105" i="4"/>
  <c r="BJ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B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CZ104" i="4"/>
  <c r="CY104" i="4"/>
  <c r="CX104" i="4"/>
  <c r="CW104" i="4"/>
  <c r="CV104" i="4"/>
  <c r="CU104" i="4"/>
  <c r="CT104" i="4"/>
  <c r="CS104" i="4"/>
  <c r="CR104" i="4"/>
  <c r="CQ104" i="4"/>
  <c r="CP104" i="4"/>
  <c r="CO104" i="4"/>
  <c r="CN104" i="4"/>
  <c r="CK104" i="4"/>
  <c r="CJ104" i="4"/>
  <c r="CI104" i="4"/>
  <c r="CH104" i="4"/>
  <c r="CG104" i="4"/>
  <c r="CF104" i="4"/>
  <c r="CE104" i="4"/>
  <c r="CD104" i="4"/>
  <c r="CC104" i="4"/>
  <c r="CB104" i="4"/>
  <c r="CA104" i="4"/>
  <c r="BZ104" i="4"/>
  <c r="BY104" i="4"/>
  <c r="BV104" i="4"/>
  <c r="BU104" i="4"/>
  <c r="BT104" i="4"/>
  <c r="BS104" i="4"/>
  <c r="BR104" i="4"/>
  <c r="BQ104" i="4"/>
  <c r="BP104" i="4"/>
  <c r="BO104" i="4"/>
  <c r="BN104" i="4"/>
  <c r="BM104" i="4"/>
  <c r="BL104" i="4"/>
  <c r="BK104" i="4"/>
  <c r="BJ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B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CZ103" i="4"/>
  <c r="CY103" i="4"/>
  <c r="CX103" i="4"/>
  <c r="CW103" i="4"/>
  <c r="CV103" i="4"/>
  <c r="CU103" i="4"/>
  <c r="CT103" i="4"/>
  <c r="CS103" i="4"/>
  <c r="CR103" i="4"/>
  <c r="CQ103" i="4"/>
  <c r="CP103" i="4"/>
  <c r="CO103" i="4"/>
  <c r="CN103" i="4"/>
  <c r="CK103" i="4"/>
  <c r="CJ103" i="4"/>
  <c r="CI103" i="4"/>
  <c r="CH103" i="4"/>
  <c r="CG103" i="4"/>
  <c r="CF103" i="4"/>
  <c r="CE103" i="4"/>
  <c r="CD103" i="4"/>
  <c r="CC103" i="4"/>
  <c r="CB103" i="4"/>
  <c r="CA103" i="4"/>
  <c r="BZ103" i="4"/>
  <c r="BY103" i="4"/>
  <c r="BV103" i="4"/>
  <c r="BU103" i="4"/>
  <c r="BT103" i="4"/>
  <c r="BS103" i="4"/>
  <c r="BR103" i="4"/>
  <c r="BQ103" i="4"/>
  <c r="BP103" i="4"/>
  <c r="BO103" i="4"/>
  <c r="BN103" i="4"/>
  <c r="BM103" i="4"/>
  <c r="BL103" i="4"/>
  <c r="BK103" i="4"/>
  <c r="BJ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B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B102" i="4"/>
  <c r="V89" i="4" l="1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O14" i="4"/>
  <c r="P14" i="4"/>
  <c r="Q14" i="4"/>
  <c r="R14" i="4"/>
  <c r="S14" i="4"/>
  <c r="T14" i="4"/>
  <c r="U14" i="4"/>
  <c r="V14" i="4"/>
  <c r="O15" i="4"/>
  <c r="P15" i="4"/>
  <c r="Q15" i="4"/>
  <c r="R15" i="4"/>
  <c r="S15" i="4"/>
  <c r="T15" i="4"/>
  <c r="U15" i="4"/>
  <c r="V15" i="4"/>
  <c r="O16" i="4"/>
  <c r="P16" i="4"/>
  <c r="Q16" i="4"/>
  <c r="R16" i="4"/>
  <c r="S16" i="4"/>
  <c r="T16" i="4"/>
  <c r="U16" i="4"/>
  <c r="V16" i="4"/>
  <c r="O17" i="4"/>
  <c r="P17" i="4"/>
  <c r="Q17" i="4"/>
  <c r="R17" i="4"/>
  <c r="S17" i="4"/>
  <c r="T17" i="4"/>
  <c r="U17" i="4"/>
  <c r="V17" i="4"/>
  <c r="P13" i="4"/>
  <c r="Q13" i="4"/>
  <c r="R13" i="4"/>
  <c r="S13" i="4"/>
  <c r="T13" i="4"/>
  <c r="U13" i="4"/>
  <c r="V13" i="4"/>
  <c r="O13" i="4"/>
  <c r="C13" i="4"/>
  <c r="D13" i="4"/>
  <c r="E13" i="4"/>
  <c r="F13" i="4"/>
  <c r="G13" i="4"/>
  <c r="H13" i="4"/>
  <c r="I13" i="4"/>
  <c r="J13" i="4"/>
  <c r="K13" i="4"/>
  <c r="L13" i="4"/>
  <c r="M13" i="4"/>
  <c r="N13" i="4"/>
  <c r="C14" i="4"/>
  <c r="D14" i="4"/>
  <c r="E14" i="4"/>
  <c r="F14" i="4"/>
  <c r="G14" i="4"/>
  <c r="H14" i="4"/>
  <c r="I14" i="4"/>
  <c r="J14" i="4"/>
  <c r="K14" i="4"/>
  <c r="L14" i="4"/>
  <c r="M14" i="4"/>
  <c r="N14" i="4"/>
  <c r="C15" i="4"/>
  <c r="D15" i="4"/>
  <c r="E15" i="4"/>
  <c r="F15" i="4"/>
  <c r="G15" i="4"/>
  <c r="H15" i="4"/>
  <c r="I15" i="4"/>
  <c r="J15" i="4"/>
  <c r="K15" i="4"/>
  <c r="L15" i="4"/>
  <c r="M15" i="4"/>
  <c r="N15" i="4"/>
  <c r="C16" i="4"/>
  <c r="D16" i="4"/>
  <c r="E16" i="4"/>
  <c r="F16" i="4"/>
  <c r="G16" i="4"/>
  <c r="H16" i="4"/>
  <c r="I16" i="4"/>
  <c r="J16" i="4"/>
  <c r="K16" i="4"/>
  <c r="L16" i="4"/>
  <c r="M16" i="4"/>
  <c r="N16" i="4"/>
  <c r="C17" i="4"/>
  <c r="D17" i="4"/>
  <c r="E17" i="4"/>
  <c r="F17" i="4"/>
  <c r="G17" i="4"/>
  <c r="H17" i="4"/>
  <c r="I17" i="4"/>
  <c r="J17" i="4"/>
  <c r="K17" i="4"/>
  <c r="L17" i="4"/>
  <c r="M17" i="4"/>
  <c r="N17" i="4"/>
  <c r="B17" i="4"/>
  <c r="B16" i="4"/>
  <c r="B15" i="4"/>
  <c r="B14" i="4"/>
  <c r="B13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CN13" i="4"/>
  <c r="CK89" i="4" l="1"/>
  <c r="CJ89" i="4"/>
  <c r="CI89" i="4"/>
  <c r="CH89" i="4"/>
  <c r="CG89" i="4"/>
  <c r="CF89" i="4"/>
  <c r="CE89" i="4"/>
  <c r="CD89" i="4"/>
  <c r="CC89" i="4"/>
  <c r="CB89" i="4"/>
  <c r="CA89" i="4"/>
  <c r="BZ89" i="4"/>
  <c r="BY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B89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B88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B87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B86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B85" i="4"/>
  <c r="AB84" i="4"/>
  <c r="AB71" i="4" l="1"/>
  <c r="AB70" i="4"/>
  <c r="AB69" i="4"/>
  <c r="AB68" i="4"/>
  <c r="AB67" i="4"/>
  <c r="AB66" i="4"/>
  <c r="AB49" i="4"/>
  <c r="AB50" i="4"/>
  <c r="AB51" i="4"/>
  <c r="AB52" i="4"/>
  <c r="AB53" i="4"/>
  <c r="AB48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EO13" i="3" l="1"/>
  <c r="EP13" i="3"/>
  <c r="EQ13" i="3"/>
  <c r="ER13" i="3"/>
  <c r="ES13" i="3"/>
  <c r="ET13" i="3"/>
  <c r="EU13" i="3"/>
  <c r="EV13" i="3"/>
  <c r="EW13" i="3"/>
  <c r="EX13" i="3"/>
  <c r="FB13" i="3"/>
  <c r="FC13" i="3"/>
  <c r="FD13" i="3"/>
  <c r="FE13" i="3"/>
  <c r="FF13" i="3"/>
  <c r="FG13" i="3"/>
  <c r="FH13" i="3"/>
  <c r="FI13" i="3"/>
  <c r="FJ13" i="3"/>
  <c r="FK13" i="3"/>
  <c r="FO13" i="3"/>
  <c r="FP13" i="3"/>
  <c r="FQ13" i="3"/>
  <c r="FR13" i="3"/>
  <c r="FS13" i="3"/>
  <c r="FT13" i="3"/>
  <c r="FU13" i="3"/>
  <c r="FV13" i="3"/>
  <c r="FW13" i="3"/>
  <c r="FX13" i="3"/>
  <c r="GB13" i="3"/>
  <c r="GC13" i="3"/>
  <c r="GD13" i="3"/>
  <c r="GE13" i="3"/>
  <c r="GF13" i="3"/>
  <c r="GG13" i="3"/>
  <c r="GH13" i="3"/>
  <c r="GI13" i="3"/>
  <c r="GJ13" i="3"/>
  <c r="GK13" i="3"/>
  <c r="GO13" i="3"/>
  <c r="GP13" i="3"/>
  <c r="GQ13" i="3"/>
  <c r="GR13" i="3"/>
  <c r="GS13" i="3"/>
  <c r="GT13" i="3"/>
  <c r="GU13" i="3"/>
  <c r="GV13" i="3"/>
  <c r="GW13" i="3"/>
  <c r="GX13" i="3"/>
  <c r="HB13" i="3"/>
  <c r="HC13" i="3"/>
  <c r="HD13" i="3"/>
  <c r="HE13" i="3"/>
  <c r="HF13" i="3"/>
  <c r="HG13" i="3"/>
  <c r="HH13" i="3"/>
  <c r="HI13" i="3"/>
  <c r="HJ13" i="3"/>
  <c r="HK13" i="3"/>
  <c r="HO13" i="3"/>
  <c r="HP13" i="3"/>
  <c r="HQ13" i="3"/>
  <c r="HR13" i="3"/>
  <c r="HS13" i="3"/>
  <c r="HT13" i="3"/>
  <c r="HU13" i="3"/>
  <c r="HV13" i="3"/>
  <c r="HW13" i="3"/>
  <c r="HX13" i="3"/>
  <c r="IB13" i="3"/>
  <c r="IC13" i="3"/>
  <c r="ID13" i="3"/>
  <c r="IE13" i="3"/>
  <c r="IF13" i="3"/>
  <c r="IG13" i="3"/>
  <c r="IH13" i="3"/>
  <c r="II13" i="3"/>
  <c r="EO14" i="3"/>
  <c r="EP14" i="3"/>
  <c r="EQ14" i="3"/>
  <c r="ER14" i="3"/>
  <c r="ES14" i="3"/>
  <c r="ET14" i="3"/>
  <c r="EU14" i="3"/>
  <c r="EV14" i="3"/>
  <c r="EW14" i="3"/>
  <c r="EX14" i="3"/>
  <c r="FB14" i="3"/>
  <c r="FC14" i="3"/>
  <c r="FD14" i="3"/>
  <c r="FE14" i="3"/>
  <c r="FF14" i="3"/>
  <c r="FG14" i="3"/>
  <c r="FH14" i="3"/>
  <c r="FI14" i="3"/>
  <c r="FJ14" i="3"/>
  <c r="FK14" i="3"/>
  <c r="FO14" i="3"/>
  <c r="FP14" i="3"/>
  <c r="FQ14" i="3"/>
  <c r="FR14" i="3"/>
  <c r="FS14" i="3"/>
  <c r="FT14" i="3"/>
  <c r="FU14" i="3"/>
  <c r="FV14" i="3"/>
  <c r="FW14" i="3"/>
  <c r="FX14" i="3"/>
  <c r="GB14" i="3"/>
  <c r="GC14" i="3"/>
  <c r="GD14" i="3"/>
  <c r="GE14" i="3"/>
  <c r="GF14" i="3"/>
  <c r="GG14" i="3"/>
  <c r="GH14" i="3"/>
  <c r="GI14" i="3"/>
  <c r="GJ14" i="3"/>
  <c r="GK14" i="3"/>
  <c r="GO14" i="3"/>
  <c r="GP14" i="3"/>
  <c r="GQ14" i="3"/>
  <c r="GR14" i="3"/>
  <c r="GS14" i="3"/>
  <c r="GT14" i="3"/>
  <c r="GU14" i="3"/>
  <c r="GV14" i="3"/>
  <c r="GW14" i="3"/>
  <c r="GX14" i="3"/>
  <c r="HB14" i="3"/>
  <c r="HC14" i="3"/>
  <c r="HD14" i="3"/>
  <c r="HE14" i="3"/>
  <c r="HF14" i="3"/>
  <c r="HG14" i="3"/>
  <c r="HH14" i="3"/>
  <c r="HI14" i="3"/>
  <c r="HJ14" i="3"/>
  <c r="HK14" i="3"/>
  <c r="HO14" i="3"/>
  <c r="HP14" i="3"/>
  <c r="HQ14" i="3"/>
  <c r="HR14" i="3"/>
  <c r="HS14" i="3"/>
  <c r="HT14" i="3"/>
  <c r="HU14" i="3"/>
  <c r="HV14" i="3"/>
  <c r="HW14" i="3"/>
  <c r="HX14" i="3"/>
  <c r="IB14" i="3"/>
  <c r="IC14" i="3"/>
  <c r="ID14" i="3"/>
  <c r="IE14" i="3"/>
  <c r="IF14" i="3"/>
  <c r="IG14" i="3"/>
  <c r="IH14" i="3"/>
  <c r="II14" i="3"/>
  <c r="EO15" i="3"/>
  <c r="EP15" i="3"/>
  <c r="EQ15" i="3"/>
  <c r="ER15" i="3"/>
  <c r="ES15" i="3"/>
  <c r="ET15" i="3"/>
  <c r="EU15" i="3"/>
  <c r="EV15" i="3"/>
  <c r="EW15" i="3"/>
  <c r="EX15" i="3"/>
  <c r="FB15" i="3"/>
  <c r="FC15" i="3"/>
  <c r="FD15" i="3"/>
  <c r="FE15" i="3"/>
  <c r="FF15" i="3"/>
  <c r="FG15" i="3"/>
  <c r="FH15" i="3"/>
  <c r="FI15" i="3"/>
  <c r="FJ15" i="3"/>
  <c r="FK15" i="3"/>
  <c r="FO15" i="3"/>
  <c r="FP15" i="3"/>
  <c r="FQ15" i="3"/>
  <c r="FR15" i="3"/>
  <c r="FS15" i="3"/>
  <c r="FT15" i="3"/>
  <c r="FU15" i="3"/>
  <c r="FV15" i="3"/>
  <c r="FW15" i="3"/>
  <c r="FX15" i="3"/>
  <c r="GB15" i="3"/>
  <c r="GC15" i="3"/>
  <c r="GD15" i="3"/>
  <c r="GE15" i="3"/>
  <c r="GF15" i="3"/>
  <c r="GG15" i="3"/>
  <c r="GH15" i="3"/>
  <c r="GI15" i="3"/>
  <c r="GJ15" i="3"/>
  <c r="GK15" i="3"/>
  <c r="GO15" i="3"/>
  <c r="GP15" i="3"/>
  <c r="GQ15" i="3"/>
  <c r="GR15" i="3"/>
  <c r="GS15" i="3"/>
  <c r="GT15" i="3"/>
  <c r="GU15" i="3"/>
  <c r="GV15" i="3"/>
  <c r="GW15" i="3"/>
  <c r="GX15" i="3"/>
  <c r="HB15" i="3"/>
  <c r="HC15" i="3"/>
  <c r="HD15" i="3"/>
  <c r="HE15" i="3"/>
  <c r="HF15" i="3"/>
  <c r="HG15" i="3"/>
  <c r="HH15" i="3"/>
  <c r="HI15" i="3"/>
  <c r="HJ15" i="3"/>
  <c r="HK15" i="3"/>
  <c r="HO15" i="3"/>
  <c r="HP15" i="3"/>
  <c r="HQ15" i="3"/>
  <c r="HR15" i="3"/>
  <c r="HS15" i="3"/>
  <c r="HT15" i="3"/>
  <c r="HU15" i="3"/>
  <c r="HV15" i="3"/>
  <c r="HW15" i="3"/>
  <c r="HX15" i="3"/>
  <c r="IB15" i="3"/>
  <c r="IC15" i="3"/>
  <c r="ID15" i="3"/>
  <c r="IE15" i="3"/>
  <c r="IF15" i="3"/>
  <c r="IG15" i="3"/>
  <c r="IH15" i="3"/>
  <c r="II15" i="3"/>
  <c r="EO16" i="3"/>
  <c r="EP16" i="3"/>
  <c r="EQ16" i="3"/>
  <c r="ER16" i="3"/>
  <c r="ES16" i="3"/>
  <c r="ET16" i="3"/>
  <c r="EU16" i="3"/>
  <c r="EV16" i="3"/>
  <c r="EW16" i="3"/>
  <c r="EX16" i="3"/>
  <c r="FB16" i="3"/>
  <c r="FC16" i="3"/>
  <c r="FD16" i="3"/>
  <c r="FE16" i="3"/>
  <c r="FF16" i="3"/>
  <c r="FG16" i="3"/>
  <c r="FH16" i="3"/>
  <c r="FI16" i="3"/>
  <c r="FJ16" i="3"/>
  <c r="FK16" i="3"/>
  <c r="FO16" i="3"/>
  <c r="FP16" i="3"/>
  <c r="FQ16" i="3"/>
  <c r="FR16" i="3"/>
  <c r="FS16" i="3"/>
  <c r="FT16" i="3"/>
  <c r="FU16" i="3"/>
  <c r="FV16" i="3"/>
  <c r="FW16" i="3"/>
  <c r="FX16" i="3"/>
  <c r="GB16" i="3"/>
  <c r="GC16" i="3"/>
  <c r="GD16" i="3"/>
  <c r="GE16" i="3"/>
  <c r="GF16" i="3"/>
  <c r="GG16" i="3"/>
  <c r="GH16" i="3"/>
  <c r="GI16" i="3"/>
  <c r="GJ16" i="3"/>
  <c r="GK16" i="3"/>
  <c r="GO16" i="3"/>
  <c r="GP16" i="3"/>
  <c r="GQ16" i="3"/>
  <c r="GR16" i="3"/>
  <c r="GS16" i="3"/>
  <c r="GT16" i="3"/>
  <c r="GU16" i="3"/>
  <c r="GV16" i="3"/>
  <c r="GW16" i="3"/>
  <c r="GX16" i="3"/>
  <c r="HB16" i="3"/>
  <c r="HC16" i="3"/>
  <c r="HD16" i="3"/>
  <c r="HE16" i="3"/>
  <c r="HF16" i="3"/>
  <c r="HG16" i="3"/>
  <c r="HH16" i="3"/>
  <c r="HI16" i="3"/>
  <c r="HJ16" i="3"/>
  <c r="HK16" i="3"/>
  <c r="HO16" i="3"/>
  <c r="HP16" i="3"/>
  <c r="HQ16" i="3"/>
  <c r="HR16" i="3"/>
  <c r="HS16" i="3"/>
  <c r="HT16" i="3"/>
  <c r="HU16" i="3"/>
  <c r="HV16" i="3"/>
  <c r="HW16" i="3"/>
  <c r="HX16" i="3"/>
  <c r="IB16" i="3"/>
  <c r="IC16" i="3"/>
  <c r="ID16" i="3"/>
  <c r="IE16" i="3"/>
  <c r="IF16" i="3"/>
  <c r="IG16" i="3"/>
  <c r="IH16" i="3"/>
  <c r="II16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HD18" i="3"/>
  <c r="HE18" i="3"/>
  <c r="HF18" i="3"/>
  <c r="HG18" i="3"/>
  <c r="HH18" i="3"/>
  <c r="HI18" i="3"/>
  <c r="HJ18" i="3"/>
  <c r="HK18" i="3"/>
  <c r="HL18" i="3"/>
  <c r="HM18" i="3"/>
  <c r="HN18" i="3"/>
  <c r="HO18" i="3"/>
  <c r="HP18" i="3"/>
  <c r="HQ18" i="3"/>
  <c r="HR18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C13" i="3"/>
  <c r="D13" i="3"/>
  <c r="E13" i="3"/>
  <c r="F13" i="3"/>
  <c r="G13" i="3"/>
  <c r="H13" i="3"/>
  <c r="I13" i="3"/>
  <c r="J13" i="3"/>
  <c r="K13" i="3"/>
  <c r="O13" i="3"/>
  <c r="P13" i="3"/>
  <c r="Q13" i="3"/>
  <c r="R13" i="3"/>
  <c r="S13" i="3"/>
  <c r="T13" i="3"/>
  <c r="U13" i="3"/>
  <c r="V13" i="3"/>
  <c r="W13" i="3"/>
  <c r="X13" i="3"/>
  <c r="AB13" i="3"/>
  <c r="AC13" i="3"/>
  <c r="AD13" i="3"/>
  <c r="AE13" i="3"/>
  <c r="AF13" i="3"/>
  <c r="AG13" i="3"/>
  <c r="AH13" i="3"/>
  <c r="AI13" i="3"/>
  <c r="AJ13" i="3"/>
  <c r="AK13" i="3"/>
  <c r="AO13" i="3"/>
  <c r="AP13" i="3"/>
  <c r="AQ13" i="3"/>
  <c r="AR13" i="3"/>
  <c r="AS13" i="3"/>
  <c r="AT13" i="3"/>
  <c r="AU13" i="3"/>
  <c r="AV13" i="3"/>
  <c r="AW13" i="3"/>
  <c r="AX13" i="3"/>
  <c r="BB13" i="3"/>
  <c r="BC13" i="3"/>
  <c r="BD13" i="3"/>
  <c r="BE13" i="3"/>
  <c r="BF13" i="3"/>
  <c r="BG13" i="3"/>
  <c r="BH13" i="3"/>
  <c r="BI13" i="3"/>
  <c r="BJ13" i="3"/>
  <c r="BK13" i="3"/>
  <c r="BO13" i="3"/>
  <c r="BP13" i="3"/>
  <c r="BQ13" i="3"/>
  <c r="BR13" i="3"/>
  <c r="BS13" i="3"/>
  <c r="BT13" i="3"/>
  <c r="BU13" i="3"/>
  <c r="BV13" i="3"/>
  <c r="BW13" i="3"/>
  <c r="BX13" i="3"/>
  <c r="CB13" i="3"/>
  <c r="CC13" i="3"/>
  <c r="CD13" i="3"/>
  <c r="CE13" i="3"/>
  <c r="CF13" i="3"/>
  <c r="CG13" i="3"/>
  <c r="CH13" i="3"/>
  <c r="CI13" i="3"/>
  <c r="CJ13" i="3"/>
  <c r="CK13" i="3"/>
  <c r="CO13" i="3"/>
  <c r="CP13" i="3"/>
  <c r="CQ13" i="3"/>
  <c r="CR13" i="3"/>
  <c r="CS13" i="3"/>
  <c r="CT13" i="3"/>
  <c r="CU13" i="3"/>
  <c r="CV13" i="3"/>
  <c r="CW13" i="3"/>
  <c r="CX13" i="3"/>
  <c r="DB13" i="3"/>
  <c r="DC13" i="3"/>
  <c r="DD13" i="3"/>
  <c r="DE13" i="3"/>
  <c r="DF13" i="3"/>
  <c r="DG13" i="3"/>
  <c r="DH13" i="3"/>
  <c r="DI13" i="3"/>
  <c r="DJ13" i="3"/>
  <c r="DK13" i="3"/>
  <c r="DO13" i="3"/>
  <c r="DP13" i="3"/>
  <c r="DQ13" i="3"/>
  <c r="DR13" i="3"/>
  <c r="DS13" i="3"/>
  <c r="DT13" i="3"/>
  <c r="DU13" i="3"/>
  <c r="DV13" i="3"/>
  <c r="DW13" i="3"/>
  <c r="DX13" i="3"/>
  <c r="EB13" i="3"/>
  <c r="EC13" i="3"/>
  <c r="ED13" i="3"/>
  <c r="EE13" i="3"/>
  <c r="EF13" i="3"/>
  <c r="EG13" i="3"/>
  <c r="EH13" i="3"/>
  <c r="EI13" i="3"/>
  <c r="EJ13" i="3"/>
  <c r="EK13" i="3"/>
  <c r="C14" i="3"/>
  <c r="D14" i="3"/>
  <c r="E14" i="3"/>
  <c r="F14" i="3"/>
  <c r="G14" i="3"/>
  <c r="H14" i="3"/>
  <c r="I14" i="3"/>
  <c r="J14" i="3"/>
  <c r="K14" i="3"/>
  <c r="O14" i="3"/>
  <c r="P14" i="3"/>
  <c r="Q14" i="3"/>
  <c r="R14" i="3"/>
  <c r="S14" i="3"/>
  <c r="T14" i="3"/>
  <c r="U14" i="3"/>
  <c r="V14" i="3"/>
  <c r="W14" i="3"/>
  <c r="X14" i="3"/>
  <c r="AB14" i="3"/>
  <c r="AC14" i="3"/>
  <c r="AD14" i="3"/>
  <c r="AE14" i="3"/>
  <c r="AF14" i="3"/>
  <c r="AG14" i="3"/>
  <c r="AH14" i="3"/>
  <c r="AI14" i="3"/>
  <c r="AJ14" i="3"/>
  <c r="AK14" i="3"/>
  <c r="AO14" i="3"/>
  <c r="AP14" i="3"/>
  <c r="AQ14" i="3"/>
  <c r="AR14" i="3"/>
  <c r="AS14" i="3"/>
  <c r="AT14" i="3"/>
  <c r="AU14" i="3"/>
  <c r="AV14" i="3"/>
  <c r="AW14" i="3"/>
  <c r="AX14" i="3"/>
  <c r="BB14" i="3"/>
  <c r="BC14" i="3"/>
  <c r="BD14" i="3"/>
  <c r="BE14" i="3"/>
  <c r="BF14" i="3"/>
  <c r="BG14" i="3"/>
  <c r="BH14" i="3"/>
  <c r="BI14" i="3"/>
  <c r="BJ14" i="3"/>
  <c r="BK14" i="3"/>
  <c r="BO14" i="3"/>
  <c r="BP14" i="3"/>
  <c r="BQ14" i="3"/>
  <c r="BR14" i="3"/>
  <c r="BS14" i="3"/>
  <c r="BT14" i="3"/>
  <c r="BU14" i="3"/>
  <c r="BV14" i="3"/>
  <c r="BW14" i="3"/>
  <c r="BX14" i="3"/>
  <c r="CB14" i="3"/>
  <c r="CC14" i="3"/>
  <c r="CD14" i="3"/>
  <c r="CE14" i="3"/>
  <c r="CF14" i="3"/>
  <c r="CG14" i="3"/>
  <c r="CH14" i="3"/>
  <c r="CI14" i="3"/>
  <c r="CJ14" i="3"/>
  <c r="CK14" i="3"/>
  <c r="CO14" i="3"/>
  <c r="CP14" i="3"/>
  <c r="CQ14" i="3"/>
  <c r="CR14" i="3"/>
  <c r="CS14" i="3"/>
  <c r="CT14" i="3"/>
  <c r="CU14" i="3"/>
  <c r="CV14" i="3"/>
  <c r="CW14" i="3"/>
  <c r="CX14" i="3"/>
  <c r="DB14" i="3"/>
  <c r="DC14" i="3"/>
  <c r="DD14" i="3"/>
  <c r="DE14" i="3"/>
  <c r="DF14" i="3"/>
  <c r="DG14" i="3"/>
  <c r="DH14" i="3"/>
  <c r="DI14" i="3"/>
  <c r="DJ14" i="3"/>
  <c r="DK14" i="3"/>
  <c r="DO14" i="3"/>
  <c r="DP14" i="3"/>
  <c r="DQ14" i="3"/>
  <c r="DR14" i="3"/>
  <c r="DS14" i="3"/>
  <c r="DT14" i="3"/>
  <c r="DU14" i="3"/>
  <c r="DV14" i="3"/>
  <c r="DW14" i="3"/>
  <c r="DX14" i="3"/>
  <c r="EB14" i="3"/>
  <c r="EC14" i="3"/>
  <c r="ED14" i="3"/>
  <c r="EE14" i="3"/>
  <c r="EF14" i="3"/>
  <c r="EG14" i="3"/>
  <c r="EH14" i="3"/>
  <c r="EI14" i="3"/>
  <c r="EJ14" i="3"/>
  <c r="EK14" i="3"/>
  <c r="C15" i="3"/>
  <c r="D15" i="3"/>
  <c r="E15" i="3"/>
  <c r="F15" i="3"/>
  <c r="G15" i="3"/>
  <c r="H15" i="3"/>
  <c r="I15" i="3"/>
  <c r="J15" i="3"/>
  <c r="K15" i="3"/>
  <c r="O15" i="3"/>
  <c r="P15" i="3"/>
  <c r="Q15" i="3"/>
  <c r="R15" i="3"/>
  <c r="S15" i="3"/>
  <c r="T15" i="3"/>
  <c r="U15" i="3"/>
  <c r="V15" i="3"/>
  <c r="W15" i="3"/>
  <c r="X15" i="3"/>
  <c r="AB15" i="3"/>
  <c r="AC15" i="3"/>
  <c r="AD15" i="3"/>
  <c r="AE15" i="3"/>
  <c r="AF15" i="3"/>
  <c r="AG15" i="3"/>
  <c r="AH15" i="3"/>
  <c r="AI15" i="3"/>
  <c r="AJ15" i="3"/>
  <c r="AK15" i="3"/>
  <c r="AO15" i="3"/>
  <c r="AP15" i="3"/>
  <c r="AQ15" i="3"/>
  <c r="AR15" i="3"/>
  <c r="AS15" i="3"/>
  <c r="AT15" i="3"/>
  <c r="AU15" i="3"/>
  <c r="AV15" i="3"/>
  <c r="AW15" i="3"/>
  <c r="AX15" i="3"/>
  <c r="BB15" i="3"/>
  <c r="BC15" i="3"/>
  <c r="BD15" i="3"/>
  <c r="BE15" i="3"/>
  <c r="BF15" i="3"/>
  <c r="BG15" i="3"/>
  <c r="BH15" i="3"/>
  <c r="BI15" i="3"/>
  <c r="BJ15" i="3"/>
  <c r="BK15" i="3"/>
  <c r="BO15" i="3"/>
  <c r="BP15" i="3"/>
  <c r="BQ15" i="3"/>
  <c r="BR15" i="3"/>
  <c r="BS15" i="3"/>
  <c r="BT15" i="3"/>
  <c r="BU15" i="3"/>
  <c r="BV15" i="3"/>
  <c r="BW15" i="3"/>
  <c r="BX15" i="3"/>
  <c r="CB15" i="3"/>
  <c r="CC15" i="3"/>
  <c r="CD15" i="3"/>
  <c r="CE15" i="3"/>
  <c r="CF15" i="3"/>
  <c r="CG15" i="3"/>
  <c r="CH15" i="3"/>
  <c r="CI15" i="3"/>
  <c r="CJ15" i="3"/>
  <c r="CK15" i="3"/>
  <c r="CO15" i="3"/>
  <c r="CP15" i="3"/>
  <c r="CQ15" i="3"/>
  <c r="CR15" i="3"/>
  <c r="CS15" i="3"/>
  <c r="CT15" i="3"/>
  <c r="CU15" i="3"/>
  <c r="CV15" i="3"/>
  <c r="CW15" i="3"/>
  <c r="CX15" i="3"/>
  <c r="DB15" i="3"/>
  <c r="DC15" i="3"/>
  <c r="DD15" i="3"/>
  <c r="DE15" i="3"/>
  <c r="DF15" i="3"/>
  <c r="DG15" i="3"/>
  <c r="DH15" i="3"/>
  <c r="DI15" i="3"/>
  <c r="DJ15" i="3"/>
  <c r="DK15" i="3"/>
  <c r="DO15" i="3"/>
  <c r="DP15" i="3"/>
  <c r="DQ15" i="3"/>
  <c r="DR15" i="3"/>
  <c r="DS15" i="3"/>
  <c r="DT15" i="3"/>
  <c r="DU15" i="3"/>
  <c r="DV15" i="3"/>
  <c r="DW15" i="3"/>
  <c r="DX15" i="3"/>
  <c r="EB15" i="3"/>
  <c r="EC15" i="3"/>
  <c r="ED15" i="3"/>
  <c r="EE15" i="3"/>
  <c r="EF15" i="3"/>
  <c r="EG15" i="3"/>
  <c r="EH15" i="3"/>
  <c r="EI15" i="3"/>
  <c r="EJ15" i="3"/>
  <c r="EK15" i="3"/>
  <c r="C16" i="3"/>
  <c r="D16" i="3"/>
  <c r="E16" i="3"/>
  <c r="F16" i="3"/>
  <c r="G16" i="3"/>
  <c r="H16" i="3"/>
  <c r="I16" i="3"/>
  <c r="J16" i="3"/>
  <c r="K16" i="3"/>
  <c r="O16" i="3"/>
  <c r="P16" i="3"/>
  <c r="Q16" i="3"/>
  <c r="R16" i="3"/>
  <c r="S16" i="3"/>
  <c r="T16" i="3"/>
  <c r="U16" i="3"/>
  <c r="V16" i="3"/>
  <c r="W16" i="3"/>
  <c r="X16" i="3"/>
  <c r="AB16" i="3"/>
  <c r="AC16" i="3"/>
  <c r="AD16" i="3"/>
  <c r="AE16" i="3"/>
  <c r="AF16" i="3"/>
  <c r="AG16" i="3"/>
  <c r="AH16" i="3"/>
  <c r="AI16" i="3"/>
  <c r="AJ16" i="3"/>
  <c r="AK16" i="3"/>
  <c r="AO16" i="3"/>
  <c r="AP16" i="3"/>
  <c r="AQ16" i="3"/>
  <c r="AR16" i="3"/>
  <c r="AS16" i="3"/>
  <c r="AT16" i="3"/>
  <c r="AU16" i="3"/>
  <c r="AV16" i="3"/>
  <c r="AW16" i="3"/>
  <c r="AX16" i="3"/>
  <c r="BB16" i="3"/>
  <c r="BC16" i="3"/>
  <c r="BD16" i="3"/>
  <c r="BE16" i="3"/>
  <c r="BF16" i="3"/>
  <c r="BG16" i="3"/>
  <c r="BH16" i="3"/>
  <c r="BI16" i="3"/>
  <c r="BJ16" i="3"/>
  <c r="BK16" i="3"/>
  <c r="BO16" i="3"/>
  <c r="BP16" i="3"/>
  <c r="BQ16" i="3"/>
  <c r="BR16" i="3"/>
  <c r="BS16" i="3"/>
  <c r="BT16" i="3"/>
  <c r="BU16" i="3"/>
  <c r="BV16" i="3"/>
  <c r="BW16" i="3"/>
  <c r="BX16" i="3"/>
  <c r="CB16" i="3"/>
  <c r="CC16" i="3"/>
  <c r="CD16" i="3"/>
  <c r="CE16" i="3"/>
  <c r="CF16" i="3"/>
  <c r="CG16" i="3"/>
  <c r="CH16" i="3"/>
  <c r="CI16" i="3"/>
  <c r="CJ16" i="3"/>
  <c r="CK16" i="3"/>
  <c r="CO16" i="3"/>
  <c r="CP16" i="3"/>
  <c r="CQ16" i="3"/>
  <c r="CR16" i="3"/>
  <c r="CS16" i="3"/>
  <c r="CT16" i="3"/>
  <c r="CU16" i="3"/>
  <c r="CV16" i="3"/>
  <c r="CW16" i="3"/>
  <c r="CX16" i="3"/>
  <c r="DB16" i="3"/>
  <c r="DC16" i="3"/>
  <c r="DD16" i="3"/>
  <c r="DE16" i="3"/>
  <c r="DF16" i="3"/>
  <c r="DG16" i="3"/>
  <c r="DH16" i="3"/>
  <c r="DI16" i="3"/>
  <c r="DJ16" i="3"/>
  <c r="DK16" i="3"/>
  <c r="DO16" i="3"/>
  <c r="DP16" i="3"/>
  <c r="DQ16" i="3"/>
  <c r="DR16" i="3"/>
  <c r="DS16" i="3"/>
  <c r="DT16" i="3"/>
  <c r="DU16" i="3"/>
  <c r="DV16" i="3"/>
  <c r="DW16" i="3"/>
  <c r="DX16" i="3"/>
  <c r="EB16" i="3"/>
  <c r="EC16" i="3"/>
  <c r="ED16" i="3"/>
  <c r="EE16" i="3"/>
  <c r="EF16" i="3"/>
  <c r="EG16" i="3"/>
  <c r="EH16" i="3"/>
  <c r="EI16" i="3"/>
  <c r="EJ16" i="3"/>
  <c r="EK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B14" i="3"/>
  <c r="B15" i="3"/>
  <c r="B16" i="3"/>
  <c r="B17" i="3"/>
  <c r="B18" i="3"/>
  <c r="B13" i="3"/>
  <c r="B5" i="2" l="1"/>
  <c r="EJ5" i="2"/>
  <c r="EF5" i="2"/>
  <c r="EB5" i="2"/>
  <c r="DX5" i="2"/>
  <c r="DT5" i="2"/>
  <c r="DP5" i="2"/>
  <c r="DL5" i="2"/>
  <c r="DH5" i="2"/>
  <c r="DD5" i="2"/>
  <c r="CZ5" i="2"/>
  <c r="CV5" i="2"/>
  <c r="CR5" i="2"/>
  <c r="CN5" i="2"/>
  <c r="CJ5" i="2"/>
  <c r="CF5" i="2"/>
  <c r="CB5" i="2"/>
  <c r="BX5" i="2"/>
  <c r="BT5" i="2"/>
  <c r="BP5" i="2"/>
  <c r="BL5" i="2"/>
  <c r="BH5" i="2"/>
  <c r="BD5" i="2"/>
  <c r="AZ5" i="2"/>
  <c r="AV5" i="2"/>
  <c r="AR5" i="2"/>
  <c r="AN5" i="2"/>
  <c r="AJ5" i="2"/>
  <c r="AF5" i="2"/>
  <c r="AB5" i="2"/>
  <c r="X5" i="2"/>
  <c r="T5" i="2"/>
  <c r="P5" i="2"/>
  <c r="L5" i="2"/>
  <c r="H5" i="2"/>
  <c r="D5" i="2"/>
  <c r="IH5" i="2"/>
  <c r="ID5" i="2"/>
  <c r="HZ5" i="2"/>
  <c r="HV5" i="2"/>
  <c r="HR5" i="2"/>
  <c r="HN5" i="2"/>
  <c r="HJ5" i="2"/>
  <c r="HF5" i="2"/>
  <c r="HB5" i="2"/>
  <c r="GX5" i="2"/>
  <c r="GT5" i="2"/>
  <c r="GP5" i="2"/>
  <c r="GL5" i="2"/>
  <c r="GH5" i="2"/>
  <c r="GD5" i="2"/>
  <c r="FZ5" i="2"/>
  <c r="FV5" i="2"/>
  <c r="FR5" i="2"/>
  <c r="FN5" i="2"/>
  <c r="FJ5" i="2"/>
  <c r="FF5" i="2"/>
  <c r="FB5" i="2"/>
  <c r="EX5" i="2"/>
  <c r="ET5" i="2"/>
  <c r="EP5" i="2"/>
  <c r="EI5" i="2"/>
  <c r="EE5" i="2"/>
  <c r="EA5" i="2"/>
  <c r="DW5" i="2"/>
  <c r="DS5" i="2"/>
  <c r="DO5" i="2"/>
  <c r="DK5" i="2"/>
  <c r="DG5" i="2"/>
  <c r="DC5" i="2"/>
  <c r="CY5" i="2"/>
  <c r="CU5" i="2"/>
  <c r="CQ5" i="2"/>
  <c r="CM5" i="2"/>
  <c r="CI5" i="2"/>
  <c r="CE5" i="2"/>
  <c r="CA5" i="2"/>
  <c r="BW5" i="2"/>
  <c r="BS5" i="2"/>
  <c r="BO5" i="2"/>
  <c r="BK5" i="2"/>
  <c r="BG5" i="2"/>
  <c r="BC5" i="2"/>
  <c r="AY5" i="2"/>
  <c r="AU5" i="2"/>
  <c r="AQ5" i="2"/>
  <c r="AM5" i="2"/>
  <c r="AI5" i="2"/>
  <c r="AE5" i="2"/>
  <c r="AA5" i="2"/>
  <c r="W5" i="2"/>
  <c r="S5" i="2"/>
  <c r="O5" i="2"/>
  <c r="K5" i="2"/>
  <c r="G5" i="2"/>
  <c r="C5" i="2"/>
  <c r="IG5" i="2"/>
  <c r="IC5" i="2"/>
  <c r="HY5" i="2"/>
  <c r="HU5" i="2"/>
  <c r="HQ5" i="2"/>
  <c r="HM5" i="2"/>
  <c r="HI5" i="2"/>
  <c r="HE5" i="2"/>
  <c r="HA5" i="2"/>
  <c r="GW5" i="2"/>
  <c r="GS5" i="2"/>
  <c r="GO5" i="2"/>
  <c r="GK5" i="2"/>
  <c r="GG5" i="2"/>
  <c r="GC5" i="2"/>
  <c r="FY5" i="2"/>
  <c r="FU5" i="2"/>
  <c r="FQ5" i="2"/>
  <c r="FM5" i="2"/>
  <c r="FI5" i="2"/>
  <c r="FE5" i="2"/>
  <c r="FA5" i="2"/>
  <c r="EW5" i="2"/>
  <c r="ES5" i="2"/>
  <c r="EO5" i="2"/>
  <c r="EL5" i="2"/>
  <c r="EH5" i="2"/>
  <c r="ED5" i="2"/>
  <c r="DZ5" i="2"/>
  <c r="DV5" i="2"/>
  <c r="DR5" i="2"/>
  <c r="DN5" i="2"/>
  <c r="DJ5" i="2"/>
  <c r="DF5" i="2"/>
  <c r="DB5" i="2"/>
  <c r="CX5" i="2"/>
  <c r="CT5" i="2"/>
  <c r="CP5" i="2"/>
  <c r="CL5" i="2"/>
  <c r="CH5" i="2"/>
  <c r="CD5" i="2"/>
  <c r="BZ5" i="2"/>
  <c r="BV5" i="2"/>
  <c r="BR5" i="2"/>
  <c r="BN5" i="2"/>
  <c r="BJ5" i="2"/>
  <c r="BF5" i="2"/>
  <c r="BB5" i="2"/>
  <c r="AX5" i="2"/>
  <c r="AT5" i="2"/>
  <c r="AP5" i="2"/>
  <c r="AL5" i="2"/>
  <c r="AH5" i="2"/>
  <c r="AD5" i="2"/>
  <c r="Z5" i="2"/>
  <c r="V5" i="2"/>
  <c r="R5" i="2"/>
  <c r="N5" i="2"/>
  <c r="J5" i="2"/>
  <c r="F5" i="2"/>
  <c r="IF5" i="2"/>
  <c r="IB5" i="2"/>
  <c r="HX5" i="2"/>
  <c r="HT5" i="2"/>
  <c r="HP5" i="2"/>
  <c r="HL5" i="2"/>
  <c r="HH5" i="2"/>
  <c r="HD5" i="2"/>
  <c r="GZ5" i="2"/>
  <c r="GV5" i="2"/>
  <c r="GR5" i="2"/>
  <c r="GN5" i="2"/>
  <c r="GJ5" i="2"/>
  <c r="GF5" i="2"/>
  <c r="GB5" i="2"/>
  <c r="FX5" i="2"/>
  <c r="FT5" i="2"/>
  <c r="FP5" i="2"/>
  <c r="FL5" i="2"/>
  <c r="FH5" i="2"/>
  <c r="FD5" i="2"/>
  <c r="EZ5" i="2"/>
  <c r="EV5" i="2"/>
  <c r="ER5" i="2"/>
  <c r="EN5" i="2"/>
  <c r="EK5" i="2"/>
  <c r="EG5" i="2"/>
  <c r="EC5" i="2"/>
  <c r="DY5" i="2"/>
  <c r="DU5" i="2"/>
  <c r="DQ5" i="2"/>
  <c r="DM5" i="2"/>
  <c r="DI5" i="2"/>
  <c r="DE5" i="2"/>
  <c r="DA5" i="2"/>
  <c r="CW5" i="2"/>
  <c r="CS5" i="2"/>
  <c r="CO5" i="2"/>
  <c r="CK5" i="2"/>
  <c r="CG5" i="2"/>
  <c r="CC5" i="2"/>
  <c r="BY5" i="2"/>
  <c r="BU5" i="2"/>
  <c r="BQ5" i="2"/>
  <c r="BM5" i="2"/>
  <c r="BI5" i="2"/>
  <c r="BE5" i="2"/>
  <c r="BA5" i="2"/>
  <c r="AW5" i="2"/>
  <c r="AS5" i="2"/>
  <c r="AO5" i="2"/>
  <c r="AK5" i="2"/>
  <c r="AG5" i="2"/>
  <c r="AC5" i="2"/>
  <c r="Y5" i="2"/>
  <c r="U5" i="2"/>
  <c r="Q5" i="2"/>
  <c r="M5" i="2"/>
  <c r="I5" i="2"/>
  <c r="E5" i="2"/>
  <c r="II5" i="2"/>
  <c r="IE5" i="2"/>
  <c r="IA5" i="2"/>
  <c r="HW5" i="2"/>
  <c r="HS5" i="2"/>
  <c r="HO5" i="2"/>
  <c r="HK5" i="2"/>
  <c r="HG5" i="2"/>
  <c r="HC5" i="2"/>
  <c r="GY5" i="2"/>
  <c r="GU5" i="2"/>
  <c r="GQ5" i="2"/>
  <c r="GM5" i="2"/>
  <c r="GI5" i="2"/>
  <c r="GE5" i="2"/>
  <c r="GA5" i="2"/>
  <c r="FW5" i="2"/>
  <c r="FS5" i="2"/>
  <c r="FO5" i="2"/>
  <c r="FK5" i="2"/>
  <c r="FG5" i="2"/>
  <c r="FC5" i="2"/>
  <c r="EY5" i="2"/>
  <c r="EU5" i="2"/>
  <c r="EQ5" i="2"/>
  <c r="EM5" i="2"/>
  <c r="Y11" i="2" a="1"/>
  <c r="Y11" i="2" s="1"/>
  <c r="Y16" i="2" a="1"/>
  <c r="Y16" i="2" s="1"/>
  <c r="Y15" i="2" a="1"/>
  <c r="Y15" i="2" s="1"/>
  <c r="Y14" i="2" a="1"/>
  <c r="Y14" i="2" s="1"/>
  <c r="Y13" i="2" a="1"/>
  <c r="Y13" i="2" s="1"/>
  <c r="Y12" i="2" a="1"/>
  <c r="Y12" i="2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O16" i="2" s="1"/>
  <c r="IC7" i="2"/>
  <c r="P16" i="2" s="1"/>
  <c r="ID7" i="2"/>
  <c r="Q16" i="2" s="1"/>
  <c r="IE7" i="2"/>
  <c r="R16" i="2" s="1"/>
  <c r="IF7" i="2"/>
  <c r="S16" i="2" s="1"/>
  <c r="IG7" i="2"/>
  <c r="T16" i="2" s="1"/>
  <c r="IH7" i="2"/>
  <c r="U16" i="2" s="1"/>
  <c r="II7" i="2"/>
  <c r="V16" i="2" s="1"/>
  <c r="B7" i="2"/>
  <c r="AD16" i="2" l="1"/>
  <c r="CI16" i="2"/>
  <c r="CE16" i="2"/>
  <c r="CA16" i="2"/>
  <c r="BW16" i="2"/>
  <c r="BT16" i="2"/>
  <c r="BP16" i="2"/>
  <c r="BL16" i="2"/>
  <c r="BH16" i="2"/>
  <c r="BE16" i="2"/>
  <c r="BA16" i="2"/>
  <c r="AW16" i="2"/>
  <c r="AS16" i="2"/>
  <c r="AN16" i="2"/>
  <c r="AJ16" i="2"/>
  <c r="AF16" i="2"/>
  <c r="CH16" i="2"/>
  <c r="CD16" i="2"/>
  <c r="BZ16" i="2"/>
  <c r="BS16" i="2"/>
  <c r="BO16" i="2"/>
  <c r="BK16" i="2"/>
  <c r="BD16" i="2"/>
  <c r="AZ16" i="2"/>
  <c r="AV16" i="2"/>
  <c r="AM16" i="2"/>
  <c r="AI16" i="2"/>
  <c r="AE16" i="2"/>
  <c r="CG16" i="2"/>
  <c r="CC16" i="2"/>
  <c r="BY16" i="2"/>
  <c r="BR16" i="2"/>
  <c r="BN16" i="2"/>
  <c r="BJ16" i="2"/>
  <c r="BC16" i="2"/>
  <c r="AY16" i="2"/>
  <c r="AU16" i="2"/>
  <c r="AP16" i="2"/>
  <c r="AL16" i="2"/>
  <c r="AH16" i="2"/>
  <c r="CF16" i="2"/>
  <c r="CB16" i="2"/>
  <c r="BX16" i="2"/>
  <c r="BQ16" i="2"/>
  <c r="BM16" i="2"/>
  <c r="BI16" i="2"/>
  <c r="BB16" i="2"/>
  <c r="AX16" i="2"/>
  <c r="AT16" i="2"/>
  <c r="AO16" i="2"/>
  <c r="AK16" i="2"/>
  <c r="AG16" i="2"/>
  <c r="B16" i="2"/>
  <c r="L16" i="2"/>
  <c r="K16" i="2"/>
  <c r="G16" i="2"/>
  <c r="C16" i="2"/>
  <c r="H16" i="2"/>
  <c r="N16" i="2"/>
  <c r="J16" i="2"/>
  <c r="F16" i="2"/>
  <c r="D16" i="2"/>
  <c r="M16" i="2"/>
  <c r="I16" i="2"/>
  <c r="E16" i="2"/>
  <c r="C4" i="2" l="1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O13" i="2" s="1"/>
  <c r="IC4" i="2"/>
  <c r="P13" i="2" s="1"/>
  <c r="ID4" i="2"/>
  <c r="Q13" i="2" s="1"/>
  <c r="IE4" i="2"/>
  <c r="R13" i="2" s="1"/>
  <c r="IF4" i="2"/>
  <c r="S13" i="2" s="1"/>
  <c r="IG4" i="2"/>
  <c r="T13" i="2" s="1"/>
  <c r="IH4" i="2"/>
  <c r="U13" i="2" s="1"/>
  <c r="II4" i="2"/>
  <c r="V13" i="2" s="1"/>
  <c r="B4" i="2"/>
  <c r="II3" i="2"/>
  <c r="V12" i="2" s="1"/>
  <c r="IH3" i="2"/>
  <c r="U12" i="2" s="1"/>
  <c r="IG3" i="2"/>
  <c r="T12" i="2" s="1"/>
  <c r="IF3" i="2"/>
  <c r="S12" i="2" s="1"/>
  <c r="IE3" i="2"/>
  <c r="R12" i="2" s="1"/>
  <c r="ID3" i="2"/>
  <c r="Q12" i="2" s="1"/>
  <c r="IC3" i="2"/>
  <c r="P12" i="2" s="1"/>
  <c r="IB3" i="2"/>
  <c r="O12" i="2" s="1"/>
  <c r="IA3" i="2"/>
  <c r="HZ3" i="2"/>
  <c r="HY3" i="2"/>
  <c r="HX3" i="2"/>
  <c r="HW3" i="2"/>
  <c r="HV3" i="2"/>
  <c r="HU3" i="2"/>
  <c r="HT3" i="2"/>
  <c r="HS3" i="2"/>
  <c r="HR3" i="2"/>
  <c r="HQ3" i="2"/>
  <c r="HP3" i="2"/>
  <c r="HO3" i="2"/>
  <c r="HN3" i="2"/>
  <c r="HM3" i="2"/>
  <c r="HL3" i="2"/>
  <c r="HK3" i="2"/>
  <c r="HJ3" i="2"/>
  <c r="HI3" i="2"/>
  <c r="HH3" i="2"/>
  <c r="HG3" i="2"/>
  <c r="HF3" i="2"/>
  <c r="HE3" i="2"/>
  <c r="HD3" i="2"/>
  <c r="HC3" i="2"/>
  <c r="HB3" i="2"/>
  <c r="HA3" i="2"/>
  <c r="GZ3" i="2"/>
  <c r="GY3" i="2"/>
  <c r="GX3" i="2"/>
  <c r="GW3" i="2"/>
  <c r="GV3" i="2"/>
  <c r="GU3" i="2"/>
  <c r="GT3" i="2"/>
  <c r="GS3" i="2"/>
  <c r="GR3" i="2"/>
  <c r="GQ3" i="2"/>
  <c r="GP3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D13" i="2" l="1"/>
  <c r="AJ12" i="2"/>
  <c r="AN12" i="2"/>
  <c r="AF12" i="2"/>
  <c r="AS12" i="2"/>
  <c r="AW12" i="2"/>
  <c r="BA12" i="2"/>
  <c r="BE12" i="2"/>
  <c r="BH12" i="2"/>
  <c r="BL12" i="2"/>
  <c r="BP12" i="2"/>
  <c r="BT12" i="2"/>
  <c r="BW12" i="2"/>
  <c r="CA12" i="2"/>
  <c r="CE12" i="2"/>
  <c r="CI12" i="2"/>
  <c r="CI13" i="2"/>
  <c r="CE13" i="2"/>
  <c r="CA13" i="2"/>
  <c r="BW13" i="2"/>
  <c r="BT13" i="2"/>
  <c r="BP13" i="2"/>
  <c r="BL13" i="2"/>
  <c r="BH13" i="2"/>
  <c r="BE13" i="2"/>
  <c r="BA13" i="2"/>
  <c r="AW13" i="2"/>
  <c r="AS13" i="2"/>
  <c r="AN13" i="2"/>
  <c r="AJ13" i="2"/>
  <c r="AF13" i="2"/>
  <c r="AG12" i="2"/>
  <c r="AK12" i="2"/>
  <c r="AO12" i="2"/>
  <c r="AT12" i="2"/>
  <c r="AX12" i="2"/>
  <c r="BB12" i="2"/>
  <c r="BI12" i="2"/>
  <c r="BM12" i="2"/>
  <c r="BQ12" i="2"/>
  <c r="BX12" i="2"/>
  <c r="CB12" i="2"/>
  <c r="CF12" i="2"/>
  <c r="CH13" i="2"/>
  <c r="CD13" i="2"/>
  <c r="BZ13" i="2"/>
  <c r="BS13" i="2"/>
  <c r="BO13" i="2"/>
  <c r="BK13" i="2"/>
  <c r="BD13" i="2"/>
  <c r="AZ13" i="2"/>
  <c r="AV13" i="2"/>
  <c r="AM13" i="2"/>
  <c r="AI13" i="2"/>
  <c r="AE13" i="2"/>
  <c r="AD12" i="2"/>
  <c r="AH12" i="2"/>
  <c r="AL12" i="2"/>
  <c r="AP12" i="2"/>
  <c r="AU12" i="2"/>
  <c r="AY12" i="2"/>
  <c r="BC12" i="2"/>
  <c r="BJ12" i="2"/>
  <c r="BN12" i="2"/>
  <c r="BR12" i="2"/>
  <c r="BY12" i="2"/>
  <c r="CC12" i="2"/>
  <c r="CG12" i="2"/>
  <c r="CG13" i="2"/>
  <c r="CC13" i="2"/>
  <c r="BY13" i="2"/>
  <c r="BR13" i="2"/>
  <c r="BN13" i="2"/>
  <c r="BJ13" i="2"/>
  <c r="BC13" i="2"/>
  <c r="AY13" i="2"/>
  <c r="AU13" i="2"/>
  <c r="AP13" i="2"/>
  <c r="AL13" i="2"/>
  <c r="AH13" i="2"/>
  <c r="AE12" i="2"/>
  <c r="AI12" i="2"/>
  <c r="AM12" i="2"/>
  <c r="AV12" i="2"/>
  <c r="AZ12" i="2"/>
  <c r="BD12" i="2"/>
  <c r="BK12" i="2"/>
  <c r="BO12" i="2"/>
  <c r="BS12" i="2"/>
  <c r="BZ12" i="2"/>
  <c r="CD12" i="2"/>
  <c r="CH12" i="2"/>
  <c r="CF13" i="2"/>
  <c r="CB13" i="2"/>
  <c r="BX13" i="2"/>
  <c r="BQ13" i="2"/>
  <c r="BM13" i="2"/>
  <c r="BI13" i="2"/>
  <c r="BB13" i="2"/>
  <c r="AX13" i="2"/>
  <c r="AT13" i="2"/>
  <c r="AO13" i="2"/>
  <c r="AK13" i="2"/>
  <c r="AG13" i="2"/>
  <c r="D12" i="2"/>
  <c r="H12" i="2"/>
  <c r="L12" i="2"/>
  <c r="C12" i="2"/>
  <c r="G12" i="2"/>
  <c r="K12" i="2"/>
  <c r="M13" i="2"/>
  <c r="I13" i="2"/>
  <c r="E13" i="2"/>
  <c r="Q6" i="2"/>
  <c r="GM6" i="2"/>
  <c r="FG6" i="2"/>
  <c r="D6" i="2"/>
  <c r="Y6" i="2"/>
  <c r="GY6" i="2"/>
  <c r="DO6" i="2"/>
  <c r="HO6" i="2"/>
  <c r="GA6" i="2"/>
  <c r="EU6" i="2"/>
  <c r="EK6" i="2"/>
  <c r="DU6" i="2"/>
  <c r="DK6" i="2"/>
  <c r="CE6" i="2"/>
  <c r="F6" i="2"/>
  <c r="IE6" i="2"/>
  <c r="R15" i="2" s="1"/>
  <c r="R14" i="2"/>
  <c r="GG6" i="2"/>
  <c r="FQ6" i="2"/>
  <c r="FA6" i="2"/>
  <c r="EQ6" i="2"/>
  <c r="EA6" i="2"/>
  <c r="CU6" i="2"/>
  <c r="K6" i="2"/>
  <c r="H6" i="2"/>
  <c r="C6" i="2"/>
  <c r="AD6" i="2"/>
  <c r="AA6" i="2"/>
  <c r="V6" i="2"/>
  <c r="S6" i="2"/>
  <c r="N6" i="2"/>
  <c r="IH6" i="2"/>
  <c r="U15" i="2" s="1"/>
  <c r="U14" i="2"/>
  <c r="IA6" i="2"/>
  <c r="HX6" i="2"/>
  <c r="HU6" i="2"/>
  <c r="HR6" i="2"/>
  <c r="HK6" i="2"/>
  <c r="HH6" i="2"/>
  <c r="HE6" i="2"/>
  <c r="HB6" i="2"/>
  <c r="GV6" i="2"/>
  <c r="GR6" i="2"/>
  <c r="GO6" i="2"/>
  <c r="GI6" i="2"/>
  <c r="GD6" i="2"/>
  <c r="FX6" i="2"/>
  <c r="FU6" i="2"/>
  <c r="FR6" i="2"/>
  <c r="FO6" i="2"/>
  <c r="FL6" i="2"/>
  <c r="FI6" i="2"/>
  <c r="FC6" i="2"/>
  <c r="EX6" i="2"/>
  <c r="ER6" i="2"/>
  <c r="EO6" i="2"/>
  <c r="EL6" i="2"/>
  <c r="EI6" i="2"/>
  <c r="EF6" i="2"/>
  <c r="EC6" i="2"/>
  <c r="DW6" i="2"/>
  <c r="DR6" i="2"/>
  <c r="DL6" i="2"/>
  <c r="DI6" i="2"/>
  <c r="DF6" i="2"/>
  <c r="DC6" i="2"/>
  <c r="CZ6" i="2"/>
  <c r="CW6" i="2"/>
  <c r="CQ6" i="2"/>
  <c r="CN6" i="2"/>
  <c r="CK6" i="2"/>
  <c r="CG6" i="2"/>
  <c r="CA6" i="2"/>
  <c r="BX6" i="2"/>
  <c r="BM6" i="2"/>
  <c r="BI6" i="2"/>
  <c r="AY6" i="2"/>
  <c r="AV6" i="2"/>
  <c r="AO6" i="2"/>
  <c r="AK6" i="2"/>
  <c r="AG6" i="2"/>
  <c r="B13" i="2"/>
  <c r="L13" i="2"/>
  <c r="H13" i="2"/>
  <c r="D13" i="2"/>
  <c r="J6" i="2"/>
  <c r="E6" i="2"/>
  <c r="AC6" i="2"/>
  <c r="X6" i="2"/>
  <c r="U6" i="2"/>
  <c r="P6" i="2"/>
  <c r="M6" i="2"/>
  <c r="IG6" i="2"/>
  <c r="T15" i="2" s="1"/>
  <c r="T14" i="2"/>
  <c r="ID6" i="2"/>
  <c r="Q15" i="2" s="1"/>
  <c r="Q14" i="2"/>
  <c r="HW6" i="2"/>
  <c r="HT6" i="2"/>
  <c r="HQ6" i="2"/>
  <c r="HN6" i="2"/>
  <c r="HG6" i="2"/>
  <c r="HD6" i="2"/>
  <c r="HA6" i="2"/>
  <c r="GX6" i="2"/>
  <c r="GU6" i="2"/>
  <c r="GQ6" i="2"/>
  <c r="GL6" i="2"/>
  <c r="GF6" i="2"/>
  <c r="GC6" i="2"/>
  <c r="FZ6" i="2"/>
  <c r="FW6" i="2"/>
  <c r="FT6" i="2"/>
  <c r="FK6" i="2"/>
  <c r="FF6" i="2"/>
  <c r="EZ6" i="2"/>
  <c r="EW6" i="2"/>
  <c r="ET6" i="2"/>
  <c r="EN6" i="2"/>
  <c r="EE6" i="2"/>
  <c r="DZ6" i="2"/>
  <c r="DT6" i="2"/>
  <c r="DQ6" i="2"/>
  <c r="DN6" i="2"/>
  <c r="DH6" i="2"/>
  <c r="DE6" i="2"/>
  <c r="CY6" i="2"/>
  <c r="CT6" i="2"/>
  <c r="CP6" i="2"/>
  <c r="CM6" i="2"/>
  <c r="CJ6" i="2"/>
  <c r="CD6" i="2"/>
  <c r="BW6" i="2"/>
  <c r="BS6" i="2"/>
  <c r="BP6" i="2"/>
  <c r="BE6" i="2"/>
  <c r="BB6" i="2"/>
  <c r="AU6" i="2"/>
  <c r="AN6" i="2"/>
  <c r="AJ6" i="2"/>
  <c r="AF6" i="2"/>
  <c r="E12" i="2"/>
  <c r="I12" i="2"/>
  <c r="M12" i="2"/>
  <c r="K13" i="2"/>
  <c r="G13" i="2"/>
  <c r="C13" i="2"/>
  <c r="G6" i="2"/>
  <c r="AE6" i="2"/>
  <c r="Z6" i="2"/>
  <c r="W6" i="2"/>
  <c r="R6" i="2"/>
  <c r="O6" i="2"/>
  <c r="II6" i="2"/>
  <c r="V15" i="2" s="1"/>
  <c r="IF6" i="2"/>
  <c r="S15" i="2" s="1"/>
  <c r="S14" i="2"/>
  <c r="IC6" i="2"/>
  <c r="P15" i="2" s="1"/>
  <c r="P14" i="2"/>
  <c r="HZ6" i="2"/>
  <c r="HS6" i="2"/>
  <c r="HP6" i="2"/>
  <c r="HM6" i="2"/>
  <c r="HJ6" i="2"/>
  <c r="HC6" i="2"/>
  <c r="GZ6" i="2"/>
  <c r="GW6" i="2"/>
  <c r="GT6" i="2"/>
  <c r="GN6" i="2"/>
  <c r="GK6" i="2"/>
  <c r="GH6" i="2"/>
  <c r="GE6" i="2"/>
  <c r="GB6" i="2"/>
  <c r="BW14" i="2"/>
  <c r="FY6" i="2"/>
  <c r="FS6" i="2"/>
  <c r="FN6" i="2"/>
  <c r="FH6" i="2"/>
  <c r="FE6" i="2"/>
  <c r="FB6" i="2"/>
  <c r="EY6" i="2"/>
  <c r="EV6" i="2"/>
  <c r="ES6" i="2"/>
  <c r="EM6" i="2"/>
  <c r="EH6" i="2"/>
  <c r="EB6" i="2"/>
  <c r="DY6" i="2"/>
  <c r="DV6" i="2"/>
  <c r="DS6" i="2"/>
  <c r="DP6" i="2"/>
  <c r="DM6" i="2"/>
  <c r="DG6" i="2"/>
  <c r="DB6" i="2"/>
  <c r="CV6" i="2"/>
  <c r="CS6" i="2"/>
  <c r="CO6" i="2"/>
  <c r="CI6" i="2"/>
  <c r="CF6" i="2"/>
  <c r="CC6" i="2"/>
  <c r="BY6" i="2"/>
  <c r="BO6" i="2"/>
  <c r="BK6" i="2"/>
  <c r="BH6" i="2"/>
  <c r="BA6" i="2"/>
  <c r="AQ6" i="2"/>
  <c r="AM6" i="2"/>
  <c r="AI6" i="2"/>
  <c r="V14" i="2"/>
  <c r="B12" i="2"/>
  <c r="F12" i="2"/>
  <c r="J12" i="2"/>
  <c r="N12" i="2"/>
  <c r="N13" i="2"/>
  <c r="J13" i="2"/>
  <c r="F13" i="2"/>
  <c r="B6" i="2"/>
  <c r="I6" i="2"/>
  <c r="AB6" i="2"/>
  <c r="T6" i="2"/>
  <c r="L6" i="2"/>
  <c r="IB6" i="2"/>
  <c r="O15" i="2" s="1"/>
  <c r="O14" i="2"/>
  <c r="HY6" i="2"/>
  <c r="HV6" i="2"/>
  <c r="HL6" i="2"/>
  <c r="HI6" i="2"/>
  <c r="HF6" i="2"/>
  <c r="GS6" i="2"/>
  <c r="GP6" i="2"/>
  <c r="GJ6" i="2"/>
  <c r="FV6" i="2"/>
  <c r="FP6" i="2"/>
  <c r="FM6" i="2"/>
  <c r="FJ6" i="2"/>
  <c r="FD6" i="2"/>
  <c r="EP6" i="2"/>
  <c r="EJ6" i="2"/>
  <c r="EG6" i="2"/>
  <c r="ED6" i="2"/>
  <c r="DX6" i="2"/>
  <c r="DJ6" i="2"/>
  <c r="DD6" i="2"/>
  <c r="DA6" i="2"/>
  <c r="CX6" i="2"/>
  <c r="CR6" i="2"/>
  <c r="CL6" i="2"/>
  <c r="BC14" i="2"/>
  <c r="CH6" i="2"/>
  <c r="CB6" i="2"/>
  <c r="BU6" i="2"/>
  <c r="BQ6" i="2"/>
  <c r="BG6" i="2"/>
  <c r="AS6" i="2"/>
  <c r="AP6" i="2"/>
  <c r="AL6" i="2"/>
  <c r="AH6" i="2"/>
  <c r="BS14" i="2"/>
  <c r="BZ6" i="2"/>
  <c r="BT6" i="2"/>
  <c r="BN6" i="2"/>
  <c r="BJ6" i="2"/>
  <c r="BD6" i="2"/>
  <c r="BC6" i="2"/>
  <c r="AX6" i="2"/>
  <c r="AR6" i="2"/>
  <c r="BV6" i="2"/>
  <c r="BR6" i="2"/>
  <c r="BL6" i="2"/>
  <c r="BF6" i="2"/>
  <c r="AZ6" i="2"/>
  <c r="AW6" i="2"/>
  <c r="AT6" i="2"/>
  <c r="IB3" i="3"/>
  <c r="IC3" i="3"/>
  <c r="ID3" i="3"/>
  <c r="IE3" i="3"/>
  <c r="IF3" i="3"/>
  <c r="IG3" i="3"/>
  <c r="IH3" i="3"/>
  <c r="II3" i="3"/>
  <c r="IB4" i="3"/>
  <c r="IC4" i="3"/>
  <c r="ID4" i="3"/>
  <c r="IE4" i="3"/>
  <c r="IF4" i="3"/>
  <c r="IG4" i="3"/>
  <c r="IH4" i="3"/>
  <c r="II4" i="3"/>
  <c r="IB5" i="3"/>
  <c r="IC5" i="3"/>
  <c r="ID5" i="3"/>
  <c r="IE5" i="3"/>
  <c r="IF5" i="3"/>
  <c r="IG5" i="3"/>
  <c r="IH5" i="3"/>
  <c r="II5" i="3"/>
  <c r="IB6" i="3"/>
  <c r="IC6" i="3"/>
  <c r="ID6" i="3"/>
  <c r="IE6" i="3"/>
  <c r="IF6" i="3"/>
  <c r="IG6" i="3"/>
  <c r="IH6" i="3"/>
  <c r="II6" i="3"/>
  <c r="IB7" i="3"/>
  <c r="IC7" i="3"/>
  <c r="ID7" i="3"/>
  <c r="IE7" i="3"/>
  <c r="IF7" i="3"/>
  <c r="IG7" i="3"/>
  <c r="IH7" i="3"/>
  <c r="II7" i="3"/>
  <c r="IB8" i="3"/>
  <c r="IC8" i="3"/>
  <c r="ID8" i="3"/>
  <c r="IE8" i="3"/>
  <c r="IF8" i="3"/>
  <c r="IG8" i="3"/>
  <c r="IH8" i="3"/>
  <c r="II8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B4" i="3"/>
  <c r="B5" i="3"/>
  <c r="B6" i="3"/>
  <c r="B7" i="3"/>
  <c r="B8" i="3"/>
  <c r="B3" i="3"/>
  <c r="BJ15" i="2" l="1"/>
  <c r="CI15" i="2"/>
  <c r="CC15" i="2"/>
  <c r="AY15" i="2"/>
  <c r="AT14" i="2"/>
  <c r="BZ14" i="2"/>
  <c r="AK14" i="2"/>
  <c r="AZ14" i="2"/>
  <c r="BN14" i="2"/>
  <c r="BW15" i="2"/>
  <c r="CF14" i="2"/>
  <c r="BC15" i="2"/>
  <c r="AS14" i="2"/>
  <c r="BM14" i="2"/>
  <c r="CD14" i="2"/>
  <c r="BM15" i="2"/>
  <c r="BN15" i="2"/>
  <c r="BZ15" i="2"/>
  <c r="CF15" i="2"/>
  <c r="AY14" i="2"/>
  <c r="BJ14" i="2"/>
  <c r="CC14" i="2"/>
  <c r="CE14" i="2"/>
  <c r="AT15" i="2"/>
  <c r="AS15" i="2"/>
  <c r="CE15" i="2"/>
  <c r="BH14" i="2"/>
  <c r="CI14" i="2"/>
  <c r="BD14" i="2"/>
  <c r="BP14" i="2"/>
  <c r="AW15" i="2"/>
  <c r="AN14" i="2"/>
  <c r="AD14" i="2"/>
  <c r="BS15" i="2"/>
  <c r="AU15" i="2"/>
  <c r="CA14" i="2"/>
  <c r="AO14" i="2"/>
  <c r="AL14" i="2"/>
  <c r="BB14" i="2"/>
  <c r="BI15" i="2"/>
  <c r="BR14" i="2"/>
  <c r="BY14" i="2"/>
  <c r="AM15" i="2"/>
  <c r="CB15" i="2"/>
  <c r="AH14" i="2"/>
  <c r="BQ14" i="2"/>
  <c r="AI14" i="2"/>
  <c r="AF15" i="2"/>
  <c r="CH14" i="2"/>
  <c r="BP15" i="2"/>
  <c r="AN15" i="2"/>
  <c r="AD15" i="2"/>
  <c r="AE14" i="2"/>
  <c r="AZ15" i="2"/>
  <c r="BH15" i="2"/>
  <c r="BA14" i="2"/>
  <c r="BK15" i="2"/>
  <c r="CA15" i="2"/>
  <c r="AO15" i="2"/>
  <c r="AL15" i="2"/>
  <c r="BO14" i="2"/>
  <c r="BB15" i="2"/>
  <c r="BL14" i="2"/>
  <c r="BR15" i="2"/>
  <c r="BY15" i="2"/>
  <c r="AP14" i="2"/>
  <c r="AE15" i="2"/>
  <c r="AH15" i="2"/>
  <c r="BQ15" i="2"/>
  <c r="CH15" i="2"/>
  <c r="AI15" i="2"/>
  <c r="BA15" i="2"/>
  <c r="BT14" i="2"/>
  <c r="BX14" i="2"/>
  <c r="CG14" i="2"/>
  <c r="AG14" i="2"/>
  <c r="AM14" i="2"/>
  <c r="AX14" i="2"/>
  <c r="BE14" i="2"/>
  <c r="BL15" i="2"/>
  <c r="CD15" i="2"/>
  <c r="AP15" i="2"/>
  <c r="AJ14" i="2"/>
  <c r="AV14" i="2"/>
  <c r="AK15" i="2"/>
  <c r="AW14" i="2"/>
  <c r="BK14" i="2"/>
  <c r="AU14" i="2"/>
  <c r="BD15" i="2"/>
  <c r="BT15" i="2"/>
  <c r="BX15" i="2"/>
  <c r="CG15" i="2"/>
  <c r="AG15" i="2"/>
  <c r="AX15" i="2"/>
  <c r="BE15" i="2"/>
  <c r="BI14" i="2"/>
  <c r="BO15" i="2"/>
  <c r="AJ15" i="2"/>
  <c r="CB14" i="2"/>
  <c r="AV15" i="2"/>
  <c r="AF14" i="2"/>
  <c r="L14" i="2"/>
  <c r="B14" i="2"/>
  <c r="M14" i="2"/>
  <c r="J14" i="2"/>
  <c r="K15" i="2"/>
  <c r="F14" i="2"/>
  <c r="G14" i="2"/>
  <c r="D15" i="2"/>
  <c r="L15" i="2"/>
  <c r="B15" i="2"/>
  <c r="C14" i="2"/>
  <c r="M15" i="2"/>
  <c r="J15" i="2"/>
  <c r="N14" i="2"/>
  <c r="C15" i="2"/>
  <c r="F15" i="2"/>
  <c r="I14" i="2"/>
  <c r="G15" i="2"/>
  <c r="E14" i="2"/>
  <c r="K14" i="2"/>
  <c r="N15" i="2"/>
  <c r="H14" i="2"/>
  <c r="I15" i="2"/>
  <c r="E15" i="2"/>
  <c r="H15" i="2"/>
  <c r="D14" i="2"/>
</calcChain>
</file>

<file path=xl/sharedStrings.xml><?xml version="1.0" encoding="utf-8"?>
<sst xmlns="http://schemas.openxmlformats.org/spreadsheetml/2006/main" count="17301" uniqueCount="267">
  <si>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</si>
  <si>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</si>
  <si>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</si>
  <si>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</si>
  <si>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</si>
  <si>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</si>
  <si>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</si>
  <si>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</si>
  <si>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</si>
  <si>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</si>
  <si>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</si>
  <si>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</si>
  <si>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</si>
  <si>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</si>
  <si>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</si>
  <si>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</si>
  <si>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</si>
  <si>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</si>
  <si>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NZO</t>
  </si>
  <si>
    <t>OZ</t>
  </si>
  <si>
    <t>FC</t>
  </si>
  <si>
    <t>NZD</t>
  </si>
  <si>
    <t>DZ</t>
  </si>
  <si>
    <t>Br</t>
  </si>
  <si>
    <t>OF</t>
  </si>
  <si>
    <t>DF</t>
  </si>
  <si>
    <t>GF</t>
  </si>
  <si>
    <t>GA</t>
  </si>
  <si>
    <t>Fitness</t>
  </si>
  <si>
    <t>Men</t>
  </si>
  <si>
    <t>Agg</t>
  </si>
  <si>
    <t>BC</t>
  </si>
  <si>
    <t>GC</t>
  </si>
  <si>
    <t>PP</t>
  </si>
  <si>
    <t>Hit</t>
  </si>
  <si>
    <t>Tem</t>
  </si>
  <si>
    <t>Pas</t>
  </si>
  <si>
    <t>Sht</t>
  </si>
  <si>
    <t>DtP</t>
  </si>
  <si>
    <t>S/P</t>
  </si>
  <si>
    <t>CP</t>
  </si>
  <si>
    <t>JR</t>
  </si>
  <si>
    <t>Most common</t>
  </si>
  <si>
    <t>Median</t>
  </si>
  <si>
    <t>Player Average</t>
  </si>
  <si>
    <t>MODE:</t>
  </si>
  <si>
    <t>Tactics</t>
  </si>
  <si>
    <t>Weighted 1</t>
  </si>
  <si>
    <t>Weighted 2</t>
  </si>
  <si>
    <t>Generation 1</t>
  </si>
  <si>
    <t>Generation 2</t>
  </si>
  <si>
    <t>Most Fit</t>
  </si>
  <si>
    <t>Mode</t>
  </si>
  <si>
    <t>Weighted</t>
  </si>
  <si>
    <t>Max</t>
  </si>
  <si>
    <t>Min</t>
  </si>
  <si>
    <t>Generation 3</t>
  </si>
  <si>
    <t>LW Average</t>
  </si>
  <si>
    <t>C Average</t>
  </si>
  <si>
    <t>RWAverage</t>
  </si>
  <si>
    <t>D Average</t>
  </si>
  <si>
    <t>Generation 5</t>
  </si>
  <si>
    <t>Generation 4</t>
  </si>
  <si>
    <t>F Average</t>
  </si>
  <si>
    <t>RW Average</t>
  </si>
  <si>
    <t>Generation 6</t>
  </si>
  <si>
    <t>Generation 7</t>
  </si>
  <si>
    <t>Generation 8</t>
  </si>
  <si>
    <t>Generation 9</t>
  </si>
  <si>
    <t>Hanifin</t>
  </si>
  <si>
    <t>Slavin</t>
  </si>
  <si>
    <t>Faulk</t>
  </si>
  <si>
    <t>Pesce</t>
  </si>
  <si>
    <t>Murphy</t>
  </si>
  <si>
    <t>Tennyson</t>
  </si>
  <si>
    <t>Skinner</t>
  </si>
  <si>
    <t>Makeyev</t>
  </si>
  <si>
    <t>Aho</t>
  </si>
  <si>
    <t>Kruchinin</t>
  </si>
  <si>
    <t>Staal</t>
  </si>
  <si>
    <t>Rask</t>
  </si>
  <si>
    <t>Ryan</t>
  </si>
  <si>
    <t>Lindholm</t>
  </si>
  <si>
    <t>Stempniak</t>
  </si>
  <si>
    <t>Parenteau</t>
  </si>
  <si>
    <t>Frk</t>
  </si>
  <si>
    <t>Teräväinen</t>
  </si>
  <si>
    <t>Gen 1</t>
  </si>
  <si>
    <t>Gen 2</t>
  </si>
  <si>
    <t>Gen 9</t>
  </si>
  <si>
    <t>Gen 8</t>
  </si>
  <si>
    <t>Gen 7</t>
  </si>
  <si>
    <t>Gen 6</t>
  </si>
  <si>
    <t>Gen 5</t>
  </si>
  <si>
    <t>Gen 4</t>
  </si>
  <si>
    <t>Gen 3</t>
  </si>
  <si>
    <t>and the</t>
  </si>
  <si>
    <t>Gen 10</t>
  </si>
  <si>
    <t>Generation 10</t>
  </si>
  <si>
    <t>Pos</t>
  </si>
  <si>
    <t>CA</t>
  </si>
  <si>
    <t>Def</t>
  </si>
  <si>
    <t>Off</t>
  </si>
  <si>
    <t>Ada</t>
  </si>
  <si>
    <t>Amb</t>
  </si>
  <si>
    <t>Det</t>
  </si>
  <si>
    <t>Loy</t>
  </si>
  <si>
    <t>Pre</t>
  </si>
  <si>
    <t>Pro</t>
  </si>
  <si>
    <t>Spo</t>
  </si>
  <si>
    <t>Ant</t>
  </si>
  <si>
    <t>Bra</t>
  </si>
  <si>
    <t>Con</t>
  </si>
  <si>
    <t>Dec</t>
  </si>
  <si>
    <t>Dirt</t>
  </si>
  <si>
    <t>Fla</t>
  </si>
  <si>
    <t>Imp</t>
  </si>
  <si>
    <t>Inf</t>
  </si>
  <si>
    <t>PasTe</t>
  </si>
  <si>
    <t>Tea</t>
  </si>
  <si>
    <t>Cre</t>
  </si>
  <si>
    <t>Wor</t>
  </si>
  <si>
    <t>Acc</t>
  </si>
  <si>
    <t>Agi</t>
  </si>
  <si>
    <t>Bal</t>
  </si>
  <si>
    <t>Inj</t>
  </si>
  <si>
    <t>Fitn</t>
  </si>
  <si>
    <t>Spe</t>
  </si>
  <si>
    <t>Sta</t>
  </si>
  <si>
    <t>Str</t>
  </si>
  <si>
    <t>Agit</t>
  </si>
  <si>
    <t>Che</t>
  </si>
  <si>
    <t>Dek</t>
  </si>
  <si>
    <t>Fac</t>
  </si>
  <si>
    <t>OTP</t>
  </si>
  <si>
    <t>Pok</t>
  </si>
  <si>
    <t>Sla</t>
  </si>
  <si>
    <t>Sti</t>
  </si>
  <si>
    <t>Wri</t>
  </si>
  <si>
    <t>LD</t>
  </si>
  <si>
    <t>RD</t>
  </si>
  <si>
    <t>D</t>
  </si>
  <si>
    <t>LW</t>
  </si>
  <si>
    <t>C</t>
  </si>
  <si>
    <t>RW</t>
  </si>
  <si>
    <t>F</t>
  </si>
  <si>
    <t>Generation 11</t>
  </si>
  <si>
    <t>Generation 12</t>
  </si>
  <si>
    <t>Gen 11</t>
  </si>
  <si>
    <t>Gen 12</t>
  </si>
  <si>
    <t>Entry:</t>
  </si>
  <si>
    <t>Mentality</t>
  </si>
  <si>
    <t>Aggressiveness</t>
  </si>
  <si>
    <t>Backchecking</t>
  </si>
  <si>
    <t>Gap Control</t>
  </si>
  <si>
    <t>Puck Pressure</t>
  </si>
  <si>
    <t>Hitting</t>
  </si>
  <si>
    <t>Tempo</t>
  </si>
  <si>
    <t>Passing</t>
  </si>
  <si>
    <t>Shooting</t>
  </si>
  <si>
    <t>Dumping the Puck</t>
  </si>
  <si>
    <t>Shoot/Pass Bias</t>
  </si>
  <si>
    <t>Join Rush</t>
  </si>
  <si>
    <t>Carry Puck</t>
  </si>
  <si>
    <t>Very Rarely</t>
  </si>
  <si>
    <t>Rarely</t>
  </si>
  <si>
    <t>Normal</t>
  </si>
  <si>
    <t>Often</t>
  </si>
  <si>
    <t>Very Often</t>
  </si>
  <si>
    <t>Very Selective</t>
  </si>
  <si>
    <t>Selective</t>
  </si>
  <si>
    <t>Very Offensive</t>
  </si>
  <si>
    <t>Offensive</t>
  </si>
  <si>
    <t>Defensive</t>
  </si>
  <si>
    <t>Very Defensive</t>
  </si>
  <si>
    <t>Berserk</t>
  </si>
  <si>
    <t>Aggressive</t>
  </si>
  <si>
    <t>Easy</t>
  </si>
  <si>
    <t>Calm</t>
  </si>
  <si>
    <t>Very Hard</t>
  </si>
  <si>
    <t>Hard</t>
  </si>
  <si>
    <t>Very Easy</t>
  </si>
  <si>
    <t>Very Relaxed</t>
  </si>
  <si>
    <t>Relaxed</t>
  </si>
  <si>
    <t>Tight</t>
  </si>
  <si>
    <t>Very Tight</t>
  </si>
  <si>
    <t>Very Heavy</t>
  </si>
  <si>
    <t>Heavy</t>
  </si>
  <si>
    <t>Very High</t>
  </si>
  <si>
    <t>High</t>
  </si>
  <si>
    <t>Low</t>
  </si>
  <si>
    <t>Very Low</t>
  </si>
  <si>
    <t>Adventurous</t>
  </si>
  <si>
    <t>Creative</t>
  </si>
  <si>
    <t>Safe</t>
  </si>
  <si>
    <t>Very Safe</t>
  </si>
  <si>
    <t>Barrage</t>
  </si>
  <si>
    <t>Breakouts</t>
  </si>
  <si>
    <t>Neutral Zone Offensive</t>
  </si>
  <si>
    <t>Offensive Zone</t>
  </si>
  <si>
    <t>Forecheck</t>
  </si>
  <si>
    <t>Neutral Zone Defensive</t>
  </si>
  <si>
    <t>Defensive Zone</t>
  </si>
  <si>
    <t>Offensive Faceoffs</t>
  </si>
  <si>
    <t>Defensive Faceoffs</t>
  </si>
  <si>
    <t>Tactical Systems</t>
  </si>
  <si>
    <t>Positional</t>
  </si>
  <si>
    <t>Board Play</t>
  </si>
  <si>
    <t>Crisscross</t>
  </si>
  <si>
    <t>Free Flowing</t>
  </si>
  <si>
    <t>Wings Cross</t>
  </si>
  <si>
    <t>Grouped</t>
  </si>
  <si>
    <t>Overload Slot</t>
  </si>
  <si>
    <t>Triangular</t>
  </si>
  <si>
    <t>Positional Low</t>
  </si>
  <si>
    <t>Positional High</t>
  </si>
  <si>
    <t>1-4</t>
  </si>
  <si>
    <t>3-2</t>
  </si>
  <si>
    <t>1-2-2</t>
  </si>
  <si>
    <t>0-4</t>
  </si>
  <si>
    <t>1-1-3</t>
  </si>
  <si>
    <t>2-1-2</t>
  </si>
  <si>
    <t>Collapse</t>
  </si>
  <si>
    <t>Open</t>
  </si>
  <si>
    <t>Basic</t>
  </si>
  <si>
    <t>Drop Pass</t>
  </si>
  <si>
    <t>Point Shot</t>
  </si>
  <si>
    <t>Overload</t>
  </si>
  <si>
    <t>Lopsided</t>
  </si>
  <si>
    <t>Goals Against</t>
  </si>
  <si>
    <t>Goals For</t>
  </si>
  <si>
    <t>Results</t>
  </si>
  <si>
    <t>Defensive Coverage</t>
  </si>
  <si>
    <t>Zonal</t>
  </si>
  <si>
    <t>Generation 13</t>
  </si>
  <si>
    <t>Gen 13</t>
  </si>
  <si>
    <t>MIN</t>
  </si>
  <si>
    <t>MAX</t>
  </si>
  <si>
    <t>Generation 14</t>
  </si>
  <si>
    <t>Gen 14</t>
  </si>
  <si>
    <t>D Count</t>
  </si>
  <si>
    <t>LW Count</t>
  </si>
  <si>
    <t>C Count</t>
  </si>
  <si>
    <t>F Count</t>
  </si>
  <si>
    <t>RW Count</t>
  </si>
  <si>
    <t>Generation 15</t>
  </si>
  <si>
    <t>FSht</t>
  </si>
  <si>
    <t>FPLM</t>
  </si>
  <si>
    <t>FPLM FSht FTW</t>
  </si>
  <si>
    <t>FTW FPLM</t>
  </si>
  <si>
    <t>FPLM FSht</t>
  </si>
  <si>
    <t>FTW</t>
  </si>
  <si>
    <t>DSht</t>
  </si>
  <si>
    <t>DPLM</t>
  </si>
  <si>
    <t>DTW</t>
  </si>
  <si>
    <t>DPLM DSht</t>
  </si>
  <si>
    <t>Gen 15</t>
  </si>
  <si>
    <t>Gen 16</t>
  </si>
  <si>
    <t>Generation 16</t>
  </si>
  <si>
    <t>Generation 17</t>
  </si>
  <si>
    <t>Gen 17</t>
  </si>
  <si>
    <t>Generation 18</t>
  </si>
  <si>
    <t>Generation 19</t>
  </si>
  <si>
    <t>Gen 19</t>
  </si>
  <si>
    <t>Gen 18</t>
  </si>
  <si>
    <t>Generation 20</t>
  </si>
  <si>
    <t>Gen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</si>
</sst>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/>
    <xf numFmtId="0" fontId="1" fillId="0" borderId="0" xfId="0" applyFont="1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01"/>
  <sheetViews>
    <sheetView topLeftCell="GE1" workbookViewId="0">
      <selection activeCell="IK2" sqref="A2:IK101"/>
    </sheetView>
  </sheetViews>
  <sheetFormatPr defaultRowHeight="15" x14ac:dyDescent="0.25"/>
  <cols>
    <col min="1" max="234" width="2" bestFit="1" customWidth="1"/>
    <col min="235" max="235" width="2.85546875" bestFit="1" customWidth="1"/>
    <col min="236" max="236" width="4.85546875" bestFit="1" customWidth="1"/>
    <col min="237" max="237" width="3.42578125" bestFit="1" customWidth="1"/>
    <col min="238" max="238" width="3.140625" bestFit="1" customWidth="1"/>
    <col min="239" max="239" width="4.7109375" bestFit="1" customWidth="1"/>
    <col min="240" max="240" width="3.28515625" bestFit="1" customWidth="1"/>
    <col min="241" max="241" width="3.42578125" bestFit="1" customWidth="1"/>
    <col min="242" max="243" width="3.28515625" bestFit="1" customWidth="1"/>
    <col min="244" max="244" width="3.5703125" bestFit="1" customWidth="1"/>
    <col min="245" max="245" width="12" bestFit="1" customWidth="1"/>
    <col min="247" max="247" width="2" bestFit="1" customWidth="1"/>
  </cols>
  <sheetData>
    <row r="1" spans="1:246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 t="s">
        <v>1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 t="s">
        <v>2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 t="s">
        <v>3</v>
      </c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 t="s">
        <v>4</v>
      </c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 t="s">
        <v>5</v>
      </c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 t="s">
        <v>6</v>
      </c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 t="s">
        <v>7</v>
      </c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 t="s">
        <v>8</v>
      </c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 t="s">
        <v>9</v>
      </c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 t="s">
        <v>10</v>
      </c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 t="s">
        <v>11</v>
      </c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 t="s">
        <v>12</v>
      </c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 t="s">
        <v>13</v>
      </c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 t="s">
        <v>14</v>
      </c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 t="s">
        <v>15</v>
      </c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 t="s">
        <v>16</v>
      </c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 t="s">
        <v>17</v>
      </c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t="s">
        <v>23</v>
      </c>
      <c r="IB1" t="s">
        <v>18</v>
      </c>
      <c r="IC1" t="s">
        <v>19</v>
      </c>
      <c r="ID1" t="s">
        <v>20</v>
      </c>
      <c r="IE1" t="s">
        <v>21</v>
      </c>
      <c r="IF1" t="s">
        <v>22</v>
      </c>
      <c r="IG1" t="s">
        <v>24</v>
      </c>
      <c r="IH1" t="s">
        <v>25</v>
      </c>
      <c r="II1" t="s">
        <v>26</v>
      </c>
      <c r="IJ1" t="s">
        <v>27</v>
      </c>
      <c r="IK1" t="s">
        <v>28</v>
      </c>
    </row>
    <row r="2" spans="1:246" x14ac:dyDescent="0.25">
      <c r="A2" s="50">
        <v>3</v>
      </c>
      <c r="B2" s="50">
        <v>1</v>
      </c>
      <c r="C2" s="50">
        <v>3</v>
      </c>
      <c r="D2" s="50">
        <v>1</v>
      </c>
      <c r="E2" s="50">
        <v>3</v>
      </c>
      <c r="F2" s="50">
        <v>1</v>
      </c>
      <c r="G2" s="50">
        <v>5</v>
      </c>
      <c r="H2" s="50">
        <v>4</v>
      </c>
      <c r="I2" s="50">
        <v>3</v>
      </c>
      <c r="J2" s="50">
        <v>1</v>
      </c>
      <c r="K2" s="50">
        <v>0</v>
      </c>
      <c r="L2" s="50">
        <v>0</v>
      </c>
      <c r="M2" s="50">
        <v>0</v>
      </c>
      <c r="N2" s="50">
        <v>5</v>
      </c>
      <c r="O2" s="50">
        <v>1</v>
      </c>
      <c r="P2" s="50">
        <v>5</v>
      </c>
      <c r="Q2" s="50">
        <v>1</v>
      </c>
      <c r="R2" s="50">
        <v>3</v>
      </c>
      <c r="S2" s="50">
        <v>1</v>
      </c>
      <c r="T2" s="50">
        <v>5</v>
      </c>
      <c r="U2" s="50">
        <v>4</v>
      </c>
      <c r="V2" s="50">
        <v>3</v>
      </c>
      <c r="W2" s="50">
        <v>1</v>
      </c>
      <c r="X2" s="50">
        <v>0</v>
      </c>
      <c r="Y2" s="50">
        <v>0</v>
      </c>
      <c r="Z2" s="50">
        <v>0</v>
      </c>
      <c r="AA2" s="50">
        <v>3</v>
      </c>
      <c r="AB2" s="50">
        <v>1</v>
      </c>
      <c r="AC2" s="50">
        <v>5</v>
      </c>
      <c r="AD2" s="50">
        <v>1</v>
      </c>
      <c r="AE2" s="50">
        <v>3</v>
      </c>
      <c r="AF2" s="50">
        <v>1</v>
      </c>
      <c r="AG2" s="50">
        <v>5</v>
      </c>
      <c r="AH2" s="50">
        <v>4</v>
      </c>
      <c r="AI2" s="50">
        <v>3</v>
      </c>
      <c r="AJ2" s="50">
        <v>1</v>
      </c>
      <c r="AK2" s="50">
        <v>0</v>
      </c>
      <c r="AL2" s="50">
        <v>0</v>
      </c>
      <c r="AM2" s="50">
        <v>0</v>
      </c>
      <c r="AN2" s="50">
        <v>5</v>
      </c>
      <c r="AO2" s="50">
        <v>1</v>
      </c>
      <c r="AP2" s="50">
        <v>5</v>
      </c>
      <c r="AQ2" s="50">
        <v>1</v>
      </c>
      <c r="AR2" s="50">
        <v>3</v>
      </c>
      <c r="AS2" s="50">
        <v>1</v>
      </c>
      <c r="AT2" s="50">
        <v>5</v>
      </c>
      <c r="AU2" s="50">
        <v>4</v>
      </c>
      <c r="AV2" s="50">
        <v>4</v>
      </c>
      <c r="AW2" s="50">
        <v>1</v>
      </c>
      <c r="AX2" s="50">
        <v>0</v>
      </c>
      <c r="AY2" s="50">
        <v>0</v>
      </c>
      <c r="AZ2" s="50">
        <v>0</v>
      </c>
      <c r="BA2" s="50">
        <v>5</v>
      </c>
      <c r="BB2" s="50">
        <v>1</v>
      </c>
      <c r="BC2" s="50">
        <v>3</v>
      </c>
      <c r="BD2" s="50">
        <v>1</v>
      </c>
      <c r="BE2" s="50">
        <v>3</v>
      </c>
      <c r="BF2" s="50">
        <v>1</v>
      </c>
      <c r="BG2" s="50">
        <v>4</v>
      </c>
      <c r="BH2" s="50">
        <v>4</v>
      </c>
      <c r="BI2" s="50">
        <v>3</v>
      </c>
      <c r="BJ2" s="50">
        <v>1</v>
      </c>
      <c r="BK2" s="50">
        <v>0</v>
      </c>
      <c r="BL2" s="50">
        <v>0</v>
      </c>
      <c r="BM2" s="50">
        <v>0</v>
      </c>
      <c r="BN2" s="50">
        <v>5</v>
      </c>
      <c r="BO2" s="50">
        <v>1</v>
      </c>
      <c r="BP2" s="50">
        <v>5</v>
      </c>
      <c r="BQ2" s="50">
        <v>1</v>
      </c>
      <c r="BR2" s="50">
        <v>3</v>
      </c>
      <c r="BS2" s="50">
        <v>1</v>
      </c>
      <c r="BT2" s="50">
        <v>4</v>
      </c>
      <c r="BU2" s="50">
        <v>4</v>
      </c>
      <c r="BV2" s="50">
        <v>4</v>
      </c>
      <c r="BW2" s="50">
        <v>1</v>
      </c>
      <c r="BX2" s="50">
        <v>0</v>
      </c>
      <c r="BY2" s="50">
        <v>0</v>
      </c>
      <c r="BZ2" s="50">
        <v>0</v>
      </c>
      <c r="CA2" s="50">
        <v>5</v>
      </c>
      <c r="CB2" s="50">
        <v>1</v>
      </c>
      <c r="CC2" s="50">
        <v>3</v>
      </c>
      <c r="CD2" s="50">
        <v>1</v>
      </c>
      <c r="CE2" s="50">
        <v>3</v>
      </c>
      <c r="CF2" s="50">
        <v>1</v>
      </c>
      <c r="CG2" s="50">
        <v>4</v>
      </c>
      <c r="CH2" s="50">
        <v>4</v>
      </c>
      <c r="CI2" s="50">
        <v>4</v>
      </c>
      <c r="CJ2" s="50">
        <v>1</v>
      </c>
      <c r="CK2" s="50">
        <v>1</v>
      </c>
      <c r="CL2" s="50">
        <v>1</v>
      </c>
      <c r="CM2" s="50">
        <v>1</v>
      </c>
      <c r="CN2" s="50">
        <v>5</v>
      </c>
      <c r="CO2" s="50">
        <v>1</v>
      </c>
      <c r="CP2" s="50">
        <v>5</v>
      </c>
      <c r="CQ2" s="50">
        <v>1</v>
      </c>
      <c r="CR2" s="50">
        <v>3</v>
      </c>
      <c r="CS2" s="50">
        <v>1</v>
      </c>
      <c r="CT2" s="50">
        <v>4</v>
      </c>
      <c r="CU2" s="50">
        <v>4</v>
      </c>
      <c r="CV2" s="50">
        <v>4</v>
      </c>
      <c r="CW2" s="50">
        <v>1</v>
      </c>
      <c r="CX2" s="50">
        <v>1</v>
      </c>
      <c r="CY2" s="50">
        <v>0</v>
      </c>
      <c r="CZ2" s="50">
        <v>0</v>
      </c>
      <c r="DA2" s="50">
        <v>5</v>
      </c>
      <c r="DB2" s="50">
        <v>1</v>
      </c>
      <c r="DC2" s="50">
        <v>3</v>
      </c>
      <c r="DD2" s="50">
        <v>1</v>
      </c>
      <c r="DE2" s="50">
        <v>3</v>
      </c>
      <c r="DF2" s="50">
        <v>1</v>
      </c>
      <c r="DG2" s="50">
        <v>5</v>
      </c>
      <c r="DH2" s="50">
        <v>4</v>
      </c>
      <c r="DI2" s="50">
        <v>3</v>
      </c>
      <c r="DJ2" s="50">
        <v>1</v>
      </c>
      <c r="DK2" s="50">
        <v>1</v>
      </c>
      <c r="DL2" s="50">
        <v>0</v>
      </c>
      <c r="DM2" s="50">
        <v>0</v>
      </c>
      <c r="DN2" s="50">
        <v>5</v>
      </c>
      <c r="DO2" s="50">
        <v>1</v>
      </c>
      <c r="DP2" s="50">
        <v>5</v>
      </c>
      <c r="DQ2" s="50">
        <v>1</v>
      </c>
      <c r="DR2" s="50">
        <v>3</v>
      </c>
      <c r="DS2" s="50">
        <v>1</v>
      </c>
      <c r="DT2" s="50">
        <v>5</v>
      </c>
      <c r="DU2" s="50">
        <v>4</v>
      </c>
      <c r="DV2" s="50">
        <v>4</v>
      </c>
      <c r="DW2" s="50">
        <v>1</v>
      </c>
      <c r="DX2" s="50">
        <v>0</v>
      </c>
      <c r="DY2" s="50">
        <v>1</v>
      </c>
      <c r="DZ2" s="50">
        <v>0</v>
      </c>
      <c r="EA2" s="50">
        <v>3</v>
      </c>
      <c r="EB2" s="50">
        <v>1</v>
      </c>
      <c r="EC2" s="50">
        <v>5</v>
      </c>
      <c r="ED2" s="50">
        <v>1</v>
      </c>
      <c r="EE2" s="50">
        <v>3</v>
      </c>
      <c r="EF2" s="50">
        <v>1</v>
      </c>
      <c r="EG2" s="50">
        <v>4</v>
      </c>
      <c r="EH2" s="50">
        <v>4</v>
      </c>
      <c r="EI2" s="50">
        <v>3</v>
      </c>
      <c r="EJ2" s="50">
        <v>1</v>
      </c>
      <c r="EK2" s="50">
        <v>1</v>
      </c>
      <c r="EL2" s="50">
        <v>1</v>
      </c>
      <c r="EM2" s="50">
        <v>0</v>
      </c>
      <c r="EN2" s="50">
        <v>5</v>
      </c>
      <c r="EO2" s="50">
        <v>1</v>
      </c>
      <c r="EP2" s="50">
        <v>5</v>
      </c>
      <c r="EQ2" s="50">
        <v>1</v>
      </c>
      <c r="ER2" s="50">
        <v>3</v>
      </c>
      <c r="ES2" s="50">
        <v>1</v>
      </c>
      <c r="ET2" s="50">
        <v>4</v>
      </c>
      <c r="EU2" s="50">
        <v>4</v>
      </c>
      <c r="EV2" s="50">
        <v>4</v>
      </c>
      <c r="EW2" s="50">
        <v>1</v>
      </c>
      <c r="EX2" s="50">
        <v>1</v>
      </c>
      <c r="EY2" s="50">
        <v>0</v>
      </c>
      <c r="EZ2" s="50">
        <v>1</v>
      </c>
      <c r="FA2" s="50">
        <v>5</v>
      </c>
      <c r="FB2" s="50">
        <v>1</v>
      </c>
      <c r="FC2" s="50">
        <v>5</v>
      </c>
      <c r="FD2" s="50">
        <v>1</v>
      </c>
      <c r="FE2" s="50">
        <v>3</v>
      </c>
      <c r="FF2" s="50">
        <v>1</v>
      </c>
      <c r="FG2" s="50">
        <v>5</v>
      </c>
      <c r="FH2" s="50">
        <v>4</v>
      </c>
      <c r="FI2" s="50">
        <v>3</v>
      </c>
      <c r="FJ2" s="50">
        <v>1</v>
      </c>
      <c r="FK2" s="50">
        <v>1</v>
      </c>
      <c r="FL2" s="50">
        <v>1</v>
      </c>
      <c r="FM2" s="50">
        <v>0</v>
      </c>
      <c r="FN2" s="50">
        <v>5</v>
      </c>
      <c r="FO2" s="50">
        <v>1</v>
      </c>
      <c r="FP2" s="50">
        <v>3</v>
      </c>
      <c r="FQ2" s="50">
        <v>1</v>
      </c>
      <c r="FR2" s="50">
        <v>3</v>
      </c>
      <c r="FS2" s="50">
        <v>1</v>
      </c>
      <c r="FT2" s="50">
        <v>4</v>
      </c>
      <c r="FU2" s="50">
        <v>4</v>
      </c>
      <c r="FV2" s="50">
        <v>3</v>
      </c>
      <c r="FW2" s="50">
        <v>1</v>
      </c>
      <c r="FX2" s="50">
        <v>0</v>
      </c>
      <c r="FY2" s="50">
        <v>1</v>
      </c>
      <c r="FZ2" s="50">
        <v>0</v>
      </c>
      <c r="GA2" s="50">
        <v>5</v>
      </c>
      <c r="GB2" s="50">
        <v>1</v>
      </c>
      <c r="GC2" s="50">
        <v>3</v>
      </c>
      <c r="GD2" s="50">
        <v>1</v>
      </c>
      <c r="GE2" s="50">
        <v>3</v>
      </c>
      <c r="GF2" s="50">
        <v>1</v>
      </c>
      <c r="GG2" s="50">
        <v>5</v>
      </c>
      <c r="GH2" s="50">
        <v>4</v>
      </c>
      <c r="GI2" s="50">
        <v>4</v>
      </c>
      <c r="GJ2" s="50">
        <v>1</v>
      </c>
      <c r="GK2" s="50">
        <v>0</v>
      </c>
      <c r="GL2" s="50">
        <v>0</v>
      </c>
      <c r="GM2" s="50">
        <v>0</v>
      </c>
      <c r="GN2" s="50">
        <v>5</v>
      </c>
      <c r="GO2" s="50">
        <v>1</v>
      </c>
      <c r="GP2" s="50">
        <v>5</v>
      </c>
      <c r="GQ2" s="50">
        <v>1</v>
      </c>
      <c r="GR2" s="50">
        <v>3</v>
      </c>
      <c r="GS2" s="50">
        <v>1</v>
      </c>
      <c r="GT2" s="50">
        <v>4</v>
      </c>
      <c r="GU2" s="50">
        <v>4</v>
      </c>
      <c r="GV2" s="50">
        <v>4</v>
      </c>
      <c r="GW2" s="50">
        <v>1</v>
      </c>
      <c r="GX2" s="50">
        <v>0</v>
      </c>
      <c r="GY2" s="50">
        <v>1</v>
      </c>
      <c r="GZ2" s="50">
        <v>1</v>
      </c>
      <c r="HA2" s="50">
        <v>5</v>
      </c>
      <c r="HB2" s="50">
        <v>1</v>
      </c>
      <c r="HC2" s="50">
        <v>5</v>
      </c>
      <c r="HD2" s="50">
        <v>1</v>
      </c>
      <c r="HE2" s="50">
        <v>3</v>
      </c>
      <c r="HF2" s="50">
        <v>1</v>
      </c>
      <c r="HG2" s="50">
        <v>4</v>
      </c>
      <c r="HH2" s="50">
        <v>4</v>
      </c>
      <c r="HI2" s="50">
        <v>4</v>
      </c>
      <c r="HJ2" s="50">
        <v>1</v>
      </c>
      <c r="HK2" s="50">
        <v>0</v>
      </c>
      <c r="HL2" s="50">
        <v>1</v>
      </c>
      <c r="HM2" s="50">
        <v>0</v>
      </c>
      <c r="HN2" s="50">
        <v>5</v>
      </c>
      <c r="HO2" s="50">
        <v>1</v>
      </c>
      <c r="HP2" s="50">
        <v>3</v>
      </c>
      <c r="HQ2" s="50">
        <v>1</v>
      </c>
      <c r="HR2" s="50">
        <v>3</v>
      </c>
      <c r="HS2" s="50">
        <v>1</v>
      </c>
      <c r="HT2" s="50">
        <v>5</v>
      </c>
      <c r="HU2" s="50">
        <v>4</v>
      </c>
      <c r="HV2" s="50">
        <v>3</v>
      </c>
      <c r="HW2" s="50">
        <v>1</v>
      </c>
      <c r="HX2" s="50">
        <v>0</v>
      </c>
      <c r="HY2" s="50">
        <v>0</v>
      </c>
      <c r="HZ2" s="50">
        <v>0</v>
      </c>
      <c r="IA2" s="50">
        <v>1</v>
      </c>
      <c r="IB2" s="50">
        <v>1</v>
      </c>
      <c r="IC2" s="50">
        <v>2</v>
      </c>
      <c r="ID2" s="50">
        <v>5</v>
      </c>
      <c r="IE2" s="50">
        <v>2</v>
      </c>
      <c r="IF2" s="50">
        <v>2</v>
      </c>
      <c r="IG2" s="50">
        <v>3</v>
      </c>
      <c r="IH2" s="50">
        <v>2</v>
      </c>
      <c r="II2" s="50">
        <v>0</v>
      </c>
      <c r="IJ2" s="50">
        <v>0</v>
      </c>
      <c r="IK2" s="50">
        <v>-201</v>
      </c>
      <c r="IL2" s="2"/>
    </row>
    <row r="3" spans="1:246" x14ac:dyDescent="0.25">
      <c r="A3" s="50">
        <v>3</v>
      </c>
      <c r="B3" s="50">
        <v>1</v>
      </c>
      <c r="C3" s="50">
        <v>5</v>
      </c>
      <c r="D3" s="50">
        <v>3</v>
      </c>
      <c r="E3" s="50">
        <v>3</v>
      </c>
      <c r="F3" s="50">
        <v>2</v>
      </c>
      <c r="G3" s="50">
        <v>5</v>
      </c>
      <c r="H3" s="50">
        <v>4</v>
      </c>
      <c r="I3" s="50">
        <v>3</v>
      </c>
      <c r="J3" s="50">
        <v>1</v>
      </c>
      <c r="K3" s="50">
        <v>0</v>
      </c>
      <c r="L3" s="50">
        <v>0</v>
      </c>
      <c r="M3" s="50">
        <v>0</v>
      </c>
      <c r="N3" s="50">
        <v>3</v>
      </c>
      <c r="O3" s="50">
        <v>1</v>
      </c>
      <c r="P3" s="50">
        <v>3</v>
      </c>
      <c r="Q3" s="50">
        <v>1</v>
      </c>
      <c r="R3" s="50">
        <v>3</v>
      </c>
      <c r="S3" s="50">
        <v>1</v>
      </c>
      <c r="T3" s="50">
        <v>4</v>
      </c>
      <c r="U3" s="50">
        <v>1</v>
      </c>
      <c r="V3" s="50">
        <v>3</v>
      </c>
      <c r="W3" s="50">
        <v>1</v>
      </c>
      <c r="X3" s="50">
        <v>0</v>
      </c>
      <c r="Y3" s="50">
        <v>0</v>
      </c>
      <c r="Z3" s="50">
        <v>0</v>
      </c>
      <c r="AA3" s="50">
        <v>3</v>
      </c>
      <c r="AB3" s="50">
        <v>1</v>
      </c>
      <c r="AC3" s="50">
        <v>5</v>
      </c>
      <c r="AD3" s="50">
        <v>1</v>
      </c>
      <c r="AE3" s="50">
        <v>5</v>
      </c>
      <c r="AF3" s="50">
        <v>5</v>
      </c>
      <c r="AG3" s="50">
        <v>4</v>
      </c>
      <c r="AH3" s="50">
        <v>4</v>
      </c>
      <c r="AI3" s="50">
        <v>3</v>
      </c>
      <c r="AJ3" s="50">
        <v>1</v>
      </c>
      <c r="AK3" s="50">
        <v>0</v>
      </c>
      <c r="AL3" s="50">
        <v>0</v>
      </c>
      <c r="AM3" s="50">
        <v>0</v>
      </c>
      <c r="AN3" s="50">
        <v>3</v>
      </c>
      <c r="AO3" s="50">
        <v>3</v>
      </c>
      <c r="AP3" s="50">
        <v>3</v>
      </c>
      <c r="AQ3" s="50">
        <v>1</v>
      </c>
      <c r="AR3" s="50">
        <v>3</v>
      </c>
      <c r="AS3" s="50">
        <v>1</v>
      </c>
      <c r="AT3" s="50">
        <v>4</v>
      </c>
      <c r="AU3" s="50">
        <v>4</v>
      </c>
      <c r="AV3" s="50">
        <v>4</v>
      </c>
      <c r="AW3" s="50">
        <v>1</v>
      </c>
      <c r="AX3" s="50">
        <v>0</v>
      </c>
      <c r="AY3" s="50">
        <v>0</v>
      </c>
      <c r="AZ3" s="50">
        <v>0</v>
      </c>
      <c r="BA3" s="50">
        <v>3</v>
      </c>
      <c r="BB3" s="50">
        <v>1</v>
      </c>
      <c r="BC3" s="50">
        <v>3</v>
      </c>
      <c r="BD3" s="50">
        <v>1</v>
      </c>
      <c r="BE3" s="50">
        <v>3</v>
      </c>
      <c r="BF3" s="50">
        <v>1</v>
      </c>
      <c r="BG3" s="50">
        <v>5</v>
      </c>
      <c r="BH3" s="50">
        <v>4</v>
      </c>
      <c r="BI3" s="50">
        <v>4</v>
      </c>
      <c r="BJ3" s="50">
        <v>1</v>
      </c>
      <c r="BK3" s="50">
        <v>0</v>
      </c>
      <c r="BL3" s="50">
        <v>0</v>
      </c>
      <c r="BM3" s="50">
        <v>0</v>
      </c>
      <c r="BN3" s="50">
        <v>3</v>
      </c>
      <c r="BO3" s="50">
        <v>1</v>
      </c>
      <c r="BP3" s="50">
        <v>3</v>
      </c>
      <c r="BQ3" s="50">
        <v>1</v>
      </c>
      <c r="BR3" s="50">
        <v>3</v>
      </c>
      <c r="BS3" s="50">
        <v>1</v>
      </c>
      <c r="BT3" s="50">
        <v>5</v>
      </c>
      <c r="BU3" s="50">
        <v>4</v>
      </c>
      <c r="BV3" s="50">
        <v>4</v>
      </c>
      <c r="BW3" s="50">
        <v>2</v>
      </c>
      <c r="BX3" s="50">
        <v>0</v>
      </c>
      <c r="BY3" s="50">
        <v>0</v>
      </c>
      <c r="BZ3" s="50">
        <v>0</v>
      </c>
      <c r="CA3" s="50">
        <v>5</v>
      </c>
      <c r="CB3" s="50">
        <v>1</v>
      </c>
      <c r="CC3" s="50">
        <v>3</v>
      </c>
      <c r="CD3" s="50">
        <v>1</v>
      </c>
      <c r="CE3" s="50">
        <v>3</v>
      </c>
      <c r="CF3" s="50">
        <v>1</v>
      </c>
      <c r="CG3" s="50">
        <v>5</v>
      </c>
      <c r="CH3" s="50">
        <v>3</v>
      </c>
      <c r="CI3" s="50">
        <v>4</v>
      </c>
      <c r="CJ3" s="50">
        <v>1</v>
      </c>
      <c r="CK3" s="50">
        <v>0</v>
      </c>
      <c r="CL3" s="50">
        <v>1</v>
      </c>
      <c r="CM3" s="50">
        <v>1</v>
      </c>
      <c r="CN3" s="50">
        <v>5</v>
      </c>
      <c r="CO3" s="50">
        <v>1</v>
      </c>
      <c r="CP3" s="50">
        <v>3</v>
      </c>
      <c r="CQ3" s="50">
        <v>1</v>
      </c>
      <c r="CR3" s="50">
        <v>3</v>
      </c>
      <c r="CS3" s="50">
        <v>1</v>
      </c>
      <c r="CT3" s="50">
        <v>5</v>
      </c>
      <c r="CU3" s="50">
        <v>5</v>
      </c>
      <c r="CV3" s="50">
        <v>3</v>
      </c>
      <c r="CW3" s="50">
        <v>1</v>
      </c>
      <c r="CX3" s="50">
        <v>0</v>
      </c>
      <c r="CY3" s="50">
        <v>1</v>
      </c>
      <c r="CZ3" s="50">
        <v>0</v>
      </c>
      <c r="DA3" s="50">
        <v>5</v>
      </c>
      <c r="DB3" s="50">
        <v>1</v>
      </c>
      <c r="DC3" s="50">
        <v>3</v>
      </c>
      <c r="DD3" s="50">
        <v>1</v>
      </c>
      <c r="DE3" s="50">
        <v>3</v>
      </c>
      <c r="DF3" s="50">
        <v>3</v>
      </c>
      <c r="DG3" s="50">
        <v>5</v>
      </c>
      <c r="DH3" s="50">
        <v>4</v>
      </c>
      <c r="DI3" s="50">
        <v>3</v>
      </c>
      <c r="DJ3" s="50">
        <v>1</v>
      </c>
      <c r="DK3" s="50">
        <v>1</v>
      </c>
      <c r="DL3" s="50">
        <v>0</v>
      </c>
      <c r="DM3" s="50">
        <v>1</v>
      </c>
      <c r="DN3" s="50">
        <v>5</v>
      </c>
      <c r="DO3" s="50">
        <v>1</v>
      </c>
      <c r="DP3" s="50">
        <v>3</v>
      </c>
      <c r="DQ3" s="50">
        <v>1</v>
      </c>
      <c r="DR3" s="50">
        <v>3</v>
      </c>
      <c r="DS3" s="50">
        <v>1</v>
      </c>
      <c r="DT3" s="50">
        <v>5</v>
      </c>
      <c r="DU3" s="50">
        <v>4</v>
      </c>
      <c r="DV3" s="50">
        <v>3</v>
      </c>
      <c r="DW3" s="50">
        <v>5</v>
      </c>
      <c r="DX3" s="50">
        <v>0</v>
      </c>
      <c r="DY3" s="50">
        <v>0</v>
      </c>
      <c r="DZ3" s="50">
        <v>1</v>
      </c>
      <c r="EA3" s="50">
        <v>5</v>
      </c>
      <c r="EB3" s="50">
        <v>1</v>
      </c>
      <c r="EC3" s="50">
        <v>4</v>
      </c>
      <c r="ED3" s="50">
        <v>1</v>
      </c>
      <c r="EE3" s="50">
        <v>3</v>
      </c>
      <c r="EF3" s="50">
        <v>1</v>
      </c>
      <c r="EG3" s="50">
        <v>5</v>
      </c>
      <c r="EH3" s="50">
        <v>4</v>
      </c>
      <c r="EI3" s="50">
        <v>2</v>
      </c>
      <c r="EJ3" s="50">
        <v>1</v>
      </c>
      <c r="EK3" s="50">
        <v>1</v>
      </c>
      <c r="EL3" s="50">
        <v>0</v>
      </c>
      <c r="EM3" s="50">
        <v>1</v>
      </c>
      <c r="EN3" s="50">
        <v>3</v>
      </c>
      <c r="EO3" s="50">
        <v>1</v>
      </c>
      <c r="EP3" s="50">
        <v>3</v>
      </c>
      <c r="EQ3" s="50">
        <v>1</v>
      </c>
      <c r="ER3" s="50">
        <v>3</v>
      </c>
      <c r="ES3" s="50">
        <v>5</v>
      </c>
      <c r="ET3" s="50">
        <v>4</v>
      </c>
      <c r="EU3" s="50">
        <v>4</v>
      </c>
      <c r="EV3" s="50">
        <v>3</v>
      </c>
      <c r="EW3" s="50">
        <v>1</v>
      </c>
      <c r="EX3" s="50">
        <v>0</v>
      </c>
      <c r="EY3" s="50">
        <v>0</v>
      </c>
      <c r="EZ3" s="50">
        <v>0</v>
      </c>
      <c r="FA3" s="50">
        <v>5</v>
      </c>
      <c r="FB3" s="50">
        <v>1</v>
      </c>
      <c r="FC3" s="50">
        <v>5</v>
      </c>
      <c r="FD3" s="50">
        <v>1</v>
      </c>
      <c r="FE3" s="50">
        <v>3</v>
      </c>
      <c r="FF3" s="50">
        <v>1</v>
      </c>
      <c r="FG3" s="50">
        <v>4</v>
      </c>
      <c r="FH3" s="50">
        <v>4</v>
      </c>
      <c r="FI3" s="50">
        <v>3</v>
      </c>
      <c r="FJ3" s="50">
        <v>1</v>
      </c>
      <c r="FK3" s="50">
        <v>1</v>
      </c>
      <c r="FL3" s="50">
        <v>1</v>
      </c>
      <c r="FM3" s="50">
        <v>0</v>
      </c>
      <c r="FN3" s="50">
        <v>5</v>
      </c>
      <c r="FO3" s="50">
        <v>1</v>
      </c>
      <c r="FP3" s="50">
        <v>3</v>
      </c>
      <c r="FQ3" s="50">
        <v>1</v>
      </c>
      <c r="FR3" s="50">
        <v>3</v>
      </c>
      <c r="FS3" s="50">
        <v>1</v>
      </c>
      <c r="FT3" s="50">
        <v>5</v>
      </c>
      <c r="FU3" s="50">
        <v>4</v>
      </c>
      <c r="FV3" s="50">
        <v>4</v>
      </c>
      <c r="FW3" s="50">
        <v>1</v>
      </c>
      <c r="FX3" s="50">
        <v>1</v>
      </c>
      <c r="FY3" s="50">
        <v>1</v>
      </c>
      <c r="FZ3" s="50">
        <v>0</v>
      </c>
      <c r="GA3" s="50">
        <v>5</v>
      </c>
      <c r="GB3" s="50">
        <v>1</v>
      </c>
      <c r="GC3" s="50">
        <v>3</v>
      </c>
      <c r="GD3" s="50">
        <v>1</v>
      </c>
      <c r="GE3" s="50">
        <v>3</v>
      </c>
      <c r="GF3" s="50">
        <v>1</v>
      </c>
      <c r="GG3" s="50">
        <v>5</v>
      </c>
      <c r="GH3" s="50">
        <v>3</v>
      </c>
      <c r="GI3" s="50">
        <v>4</v>
      </c>
      <c r="GJ3" s="50">
        <v>1</v>
      </c>
      <c r="GK3" s="50">
        <v>1</v>
      </c>
      <c r="GL3" s="50">
        <v>1</v>
      </c>
      <c r="GM3" s="50">
        <v>1</v>
      </c>
      <c r="GN3" s="50">
        <v>5</v>
      </c>
      <c r="GO3" s="50">
        <v>1</v>
      </c>
      <c r="GP3" s="50">
        <v>5</v>
      </c>
      <c r="GQ3" s="50">
        <v>1</v>
      </c>
      <c r="GR3" s="50">
        <v>3</v>
      </c>
      <c r="GS3" s="50">
        <v>5</v>
      </c>
      <c r="GT3" s="50">
        <v>5</v>
      </c>
      <c r="GU3" s="50">
        <v>4</v>
      </c>
      <c r="GV3" s="50">
        <v>3</v>
      </c>
      <c r="GW3" s="50">
        <v>1</v>
      </c>
      <c r="GX3" s="50">
        <v>0</v>
      </c>
      <c r="GY3" s="50">
        <v>1</v>
      </c>
      <c r="GZ3" s="50">
        <v>0</v>
      </c>
      <c r="HA3" s="50">
        <v>5</v>
      </c>
      <c r="HB3" s="50">
        <v>1</v>
      </c>
      <c r="HC3" s="50">
        <v>5</v>
      </c>
      <c r="HD3" s="50">
        <v>1</v>
      </c>
      <c r="HE3" s="50">
        <v>3</v>
      </c>
      <c r="HF3" s="50">
        <v>1</v>
      </c>
      <c r="HG3" s="50">
        <v>5</v>
      </c>
      <c r="HH3" s="50">
        <v>4</v>
      </c>
      <c r="HI3" s="50">
        <v>4</v>
      </c>
      <c r="HJ3" s="50">
        <v>1</v>
      </c>
      <c r="HK3" s="50">
        <v>0</v>
      </c>
      <c r="HL3" s="50">
        <v>1</v>
      </c>
      <c r="HM3" s="50">
        <v>0</v>
      </c>
      <c r="HN3" s="50">
        <v>5</v>
      </c>
      <c r="HO3" s="50">
        <v>1</v>
      </c>
      <c r="HP3" s="50">
        <v>4</v>
      </c>
      <c r="HQ3" s="50">
        <v>1</v>
      </c>
      <c r="HR3" s="50">
        <v>3</v>
      </c>
      <c r="HS3" s="50">
        <v>1</v>
      </c>
      <c r="HT3" s="50">
        <v>4</v>
      </c>
      <c r="HU3" s="50">
        <v>4</v>
      </c>
      <c r="HV3" s="50">
        <v>2</v>
      </c>
      <c r="HW3" s="50">
        <v>1</v>
      </c>
      <c r="HX3" s="50">
        <v>0</v>
      </c>
      <c r="HY3" s="50">
        <v>0</v>
      </c>
      <c r="HZ3" s="50">
        <v>1</v>
      </c>
      <c r="IA3" s="50">
        <v>5</v>
      </c>
      <c r="IB3" s="50">
        <v>1</v>
      </c>
      <c r="IC3" s="50">
        <v>1</v>
      </c>
      <c r="ID3" s="50">
        <v>5</v>
      </c>
      <c r="IE3" s="50">
        <v>2</v>
      </c>
      <c r="IF3" s="50">
        <v>2</v>
      </c>
      <c r="IG3" s="50">
        <v>4</v>
      </c>
      <c r="IH3" s="50">
        <v>2</v>
      </c>
      <c r="II3" s="50">
        <v>0</v>
      </c>
      <c r="IJ3" s="50">
        <v>0</v>
      </c>
      <c r="IK3" s="50">
        <v>-201</v>
      </c>
      <c r="IL3" s="2"/>
    </row>
    <row r="4" spans="1:246" x14ac:dyDescent="0.25">
      <c r="A4" s="50">
        <v>3</v>
      </c>
      <c r="B4" s="50">
        <v>1</v>
      </c>
      <c r="C4" s="50">
        <v>2</v>
      </c>
      <c r="D4" s="50">
        <v>4</v>
      </c>
      <c r="E4" s="50">
        <v>3</v>
      </c>
      <c r="F4" s="50">
        <v>1</v>
      </c>
      <c r="G4" s="50">
        <v>4</v>
      </c>
      <c r="H4" s="50">
        <v>4</v>
      </c>
      <c r="I4" s="50">
        <v>3</v>
      </c>
      <c r="J4" s="50">
        <v>1</v>
      </c>
      <c r="K4" s="50">
        <v>0</v>
      </c>
      <c r="L4" s="50">
        <v>0</v>
      </c>
      <c r="M4" s="50">
        <v>0</v>
      </c>
      <c r="N4" s="50">
        <v>5</v>
      </c>
      <c r="O4" s="50">
        <v>1</v>
      </c>
      <c r="P4" s="50">
        <v>3</v>
      </c>
      <c r="Q4" s="50">
        <v>1</v>
      </c>
      <c r="R4" s="50">
        <v>3</v>
      </c>
      <c r="S4" s="50">
        <v>1</v>
      </c>
      <c r="T4" s="50">
        <v>4</v>
      </c>
      <c r="U4" s="50">
        <v>4</v>
      </c>
      <c r="V4" s="50">
        <v>4</v>
      </c>
      <c r="W4" s="50">
        <v>1</v>
      </c>
      <c r="X4" s="50">
        <v>0</v>
      </c>
      <c r="Y4" s="50">
        <v>0</v>
      </c>
      <c r="Z4" s="50">
        <v>0</v>
      </c>
      <c r="AA4" s="50">
        <v>3</v>
      </c>
      <c r="AB4" s="50">
        <v>1</v>
      </c>
      <c r="AC4" s="50">
        <v>3</v>
      </c>
      <c r="AD4" s="50">
        <v>1</v>
      </c>
      <c r="AE4" s="50">
        <v>3</v>
      </c>
      <c r="AF4" s="50">
        <v>1</v>
      </c>
      <c r="AG4" s="50">
        <v>5</v>
      </c>
      <c r="AH4" s="50">
        <v>4</v>
      </c>
      <c r="AI4" s="50">
        <v>4</v>
      </c>
      <c r="AJ4" s="50">
        <v>1</v>
      </c>
      <c r="AK4" s="50">
        <v>0</v>
      </c>
      <c r="AL4" s="50">
        <v>0</v>
      </c>
      <c r="AM4" s="50">
        <v>0</v>
      </c>
      <c r="AN4" s="50">
        <v>3</v>
      </c>
      <c r="AO4" s="50">
        <v>1</v>
      </c>
      <c r="AP4" s="50">
        <v>3</v>
      </c>
      <c r="AQ4" s="50">
        <v>1</v>
      </c>
      <c r="AR4" s="50">
        <v>3</v>
      </c>
      <c r="AS4" s="50">
        <v>1</v>
      </c>
      <c r="AT4" s="50">
        <v>4</v>
      </c>
      <c r="AU4" s="50">
        <v>4</v>
      </c>
      <c r="AV4" s="50">
        <v>4</v>
      </c>
      <c r="AW4" s="50">
        <v>2</v>
      </c>
      <c r="AX4" s="50">
        <v>0</v>
      </c>
      <c r="AY4" s="50">
        <v>0</v>
      </c>
      <c r="AZ4" s="50">
        <v>0</v>
      </c>
      <c r="BA4" s="50">
        <v>3</v>
      </c>
      <c r="BB4" s="50">
        <v>1</v>
      </c>
      <c r="BC4" s="50">
        <v>5</v>
      </c>
      <c r="BD4" s="50">
        <v>1</v>
      </c>
      <c r="BE4" s="50">
        <v>3</v>
      </c>
      <c r="BF4" s="50">
        <v>2</v>
      </c>
      <c r="BG4" s="50">
        <v>4</v>
      </c>
      <c r="BH4" s="50">
        <v>4</v>
      </c>
      <c r="BI4" s="50">
        <v>3</v>
      </c>
      <c r="BJ4" s="50">
        <v>1</v>
      </c>
      <c r="BK4" s="50">
        <v>0</v>
      </c>
      <c r="BL4" s="50">
        <v>0</v>
      </c>
      <c r="BM4" s="50">
        <v>0</v>
      </c>
      <c r="BN4" s="50">
        <v>5</v>
      </c>
      <c r="BO4" s="50">
        <v>1</v>
      </c>
      <c r="BP4" s="50">
        <v>3</v>
      </c>
      <c r="BQ4" s="50">
        <v>1</v>
      </c>
      <c r="BR4" s="50">
        <v>3</v>
      </c>
      <c r="BS4" s="50">
        <v>2</v>
      </c>
      <c r="BT4" s="50">
        <v>4</v>
      </c>
      <c r="BU4" s="50">
        <v>4</v>
      </c>
      <c r="BV4" s="50">
        <v>4</v>
      </c>
      <c r="BW4" s="50">
        <v>1</v>
      </c>
      <c r="BX4" s="50">
        <v>0</v>
      </c>
      <c r="BY4" s="50">
        <v>0</v>
      </c>
      <c r="BZ4" s="50">
        <v>0</v>
      </c>
      <c r="CA4" s="50">
        <v>5</v>
      </c>
      <c r="CB4" s="50">
        <v>1</v>
      </c>
      <c r="CC4" s="50">
        <v>3</v>
      </c>
      <c r="CD4" s="50">
        <v>1</v>
      </c>
      <c r="CE4" s="50">
        <v>3</v>
      </c>
      <c r="CF4" s="50">
        <v>1</v>
      </c>
      <c r="CG4" s="50">
        <v>5</v>
      </c>
      <c r="CH4" s="50">
        <v>3</v>
      </c>
      <c r="CI4" s="50">
        <v>4</v>
      </c>
      <c r="CJ4" s="50">
        <v>1</v>
      </c>
      <c r="CK4" s="50">
        <v>0</v>
      </c>
      <c r="CL4" s="50">
        <v>1</v>
      </c>
      <c r="CM4" s="50">
        <v>0</v>
      </c>
      <c r="CN4" s="50">
        <v>5</v>
      </c>
      <c r="CO4" s="50">
        <v>1</v>
      </c>
      <c r="CP4" s="50">
        <v>5</v>
      </c>
      <c r="CQ4" s="50">
        <v>1</v>
      </c>
      <c r="CR4" s="50">
        <v>3</v>
      </c>
      <c r="CS4" s="50">
        <v>3</v>
      </c>
      <c r="CT4" s="50">
        <v>4</v>
      </c>
      <c r="CU4" s="50">
        <v>4</v>
      </c>
      <c r="CV4" s="50">
        <v>4</v>
      </c>
      <c r="CW4" s="50">
        <v>1</v>
      </c>
      <c r="CX4" s="50">
        <v>1</v>
      </c>
      <c r="CY4" s="50">
        <v>1</v>
      </c>
      <c r="CZ4" s="50">
        <v>1</v>
      </c>
      <c r="DA4" s="50">
        <v>5</v>
      </c>
      <c r="DB4" s="50">
        <v>1</v>
      </c>
      <c r="DC4" s="50">
        <v>3</v>
      </c>
      <c r="DD4" s="50">
        <v>1</v>
      </c>
      <c r="DE4" s="50">
        <v>3</v>
      </c>
      <c r="DF4" s="50">
        <v>1</v>
      </c>
      <c r="DG4" s="50">
        <v>5</v>
      </c>
      <c r="DH4" s="50">
        <v>4</v>
      </c>
      <c r="DI4" s="50">
        <v>3</v>
      </c>
      <c r="DJ4" s="50">
        <v>4</v>
      </c>
      <c r="DK4" s="50">
        <v>1</v>
      </c>
      <c r="DL4" s="50">
        <v>0</v>
      </c>
      <c r="DM4" s="50">
        <v>1</v>
      </c>
      <c r="DN4" s="50">
        <v>5</v>
      </c>
      <c r="DO4" s="50">
        <v>1</v>
      </c>
      <c r="DP4" s="50">
        <v>5</v>
      </c>
      <c r="DQ4" s="50">
        <v>1</v>
      </c>
      <c r="DR4" s="50">
        <v>3</v>
      </c>
      <c r="DS4" s="50">
        <v>1</v>
      </c>
      <c r="DT4" s="50">
        <v>5</v>
      </c>
      <c r="DU4" s="50">
        <v>4</v>
      </c>
      <c r="DV4" s="50">
        <v>1</v>
      </c>
      <c r="DW4" s="50">
        <v>1</v>
      </c>
      <c r="DX4" s="50">
        <v>1</v>
      </c>
      <c r="DY4" s="50">
        <v>1</v>
      </c>
      <c r="DZ4" s="50">
        <v>1</v>
      </c>
      <c r="EA4" s="50">
        <v>3</v>
      </c>
      <c r="EB4" s="50">
        <v>1</v>
      </c>
      <c r="EC4" s="50">
        <v>3</v>
      </c>
      <c r="ED4" s="50">
        <v>1</v>
      </c>
      <c r="EE4" s="50">
        <v>3</v>
      </c>
      <c r="EF4" s="50">
        <v>1</v>
      </c>
      <c r="EG4" s="50">
        <v>4</v>
      </c>
      <c r="EH4" s="50">
        <v>4</v>
      </c>
      <c r="EI4" s="50">
        <v>4</v>
      </c>
      <c r="EJ4" s="50">
        <v>1</v>
      </c>
      <c r="EK4" s="50">
        <v>1</v>
      </c>
      <c r="EL4" s="50">
        <v>1</v>
      </c>
      <c r="EM4" s="50">
        <v>0</v>
      </c>
      <c r="EN4" s="50">
        <v>3</v>
      </c>
      <c r="EO4" s="50">
        <v>1</v>
      </c>
      <c r="EP4" s="50">
        <v>3</v>
      </c>
      <c r="EQ4" s="50">
        <v>1</v>
      </c>
      <c r="ER4" s="50">
        <v>3</v>
      </c>
      <c r="ES4" s="50">
        <v>1</v>
      </c>
      <c r="ET4" s="50">
        <v>4</v>
      </c>
      <c r="EU4" s="50">
        <v>4</v>
      </c>
      <c r="EV4" s="50">
        <v>4</v>
      </c>
      <c r="EW4" s="50">
        <v>1</v>
      </c>
      <c r="EX4" s="50">
        <v>1</v>
      </c>
      <c r="EY4" s="50">
        <v>0</v>
      </c>
      <c r="EZ4" s="50">
        <v>1</v>
      </c>
      <c r="FA4" s="50">
        <v>3</v>
      </c>
      <c r="FB4" s="50">
        <v>1</v>
      </c>
      <c r="FC4" s="50">
        <v>3</v>
      </c>
      <c r="FD4" s="50">
        <v>1</v>
      </c>
      <c r="FE4" s="50">
        <v>3</v>
      </c>
      <c r="FF4" s="50">
        <v>1</v>
      </c>
      <c r="FG4" s="50">
        <v>5</v>
      </c>
      <c r="FH4" s="50">
        <v>4</v>
      </c>
      <c r="FI4" s="50">
        <v>4</v>
      </c>
      <c r="FJ4" s="50">
        <v>1</v>
      </c>
      <c r="FK4" s="50">
        <v>0</v>
      </c>
      <c r="FL4" s="50">
        <v>1</v>
      </c>
      <c r="FM4" s="50">
        <v>1</v>
      </c>
      <c r="FN4" s="50">
        <v>3</v>
      </c>
      <c r="FO4" s="50">
        <v>1</v>
      </c>
      <c r="FP4" s="50">
        <v>3</v>
      </c>
      <c r="FQ4" s="50">
        <v>1</v>
      </c>
      <c r="FR4" s="50">
        <v>3</v>
      </c>
      <c r="FS4" s="50">
        <v>1</v>
      </c>
      <c r="FT4" s="50">
        <v>5</v>
      </c>
      <c r="FU4" s="50">
        <v>4</v>
      </c>
      <c r="FV4" s="50">
        <v>4</v>
      </c>
      <c r="FW4" s="50">
        <v>1</v>
      </c>
      <c r="FX4" s="50">
        <v>1</v>
      </c>
      <c r="FY4" s="50">
        <v>1</v>
      </c>
      <c r="FZ4" s="50">
        <v>1</v>
      </c>
      <c r="GA4" s="50">
        <v>3</v>
      </c>
      <c r="GB4" s="50">
        <v>1</v>
      </c>
      <c r="GC4" s="50">
        <v>3</v>
      </c>
      <c r="GD4" s="50">
        <v>1</v>
      </c>
      <c r="GE4" s="50">
        <v>3</v>
      </c>
      <c r="GF4" s="50">
        <v>1</v>
      </c>
      <c r="GG4" s="50">
        <v>4</v>
      </c>
      <c r="GH4" s="50">
        <v>4</v>
      </c>
      <c r="GI4" s="50">
        <v>4</v>
      </c>
      <c r="GJ4" s="50">
        <v>1</v>
      </c>
      <c r="GK4" s="50">
        <v>0</v>
      </c>
      <c r="GL4" s="50">
        <v>1</v>
      </c>
      <c r="GM4" s="50">
        <v>0</v>
      </c>
      <c r="GN4" s="50">
        <v>5</v>
      </c>
      <c r="GO4" s="50">
        <v>1</v>
      </c>
      <c r="GP4" s="50">
        <v>5</v>
      </c>
      <c r="GQ4" s="50">
        <v>4</v>
      </c>
      <c r="GR4" s="50">
        <v>3</v>
      </c>
      <c r="GS4" s="50">
        <v>1</v>
      </c>
      <c r="GT4" s="50">
        <v>4</v>
      </c>
      <c r="GU4" s="50">
        <v>4</v>
      </c>
      <c r="GV4" s="50">
        <v>3</v>
      </c>
      <c r="GW4" s="50">
        <v>1</v>
      </c>
      <c r="GX4" s="50">
        <v>1</v>
      </c>
      <c r="GY4" s="50">
        <v>1</v>
      </c>
      <c r="GZ4" s="50">
        <v>1</v>
      </c>
      <c r="HA4" s="50">
        <v>5</v>
      </c>
      <c r="HB4" s="50">
        <v>1</v>
      </c>
      <c r="HC4" s="50">
        <v>3</v>
      </c>
      <c r="HD4" s="50">
        <v>1</v>
      </c>
      <c r="HE4" s="50">
        <v>3</v>
      </c>
      <c r="HF4" s="50">
        <v>1</v>
      </c>
      <c r="HG4" s="50">
        <v>5</v>
      </c>
      <c r="HH4" s="50">
        <v>4</v>
      </c>
      <c r="HI4" s="50">
        <v>4</v>
      </c>
      <c r="HJ4" s="50">
        <v>1</v>
      </c>
      <c r="HK4" s="50">
        <v>1</v>
      </c>
      <c r="HL4" s="50">
        <v>1</v>
      </c>
      <c r="HM4" s="50">
        <v>1</v>
      </c>
      <c r="HN4" s="50">
        <v>5</v>
      </c>
      <c r="HO4" s="50">
        <v>1</v>
      </c>
      <c r="HP4" s="50">
        <v>5</v>
      </c>
      <c r="HQ4" s="50">
        <v>1</v>
      </c>
      <c r="HR4" s="50">
        <v>3</v>
      </c>
      <c r="HS4" s="50">
        <v>1</v>
      </c>
      <c r="HT4" s="50">
        <v>4</v>
      </c>
      <c r="HU4" s="50">
        <v>4</v>
      </c>
      <c r="HV4" s="50">
        <v>4</v>
      </c>
      <c r="HW4" s="50">
        <v>1</v>
      </c>
      <c r="HX4" s="50">
        <v>1</v>
      </c>
      <c r="HY4" s="50">
        <v>1</v>
      </c>
      <c r="HZ4" s="50">
        <v>1</v>
      </c>
      <c r="IA4" s="50">
        <v>1</v>
      </c>
      <c r="IB4" s="50">
        <v>1</v>
      </c>
      <c r="IC4" s="50">
        <v>2</v>
      </c>
      <c r="ID4" s="50">
        <v>5</v>
      </c>
      <c r="IE4" s="50">
        <v>3</v>
      </c>
      <c r="IF4" s="50">
        <v>2</v>
      </c>
      <c r="IG4" s="50">
        <v>3</v>
      </c>
      <c r="IH4" s="50">
        <v>1</v>
      </c>
      <c r="II4" s="50">
        <v>0</v>
      </c>
      <c r="IJ4" s="50">
        <v>0</v>
      </c>
      <c r="IK4" s="50">
        <v>-201</v>
      </c>
      <c r="IL4" s="2"/>
    </row>
    <row r="5" spans="1:246" x14ac:dyDescent="0.25">
      <c r="A5" s="50">
        <v>5</v>
      </c>
      <c r="B5" s="50">
        <v>1</v>
      </c>
      <c r="C5" s="50">
        <v>5</v>
      </c>
      <c r="D5" s="50">
        <v>1</v>
      </c>
      <c r="E5" s="50">
        <v>3</v>
      </c>
      <c r="F5" s="50">
        <v>4</v>
      </c>
      <c r="G5" s="50">
        <v>4</v>
      </c>
      <c r="H5" s="50">
        <v>4</v>
      </c>
      <c r="I5" s="50">
        <v>3</v>
      </c>
      <c r="J5" s="50">
        <v>1</v>
      </c>
      <c r="K5" s="50">
        <v>0</v>
      </c>
      <c r="L5" s="50">
        <v>0</v>
      </c>
      <c r="M5" s="50">
        <v>0</v>
      </c>
      <c r="N5" s="50">
        <v>5</v>
      </c>
      <c r="O5" s="50">
        <v>1</v>
      </c>
      <c r="P5" s="50">
        <v>3</v>
      </c>
      <c r="Q5" s="50">
        <v>1</v>
      </c>
      <c r="R5" s="50">
        <v>3</v>
      </c>
      <c r="S5" s="50">
        <v>1</v>
      </c>
      <c r="T5" s="50">
        <v>5</v>
      </c>
      <c r="U5" s="50">
        <v>4</v>
      </c>
      <c r="V5" s="50">
        <v>3</v>
      </c>
      <c r="W5" s="50">
        <v>1</v>
      </c>
      <c r="X5" s="50">
        <v>0</v>
      </c>
      <c r="Y5" s="50">
        <v>0</v>
      </c>
      <c r="Z5" s="50">
        <v>0</v>
      </c>
      <c r="AA5" s="50">
        <v>3</v>
      </c>
      <c r="AB5" s="50">
        <v>1</v>
      </c>
      <c r="AC5" s="50">
        <v>4</v>
      </c>
      <c r="AD5" s="50">
        <v>1</v>
      </c>
      <c r="AE5" s="50">
        <v>3</v>
      </c>
      <c r="AF5" s="50">
        <v>1</v>
      </c>
      <c r="AG5" s="50">
        <v>3</v>
      </c>
      <c r="AH5" s="50">
        <v>4</v>
      </c>
      <c r="AI5" s="50">
        <v>3</v>
      </c>
      <c r="AJ5" s="50">
        <v>1</v>
      </c>
      <c r="AK5" s="50">
        <v>0</v>
      </c>
      <c r="AL5" s="50">
        <v>0</v>
      </c>
      <c r="AM5" s="50">
        <v>0</v>
      </c>
      <c r="AN5" s="50">
        <v>5</v>
      </c>
      <c r="AO5" s="50">
        <v>1</v>
      </c>
      <c r="AP5" s="50">
        <v>5</v>
      </c>
      <c r="AQ5" s="50">
        <v>1</v>
      </c>
      <c r="AR5" s="50">
        <v>3</v>
      </c>
      <c r="AS5" s="50">
        <v>1</v>
      </c>
      <c r="AT5" s="50">
        <v>4</v>
      </c>
      <c r="AU5" s="50">
        <v>4</v>
      </c>
      <c r="AV5" s="50">
        <v>4</v>
      </c>
      <c r="AW5" s="50">
        <v>1</v>
      </c>
      <c r="AX5" s="50">
        <v>0</v>
      </c>
      <c r="AY5" s="50">
        <v>0</v>
      </c>
      <c r="AZ5" s="50">
        <v>0</v>
      </c>
      <c r="BA5" s="50">
        <v>5</v>
      </c>
      <c r="BB5" s="50">
        <v>1</v>
      </c>
      <c r="BC5" s="50">
        <v>5</v>
      </c>
      <c r="BD5" s="50">
        <v>1</v>
      </c>
      <c r="BE5" s="50">
        <v>3</v>
      </c>
      <c r="BF5" s="50">
        <v>1</v>
      </c>
      <c r="BG5" s="50">
        <v>5</v>
      </c>
      <c r="BH5" s="50">
        <v>4</v>
      </c>
      <c r="BI5" s="50">
        <v>3</v>
      </c>
      <c r="BJ5" s="50">
        <v>1</v>
      </c>
      <c r="BK5" s="50">
        <v>0</v>
      </c>
      <c r="BL5" s="50">
        <v>0</v>
      </c>
      <c r="BM5" s="50">
        <v>0</v>
      </c>
      <c r="BN5" s="50">
        <v>5</v>
      </c>
      <c r="BO5" s="50">
        <v>1</v>
      </c>
      <c r="BP5" s="50">
        <v>3</v>
      </c>
      <c r="BQ5" s="50">
        <v>1</v>
      </c>
      <c r="BR5" s="50">
        <v>3</v>
      </c>
      <c r="BS5" s="50">
        <v>1</v>
      </c>
      <c r="BT5" s="50">
        <v>5</v>
      </c>
      <c r="BU5" s="50">
        <v>4</v>
      </c>
      <c r="BV5" s="50">
        <v>3</v>
      </c>
      <c r="BW5" s="50">
        <v>4</v>
      </c>
      <c r="BX5" s="50">
        <v>0</v>
      </c>
      <c r="BY5" s="50">
        <v>0</v>
      </c>
      <c r="BZ5" s="50">
        <v>0</v>
      </c>
      <c r="CA5" s="50">
        <v>4</v>
      </c>
      <c r="CB5" s="50">
        <v>1</v>
      </c>
      <c r="CC5" s="50">
        <v>5</v>
      </c>
      <c r="CD5" s="50">
        <v>1</v>
      </c>
      <c r="CE5" s="50">
        <v>3</v>
      </c>
      <c r="CF5" s="50">
        <v>1</v>
      </c>
      <c r="CG5" s="50">
        <v>5</v>
      </c>
      <c r="CH5" s="50">
        <v>4</v>
      </c>
      <c r="CI5" s="50">
        <v>3</v>
      </c>
      <c r="CJ5" s="50">
        <v>1</v>
      </c>
      <c r="CK5" s="50">
        <v>1</v>
      </c>
      <c r="CL5" s="50">
        <v>0</v>
      </c>
      <c r="CM5" s="50">
        <v>0</v>
      </c>
      <c r="CN5" s="50">
        <v>5</v>
      </c>
      <c r="CO5" s="50">
        <v>1</v>
      </c>
      <c r="CP5" s="50">
        <v>5</v>
      </c>
      <c r="CQ5" s="50">
        <v>1</v>
      </c>
      <c r="CR5" s="50">
        <v>3</v>
      </c>
      <c r="CS5" s="50">
        <v>1</v>
      </c>
      <c r="CT5" s="50">
        <v>5</v>
      </c>
      <c r="CU5" s="50">
        <v>4</v>
      </c>
      <c r="CV5" s="50">
        <v>3</v>
      </c>
      <c r="CW5" s="50">
        <v>1</v>
      </c>
      <c r="CX5" s="50">
        <v>0</v>
      </c>
      <c r="CY5" s="50">
        <v>0</v>
      </c>
      <c r="CZ5" s="50">
        <v>1</v>
      </c>
      <c r="DA5" s="50">
        <v>5</v>
      </c>
      <c r="DB5" s="50">
        <v>1</v>
      </c>
      <c r="DC5" s="50">
        <v>3</v>
      </c>
      <c r="DD5" s="50">
        <v>1</v>
      </c>
      <c r="DE5" s="50">
        <v>3</v>
      </c>
      <c r="DF5" s="50">
        <v>1</v>
      </c>
      <c r="DG5" s="50">
        <v>5</v>
      </c>
      <c r="DH5" s="50">
        <v>4</v>
      </c>
      <c r="DI5" s="50">
        <v>3</v>
      </c>
      <c r="DJ5" s="50">
        <v>1</v>
      </c>
      <c r="DK5" s="50">
        <v>0</v>
      </c>
      <c r="DL5" s="50">
        <v>0</v>
      </c>
      <c r="DM5" s="50">
        <v>0</v>
      </c>
      <c r="DN5" s="50">
        <v>5</v>
      </c>
      <c r="DO5" s="50">
        <v>1</v>
      </c>
      <c r="DP5" s="50">
        <v>5</v>
      </c>
      <c r="DQ5" s="50">
        <v>1</v>
      </c>
      <c r="DR5" s="50">
        <v>3</v>
      </c>
      <c r="DS5" s="50">
        <v>1</v>
      </c>
      <c r="DT5" s="50">
        <v>5</v>
      </c>
      <c r="DU5" s="50">
        <v>4</v>
      </c>
      <c r="DV5" s="50">
        <v>1</v>
      </c>
      <c r="DW5" s="50">
        <v>1</v>
      </c>
      <c r="DX5" s="50">
        <v>0</v>
      </c>
      <c r="DY5" s="50">
        <v>0</v>
      </c>
      <c r="DZ5" s="50">
        <v>1</v>
      </c>
      <c r="EA5" s="50">
        <v>3</v>
      </c>
      <c r="EB5" s="50">
        <v>1</v>
      </c>
      <c r="EC5" s="50">
        <v>5</v>
      </c>
      <c r="ED5" s="50">
        <v>1</v>
      </c>
      <c r="EE5" s="50">
        <v>3</v>
      </c>
      <c r="EF5" s="50">
        <v>1</v>
      </c>
      <c r="EG5" s="50">
        <v>5</v>
      </c>
      <c r="EH5" s="50">
        <v>4</v>
      </c>
      <c r="EI5" s="50">
        <v>4</v>
      </c>
      <c r="EJ5" s="50">
        <v>1</v>
      </c>
      <c r="EK5" s="50">
        <v>1</v>
      </c>
      <c r="EL5" s="50">
        <v>0</v>
      </c>
      <c r="EM5" s="50">
        <v>0</v>
      </c>
      <c r="EN5" s="50">
        <v>3</v>
      </c>
      <c r="EO5" s="50">
        <v>1</v>
      </c>
      <c r="EP5" s="50">
        <v>5</v>
      </c>
      <c r="EQ5" s="50">
        <v>1</v>
      </c>
      <c r="ER5" s="50">
        <v>3</v>
      </c>
      <c r="ES5" s="50">
        <v>1</v>
      </c>
      <c r="ET5" s="50">
        <v>4</v>
      </c>
      <c r="EU5" s="50">
        <v>4</v>
      </c>
      <c r="EV5" s="50">
        <v>3</v>
      </c>
      <c r="EW5" s="50">
        <v>1</v>
      </c>
      <c r="EX5" s="50">
        <v>0</v>
      </c>
      <c r="EY5" s="50">
        <v>0</v>
      </c>
      <c r="EZ5" s="50">
        <v>0</v>
      </c>
      <c r="FA5" s="50">
        <v>5</v>
      </c>
      <c r="FB5" s="50">
        <v>1</v>
      </c>
      <c r="FC5" s="50">
        <v>5</v>
      </c>
      <c r="FD5" s="50">
        <v>1</v>
      </c>
      <c r="FE5" s="50">
        <v>3</v>
      </c>
      <c r="FF5" s="50">
        <v>1</v>
      </c>
      <c r="FG5" s="50">
        <v>5</v>
      </c>
      <c r="FH5" s="50">
        <v>4</v>
      </c>
      <c r="FI5" s="50">
        <v>4</v>
      </c>
      <c r="FJ5" s="50">
        <v>1</v>
      </c>
      <c r="FK5" s="50">
        <v>0</v>
      </c>
      <c r="FL5" s="50">
        <v>0</v>
      </c>
      <c r="FM5" s="50">
        <v>1</v>
      </c>
      <c r="FN5" s="50">
        <v>5</v>
      </c>
      <c r="FO5" s="50">
        <v>1</v>
      </c>
      <c r="FP5" s="50">
        <v>5</v>
      </c>
      <c r="FQ5" s="50">
        <v>1</v>
      </c>
      <c r="FR5" s="50">
        <v>3</v>
      </c>
      <c r="FS5" s="50">
        <v>1</v>
      </c>
      <c r="FT5" s="50">
        <v>5</v>
      </c>
      <c r="FU5" s="50">
        <v>4</v>
      </c>
      <c r="FV5" s="50">
        <v>3</v>
      </c>
      <c r="FW5" s="50">
        <v>1</v>
      </c>
      <c r="FX5" s="50">
        <v>0</v>
      </c>
      <c r="FY5" s="50">
        <v>1</v>
      </c>
      <c r="FZ5" s="50">
        <v>0</v>
      </c>
      <c r="GA5" s="50">
        <v>5</v>
      </c>
      <c r="GB5" s="50">
        <v>1</v>
      </c>
      <c r="GC5" s="50">
        <v>3</v>
      </c>
      <c r="GD5" s="50">
        <v>1</v>
      </c>
      <c r="GE5" s="50">
        <v>3</v>
      </c>
      <c r="GF5" s="50">
        <v>1</v>
      </c>
      <c r="GG5" s="50">
        <v>5</v>
      </c>
      <c r="GH5" s="50">
        <v>4</v>
      </c>
      <c r="GI5" s="50">
        <v>3</v>
      </c>
      <c r="GJ5" s="50">
        <v>1</v>
      </c>
      <c r="GK5" s="50">
        <v>0</v>
      </c>
      <c r="GL5" s="50">
        <v>0</v>
      </c>
      <c r="GM5" s="50">
        <v>0</v>
      </c>
      <c r="GN5" s="50">
        <v>5</v>
      </c>
      <c r="GO5" s="50">
        <v>1</v>
      </c>
      <c r="GP5" s="50">
        <v>5</v>
      </c>
      <c r="GQ5" s="50">
        <v>1</v>
      </c>
      <c r="GR5" s="50">
        <v>3</v>
      </c>
      <c r="GS5" s="50">
        <v>1</v>
      </c>
      <c r="GT5" s="50">
        <v>5</v>
      </c>
      <c r="GU5" s="50">
        <v>4</v>
      </c>
      <c r="GV5" s="50">
        <v>3</v>
      </c>
      <c r="GW5" s="50">
        <v>1</v>
      </c>
      <c r="GX5" s="50">
        <v>0</v>
      </c>
      <c r="GY5" s="50">
        <v>1</v>
      </c>
      <c r="GZ5" s="50">
        <v>0</v>
      </c>
      <c r="HA5" s="50">
        <v>5</v>
      </c>
      <c r="HB5" s="50">
        <v>1</v>
      </c>
      <c r="HC5" s="50">
        <v>3</v>
      </c>
      <c r="HD5" s="50">
        <v>1</v>
      </c>
      <c r="HE5" s="50">
        <v>3</v>
      </c>
      <c r="HF5" s="50">
        <v>4</v>
      </c>
      <c r="HG5" s="50">
        <v>5</v>
      </c>
      <c r="HH5" s="50">
        <v>4</v>
      </c>
      <c r="HI5" s="50">
        <v>3</v>
      </c>
      <c r="HJ5" s="50">
        <v>1</v>
      </c>
      <c r="HK5" s="50">
        <v>1</v>
      </c>
      <c r="HL5" s="50">
        <v>1</v>
      </c>
      <c r="HM5" s="50">
        <v>1</v>
      </c>
      <c r="HN5" s="50">
        <v>5</v>
      </c>
      <c r="HO5" s="50">
        <v>1</v>
      </c>
      <c r="HP5" s="50">
        <v>5</v>
      </c>
      <c r="HQ5" s="50">
        <v>1</v>
      </c>
      <c r="HR5" s="50">
        <v>3</v>
      </c>
      <c r="HS5" s="50">
        <v>1</v>
      </c>
      <c r="HT5" s="50">
        <v>4</v>
      </c>
      <c r="HU5" s="50">
        <v>4</v>
      </c>
      <c r="HV5" s="50">
        <v>3</v>
      </c>
      <c r="HW5" s="50">
        <v>1</v>
      </c>
      <c r="HX5" s="50">
        <v>0</v>
      </c>
      <c r="HY5" s="50">
        <v>0</v>
      </c>
      <c r="HZ5" s="50">
        <v>0</v>
      </c>
      <c r="IA5" s="50">
        <v>1</v>
      </c>
      <c r="IB5" s="50">
        <v>1</v>
      </c>
      <c r="IC5" s="50">
        <v>2</v>
      </c>
      <c r="ID5" s="50">
        <v>5</v>
      </c>
      <c r="IE5" s="50">
        <v>2</v>
      </c>
      <c r="IF5" s="50">
        <v>2</v>
      </c>
      <c r="IG5" s="50">
        <v>3</v>
      </c>
      <c r="IH5" s="50">
        <v>2</v>
      </c>
      <c r="II5" s="50">
        <v>0</v>
      </c>
      <c r="IJ5" s="50">
        <v>0</v>
      </c>
      <c r="IK5" s="50">
        <v>-201</v>
      </c>
      <c r="IL5" s="2"/>
    </row>
    <row r="6" spans="1:246" x14ac:dyDescent="0.25">
      <c r="A6" s="50">
        <v>5</v>
      </c>
      <c r="B6" s="50">
        <v>1</v>
      </c>
      <c r="C6" s="50">
        <v>3</v>
      </c>
      <c r="D6" s="50">
        <v>1</v>
      </c>
      <c r="E6" s="50">
        <v>3</v>
      </c>
      <c r="F6" s="50">
        <v>1</v>
      </c>
      <c r="G6" s="50">
        <v>5</v>
      </c>
      <c r="H6" s="50">
        <v>4</v>
      </c>
      <c r="I6" s="50">
        <v>1</v>
      </c>
      <c r="J6" s="50">
        <v>1</v>
      </c>
      <c r="K6" s="50">
        <v>0</v>
      </c>
      <c r="L6" s="50">
        <v>0</v>
      </c>
      <c r="M6" s="50">
        <v>0</v>
      </c>
      <c r="N6" s="50">
        <v>5</v>
      </c>
      <c r="O6" s="50">
        <v>1</v>
      </c>
      <c r="P6" s="50">
        <v>5</v>
      </c>
      <c r="Q6" s="50">
        <v>1</v>
      </c>
      <c r="R6" s="50">
        <v>3</v>
      </c>
      <c r="S6" s="50">
        <v>1</v>
      </c>
      <c r="T6" s="50">
        <v>5</v>
      </c>
      <c r="U6" s="50">
        <v>4</v>
      </c>
      <c r="V6" s="50">
        <v>5</v>
      </c>
      <c r="W6" s="50">
        <v>1</v>
      </c>
      <c r="X6" s="50">
        <v>0</v>
      </c>
      <c r="Y6" s="50">
        <v>1</v>
      </c>
      <c r="Z6" s="50">
        <v>0</v>
      </c>
      <c r="AA6" s="50">
        <v>5</v>
      </c>
      <c r="AB6" s="50">
        <v>1</v>
      </c>
      <c r="AC6" s="50">
        <v>5</v>
      </c>
      <c r="AD6" s="50">
        <v>3</v>
      </c>
      <c r="AE6" s="50">
        <v>2</v>
      </c>
      <c r="AF6" s="50">
        <v>1</v>
      </c>
      <c r="AG6" s="50">
        <v>5</v>
      </c>
      <c r="AH6" s="50">
        <v>4</v>
      </c>
      <c r="AI6" s="50">
        <v>3</v>
      </c>
      <c r="AJ6" s="50">
        <v>1</v>
      </c>
      <c r="AK6" s="50">
        <v>0</v>
      </c>
      <c r="AL6" s="50">
        <v>0</v>
      </c>
      <c r="AM6" s="50">
        <v>0</v>
      </c>
      <c r="AN6" s="50">
        <v>5</v>
      </c>
      <c r="AO6" s="50">
        <v>1</v>
      </c>
      <c r="AP6" s="50">
        <v>5</v>
      </c>
      <c r="AQ6" s="50">
        <v>2</v>
      </c>
      <c r="AR6" s="50">
        <v>3</v>
      </c>
      <c r="AS6" s="50">
        <v>1</v>
      </c>
      <c r="AT6" s="50">
        <v>5</v>
      </c>
      <c r="AU6" s="50">
        <v>1</v>
      </c>
      <c r="AV6" s="50">
        <v>3</v>
      </c>
      <c r="AW6" s="50">
        <v>1</v>
      </c>
      <c r="AX6" s="50">
        <v>0</v>
      </c>
      <c r="AY6" s="50">
        <v>0</v>
      </c>
      <c r="AZ6" s="50">
        <v>0</v>
      </c>
      <c r="BA6" s="50">
        <v>5</v>
      </c>
      <c r="BB6" s="50">
        <v>4</v>
      </c>
      <c r="BC6" s="50">
        <v>5</v>
      </c>
      <c r="BD6" s="50">
        <v>1</v>
      </c>
      <c r="BE6" s="50">
        <v>3</v>
      </c>
      <c r="BF6" s="50">
        <v>1</v>
      </c>
      <c r="BG6" s="50">
        <v>5</v>
      </c>
      <c r="BH6" s="50">
        <v>4</v>
      </c>
      <c r="BI6" s="50">
        <v>3</v>
      </c>
      <c r="BJ6" s="50">
        <v>1</v>
      </c>
      <c r="BK6" s="50">
        <v>0</v>
      </c>
      <c r="BL6" s="50">
        <v>0</v>
      </c>
      <c r="BM6" s="50">
        <v>1</v>
      </c>
      <c r="BN6" s="50">
        <v>5</v>
      </c>
      <c r="BO6" s="50">
        <v>1</v>
      </c>
      <c r="BP6" s="50">
        <v>5</v>
      </c>
      <c r="BQ6" s="50">
        <v>1</v>
      </c>
      <c r="BR6" s="50">
        <v>3</v>
      </c>
      <c r="BS6" s="50">
        <v>1</v>
      </c>
      <c r="BT6" s="50">
        <v>5</v>
      </c>
      <c r="BU6" s="50">
        <v>4</v>
      </c>
      <c r="BV6" s="50">
        <v>3</v>
      </c>
      <c r="BW6" s="50">
        <v>1</v>
      </c>
      <c r="BX6" s="50">
        <v>0</v>
      </c>
      <c r="BY6" s="50">
        <v>0</v>
      </c>
      <c r="BZ6" s="50">
        <v>1</v>
      </c>
      <c r="CA6" s="50">
        <v>5</v>
      </c>
      <c r="CB6" s="50">
        <v>1</v>
      </c>
      <c r="CC6" s="50">
        <v>5</v>
      </c>
      <c r="CD6" s="50">
        <v>1</v>
      </c>
      <c r="CE6" s="50">
        <v>3</v>
      </c>
      <c r="CF6" s="50">
        <v>1</v>
      </c>
      <c r="CG6" s="50">
        <v>5</v>
      </c>
      <c r="CH6" s="50">
        <v>4</v>
      </c>
      <c r="CI6" s="50">
        <v>3</v>
      </c>
      <c r="CJ6" s="50">
        <v>1</v>
      </c>
      <c r="CK6" s="50">
        <v>0</v>
      </c>
      <c r="CL6" s="50">
        <v>0</v>
      </c>
      <c r="CM6" s="50">
        <v>0</v>
      </c>
      <c r="CN6" s="50">
        <v>5</v>
      </c>
      <c r="CO6" s="50">
        <v>2</v>
      </c>
      <c r="CP6" s="50">
        <v>5</v>
      </c>
      <c r="CQ6" s="50">
        <v>1</v>
      </c>
      <c r="CR6" s="50">
        <v>3</v>
      </c>
      <c r="CS6" s="50">
        <v>1</v>
      </c>
      <c r="CT6" s="50">
        <v>5</v>
      </c>
      <c r="CU6" s="50">
        <v>3</v>
      </c>
      <c r="CV6" s="50">
        <v>1</v>
      </c>
      <c r="CW6" s="50">
        <v>1</v>
      </c>
      <c r="CX6" s="50">
        <v>1</v>
      </c>
      <c r="CY6" s="50">
        <v>0</v>
      </c>
      <c r="CZ6" s="50">
        <v>0</v>
      </c>
      <c r="DA6" s="50">
        <v>5</v>
      </c>
      <c r="DB6" s="50">
        <v>1</v>
      </c>
      <c r="DC6" s="50">
        <v>5</v>
      </c>
      <c r="DD6" s="50">
        <v>2</v>
      </c>
      <c r="DE6" s="50">
        <v>3</v>
      </c>
      <c r="DF6" s="50">
        <v>1</v>
      </c>
      <c r="DG6" s="50">
        <v>5</v>
      </c>
      <c r="DH6" s="50">
        <v>4</v>
      </c>
      <c r="DI6" s="50">
        <v>3</v>
      </c>
      <c r="DJ6" s="50">
        <v>1</v>
      </c>
      <c r="DK6" s="50">
        <v>0</v>
      </c>
      <c r="DL6" s="50">
        <v>0</v>
      </c>
      <c r="DM6" s="50">
        <v>1</v>
      </c>
      <c r="DN6" s="50">
        <v>5</v>
      </c>
      <c r="DO6" s="50">
        <v>1</v>
      </c>
      <c r="DP6" s="50">
        <v>5</v>
      </c>
      <c r="DQ6" s="50">
        <v>1</v>
      </c>
      <c r="DR6" s="50">
        <v>5</v>
      </c>
      <c r="DS6" s="50">
        <v>1</v>
      </c>
      <c r="DT6" s="50">
        <v>5</v>
      </c>
      <c r="DU6" s="50">
        <v>4</v>
      </c>
      <c r="DV6" s="50">
        <v>3</v>
      </c>
      <c r="DW6" s="50">
        <v>1</v>
      </c>
      <c r="DX6" s="50">
        <v>0</v>
      </c>
      <c r="DY6" s="50">
        <v>0</v>
      </c>
      <c r="DZ6" s="50">
        <v>1</v>
      </c>
      <c r="EA6" s="50">
        <v>5</v>
      </c>
      <c r="EB6" s="50">
        <v>1</v>
      </c>
      <c r="EC6" s="50">
        <v>5</v>
      </c>
      <c r="ED6" s="50">
        <v>1</v>
      </c>
      <c r="EE6" s="50">
        <v>3</v>
      </c>
      <c r="EF6" s="50">
        <v>5</v>
      </c>
      <c r="EG6" s="50">
        <v>5</v>
      </c>
      <c r="EH6" s="50">
        <v>4</v>
      </c>
      <c r="EI6" s="50">
        <v>3</v>
      </c>
      <c r="EJ6" s="50">
        <v>1</v>
      </c>
      <c r="EK6" s="50">
        <v>0</v>
      </c>
      <c r="EL6" s="50">
        <v>0</v>
      </c>
      <c r="EM6" s="50">
        <v>0</v>
      </c>
      <c r="EN6" s="50">
        <v>5</v>
      </c>
      <c r="EO6" s="50">
        <v>1</v>
      </c>
      <c r="EP6" s="50">
        <v>5</v>
      </c>
      <c r="EQ6" s="50">
        <v>1</v>
      </c>
      <c r="ER6" s="50">
        <v>3</v>
      </c>
      <c r="ES6" s="50">
        <v>1</v>
      </c>
      <c r="ET6" s="50">
        <v>5</v>
      </c>
      <c r="EU6" s="50">
        <v>4</v>
      </c>
      <c r="EV6" s="50">
        <v>3</v>
      </c>
      <c r="EW6" s="50">
        <v>1</v>
      </c>
      <c r="EX6" s="50">
        <v>0</v>
      </c>
      <c r="EY6" s="50">
        <v>0</v>
      </c>
      <c r="EZ6" s="50">
        <v>0</v>
      </c>
      <c r="FA6" s="50">
        <v>5</v>
      </c>
      <c r="FB6" s="50">
        <v>1</v>
      </c>
      <c r="FC6" s="50">
        <v>5</v>
      </c>
      <c r="FD6" s="50">
        <v>4</v>
      </c>
      <c r="FE6" s="50">
        <v>4</v>
      </c>
      <c r="FF6" s="50">
        <v>1</v>
      </c>
      <c r="FG6" s="50">
        <v>1</v>
      </c>
      <c r="FH6" s="50">
        <v>4</v>
      </c>
      <c r="FI6" s="50">
        <v>3</v>
      </c>
      <c r="FJ6" s="50">
        <v>1</v>
      </c>
      <c r="FK6" s="50">
        <v>0</v>
      </c>
      <c r="FL6" s="50">
        <v>0</v>
      </c>
      <c r="FM6" s="50">
        <v>0</v>
      </c>
      <c r="FN6" s="50">
        <v>5</v>
      </c>
      <c r="FO6" s="50">
        <v>1</v>
      </c>
      <c r="FP6" s="50">
        <v>5</v>
      </c>
      <c r="FQ6" s="50">
        <v>1</v>
      </c>
      <c r="FR6" s="50">
        <v>3</v>
      </c>
      <c r="FS6" s="50">
        <v>1</v>
      </c>
      <c r="FT6" s="50">
        <v>5</v>
      </c>
      <c r="FU6" s="50">
        <v>4</v>
      </c>
      <c r="FV6" s="50">
        <v>3</v>
      </c>
      <c r="FW6" s="50">
        <v>1</v>
      </c>
      <c r="FX6" s="50">
        <v>0</v>
      </c>
      <c r="FY6" s="50">
        <v>0</v>
      </c>
      <c r="FZ6" s="50">
        <v>0</v>
      </c>
      <c r="GA6" s="50">
        <v>5</v>
      </c>
      <c r="GB6" s="50">
        <v>5</v>
      </c>
      <c r="GC6" s="50">
        <v>5</v>
      </c>
      <c r="GD6" s="50">
        <v>1</v>
      </c>
      <c r="GE6" s="50">
        <v>3</v>
      </c>
      <c r="GF6" s="50">
        <v>1</v>
      </c>
      <c r="GG6" s="50">
        <v>5</v>
      </c>
      <c r="GH6" s="50">
        <v>4</v>
      </c>
      <c r="GI6" s="50">
        <v>3</v>
      </c>
      <c r="GJ6" s="50">
        <v>1</v>
      </c>
      <c r="GK6" s="50">
        <v>0</v>
      </c>
      <c r="GL6" s="50">
        <v>0</v>
      </c>
      <c r="GM6" s="50">
        <v>0</v>
      </c>
      <c r="GN6" s="50">
        <v>5</v>
      </c>
      <c r="GO6" s="50">
        <v>1</v>
      </c>
      <c r="GP6" s="50">
        <v>5</v>
      </c>
      <c r="GQ6" s="50">
        <v>1</v>
      </c>
      <c r="GR6" s="50">
        <v>3</v>
      </c>
      <c r="GS6" s="50">
        <v>1</v>
      </c>
      <c r="GT6" s="50">
        <v>5</v>
      </c>
      <c r="GU6" s="50">
        <v>4</v>
      </c>
      <c r="GV6" s="50">
        <v>3</v>
      </c>
      <c r="GW6" s="50">
        <v>1</v>
      </c>
      <c r="GX6" s="50">
        <v>0</v>
      </c>
      <c r="GY6" s="50">
        <v>0</v>
      </c>
      <c r="GZ6" s="50">
        <v>1</v>
      </c>
      <c r="HA6" s="50">
        <v>5</v>
      </c>
      <c r="HB6" s="50">
        <v>1</v>
      </c>
      <c r="HC6" s="50">
        <v>3</v>
      </c>
      <c r="HD6" s="50">
        <v>1</v>
      </c>
      <c r="HE6" s="50">
        <v>3</v>
      </c>
      <c r="HF6" s="50">
        <v>1</v>
      </c>
      <c r="HG6" s="50">
        <v>5</v>
      </c>
      <c r="HH6" s="50">
        <v>4</v>
      </c>
      <c r="HI6" s="50">
        <v>3</v>
      </c>
      <c r="HJ6" s="50">
        <v>1</v>
      </c>
      <c r="HK6" s="50">
        <v>0</v>
      </c>
      <c r="HL6" s="50">
        <v>0</v>
      </c>
      <c r="HM6" s="50">
        <v>0</v>
      </c>
      <c r="HN6" s="50">
        <v>5</v>
      </c>
      <c r="HO6" s="50">
        <v>1</v>
      </c>
      <c r="HP6" s="50">
        <v>5</v>
      </c>
      <c r="HQ6" s="50">
        <v>1</v>
      </c>
      <c r="HR6" s="50">
        <v>3</v>
      </c>
      <c r="HS6" s="50">
        <v>4</v>
      </c>
      <c r="HT6" s="50">
        <v>5</v>
      </c>
      <c r="HU6" s="50">
        <v>4</v>
      </c>
      <c r="HV6" s="50">
        <v>4</v>
      </c>
      <c r="HW6" s="50">
        <v>1</v>
      </c>
      <c r="HX6" s="50">
        <v>0</v>
      </c>
      <c r="HY6" s="50">
        <v>0</v>
      </c>
      <c r="HZ6" s="50">
        <v>0</v>
      </c>
      <c r="IA6" s="50">
        <v>1</v>
      </c>
      <c r="IB6" s="50">
        <v>1</v>
      </c>
      <c r="IC6" s="50">
        <v>2</v>
      </c>
      <c r="ID6" s="50">
        <v>5</v>
      </c>
      <c r="IE6" s="50">
        <v>2</v>
      </c>
      <c r="IF6" s="50">
        <v>2</v>
      </c>
      <c r="IG6" s="50">
        <v>3</v>
      </c>
      <c r="IH6" s="50">
        <v>1</v>
      </c>
      <c r="II6" s="50">
        <v>0</v>
      </c>
      <c r="IJ6" s="50">
        <v>0</v>
      </c>
      <c r="IK6" s="50">
        <v>-201</v>
      </c>
      <c r="IL6" s="2"/>
    </row>
    <row r="7" spans="1:246" x14ac:dyDescent="0.25">
      <c r="A7" s="50">
        <v>5</v>
      </c>
      <c r="B7" s="50">
        <v>1</v>
      </c>
      <c r="C7" s="50">
        <v>5</v>
      </c>
      <c r="D7" s="50">
        <v>1</v>
      </c>
      <c r="E7" s="50">
        <v>3</v>
      </c>
      <c r="F7" s="50">
        <v>2</v>
      </c>
      <c r="G7" s="50">
        <v>5</v>
      </c>
      <c r="H7" s="50">
        <v>4</v>
      </c>
      <c r="I7" s="50">
        <v>4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5</v>
      </c>
      <c r="Q7" s="50">
        <v>1</v>
      </c>
      <c r="R7" s="50">
        <v>3</v>
      </c>
      <c r="S7" s="50">
        <v>1</v>
      </c>
      <c r="T7" s="50">
        <v>4</v>
      </c>
      <c r="U7" s="50">
        <v>4</v>
      </c>
      <c r="V7" s="50">
        <v>3</v>
      </c>
      <c r="W7" s="50">
        <v>1</v>
      </c>
      <c r="X7" s="50">
        <v>0</v>
      </c>
      <c r="Y7" s="50">
        <v>0</v>
      </c>
      <c r="Z7" s="50">
        <v>0</v>
      </c>
      <c r="AA7" s="50">
        <v>5</v>
      </c>
      <c r="AB7" s="50">
        <v>1</v>
      </c>
      <c r="AC7" s="50">
        <v>5</v>
      </c>
      <c r="AD7" s="50">
        <v>1</v>
      </c>
      <c r="AE7" s="50">
        <v>3</v>
      </c>
      <c r="AF7" s="50">
        <v>1</v>
      </c>
      <c r="AG7" s="50">
        <v>5</v>
      </c>
      <c r="AH7" s="50">
        <v>4</v>
      </c>
      <c r="AI7" s="50">
        <v>3</v>
      </c>
      <c r="AJ7" s="50">
        <v>1</v>
      </c>
      <c r="AK7" s="50">
        <v>0</v>
      </c>
      <c r="AL7" s="50">
        <v>0</v>
      </c>
      <c r="AM7" s="50">
        <v>0</v>
      </c>
      <c r="AN7" s="50">
        <v>5</v>
      </c>
      <c r="AO7" s="50">
        <v>1</v>
      </c>
      <c r="AP7" s="50">
        <v>5</v>
      </c>
      <c r="AQ7" s="50">
        <v>1</v>
      </c>
      <c r="AR7" s="50">
        <v>3</v>
      </c>
      <c r="AS7" s="50">
        <v>5</v>
      </c>
      <c r="AT7" s="50">
        <v>3</v>
      </c>
      <c r="AU7" s="50">
        <v>4</v>
      </c>
      <c r="AV7" s="50">
        <v>4</v>
      </c>
      <c r="AW7" s="50">
        <v>1</v>
      </c>
      <c r="AX7" s="50">
        <v>0</v>
      </c>
      <c r="AY7" s="50">
        <v>0</v>
      </c>
      <c r="AZ7" s="50">
        <v>0</v>
      </c>
      <c r="BA7" s="50">
        <v>5</v>
      </c>
      <c r="BB7" s="50">
        <v>1</v>
      </c>
      <c r="BC7" s="50">
        <v>3</v>
      </c>
      <c r="BD7" s="50">
        <v>1</v>
      </c>
      <c r="BE7" s="50">
        <v>2</v>
      </c>
      <c r="BF7" s="50">
        <v>1</v>
      </c>
      <c r="BG7" s="50">
        <v>5</v>
      </c>
      <c r="BH7" s="50">
        <v>4</v>
      </c>
      <c r="BI7" s="50">
        <v>4</v>
      </c>
      <c r="BJ7" s="50">
        <v>1</v>
      </c>
      <c r="BK7" s="50">
        <v>0</v>
      </c>
      <c r="BL7" s="50">
        <v>0</v>
      </c>
      <c r="BM7" s="50">
        <v>0</v>
      </c>
      <c r="BN7" s="50">
        <v>5</v>
      </c>
      <c r="BO7" s="50">
        <v>1</v>
      </c>
      <c r="BP7" s="50">
        <v>5</v>
      </c>
      <c r="BQ7" s="50">
        <v>1</v>
      </c>
      <c r="BR7" s="50">
        <v>3</v>
      </c>
      <c r="BS7" s="50">
        <v>1</v>
      </c>
      <c r="BT7" s="50">
        <v>5</v>
      </c>
      <c r="BU7" s="50">
        <v>4</v>
      </c>
      <c r="BV7" s="50">
        <v>5</v>
      </c>
      <c r="BW7" s="50">
        <v>1</v>
      </c>
      <c r="BX7" s="50">
        <v>0</v>
      </c>
      <c r="BY7" s="50">
        <v>0</v>
      </c>
      <c r="BZ7" s="50">
        <v>0</v>
      </c>
      <c r="CA7" s="50">
        <v>5</v>
      </c>
      <c r="CB7" s="50">
        <v>1</v>
      </c>
      <c r="CC7" s="50">
        <v>5</v>
      </c>
      <c r="CD7" s="50">
        <v>1</v>
      </c>
      <c r="CE7" s="50">
        <v>3</v>
      </c>
      <c r="CF7" s="50">
        <v>1</v>
      </c>
      <c r="CG7" s="50">
        <v>5</v>
      </c>
      <c r="CH7" s="50">
        <v>4</v>
      </c>
      <c r="CI7" s="50">
        <v>3</v>
      </c>
      <c r="CJ7" s="50">
        <v>3</v>
      </c>
      <c r="CK7" s="50">
        <v>1</v>
      </c>
      <c r="CL7" s="50">
        <v>0</v>
      </c>
      <c r="CM7" s="50">
        <v>0</v>
      </c>
      <c r="CN7" s="50">
        <v>5</v>
      </c>
      <c r="CO7" s="50">
        <v>1</v>
      </c>
      <c r="CP7" s="50">
        <v>3</v>
      </c>
      <c r="CQ7" s="50">
        <v>1</v>
      </c>
      <c r="CR7" s="50">
        <v>3</v>
      </c>
      <c r="CS7" s="50">
        <v>1</v>
      </c>
      <c r="CT7" s="50">
        <v>5</v>
      </c>
      <c r="CU7" s="50">
        <v>4</v>
      </c>
      <c r="CV7" s="50">
        <v>3</v>
      </c>
      <c r="CW7" s="50">
        <v>1</v>
      </c>
      <c r="CX7" s="50">
        <v>1</v>
      </c>
      <c r="CY7" s="50">
        <v>0</v>
      </c>
      <c r="CZ7" s="50">
        <v>0</v>
      </c>
      <c r="DA7" s="50">
        <v>5</v>
      </c>
      <c r="DB7" s="50">
        <v>2</v>
      </c>
      <c r="DC7" s="50">
        <v>5</v>
      </c>
      <c r="DD7" s="50">
        <v>1</v>
      </c>
      <c r="DE7" s="50">
        <v>3</v>
      </c>
      <c r="DF7" s="50">
        <v>1</v>
      </c>
      <c r="DG7" s="50">
        <v>4</v>
      </c>
      <c r="DH7" s="50">
        <v>4</v>
      </c>
      <c r="DI7" s="50">
        <v>3</v>
      </c>
      <c r="DJ7" s="50">
        <v>1</v>
      </c>
      <c r="DK7" s="50">
        <v>0</v>
      </c>
      <c r="DL7" s="50">
        <v>0</v>
      </c>
      <c r="DM7" s="50">
        <v>1</v>
      </c>
      <c r="DN7" s="50">
        <v>5</v>
      </c>
      <c r="DO7" s="50">
        <v>1</v>
      </c>
      <c r="DP7" s="50">
        <v>5</v>
      </c>
      <c r="DQ7" s="50">
        <v>1</v>
      </c>
      <c r="DR7" s="50">
        <v>3</v>
      </c>
      <c r="DS7" s="50">
        <v>1</v>
      </c>
      <c r="DT7" s="50">
        <v>4</v>
      </c>
      <c r="DU7" s="50">
        <v>4</v>
      </c>
      <c r="DV7" s="50">
        <v>4</v>
      </c>
      <c r="DW7" s="50">
        <v>1</v>
      </c>
      <c r="DX7" s="50">
        <v>0</v>
      </c>
      <c r="DY7" s="50">
        <v>0</v>
      </c>
      <c r="DZ7" s="50">
        <v>1</v>
      </c>
      <c r="EA7" s="50">
        <v>5</v>
      </c>
      <c r="EB7" s="50">
        <v>1</v>
      </c>
      <c r="EC7" s="50">
        <v>5</v>
      </c>
      <c r="ED7" s="50">
        <v>2</v>
      </c>
      <c r="EE7" s="50">
        <v>3</v>
      </c>
      <c r="EF7" s="50">
        <v>1</v>
      </c>
      <c r="EG7" s="50">
        <v>4</v>
      </c>
      <c r="EH7" s="50">
        <v>4</v>
      </c>
      <c r="EI7" s="50">
        <v>3</v>
      </c>
      <c r="EJ7" s="50">
        <v>1</v>
      </c>
      <c r="EK7" s="50">
        <v>0</v>
      </c>
      <c r="EL7" s="50">
        <v>1</v>
      </c>
      <c r="EM7" s="50">
        <v>0</v>
      </c>
      <c r="EN7" s="50">
        <v>5</v>
      </c>
      <c r="EO7" s="50">
        <v>1</v>
      </c>
      <c r="EP7" s="50">
        <v>3</v>
      </c>
      <c r="EQ7" s="50">
        <v>1</v>
      </c>
      <c r="ER7" s="50">
        <v>3</v>
      </c>
      <c r="ES7" s="50">
        <v>1</v>
      </c>
      <c r="ET7" s="50">
        <v>4</v>
      </c>
      <c r="EU7" s="50">
        <v>4</v>
      </c>
      <c r="EV7" s="50">
        <v>4</v>
      </c>
      <c r="EW7" s="50">
        <v>1</v>
      </c>
      <c r="EX7" s="50">
        <v>0</v>
      </c>
      <c r="EY7" s="50">
        <v>0</v>
      </c>
      <c r="EZ7" s="50">
        <v>0</v>
      </c>
      <c r="FA7" s="50">
        <v>5</v>
      </c>
      <c r="FB7" s="50">
        <v>1</v>
      </c>
      <c r="FC7" s="50">
        <v>3</v>
      </c>
      <c r="FD7" s="50">
        <v>1</v>
      </c>
      <c r="FE7" s="50">
        <v>3</v>
      </c>
      <c r="FF7" s="50">
        <v>1</v>
      </c>
      <c r="FG7" s="50">
        <v>4</v>
      </c>
      <c r="FH7" s="50">
        <v>3</v>
      </c>
      <c r="FI7" s="50">
        <v>4</v>
      </c>
      <c r="FJ7" s="50">
        <v>1</v>
      </c>
      <c r="FK7" s="50">
        <v>0</v>
      </c>
      <c r="FL7" s="50">
        <v>0</v>
      </c>
      <c r="FM7" s="50">
        <v>0</v>
      </c>
      <c r="FN7" s="50">
        <v>5</v>
      </c>
      <c r="FO7" s="50">
        <v>1</v>
      </c>
      <c r="FP7" s="50">
        <v>5</v>
      </c>
      <c r="FQ7" s="50">
        <v>1</v>
      </c>
      <c r="FR7" s="50">
        <v>5</v>
      </c>
      <c r="FS7" s="50">
        <v>1</v>
      </c>
      <c r="FT7" s="50">
        <v>5</v>
      </c>
      <c r="FU7" s="50">
        <v>4</v>
      </c>
      <c r="FV7" s="50">
        <v>3</v>
      </c>
      <c r="FW7" s="50">
        <v>1</v>
      </c>
      <c r="FX7" s="50">
        <v>1</v>
      </c>
      <c r="FY7" s="50">
        <v>0</v>
      </c>
      <c r="FZ7" s="50">
        <v>1</v>
      </c>
      <c r="GA7" s="50">
        <v>5</v>
      </c>
      <c r="GB7" s="50">
        <v>1</v>
      </c>
      <c r="GC7" s="50">
        <v>5</v>
      </c>
      <c r="GD7" s="50">
        <v>5</v>
      </c>
      <c r="GE7" s="50">
        <v>3</v>
      </c>
      <c r="GF7" s="50">
        <v>1</v>
      </c>
      <c r="GG7" s="50">
        <v>5</v>
      </c>
      <c r="GH7" s="50">
        <v>4</v>
      </c>
      <c r="GI7" s="50">
        <v>3</v>
      </c>
      <c r="GJ7" s="50">
        <v>1</v>
      </c>
      <c r="GK7" s="50">
        <v>0</v>
      </c>
      <c r="GL7" s="50">
        <v>0</v>
      </c>
      <c r="GM7" s="50">
        <v>0</v>
      </c>
      <c r="GN7" s="50">
        <v>5</v>
      </c>
      <c r="GO7" s="50">
        <v>1</v>
      </c>
      <c r="GP7" s="50">
        <v>5</v>
      </c>
      <c r="GQ7" s="50">
        <v>1</v>
      </c>
      <c r="GR7" s="50">
        <v>1</v>
      </c>
      <c r="GS7" s="50">
        <v>1</v>
      </c>
      <c r="GT7" s="50">
        <v>5</v>
      </c>
      <c r="GU7" s="50">
        <v>4</v>
      </c>
      <c r="GV7" s="50">
        <v>3</v>
      </c>
      <c r="GW7" s="50">
        <v>2</v>
      </c>
      <c r="GX7" s="50">
        <v>0</v>
      </c>
      <c r="GY7" s="50">
        <v>0</v>
      </c>
      <c r="GZ7" s="50">
        <v>1</v>
      </c>
      <c r="HA7" s="50">
        <v>5</v>
      </c>
      <c r="HB7" s="50">
        <v>1</v>
      </c>
      <c r="HC7" s="50">
        <v>1</v>
      </c>
      <c r="HD7" s="50">
        <v>1</v>
      </c>
      <c r="HE7" s="50">
        <v>3</v>
      </c>
      <c r="HF7" s="50">
        <v>1</v>
      </c>
      <c r="HG7" s="50">
        <v>5</v>
      </c>
      <c r="HH7" s="50">
        <v>4</v>
      </c>
      <c r="HI7" s="50">
        <v>3</v>
      </c>
      <c r="HJ7" s="50">
        <v>1</v>
      </c>
      <c r="HK7" s="50">
        <v>0</v>
      </c>
      <c r="HL7" s="50">
        <v>0</v>
      </c>
      <c r="HM7" s="50">
        <v>0</v>
      </c>
      <c r="HN7" s="50">
        <v>5</v>
      </c>
      <c r="HO7" s="50">
        <v>1</v>
      </c>
      <c r="HP7" s="50">
        <v>5</v>
      </c>
      <c r="HQ7" s="50">
        <v>1</v>
      </c>
      <c r="HR7" s="50">
        <v>3</v>
      </c>
      <c r="HS7" s="50">
        <v>1</v>
      </c>
      <c r="HT7" s="50">
        <v>5</v>
      </c>
      <c r="HU7" s="50">
        <v>4</v>
      </c>
      <c r="HV7" s="50">
        <v>3</v>
      </c>
      <c r="HW7" s="50">
        <v>1</v>
      </c>
      <c r="HX7" s="50">
        <v>0</v>
      </c>
      <c r="HY7" s="50">
        <v>0</v>
      </c>
      <c r="HZ7" s="50">
        <v>0</v>
      </c>
      <c r="IA7" s="50">
        <v>1</v>
      </c>
      <c r="IB7" s="50">
        <v>1</v>
      </c>
      <c r="IC7" s="50">
        <v>2</v>
      </c>
      <c r="ID7" s="50">
        <v>5</v>
      </c>
      <c r="IE7" s="50">
        <v>2</v>
      </c>
      <c r="IF7" s="50">
        <v>2</v>
      </c>
      <c r="IG7" s="50">
        <v>3</v>
      </c>
      <c r="IH7" s="50">
        <v>2</v>
      </c>
      <c r="II7" s="50">
        <v>0</v>
      </c>
      <c r="IJ7" s="50">
        <v>0</v>
      </c>
      <c r="IK7" s="50">
        <v>-201</v>
      </c>
      <c r="IL7" s="2"/>
    </row>
    <row r="8" spans="1:246" x14ac:dyDescent="0.25">
      <c r="A8" s="50">
        <v>3</v>
      </c>
      <c r="B8" s="50">
        <v>5</v>
      </c>
      <c r="C8" s="50">
        <v>3</v>
      </c>
      <c r="D8" s="50">
        <v>1</v>
      </c>
      <c r="E8" s="50">
        <v>3</v>
      </c>
      <c r="F8" s="50">
        <v>1</v>
      </c>
      <c r="G8" s="50">
        <v>4</v>
      </c>
      <c r="H8" s="50">
        <v>4</v>
      </c>
      <c r="I8" s="50">
        <v>4</v>
      </c>
      <c r="J8" s="50">
        <v>1</v>
      </c>
      <c r="K8" s="50">
        <v>0</v>
      </c>
      <c r="L8" s="50">
        <v>0</v>
      </c>
      <c r="M8" s="50">
        <v>0</v>
      </c>
      <c r="N8" s="50">
        <v>3</v>
      </c>
      <c r="O8" s="50">
        <v>1</v>
      </c>
      <c r="P8" s="50">
        <v>3</v>
      </c>
      <c r="Q8" s="50">
        <v>1</v>
      </c>
      <c r="R8" s="50">
        <v>3</v>
      </c>
      <c r="S8" s="50">
        <v>1</v>
      </c>
      <c r="T8" s="50">
        <v>5</v>
      </c>
      <c r="U8" s="50">
        <v>4</v>
      </c>
      <c r="V8" s="50">
        <v>3</v>
      </c>
      <c r="W8" s="50">
        <v>1</v>
      </c>
      <c r="X8" s="50">
        <v>0</v>
      </c>
      <c r="Y8" s="50">
        <v>0</v>
      </c>
      <c r="Z8" s="50">
        <v>0</v>
      </c>
      <c r="AA8" s="50">
        <v>3</v>
      </c>
      <c r="AB8" s="50">
        <v>1</v>
      </c>
      <c r="AC8" s="50">
        <v>5</v>
      </c>
      <c r="AD8" s="50">
        <v>1</v>
      </c>
      <c r="AE8" s="50">
        <v>3</v>
      </c>
      <c r="AF8" s="50">
        <v>1</v>
      </c>
      <c r="AG8" s="50">
        <v>4</v>
      </c>
      <c r="AH8" s="50">
        <v>4</v>
      </c>
      <c r="AI8" s="50">
        <v>4</v>
      </c>
      <c r="AJ8" s="50">
        <v>4</v>
      </c>
      <c r="AK8" s="50">
        <v>0</v>
      </c>
      <c r="AL8" s="50">
        <v>1</v>
      </c>
      <c r="AM8" s="50">
        <v>0</v>
      </c>
      <c r="AN8" s="50">
        <v>3</v>
      </c>
      <c r="AO8" s="50">
        <v>1</v>
      </c>
      <c r="AP8" s="50">
        <v>3</v>
      </c>
      <c r="AQ8" s="50">
        <v>1</v>
      </c>
      <c r="AR8" s="50">
        <v>3</v>
      </c>
      <c r="AS8" s="50">
        <v>1</v>
      </c>
      <c r="AT8" s="50">
        <v>3</v>
      </c>
      <c r="AU8" s="50">
        <v>4</v>
      </c>
      <c r="AV8" s="50">
        <v>4</v>
      </c>
      <c r="AW8" s="50">
        <v>1</v>
      </c>
      <c r="AX8" s="50">
        <v>0</v>
      </c>
      <c r="AY8" s="50">
        <v>0</v>
      </c>
      <c r="AZ8" s="50">
        <v>0</v>
      </c>
      <c r="BA8" s="50">
        <v>5</v>
      </c>
      <c r="BB8" s="50">
        <v>1</v>
      </c>
      <c r="BC8" s="50">
        <v>5</v>
      </c>
      <c r="BD8" s="50">
        <v>5</v>
      </c>
      <c r="BE8" s="50">
        <v>3</v>
      </c>
      <c r="BF8" s="50">
        <v>1</v>
      </c>
      <c r="BG8" s="50">
        <v>4</v>
      </c>
      <c r="BH8" s="50">
        <v>4</v>
      </c>
      <c r="BI8" s="50">
        <v>3</v>
      </c>
      <c r="BJ8" s="50">
        <v>1</v>
      </c>
      <c r="BK8" s="50">
        <v>0</v>
      </c>
      <c r="BL8" s="50">
        <v>0</v>
      </c>
      <c r="BM8" s="50">
        <v>0</v>
      </c>
      <c r="BN8" s="50">
        <v>5</v>
      </c>
      <c r="BO8" s="50">
        <v>1</v>
      </c>
      <c r="BP8" s="50">
        <v>3</v>
      </c>
      <c r="BQ8" s="50">
        <v>1</v>
      </c>
      <c r="BR8" s="50">
        <v>3</v>
      </c>
      <c r="BS8" s="50">
        <v>1</v>
      </c>
      <c r="BT8" s="50">
        <v>5</v>
      </c>
      <c r="BU8" s="50">
        <v>4</v>
      </c>
      <c r="BV8" s="50">
        <v>3</v>
      </c>
      <c r="BW8" s="50">
        <v>1</v>
      </c>
      <c r="BX8" s="50">
        <v>0</v>
      </c>
      <c r="BY8" s="50">
        <v>0</v>
      </c>
      <c r="BZ8" s="50">
        <v>0</v>
      </c>
      <c r="CA8" s="50">
        <v>5</v>
      </c>
      <c r="CB8" s="50">
        <v>1</v>
      </c>
      <c r="CC8" s="50">
        <v>3</v>
      </c>
      <c r="CD8" s="50">
        <v>1</v>
      </c>
      <c r="CE8" s="50">
        <v>3</v>
      </c>
      <c r="CF8" s="50">
        <v>1</v>
      </c>
      <c r="CG8" s="50">
        <v>4</v>
      </c>
      <c r="CH8" s="50">
        <v>1</v>
      </c>
      <c r="CI8" s="50">
        <v>1</v>
      </c>
      <c r="CJ8" s="50">
        <v>1</v>
      </c>
      <c r="CK8" s="50">
        <v>1</v>
      </c>
      <c r="CL8" s="50">
        <v>1</v>
      </c>
      <c r="CM8" s="50">
        <v>1</v>
      </c>
      <c r="CN8" s="50">
        <v>5</v>
      </c>
      <c r="CO8" s="50">
        <v>1</v>
      </c>
      <c r="CP8" s="50">
        <v>3</v>
      </c>
      <c r="CQ8" s="50">
        <v>1</v>
      </c>
      <c r="CR8" s="50">
        <v>5</v>
      </c>
      <c r="CS8" s="50">
        <v>3</v>
      </c>
      <c r="CT8" s="50">
        <v>4</v>
      </c>
      <c r="CU8" s="50">
        <v>4</v>
      </c>
      <c r="CV8" s="50">
        <v>3</v>
      </c>
      <c r="CW8" s="50">
        <v>1</v>
      </c>
      <c r="CX8" s="50">
        <v>1</v>
      </c>
      <c r="CY8" s="50">
        <v>0</v>
      </c>
      <c r="CZ8" s="50">
        <v>0</v>
      </c>
      <c r="DA8" s="50">
        <v>5</v>
      </c>
      <c r="DB8" s="50">
        <v>3</v>
      </c>
      <c r="DC8" s="50">
        <v>3</v>
      </c>
      <c r="DD8" s="50">
        <v>1</v>
      </c>
      <c r="DE8" s="50">
        <v>3</v>
      </c>
      <c r="DF8" s="50">
        <v>1</v>
      </c>
      <c r="DG8" s="50">
        <v>5</v>
      </c>
      <c r="DH8" s="50">
        <v>4</v>
      </c>
      <c r="DI8" s="50">
        <v>3</v>
      </c>
      <c r="DJ8" s="50">
        <v>2</v>
      </c>
      <c r="DK8" s="50">
        <v>0</v>
      </c>
      <c r="DL8" s="50">
        <v>0</v>
      </c>
      <c r="DM8" s="50">
        <v>0</v>
      </c>
      <c r="DN8" s="50">
        <v>1</v>
      </c>
      <c r="DO8" s="50">
        <v>1</v>
      </c>
      <c r="DP8" s="50">
        <v>3</v>
      </c>
      <c r="DQ8" s="50">
        <v>1</v>
      </c>
      <c r="DR8" s="50">
        <v>3</v>
      </c>
      <c r="DS8" s="50">
        <v>5</v>
      </c>
      <c r="DT8" s="50">
        <v>2</v>
      </c>
      <c r="DU8" s="50">
        <v>4</v>
      </c>
      <c r="DV8" s="50">
        <v>3</v>
      </c>
      <c r="DW8" s="50">
        <v>1</v>
      </c>
      <c r="DX8" s="50">
        <v>1</v>
      </c>
      <c r="DY8" s="50">
        <v>0</v>
      </c>
      <c r="DZ8" s="50">
        <v>0</v>
      </c>
      <c r="EA8" s="50">
        <v>5</v>
      </c>
      <c r="EB8" s="50">
        <v>1</v>
      </c>
      <c r="EC8" s="50">
        <v>5</v>
      </c>
      <c r="ED8" s="50">
        <v>1</v>
      </c>
      <c r="EE8" s="50">
        <v>3</v>
      </c>
      <c r="EF8" s="50">
        <v>5</v>
      </c>
      <c r="EG8" s="50">
        <v>4</v>
      </c>
      <c r="EH8" s="50">
        <v>4</v>
      </c>
      <c r="EI8" s="50">
        <v>4</v>
      </c>
      <c r="EJ8" s="50">
        <v>1</v>
      </c>
      <c r="EK8" s="50">
        <v>1</v>
      </c>
      <c r="EL8" s="50">
        <v>1</v>
      </c>
      <c r="EM8" s="50">
        <v>1</v>
      </c>
      <c r="EN8" s="50">
        <v>2</v>
      </c>
      <c r="EO8" s="50">
        <v>1</v>
      </c>
      <c r="EP8" s="50">
        <v>2</v>
      </c>
      <c r="EQ8" s="50">
        <v>1</v>
      </c>
      <c r="ER8" s="50">
        <v>3</v>
      </c>
      <c r="ES8" s="50">
        <v>1</v>
      </c>
      <c r="ET8" s="50">
        <v>5</v>
      </c>
      <c r="EU8" s="50">
        <v>5</v>
      </c>
      <c r="EV8" s="50">
        <v>1</v>
      </c>
      <c r="EW8" s="50">
        <v>1</v>
      </c>
      <c r="EX8" s="50">
        <v>1</v>
      </c>
      <c r="EY8" s="50">
        <v>0</v>
      </c>
      <c r="EZ8" s="50">
        <v>0</v>
      </c>
      <c r="FA8" s="50">
        <v>5</v>
      </c>
      <c r="FB8" s="50">
        <v>1</v>
      </c>
      <c r="FC8" s="50">
        <v>3</v>
      </c>
      <c r="FD8" s="50">
        <v>1</v>
      </c>
      <c r="FE8" s="50">
        <v>3</v>
      </c>
      <c r="FF8" s="50">
        <v>3</v>
      </c>
      <c r="FG8" s="50">
        <v>1</v>
      </c>
      <c r="FH8" s="50">
        <v>4</v>
      </c>
      <c r="FI8" s="50">
        <v>5</v>
      </c>
      <c r="FJ8" s="50">
        <v>1</v>
      </c>
      <c r="FK8" s="50">
        <v>1</v>
      </c>
      <c r="FL8" s="50">
        <v>1</v>
      </c>
      <c r="FM8" s="50">
        <v>1</v>
      </c>
      <c r="FN8" s="50">
        <v>3</v>
      </c>
      <c r="FO8" s="50">
        <v>1</v>
      </c>
      <c r="FP8" s="50">
        <v>3</v>
      </c>
      <c r="FQ8" s="50">
        <v>1</v>
      </c>
      <c r="FR8" s="50">
        <v>1</v>
      </c>
      <c r="FS8" s="50">
        <v>1</v>
      </c>
      <c r="FT8" s="50">
        <v>4</v>
      </c>
      <c r="FU8" s="50">
        <v>5</v>
      </c>
      <c r="FV8" s="50">
        <v>4</v>
      </c>
      <c r="FW8" s="50">
        <v>1</v>
      </c>
      <c r="FX8" s="50">
        <v>0</v>
      </c>
      <c r="FY8" s="50">
        <v>1</v>
      </c>
      <c r="FZ8" s="50">
        <v>0</v>
      </c>
      <c r="GA8" s="50">
        <v>5</v>
      </c>
      <c r="GB8" s="50">
        <v>1</v>
      </c>
      <c r="GC8" s="50">
        <v>3</v>
      </c>
      <c r="GD8" s="50">
        <v>3</v>
      </c>
      <c r="GE8" s="50">
        <v>1</v>
      </c>
      <c r="GF8" s="50">
        <v>1</v>
      </c>
      <c r="GG8" s="50">
        <v>4</v>
      </c>
      <c r="GH8" s="50">
        <v>4</v>
      </c>
      <c r="GI8" s="50">
        <v>3</v>
      </c>
      <c r="GJ8" s="50">
        <v>5</v>
      </c>
      <c r="GK8" s="50">
        <v>1</v>
      </c>
      <c r="GL8" s="50">
        <v>1</v>
      </c>
      <c r="GM8" s="50">
        <v>0</v>
      </c>
      <c r="GN8" s="50">
        <v>5</v>
      </c>
      <c r="GO8" s="50">
        <v>1</v>
      </c>
      <c r="GP8" s="50">
        <v>5</v>
      </c>
      <c r="GQ8" s="50">
        <v>1</v>
      </c>
      <c r="GR8" s="50">
        <v>3</v>
      </c>
      <c r="GS8" s="50">
        <v>1</v>
      </c>
      <c r="GT8" s="50">
        <v>2</v>
      </c>
      <c r="GU8" s="50">
        <v>3</v>
      </c>
      <c r="GV8" s="50">
        <v>4</v>
      </c>
      <c r="GW8" s="50">
        <v>1</v>
      </c>
      <c r="GX8" s="50">
        <v>1</v>
      </c>
      <c r="GY8" s="50">
        <v>1</v>
      </c>
      <c r="GZ8" s="50">
        <v>1</v>
      </c>
      <c r="HA8" s="50">
        <v>1</v>
      </c>
      <c r="HB8" s="50">
        <v>1</v>
      </c>
      <c r="HC8" s="50">
        <v>5</v>
      </c>
      <c r="HD8" s="50">
        <v>1</v>
      </c>
      <c r="HE8" s="50">
        <v>3</v>
      </c>
      <c r="HF8" s="50">
        <v>1</v>
      </c>
      <c r="HG8" s="50">
        <v>5</v>
      </c>
      <c r="HH8" s="50">
        <v>4</v>
      </c>
      <c r="HI8" s="50">
        <v>4</v>
      </c>
      <c r="HJ8" s="50">
        <v>1</v>
      </c>
      <c r="HK8" s="50">
        <v>0</v>
      </c>
      <c r="HL8" s="50">
        <v>1</v>
      </c>
      <c r="HM8" s="50">
        <v>1</v>
      </c>
      <c r="HN8" s="50">
        <v>5</v>
      </c>
      <c r="HO8" s="50">
        <v>1</v>
      </c>
      <c r="HP8" s="50">
        <v>1</v>
      </c>
      <c r="HQ8" s="50">
        <v>1</v>
      </c>
      <c r="HR8" s="50">
        <v>3</v>
      </c>
      <c r="HS8" s="50">
        <v>5</v>
      </c>
      <c r="HT8" s="50">
        <v>5</v>
      </c>
      <c r="HU8" s="50">
        <v>4</v>
      </c>
      <c r="HV8" s="50">
        <v>4</v>
      </c>
      <c r="HW8" s="50">
        <v>1</v>
      </c>
      <c r="HX8" s="50">
        <v>1</v>
      </c>
      <c r="HY8" s="50">
        <v>1</v>
      </c>
      <c r="HZ8" s="50">
        <v>0</v>
      </c>
      <c r="IA8" s="50">
        <v>2</v>
      </c>
      <c r="IB8" s="50">
        <v>1</v>
      </c>
      <c r="IC8" s="50">
        <v>2</v>
      </c>
      <c r="ID8" s="50">
        <v>5</v>
      </c>
      <c r="IE8" s="50">
        <v>2</v>
      </c>
      <c r="IF8" s="50">
        <v>2</v>
      </c>
      <c r="IG8" s="50">
        <v>4</v>
      </c>
      <c r="IH8" s="50">
        <v>1</v>
      </c>
      <c r="II8" s="50">
        <v>0</v>
      </c>
      <c r="IJ8" s="50">
        <v>0</v>
      </c>
      <c r="IK8" s="50">
        <v>-201</v>
      </c>
      <c r="IL8" s="2"/>
    </row>
    <row r="9" spans="1:246" x14ac:dyDescent="0.25">
      <c r="A9" s="50">
        <v>5</v>
      </c>
      <c r="B9" s="50">
        <v>1</v>
      </c>
      <c r="C9" s="50">
        <v>1</v>
      </c>
      <c r="D9" s="50">
        <v>1</v>
      </c>
      <c r="E9" s="50">
        <v>3</v>
      </c>
      <c r="F9" s="50">
        <v>1</v>
      </c>
      <c r="G9" s="50">
        <v>4</v>
      </c>
      <c r="H9" s="50">
        <v>4</v>
      </c>
      <c r="I9" s="50">
        <v>4</v>
      </c>
      <c r="J9" s="50">
        <v>1</v>
      </c>
      <c r="K9" s="50">
        <v>0</v>
      </c>
      <c r="L9" s="50">
        <v>0</v>
      </c>
      <c r="M9" s="50">
        <v>0</v>
      </c>
      <c r="N9" s="50">
        <v>3</v>
      </c>
      <c r="O9" s="50">
        <v>1</v>
      </c>
      <c r="P9" s="50">
        <v>5</v>
      </c>
      <c r="Q9" s="50">
        <v>1</v>
      </c>
      <c r="R9" s="50">
        <v>5</v>
      </c>
      <c r="S9" s="50">
        <v>1</v>
      </c>
      <c r="T9" s="50">
        <v>5</v>
      </c>
      <c r="U9" s="50">
        <v>4</v>
      </c>
      <c r="V9" s="50">
        <v>2</v>
      </c>
      <c r="W9" s="50">
        <v>1</v>
      </c>
      <c r="X9" s="50">
        <v>0</v>
      </c>
      <c r="Y9" s="50">
        <v>1</v>
      </c>
      <c r="Z9" s="50">
        <v>0</v>
      </c>
      <c r="AA9" s="50">
        <v>3</v>
      </c>
      <c r="AB9" s="50">
        <v>1</v>
      </c>
      <c r="AC9" s="50">
        <v>3</v>
      </c>
      <c r="AD9" s="50">
        <v>4</v>
      </c>
      <c r="AE9" s="50">
        <v>3</v>
      </c>
      <c r="AF9" s="50">
        <v>4</v>
      </c>
      <c r="AG9" s="50">
        <v>3</v>
      </c>
      <c r="AH9" s="50">
        <v>4</v>
      </c>
      <c r="AI9" s="50">
        <v>4</v>
      </c>
      <c r="AJ9" s="50">
        <v>4</v>
      </c>
      <c r="AK9" s="50">
        <v>0</v>
      </c>
      <c r="AL9" s="50">
        <v>0</v>
      </c>
      <c r="AM9" s="50">
        <v>0</v>
      </c>
      <c r="AN9" s="50">
        <v>3</v>
      </c>
      <c r="AO9" s="50">
        <v>1</v>
      </c>
      <c r="AP9" s="50">
        <v>5</v>
      </c>
      <c r="AQ9" s="50">
        <v>1</v>
      </c>
      <c r="AR9" s="50">
        <v>3</v>
      </c>
      <c r="AS9" s="50">
        <v>1</v>
      </c>
      <c r="AT9" s="50">
        <v>4</v>
      </c>
      <c r="AU9" s="50">
        <v>3</v>
      </c>
      <c r="AV9" s="50">
        <v>3</v>
      </c>
      <c r="AW9" s="50">
        <v>1</v>
      </c>
      <c r="AX9" s="50">
        <v>0</v>
      </c>
      <c r="AY9" s="50">
        <v>0</v>
      </c>
      <c r="AZ9" s="50">
        <v>0</v>
      </c>
      <c r="BA9" s="50">
        <v>3</v>
      </c>
      <c r="BB9" s="50">
        <v>1</v>
      </c>
      <c r="BC9" s="50">
        <v>1</v>
      </c>
      <c r="BD9" s="50">
        <v>1</v>
      </c>
      <c r="BE9" s="50">
        <v>3</v>
      </c>
      <c r="BF9" s="50">
        <v>1</v>
      </c>
      <c r="BG9" s="50">
        <v>5</v>
      </c>
      <c r="BH9" s="50">
        <v>1</v>
      </c>
      <c r="BI9" s="50">
        <v>4</v>
      </c>
      <c r="BJ9" s="50">
        <v>1</v>
      </c>
      <c r="BK9" s="50">
        <v>0</v>
      </c>
      <c r="BL9" s="50">
        <v>0</v>
      </c>
      <c r="BM9" s="50">
        <v>0</v>
      </c>
      <c r="BN9" s="50">
        <v>5</v>
      </c>
      <c r="BO9" s="50">
        <v>1</v>
      </c>
      <c r="BP9" s="50">
        <v>1</v>
      </c>
      <c r="BQ9" s="50">
        <v>1</v>
      </c>
      <c r="BR9" s="50">
        <v>3</v>
      </c>
      <c r="BS9" s="50">
        <v>2</v>
      </c>
      <c r="BT9" s="50">
        <v>4</v>
      </c>
      <c r="BU9" s="50">
        <v>2</v>
      </c>
      <c r="BV9" s="50">
        <v>4</v>
      </c>
      <c r="BW9" s="50">
        <v>1</v>
      </c>
      <c r="BX9" s="50">
        <v>0</v>
      </c>
      <c r="BY9" s="50">
        <v>0</v>
      </c>
      <c r="BZ9" s="50">
        <v>0</v>
      </c>
      <c r="CA9" s="50">
        <v>5</v>
      </c>
      <c r="CB9" s="50">
        <v>4</v>
      </c>
      <c r="CC9" s="50">
        <v>3</v>
      </c>
      <c r="CD9" s="50">
        <v>1</v>
      </c>
      <c r="CE9" s="50">
        <v>3</v>
      </c>
      <c r="CF9" s="50">
        <v>1</v>
      </c>
      <c r="CG9" s="50">
        <v>4</v>
      </c>
      <c r="CH9" s="50">
        <v>4</v>
      </c>
      <c r="CI9" s="50">
        <v>3</v>
      </c>
      <c r="CJ9" s="50">
        <v>1</v>
      </c>
      <c r="CK9" s="50">
        <v>0</v>
      </c>
      <c r="CL9" s="50">
        <v>1</v>
      </c>
      <c r="CM9" s="50">
        <v>0</v>
      </c>
      <c r="CN9" s="50">
        <v>5</v>
      </c>
      <c r="CO9" s="50">
        <v>1</v>
      </c>
      <c r="CP9" s="50">
        <v>3</v>
      </c>
      <c r="CQ9" s="50">
        <v>1</v>
      </c>
      <c r="CR9" s="50">
        <v>1</v>
      </c>
      <c r="CS9" s="50">
        <v>1</v>
      </c>
      <c r="CT9" s="50">
        <v>5</v>
      </c>
      <c r="CU9" s="50">
        <v>4</v>
      </c>
      <c r="CV9" s="50">
        <v>4</v>
      </c>
      <c r="CW9" s="50">
        <v>1</v>
      </c>
      <c r="CX9" s="50">
        <v>0</v>
      </c>
      <c r="CY9" s="50">
        <v>1</v>
      </c>
      <c r="CZ9" s="50">
        <v>0</v>
      </c>
      <c r="DA9" s="50">
        <v>5</v>
      </c>
      <c r="DB9" s="50">
        <v>1</v>
      </c>
      <c r="DC9" s="50">
        <v>3</v>
      </c>
      <c r="DD9" s="50">
        <v>1</v>
      </c>
      <c r="DE9" s="50">
        <v>3</v>
      </c>
      <c r="DF9" s="50">
        <v>1</v>
      </c>
      <c r="DG9" s="50">
        <v>4</v>
      </c>
      <c r="DH9" s="50">
        <v>1</v>
      </c>
      <c r="DI9" s="50">
        <v>4</v>
      </c>
      <c r="DJ9" s="50">
        <v>1</v>
      </c>
      <c r="DK9" s="50">
        <v>1</v>
      </c>
      <c r="DL9" s="50">
        <v>1</v>
      </c>
      <c r="DM9" s="50">
        <v>0</v>
      </c>
      <c r="DN9" s="50">
        <v>5</v>
      </c>
      <c r="DO9" s="50">
        <v>1</v>
      </c>
      <c r="DP9" s="50">
        <v>5</v>
      </c>
      <c r="DQ9" s="50">
        <v>1</v>
      </c>
      <c r="DR9" s="50">
        <v>1</v>
      </c>
      <c r="DS9" s="50">
        <v>1</v>
      </c>
      <c r="DT9" s="50">
        <v>4</v>
      </c>
      <c r="DU9" s="50">
        <v>4</v>
      </c>
      <c r="DV9" s="50">
        <v>3</v>
      </c>
      <c r="DW9" s="50">
        <v>1</v>
      </c>
      <c r="DX9" s="50">
        <v>1</v>
      </c>
      <c r="DY9" s="50">
        <v>1</v>
      </c>
      <c r="DZ9" s="50">
        <v>0</v>
      </c>
      <c r="EA9" s="50">
        <v>5</v>
      </c>
      <c r="EB9" s="50">
        <v>1</v>
      </c>
      <c r="EC9" s="50">
        <v>4</v>
      </c>
      <c r="ED9" s="50">
        <v>1</v>
      </c>
      <c r="EE9" s="50">
        <v>3</v>
      </c>
      <c r="EF9" s="50">
        <v>1</v>
      </c>
      <c r="EG9" s="50">
        <v>5</v>
      </c>
      <c r="EH9" s="50">
        <v>4</v>
      </c>
      <c r="EI9" s="50">
        <v>3</v>
      </c>
      <c r="EJ9" s="50">
        <v>1</v>
      </c>
      <c r="EK9" s="50">
        <v>1</v>
      </c>
      <c r="EL9" s="50">
        <v>1</v>
      </c>
      <c r="EM9" s="50">
        <v>1</v>
      </c>
      <c r="EN9" s="50">
        <v>5</v>
      </c>
      <c r="EO9" s="50">
        <v>1</v>
      </c>
      <c r="EP9" s="50">
        <v>5</v>
      </c>
      <c r="EQ9" s="50">
        <v>1</v>
      </c>
      <c r="ER9" s="50">
        <v>3</v>
      </c>
      <c r="ES9" s="50">
        <v>1</v>
      </c>
      <c r="ET9" s="50">
        <v>5</v>
      </c>
      <c r="EU9" s="50">
        <v>1</v>
      </c>
      <c r="EV9" s="50">
        <v>4</v>
      </c>
      <c r="EW9" s="50">
        <v>1</v>
      </c>
      <c r="EX9" s="50">
        <v>0</v>
      </c>
      <c r="EY9" s="50">
        <v>1</v>
      </c>
      <c r="EZ9" s="50">
        <v>0</v>
      </c>
      <c r="FA9" s="50">
        <v>5</v>
      </c>
      <c r="FB9" s="50">
        <v>1</v>
      </c>
      <c r="FC9" s="50">
        <v>3</v>
      </c>
      <c r="FD9" s="50">
        <v>1</v>
      </c>
      <c r="FE9" s="50">
        <v>5</v>
      </c>
      <c r="FF9" s="50">
        <v>1</v>
      </c>
      <c r="FG9" s="50">
        <v>5</v>
      </c>
      <c r="FH9" s="50">
        <v>4</v>
      </c>
      <c r="FI9" s="50">
        <v>4</v>
      </c>
      <c r="FJ9" s="50">
        <v>1</v>
      </c>
      <c r="FK9" s="50">
        <v>0</v>
      </c>
      <c r="FL9" s="50">
        <v>0</v>
      </c>
      <c r="FM9" s="50">
        <v>0</v>
      </c>
      <c r="FN9" s="50">
        <v>3</v>
      </c>
      <c r="FO9" s="50">
        <v>1</v>
      </c>
      <c r="FP9" s="50">
        <v>5</v>
      </c>
      <c r="FQ9" s="50">
        <v>1</v>
      </c>
      <c r="FR9" s="50">
        <v>3</v>
      </c>
      <c r="FS9" s="50">
        <v>1</v>
      </c>
      <c r="FT9" s="50">
        <v>4</v>
      </c>
      <c r="FU9" s="50">
        <v>1</v>
      </c>
      <c r="FV9" s="50">
        <v>5</v>
      </c>
      <c r="FW9" s="50">
        <v>5</v>
      </c>
      <c r="FX9" s="50">
        <v>0</v>
      </c>
      <c r="FY9" s="50">
        <v>1</v>
      </c>
      <c r="FZ9" s="50">
        <v>1</v>
      </c>
      <c r="GA9" s="50">
        <v>5</v>
      </c>
      <c r="GB9" s="50">
        <v>1</v>
      </c>
      <c r="GC9" s="50">
        <v>3</v>
      </c>
      <c r="GD9" s="50">
        <v>1</v>
      </c>
      <c r="GE9" s="50">
        <v>2</v>
      </c>
      <c r="GF9" s="50">
        <v>1</v>
      </c>
      <c r="GG9" s="50">
        <v>3</v>
      </c>
      <c r="GH9" s="50">
        <v>4</v>
      </c>
      <c r="GI9" s="50">
        <v>3</v>
      </c>
      <c r="GJ9" s="50">
        <v>1</v>
      </c>
      <c r="GK9" s="50">
        <v>1</v>
      </c>
      <c r="GL9" s="50">
        <v>1</v>
      </c>
      <c r="GM9" s="50">
        <v>0</v>
      </c>
      <c r="GN9" s="50">
        <v>2</v>
      </c>
      <c r="GO9" s="50">
        <v>1</v>
      </c>
      <c r="GP9" s="50">
        <v>4</v>
      </c>
      <c r="GQ9" s="50">
        <v>1</v>
      </c>
      <c r="GR9" s="50">
        <v>3</v>
      </c>
      <c r="GS9" s="50">
        <v>1</v>
      </c>
      <c r="GT9" s="50">
        <v>5</v>
      </c>
      <c r="GU9" s="50">
        <v>2</v>
      </c>
      <c r="GV9" s="50">
        <v>3</v>
      </c>
      <c r="GW9" s="50">
        <v>4</v>
      </c>
      <c r="GX9" s="50">
        <v>1</v>
      </c>
      <c r="GY9" s="50">
        <v>1</v>
      </c>
      <c r="GZ9" s="50">
        <v>1</v>
      </c>
      <c r="HA9" s="50">
        <v>5</v>
      </c>
      <c r="HB9" s="50">
        <v>1</v>
      </c>
      <c r="HC9" s="50">
        <v>3</v>
      </c>
      <c r="HD9" s="50">
        <v>1</v>
      </c>
      <c r="HE9" s="50">
        <v>3</v>
      </c>
      <c r="HF9" s="50">
        <v>4</v>
      </c>
      <c r="HG9" s="50">
        <v>5</v>
      </c>
      <c r="HH9" s="50">
        <v>4</v>
      </c>
      <c r="HI9" s="50">
        <v>3</v>
      </c>
      <c r="HJ9" s="50">
        <v>1</v>
      </c>
      <c r="HK9" s="50">
        <v>0</v>
      </c>
      <c r="HL9" s="50">
        <v>1</v>
      </c>
      <c r="HM9" s="50">
        <v>1</v>
      </c>
      <c r="HN9" s="50">
        <v>5</v>
      </c>
      <c r="HO9" s="50">
        <v>1</v>
      </c>
      <c r="HP9" s="50">
        <v>2</v>
      </c>
      <c r="HQ9" s="50">
        <v>1</v>
      </c>
      <c r="HR9" s="50">
        <v>3</v>
      </c>
      <c r="HS9" s="50">
        <v>1</v>
      </c>
      <c r="HT9" s="50">
        <v>4</v>
      </c>
      <c r="HU9" s="50">
        <v>4</v>
      </c>
      <c r="HV9" s="50">
        <v>3</v>
      </c>
      <c r="HW9" s="50">
        <v>1</v>
      </c>
      <c r="HX9" s="50">
        <v>0</v>
      </c>
      <c r="HY9" s="50">
        <v>1</v>
      </c>
      <c r="HZ9" s="50">
        <v>0</v>
      </c>
      <c r="IA9" s="50">
        <v>1</v>
      </c>
      <c r="IB9" s="50">
        <v>1</v>
      </c>
      <c r="IC9" s="50">
        <v>2</v>
      </c>
      <c r="ID9" s="50">
        <v>5</v>
      </c>
      <c r="IE9" s="50">
        <v>2</v>
      </c>
      <c r="IF9" s="50">
        <v>2</v>
      </c>
      <c r="IG9" s="50">
        <v>3</v>
      </c>
      <c r="IH9" s="50">
        <v>1</v>
      </c>
      <c r="II9" s="50">
        <v>0</v>
      </c>
      <c r="IJ9" s="50">
        <v>0</v>
      </c>
      <c r="IK9" s="50">
        <v>-201</v>
      </c>
      <c r="IL9" s="2"/>
    </row>
    <row r="10" spans="1:246" x14ac:dyDescent="0.25">
      <c r="A10" s="50">
        <v>5</v>
      </c>
      <c r="B10" s="50">
        <v>1</v>
      </c>
      <c r="C10" s="50">
        <v>3</v>
      </c>
      <c r="D10" s="50">
        <v>1</v>
      </c>
      <c r="E10" s="50">
        <v>3</v>
      </c>
      <c r="F10" s="50">
        <v>1</v>
      </c>
      <c r="G10" s="50">
        <v>5</v>
      </c>
      <c r="H10" s="50">
        <v>4</v>
      </c>
      <c r="I10" s="50">
        <v>3</v>
      </c>
      <c r="J10" s="50">
        <v>1</v>
      </c>
      <c r="K10" s="50">
        <v>0</v>
      </c>
      <c r="L10" s="50">
        <v>0</v>
      </c>
      <c r="M10" s="50">
        <v>0</v>
      </c>
      <c r="N10" s="50">
        <v>3</v>
      </c>
      <c r="O10" s="50">
        <v>1</v>
      </c>
      <c r="P10" s="50">
        <v>5</v>
      </c>
      <c r="Q10" s="50">
        <v>1</v>
      </c>
      <c r="R10" s="50">
        <v>3</v>
      </c>
      <c r="S10" s="50">
        <v>1</v>
      </c>
      <c r="T10" s="50">
        <v>5</v>
      </c>
      <c r="U10" s="50">
        <v>4</v>
      </c>
      <c r="V10" s="50">
        <v>3</v>
      </c>
      <c r="W10" s="50">
        <v>1</v>
      </c>
      <c r="X10" s="50">
        <v>0</v>
      </c>
      <c r="Y10" s="50">
        <v>0</v>
      </c>
      <c r="Z10" s="50">
        <v>0</v>
      </c>
      <c r="AA10" s="50">
        <v>5</v>
      </c>
      <c r="AB10" s="50">
        <v>1</v>
      </c>
      <c r="AC10" s="50">
        <v>5</v>
      </c>
      <c r="AD10" s="50">
        <v>1</v>
      </c>
      <c r="AE10" s="50">
        <v>3</v>
      </c>
      <c r="AF10" s="50">
        <v>1</v>
      </c>
      <c r="AG10" s="50">
        <v>5</v>
      </c>
      <c r="AH10" s="50">
        <v>4</v>
      </c>
      <c r="AI10" s="50">
        <v>3</v>
      </c>
      <c r="AJ10" s="50">
        <v>1</v>
      </c>
      <c r="AK10" s="50">
        <v>0</v>
      </c>
      <c r="AL10" s="50">
        <v>1</v>
      </c>
      <c r="AM10" s="50">
        <v>0</v>
      </c>
      <c r="AN10" s="50">
        <v>5</v>
      </c>
      <c r="AO10" s="50">
        <v>1</v>
      </c>
      <c r="AP10" s="50">
        <v>2</v>
      </c>
      <c r="AQ10" s="50">
        <v>1</v>
      </c>
      <c r="AR10" s="50">
        <v>3</v>
      </c>
      <c r="AS10" s="50">
        <v>1</v>
      </c>
      <c r="AT10" s="50">
        <v>5</v>
      </c>
      <c r="AU10" s="50">
        <v>4</v>
      </c>
      <c r="AV10" s="50">
        <v>4</v>
      </c>
      <c r="AW10" s="50">
        <v>1</v>
      </c>
      <c r="AX10" s="50">
        <v>0</v>
      </c>
      <c r="AY10" s="50">
        <v>0</v>
      </c>
      <c r="AZ10" s="50">
        <v>0</v>
      </c>
      <c r="BA10" s="50">
        <v>3</v>
      </c>
      <c r="BB10" s="50">
        <v>1</v>
      </c>
      <c r="BC10" s="50">
        <v>5</v>
      </c>
      <c r="BD10" s="50">
        <v>1</v>
      </c>
      <c r="BE10" s="50">
        <v>3</v>
      </c>
      <c r="BF10" s="50">
        <v>3</v>
      </c>
      <c r="BG10" s="50">
        <v>5</v>
      </c>
      <c r="BH10" s="50">
        <v>4</v>
      </c>
      <c r="BI10" s="50">
        <v>4</v>
      </c>
      <c r="BJ10" s="50">
        <v>1</v>
      </c>
      <c r="BK10" s="50">
        <v>0</v>
      </c>
      <c r="BL10" s="50">
        <v>0</v>
      </c>
      <c r="BM10" s="50">
        <v>0</v>
      </c>
      <c r="BN10" s="50">
        <v>5</v>
      </c>
      <c r="BO10" s="50">
        <v>1</v>
      </c>
      <c r="BP10" s="50">
        <v>5</v>
      </c>
      <c r="BQ10" s="50">
        <v>1</v>
      </c>
      <c r="BR10" s="50">
        <v>5</v>
      </c>
      <c r="BS10" s="50">
        <v>1</v>
      </c>
      <c r="BT10" s="50">
        <v>4</v>
      </c>
      <c r="BU10" s="50">
        <v>4</v>
      </c>
      <c r="BV10" s="50">
        <v>4</v>
      </c>
      <c r="BW10" s="50">
        <v>1</v>
      </c>
      <c r="BX10" s="50">
        <v>0</v>
      </c>
      <c r="BY10" s="50">
        <v>0</v>
      </c>
      <c r="BZ10" s="50">
        <v>0</v>
      </c>
      <c r="CA10" s="50">
        <v>5</v>
      </c>
      <c r="CB10" s="50">
        <v>1</v>
      </c>
      <c r="CC10" s="50">
        <v>5</v>
      </c>
      <c r="CD10" s="50">
        <v>1</v>
      </c>
      <c r="CE10" s="50">
        <v>3</v>
      </c>
      <c r="CF10" s="50">
        <v>1</v>
      </c>
      <c r="CG10" s="50">
        <v>4</v>
      </c>
      <c r="CH10" s="50">
        <v>4</v>
      </c>
      <c r="CI10" s="50">
        <v>3</v>
      </c>
      <c r="CJ10" s="50">
        <v>1</v>
      </c>
      <c r="CK10" s="50">
        <v>1</v>
      </c>
      <c r="CL10" s="50">
        <v>0</v>
      </c>
      <c r="CM10" s="50">
        <v>0</v>
      </c>
      <c r="CN10" s="50">
        <v>3</v>
      </c>
      <c r="CO10" s="50">
        <v>1</v>
      </c>
      <c r="CP10" s="50">
        <v>3</v>
      </c>
      <c r="CQ10" s="50">
        <v>1</v>
      </c>
      <c r="CR10" s="50">
        <v>5</v>
      </c>
      <c r="CS10" s="50">
        <v>1</v>
      </c>
      <c r="CT10" s="50">
        <v>5</v>
      </c>
      <c r="CU10" s="50">
        <v>4</v>
      </c>
      <c r="CV10" s="50">
        <v>3</v>
      </c>
      <c r="CW10" s="50">
        <v>1</v>
      </c>
      <c r="CX10" s="50">
        <v>1</v>
      </c>
      <c r="CY10" s="50">
        <v>0</v>
      </c>
      <c r="CZ10" s="50">
        <v>0</v>
      </c>
      <c r="DA10" s="50">
        <v>5</v>
      </c>
      <c r="DB10" s="50">
        <v>1</v>
      </c>
      <c r="DC10" s="50">
        <v>5</v>
      </c>
      <c r="DD10" s="50">
        <v>1</v>
      </c>
      <c r="DE10" s="50">
        <v>3</v>
      </c>
      <c r="DF10" s="50">
        <v>1</v>
      </c>
      <c r="DG10" s="50">
        <v>5</v>
      </c>
      <c r="DH10" s="50">
        <v>4</v>
      </c>
      <c r="DI10" s="50">
        <v>4</v>
      </c>
      <c r="DJ10" s="50">
        <v>1</v>
      </c>
      <c r="DK10" s="50">
        <v>1</v>
      </c>
      <c r="DL10" s="50">
        <v>0</v>
      </c>
      <c r="DM10" s="50">
        <v>0</v>
      </c>
      <c r="DN10" s="50">
        <v>5</v>
      </c>
      <c r="DO10" s="50">
        <v>1</v>
      </c>
      <c r="DP10" s="50">
        <v>5</v>
      </c>
      <c r="DQ10" s="50">
        <v>1</v>
      </c>
      <c r="DR10" s="50">
        <v>3</v>
      </c>
      <c r="DS10" s="50">
        <v>1</v>
      </c>
      <c r="DT10" s="50">
        <v>4</v>
      </c>
      <c r="DU10" s="50">
        <v>4</v>
      </c>
      <c r="DV10" s="50">
        <v>3</v>
      </c>
      <c r="DW10" s="50">
        <v>1</v>
      </c>
      <c r="DX10" s="50">
        <v>0</v>
      </c>
      <c r="DY10" s="50">
        <v>1</v>
      </c>
      <c r="DZ10" s="50">
        <v>1</v>
      </c>
      <c r="EA10" s="50">
        <v>5</v>
      </c>
      <c r="EB10" s="50">
        <v>1</v>
      </c>
      <c r="EC10" s="50">
        <v>5</v>
      </c>
      <c r="ED10" s="50">
        <v>1</v>
      </c>
      <c r="EE10" s="50">
        <v>3</v>
      </c>
      <c r="EF10" s="50">
        <v>1</v>
      </c>
      <c r="EG10" s="50">
        <v>4</v>
      </c>
      <c r="EH10" s="50">
        <v>4</v>
      </c>
      <c r="EI10" s="50">
        <v>3</v>
      </c>
      <c r="EJ10" s="50">
        <v>1</v>
      </c>
      <c r="EK10" s="50">
        <v>1</v>
      </c>
      <c r="EL10" s="50">
        <v>0</v>
      </c>
      <c r="EM10" s="50">
        <v>0</v>
      </c>
      <c r="EN10" s="50">
        <v>5</v>
      </c>
      <c r="EO10" s="50">
        <v>1</v>
      </c>
      <c r="EP10" s="50">
        <v>5</v>
      </c>
      <c r="EQ10" s="50">
        <v>1</v>
      </c>
      <c r="ER10" s="50">
        <v>3</v>
      </c>
      <c r="ES10" s="50">
        <v>1</v>
      </c>
      <c r="ET10" s="50">
        <v>5</v>
      </c>
      <c r="EU10" s="50">
        <v>4</v>
      </c>
      <c r="EV10" s="50">
        <v>4</v>
      </c>
      <c r="EW10" s="50">
        <v>1</v>
      </c>
      <c r="EX10" s="50">
        <v>0</v>
      </c>
      <c r="EY10" s="50">
        <v>1</v>
      </c>
      <c r="EZ10" s="50">
        <v>0</v>
      </c>
      <c r="FA10" s="50">
        <v>5</v>
      </c>
      <c r="FB10" s="50">
        <v>1</v>
      </c>
      <c r="FC10" s="50">
        <v>3</v>
      </c>
      <c r="FD10" s="50">
        <v>1</v>
      </c>
      <c r="FE10" s="50">
        <v>3</v>
      </c>
      <c r="FF10" s="50">
        <v>1</v>
      </c>
      <c r="FG10" s="50">
        <v>5</v>
      </c>
      <c r="FH10" s="50">
        <v>4</v>
      </c>
      <c r="FI10" s="50">
        <v>4</v>
      </c>
      <c r="FJ10" s="50">
        <v>1</v>
      </c>
      <c r="FK10" s="50">
        <v>0</v>
      </c>
      <c r="FL10" s="50">
        <v>0</v>
      </c>
      <c r="FM10" s="50">
        <v>1</v>
      </c>
      <c r="FN10" s="50">
        <v>3</v>
      </c>
      <c r="FO10" s="50">
        <v>1</v>
      </c>
      <c r="FP10" s="50">
        <v>5</v>
      </c>
      <c r="FQ10" s="50">
        <v>1</v>
      </c>
      <c r="FR10" s="50">
        <v>3</v>
      </c>
      <c r="FS10" s="50">
        <v>1</v>
      </c>
      <c r="FT10" s="50">
        <v>4</v>
      </c>
      <c r="FU10" s="50">
        <v>4</v>
      </c>
      <c r="FV10" s="50">
        <v>3</v>
      </c>
      <c r="FW10" s="50">
        <v>1</v>
      </c>
      <c r="FX10" s="50">
        <v>0</v>
      </c>
      <c r="FY10" s="50">
        <v>0</v>
      </c>
      <c r="FZ10" s="50">
        <v>0</v>
      </c>
      <c r="GA10" s="50">
        <v>5</v>
      </c>
      <c r="GB10" s="50">
        <v>1</v>
      </c>
      <c r="GC10" s="50">
        <v>3</v>
      </c>
      <c r="GD10" s="50">
        <v>1</v>
      </c>
      <c r="GE10" s="50">
        <v>2</v>
      </c>
      <c r="GF10" s="50">
        <v>1</v>
      </c>
      <c r="GG10" s="50">
        <v>5</v>
      </c>
      <c r="GH10" s="50">
        <v>4</v>
      </c>
      <c r="GI10" s="50">
        <v>4</v>
      </c>
      <c r="GJ10" s="50">
        <v>1</v>
      </c>
      <c r="GK10" s="50">
        <v>0</v>
      </c>
      <c r="GL10" s="50">
        <v>0</v>
      </c>
      <c r="GM10" s="50">
        <v>1</v>
      </c>
      <c r="GN10" s="50">
        <v>5</v>
      </c>
      <c r="GO10" s="50">
        <v>1</v>
      </c>
      <c r="GP10" s="50">
        <v>3</v>
      </c>
      <c r="GQ10" s="50">
        <v>1</v>
      </c>
      <c r="GR10" s="50">
        <v>3</v>
      </c>
      <c r="GS10" s="50">
        <v>1</v>
      </c>
      <c r="GT10" s="50">
        <v>1</v>
      </c>
      <c r="GU10" s="50">
        <v>4</v>
      </c>
      <c r="GV10" s="50">
        <v>3</v>
      </c>
      <c r="GW10" s="50">
        <v>1</v>
      </c>
      <c r="GX10" s="50">
        <v>1</v>
      </c>
      <c r="GY10" s="50">
        <v>0</v>
      </c>
      <c r="GZ10" s="50">
        <v>1</v>
      </c>
      <c r="HA10" s="50">
        <v>1</v>
      </c>
      <c r="HB10" s="50">
        <v>1</v>
      </c>
      <c r="HC10" s="50">
        <v>3</v>
      </c>
      <c r="HD10" s="50">
        <v>1</v>
      </c>
      <c r="HE10" s="50">
        <v>2</v>
      </c>
      <c r="HF10" s="50">
        <v>1</v>
      </c>
      <c r="HG10" s="50">
        <v>4</v>
      </c>
      <c r="HH10" s="50">
        <v>4</v>
      </c>
      <c r="HI10" s="50">
        <v>5</v>
      </c>
      <c r="HJ10" s="50">
        <v>1</v>
      </c>
      <c r="HK10" s="50">
        <v>0</v>
      </c>
      <c r="HL10" s="50">
        <v>0</v>
      </c>
      <c r="HM10" s="50">
        <v>0</v>
      </c>
      <c r="HN10" s="50">
        <v>5</v>
      </c>
      <c r="HO10" s="50">
        <v>1</v>
      </c>
      <c r="HP10" s="50">
        <v>3</v>
      </c>
      <c r="HQ10" s="50">
        <v>4</v>
      </c>
      <c r="HR10" s="50">
        <v>3</v>
      </c>
      <c r="HS10" s="50">
        <v>4</v>
      </c>
      <c r="HT10" s="50">
        <v>4</v>
      </c>
      <c r="HU10" s="50">
        <v>4</v>
      </c>
      <c r="HV10" s="50">
        <v>2</v>
      </c>
      <c r="HW10" s="50">
        <v>1</v>
      </c>
      <c r="HX10" s="50">
        <v>0</v>
      </c>
      <c r="HY10" s="50">
        <v>1</v>
      </c>
      <c r="HZ10" s="50">
        <v>1</v>
      </c>
      <c r="IA10" s="50">
        <v>5</v>
      </c>
      <c r="IB10" s="50">
        <v>1</v>
      </c>
      <c r="IC10" s="50">
        <v>2</v>
      </c>
      <c r="ID10" s="50">
        <v>5</v>
      </c>
      <c r="IE10" s="50">
        <v>2</v>
      </c>
      <c r="IF10" s="50">
        <v>2</v>
      </c>
      <c r="IG10" s="50">
        <v>3</v>
      </c>
      <c r="IH10" s="50">
        <v>2</v>
      </c>
      <c r="II10" s="50">
        <v>0</v>
      </c>
      <c r="IJ10" s="50">
        <v>0</v>
      </c>
      <c r="IK10" s="50">
        <v>-201</v>
      </c>
      <c r="IL10" s="2"/>
    </row>
    <row r="11" spans="1:246" x14ac:dyDescent="0.25">
      <c r="A11" s="50">
        <v>5</v>
      </c>
      <c r="B11" s="50">
        <v>1</v>
      </c>
      <c r="C11" s="50">
        <v>5</v>
      </c>
      <c r="D11" s="50">
        <v>1</v>
      </c>
      <c r="E11" s="50">
        <v>3</v>
      </c>
      <c r="F11" s="50">
        <v>1</v>
      </c>
      <c r="G11" s="50">
        <v>5</v>
      </c>
      <c r="H11" s="50">
        <v>4</v>
      </c>
      <c r="I11" s="50">
        <v>3</v>
      </c>
      <c r="J11" s="50">
        <v>1</v>
      </c>
      <c r="K11" s="50">
        <v>0</v>
      </c>
      <c r="L11" s="50">
        <v>0</v>
      </c>
      <c r="M11" s="50">
        <v>0</v>
      </c>
      <c r="N11" s="50">
        <v>5</v>
      </c>
      <c r="O11" s="50">
        <v>1</v>
      </c>
      <c r="P11" s="50">
        <v>3</v>
      </c>
      <c r="Q11" s="50">
        <v>1</v>
      </c>
      <c r="R11" s="50">
        <v>3</v>
      </c>
      <c r="S11" s="50">
        <v>1</v>
      </c>
      <c r="T11" s="50">
        <v>4</v>
      </c>
      <c r="U11" s="50">
        <v>4</v>
      </c>
      <c r="V11" s="50">
        <v>3</v>
      </c>
      <c r="W11" s="50">
        <v>1</v>
      </c>
      <c r="X11" s="50">
        <v>0</v>
      </c>
      <c r="Y11" s="50">
        <v>0</v>
      </c>
      <c r="Z11" s="50">
        <v>0</v>
      </c>
      <c r="AA11" s="50">
        <v>5</v>
      </c>
      <c r="AB11" s="50">
        <v>1</v>
      </c>
      <c r="AC11" s="50">
        <v>5</v>
      </c>
      <c r="AD11" s="50">
        <v>1</v>
      </c>
      <c r="AE11" s="50">
        <v>3</v>
      </c>
      <c r="AF11" s="50">
        <v>1</v>
      </c>
      <c r="AG11" s="50">
        <v>5</v>
      </c>
      <c r="AH11" s="50">
        <v>4</v>
      </c>
      <c r="AI11" s="50">
        <v>3</v>
      </c>
      <c r="AJ11" s="50">
        <v>1</v>
      </c>
      <c r="AK11" s="50">
        <v>0</v>
      </c>
      <c r="AL11" s="50">
        <v>0</v>
      </c>
      <c r="AM11" s="50">
        <v>0</v>
      </c>
      <c r="AN11" s="50">
        <v>5</v>
      </c>
      <c r="AO11" s="50">
        <v>1</v>
      </c>
      <c r="AP11" s="50">
        <v>5</v>
      </c>
      <c r="AQ11" s="50">
        <v>1</v>
      </c>
      <c r="AR11" s="50">
        <v>3</v>
      </c>
      <c r="AS11" s="50">
        <v>1</v>
      </c>
      <c r="AT11" s="50">
        <v>4</v>
      </c>
      <c r="AU11" s="50">
        <v>4</v>
      </c>
      <c r="AV11" s="50">
        <v>4</v>
      </c>
      <c r="AW11" s="50">
        <v>1</v>
      </c>
      <c r="AX11" s="50">
        <v>0</v>
      </c>
      <c r="AY11" s="50">
        <v>0</v>
      </c>
      <c r="AZ11" s="50">
        <v>0</v>
      </c>
      <c r="BA11" s="50">
        <v>5</v>
      </c>
      <c r="BB11" s="50">
        <v>1</v>
      </c>
      <c r="BC11" s="50">
        <v>3</v>
      </c>
      <c r="BD11" s="50">
        <v>1</v>
      </c>
      <c r="BE11" s="50">
        <v>3</v>
      </c>
      <c r="BF11" s="50">
        <v>1</v>
      </c>
      <c r="BG11" s="50">
        <v>5</v>
      </c>
      <c r="BH11" s="50">
        <v>4</v>
      </c>
      <c r="BI11" s="50">
        <v>3</v>
      </c>
      <c r="BJ11" s="50">
        <v>1</v>
      </c>
      <c r="BK11" s="50">
        <v>0</v>
      </c>
      <c r="BL11" s="50">
        <v>0</v>
      </c>
      <c r="BM11" s="50">
        <v>0</v>
      </c>
      <c r="BN11" s="50">
        <v>5</v>
      </c>
      <c r="BO11" s="50">
        <v>1</v>
      </c>
      <c r="BP11" s="50">
        <v>4</v>
      </c>
      <c r="BQ11" s="50">
        <v>1</v>
      </c>
      <c r="BR11" s="50">
        <v>3</v>
      </c>
      <c r="BS11" s="50">
        <v>1</v>
      </c>
      <c r="BT11" s="50">
        <v>5</v>
      </c>
      <c r="BU11" s="50">
        <v>4</v>
      </c>
      <c r="BV11" s="50">
        <v>3</v>
      </c>
      <c r="BW11" s="50">
        <v>1</v>
      </c>
      <c r="BX11" s="50">
        <v>0</v>
      </c>
      <c r="BY11" s="50">
        <v>0</v>
      </c>
      <c r="BZ11" s="50">
        <v>0</v>
      </c>
      <c r="CA11" s="50">
        <v>5</v>
      </c>
      <c r="CB11" s="50">
        <v>2</v>
      </c>
      <c r="CC11" s="50">
        <v>3</v>
      </c>
      <c r="CD11" s="50">
        <v>1</v>
      </c>
      <c r="CE11" s="50">
        <v>3</v>
      </c>
      <c r="CF11" s="50">
        <v>1</v>
      </c>
      <c r="CG11" s="50">
        <v>5</v>
      </c>
      <c r="CH11" s="50">
        <v>4</v>
      </c>
      <c r="CI11" s="50">
        <v>4</v>
      </c>
      <c r="CJ11" s="50">
        <v>1</v>
      </c>
      <c r="CK11" s="50">
        <v>0</v>
      </c>
      <c r="CL11" s="50">
        <v>0</v>
      </c>
      <c r="CM11" s="50">
        <v>0</v>
      </c>
      <c r="CN11" s="50">
        <v>5</v>
      </c>
      <c r="CO11" s="50">
        <v>1</v>
      </c>
      <c r="CP11" s="50">
        <v>5</v>
      </c>
      <c r="CQ11" s="50">
        <v>1</v>
      </c>
      <c r="CR11" s="50">
        <v>3</v>
      </c>
      <c r="CS11" s="50">
        <v>1</v>
      </c>
      <c r="CT11" s="50">
        <v>5</v>
      </c>
      <c r="CU11" s="50">
        <v>4</v>
      </c>
      <c r="CV11" s="50">
        <v>3</v>
      </c>
      <c r="CW11" s="50">
        <v>1</v>
      </c>
      <c r="CX11" s="50">
        <v>0</v>
      </c>
      <c r="CY11" s="50">
        <v>0</v>
      </c>
      <c r="CZ11" s="50">
        <v>0</v>
      </c>
      <c r="DA11" s="50">
        <v>5</v>
      </c>
      <c r="DB11" s="50">
        <v>1</v>
      </c>
      <c r="DC11" s="50">
        <v>3</v>
      </c>
      <c r="DD11" s="50">
        <v>1</v>
      </c>
      <c r="DE11" s="50">
        <v>3</v>
      </c>
      <c r="DF11" s="50">
        <v>1</v>
      </c>
      <c r="DG11" s="50">
        <v>5</v>
      </c>
      <c r="DH11" s="50">
        <v>4</v>
      </c>
      <c r="DI11" s="50">
        <v>2</v>
      </c>
      <c r="DJ11" s="50">
        <v>1</v>
      </c>
      <c r="DK11" s="50">
        <v>0</v>
      </c>
      <c r="DL11" s="50">
        <v>0</v>
      </c>
      <c r="DM11" s="50">
        <v>0</v>
      </c>
      <c r="DN11" s="50">
        <v>5</v>
      </c>
      <c r="DO11" s="50">
        <v>1</v>
      </c>
      <c r="DP11" s="50">
        <v>5</v>
      </c>
      <c r="DQ11" s="50">
        <v>3</v>
      </c>
      <c r="DR11" s="50">
        <v>3</v>
      </c>
      <c r="DS11" s="50">
        <v>1</v>
      </c>
      <c r="DT11" s="50">
        <v>5</v>
      </c>
      <c r="DU11" s="50">
        <v>4</v>
      </c>
      <c r="DV11" s="50">
        <v>3</v>
      </c>
      <c r="DW11" s="50">
        <v>1</v>
      </c>
      <c r="DX11" s="50">
        <v>1</v>
      </c>
      <c r="DY11" s="50">
        <v>0</v>
      </c>
      <c r="DZ11" s="50">
        <v>0</v>
      </c>
      <c r="EA11" s="50">
        <v>5</v>
      </c>
      <c r="EB11" s="50">
        <v>1</v>
      </c>
      <c r="EC11" s="50">
        <v>5</v>
      </c>
      <c r="ED11" s="50">
        <v>1</v>
      </c>
      <c r="EE11" s="50">
        <v>3</v>
      </c>
      <c r="EF11" s="50">
        <v>1</v>
      </c>
      <c r="EG11" s="50">
        <v>5</v>
      </c>
      <c r="EH11" s="50">
        <v>4</v>
      </c>
      <c r="EI11" s="50">
        <v>3</v>
      </c>
      <c r="EJ11" s="50">
        <v>1</v>
      </c>
      <c r="EK11" s="50">
        <v>0</v>
      </c>
      <c r="EL11" s="50">
        <v>0</v>
      </c>
      <c r="EM11" s="50">
        <v>0</v>
      </c>
      <c r="EN11" s="50">
        <v>5</v>
      </c>
      <c r="EO11" s="50">
        <v>1</v>
      </c>
      <c r="EP11" s="50">
        <v>5</v>
      </c>
      <c r="EQ11" s="50">
        <v>1</v>
      </c>
      <c r="ER11" s="50">
        <v>1</v>
      </c>
      <c r="ES11" s="50">
        <v>1</v>
      </c>
      <c r="ET11" s="50">
        <v>5</v>
      </c>
      <c r="EU11" s="50">
        <v>4</v>
      </c>
      <c r="EV11" s="50">
        <v>3</v>
      </c>
      <c r="EW11" s="50">
        <v>1</v>
      </c>
      <c r="EX11" s="50">
        <v>0</v>
      </c>
      <c r="EY11" s="50">
        <v>0</v>
      </c>
      <c r="EZ11" s="50">
        <v>0</v>
      </c>
      <c r="FA11" s="50">
        <v>5</v>
      </c>
      <c r="FB11" s="50">
        <v>1</v>
      </c>
      <c r="FC11" s="50">
        <v>5</v>
      </c>
      <c r="FD11" s="50">
        <v>2</v>
      </c>
      <c r="FE11" s="50">
        <v>3</v>
      </c>
      <c r="FF11" s="50">
        <v>1</v>
      </c>
      <c r="FG11" s="50">
        <v>5</v>
      </c>
      <c r="FH11" s="50">
        <v>4</v>
      </c>
      <c r="FI11" s="50">
        <v>3</v>
      </c>
      <c r="FJ11" s="50">
        <v>1</v>
      </c>
      <c r="FK11" s="50">
        <v>0</v>
      </c>
      <c r="FL11" s="50">
        <v>0</v>
      </c>
      <c r="FM11" s="50">
        <v>0</v>
      </c>
      <c r="FN11" s="50">
        <v>5</v>
      </c>
      <c r="FO11" s="50">
        <v>1</v>
      </c>
      <c r="FP11" s="50">
        <v>5</v>
      </c>
      <c r="FQ11" s="50">
        <v>1</v>
      </c>
      <c r="FR11" s="50">
        <v>3</v>
      </c>
      <c r="FS11" s="50">
        <v>1</v>
      </c>
      <c r="FT11" s="50">
        <v>5</v>
      </c>
      <c r="FU11" s="50">
        <v>4</v>
      </c>
      <c r="FV11" s="50">
        <v>3</v>
      </c>
      <c r="FW11" s="50">
        <v>1</v>
      </c>
      <c r="FX11" s="50">
        <v>0</v>
      </c>
      <c r="FY11" s="50">
        <v>0</v>
      </c>
      <c r="FZ11" s="50">
        <v>0</v>
      </c>
      <c r="GA11" s="50">
        <v>5</v>
      </c>
      <c r="GB11" s="50">
        <v>1</v>
      </c>
      <c r="GC11" s="50">
        <v>5</v>
      </c>
      <c r="GD11" s="50">
        <v>1</v>
      </c>
      <c r="GE11" s="50">
        <v>3</v>
      </c>
      <c r="GF11" s="50">
        <v>1</v>
      </c>
      <c r="GG11" s="50">
        <v>5</v>
      </c>
      <c r="GH11" s="50">
        <v>4</v>
      </c>
      <c r="GI11" s="50">
        <v>3</v>
      </c>
      <c r="GJ11" s="50">
        <v>1</v>
      </c>
      <c r="GK11" s="50">
        <v>0</v>
      </c>
      <c r="GL11" s="50">
        <v>0</v>
      </c>
      <c r="GM11" s="50">
        <v>1</v>
      </c>
      <c r="GN11" s="50">
        <v>5</v>
      </c>
      <c r="GO11" s="50">
        <v>1</v>
      </c>
      <c r="GP11" s="50">
        <v>2</v>
      </c>
      <c r="GQ11" s="50">
        <v>1</v>
      </c>
      <c r="GR11" s="50">
        <v>3</v>
      </c>
      <c r="GS11" s="50">
        <v>1</v>
      </c>
      <c r="GT11" s="50">
        <v>5</v>
      </c>
      <c r="GU11" s="50">
        <v>4</v>
      </c>
      <c r="GV11" s="50">
        <v>5</v>
      </c>
      <c r="GW11" s="50">
        <v>1</v>
      </c>
      <c r="GX11" s="50">
        <v>0</v>
      </c>
      <c r="GY11" s="50">
        <v>1</v>
      </c>
      <c r="GZ11" s="50">
        <v>1</v>
      </c>
      <c r="HA11" s="50">
        <v>5</v>
      </c>
      <c r="HB11" s="50">
        <v>1</v>
      </c>
      <c r="HC11" s="50">
        <v>5</v>
      </c>
      <c r="HD11" s="50">
        <v>1</v>
      </c>
      <c r="HE11" s="50">
        <v>3</v>
      </c>
      <c r="HF11" s="50">
        <v>1</v>
      </c>
      <c r="HG11" s="50">
        <v>5</v>
      </c>
      <c r="HH11" s="50">
        <v>4</v>
      </c>
      <c r="HI11" s="50">
        <v>4</v>
      </c>
      <c r="HJ11" s="50">
        <v>5</v>
      </c>
      <c r="HK11" s="50">
        <v>0</v>
      </c>
      <c r="HL11" s="50">
        <v>0</v>
      </c>
      <c r="HM11" s="50">
        <v>0</v>
      </c>
      <c r="HN11" s="50">
        <v>5</v>
      </c>
      <c r="HO11" s="50">
        <v>1</v>
      </c>
      <c r="HP11" s="50">
        <v>5</v>
      </c>
      <c r="HQ11" s="50">
        <v>1</v>
      </c>
      <c r="HR11" s="50">
        <v>3</v>
      </c>
      <c r="HS11" s="50">
        <v>1</v>
      </c>
      <c r="HT11" s="50">
        <v>5</v>
      </c>
      <c r="HU11" s="50">
        <v>4</v>
      </c>
      <c r="HV11" s="50">
        <v>3</v>
      </c>
      <c r="HW11" s="50">
        <v>1</v>
      </c>
      <c r="HX11" s="50">
        <v>0</v>
      </c>
      <c r="HY11" s="50">
        <v>1</v>
      </c>
      <c r="HZ11" s="50">
        <v>0</v>
      </c>
      <c r="IA11" s="50">
        <v>1</v>
      </c>
      <c r="IB11" s="50">
        <v>1</v>
      </c>
      <c r="IC11" s="50">
        <v>2</v>
      </c>
      <c r="ID11" s="50">
        <v>5</v>
      </c>
      <c r="IE11" s="50">
        <v>2</v>
      </c>
      <c r="IF11" s="50">
        <v>2</v>
      </c>
      <c r="IG11" s="50">
        <v>3</v>
      </c>
      <c r="IH11" s="50">
        <v>1</v>
      </c>
      <c r="II11" s="50">
        <v>0</v>
      </c>
      <c r="IJ11" s="50">
        <v>0</v>
      </c>
      <c r="IK11" s="50">
        <v>-201</v>
      </c>
      <c r="IL11" s="2"/>
    </row>
    <row r="12" spans="1:246" x14ac:dyDescent="0.25">
      <c r="A12" s="50">
        <v>3</v>
      </c>
      <c r="B12" s="50">
        <v>1</v>
      </c>
      <c r="C12" s="50">
        <v>3</v>
      </c>
      <c r="D12" s="50">
        <v>1</v>
      </c>
      <c r="E12" s="50">
        <v>3</v>
      </c>
      <c r="F12" s="50">
        <v>1</v>
      </c>
      <c r="G12" s="50">
        <v>4</v>
      </c>
      <c r="H12" s="50">
        <v>4</v>
      </c>
      <c r="I12" s="50">
        <v>4</v>
      </c>
      <c r="J12" s="50">
        <v>1</v>
      </c>
      <c r="K12" s="50">
        <v>0</v>
      </c>
      <c r="L12" s="50">
        <v>0</v>
      </c>
      <c r="M12" s="50">
        <v>0</v>
      </c>
      <c r="N12" s="50">
        <v>3</v>
      </c>
      <c r="O12" s="50">
        <v>2</v>
      </c>
      <c r="P12" s="50">
        <v>3</v>
      </c>
      <c r="Q12" s="50">
        <v>1</v>
      </c>
      <c r="R12" s="50">
        <v>3</v>
      </c>
      <c r="S12" s="50">
        <v>1</v>
      </c>
      <c r="T12" s="50">
        <v>4</v>
      </c>
      <c r="U12" s="50">
        <v>2</v>
      </c>
      <c r="V12" s="50">
        <v>4</v>
      </c>
      <c r="W12" s="50">
        <v>1</v>
      </c>
      <c r="X12" s="50">
        <v>0</v>
      </c>
      <c r="Y12" s="50">
        <v>0</v>
      </c>
      <c r="Z12" s="50">
        <v>1</v>
      </c>
      <c r="AA12" s="50">
        <v>5</v>
      </c>
      <c r="AB12" s="50">
        <v>1</v>
      </c>
      <c r="AC12" s="50">
        <v>5</v>
      </c>
      <c r="AD12" s="50">
        <v>1</v>
      </c>
      <c r="AE12" s="50">
        <v>3</v>
      </c>
      <c r="AF12" s="50">
        <v>1</v>
      </c>
      <c r="AG12" s="50">
        <v>5</v>
      </c>
      <c r="AH12" s="50">
        <v>4</v>
      </c>
      <c r="AI12" s="50">
        <v>4</v>
      </c>
      <c r="AJ12" s="50">
        <v>1</v>
      </c>
      <c r="AK12" s="50">
        <v>0</v>
      </c>
      <c r="AL12" s="50">
        <v>0</v>
      </c>
      <c r="AM12" s="50">
        <v>0</v>
      </c>
      <c r="AN12" s="50">
        <v>3</v>
      </c>
      <c r="AO12" s="50">
        <v>1</v>
      </c>
      <c r="AP12" s="50">
        <v>3</v>
      </c>
      <c r="AQ12" s="50">
        <v>1</v>
      </c>
      <c r="AR12" s="50">
        <v>3</v>
      </c>
      <c r="AS12" s="50">
        <v>1</v>
      </c>
      <c r="AT12" s="50">
        <v>4</v>
      </c>
      <c r="AU12" s="50">
        <v>4</v>
      </c>
      <c r="AV12" s="50">
        <v>3</v>
      </c>
      <c r="AW12" s="50">
        <v>1</v>
      </c>
      <c r="AX12" s="50">
        <v>1</v>
      </c>
      <c r="AY12" s="50">
        <v>0</v>
      </c>
      <c r="AZ12" s="50">
        <v>0</v>
      </c>
      <c r="BA12" s="50">
        <v>3</v>
      </c>
      <c r="BB12" s="50">
        <v>1</v>
      </c>
      <c r="BC12" s="50">
        <v>3</v>
      </c>
      <c r="BD12" s="50">
        <v>1</v>
      </c>
      <c r="BE12" s="50">
        <v>3</v>
      </c>
      <c r="BF12" s="50">
        <v>1</v>
      </c>
      <c r="BG12" s="50">
        <v>4</v>
      </c>
      <c r="BH12" s="50">
        <v>4</v>
      </c>
      <c r="BI12" s="50">
        <v>3</v>
      </c>
      <c r="BJ12" s="50">
        <v>1</v>
      </c>
      <c r="BK12" s="50">
        <v>0</v>
      </c>
      <c r="BL12" s="50">
        <v>0</v>
      </c>
      <c r="BM12" s="50">
        <v>0</v>
      </c>
      <c r="BN12" s="50">
        <v>5</v>
      </c>
      <c r="BO12" s="50">
        <v>1</v>
      </c>
      <c r="BP12" s="50">
        <v>4</v>
      </c>
      <c r="BQ12" s="50">
        <v>1</v>
      </c>
      <c r="BR12" s="50">
        <v>3</v>
      </c>
      <c r="BS12" s="50">
        <v>1</v>
      </c>
      <c r="BT12" s="50">
        <v>4</v>
      </c>
      <c r="BU12" s="50">
        <v>4</v>
      </c>
      <c r="BV12" s="50">
        <v>4</v>
      </c>
      <c r="BW12" s="50">
        <v>1</v>
      </c>
      <c r="BX12" s="50">
        <v>0</v>
      </c>
      <c r="BY12" s="50">
        <v>0</v>
      </c>
      <c r="BZ12" s="50">
        <v>0</v>
      </c>
      <c r="CA12" s="50">
        <v>5</v>
      </c>
      <c r="CB12" s="50">
        <v>1</v>
      </c>
      <c r="CC12" s="50">
        <v>3</v>
      </c>
      <c r="CD12" s="50">
        <v>1</v>
      </c>
      <c r="CE12" s="50">
        <v>3</v>
      </c>
      <c r="CF12" s="50">
        <v>1</v>
      </c>
      <c r="CG12" s="50">
        <v>5</v>
      </c>
      <c r="CH12" s="50">
        <v>4</v>
      </c>
      <c r="CI12" s="50">
        <v>4</v>
      </c>
      <c r="CJ12" s="50">
        <v>1</v>
      </c>
      <c r="CK12" s="50">
        <v>0</v>
      </c>
      <c r="CL12" s="50">
        <v>1</v>
      </c>
      <c r="CM12" s="50">
        <v>0</v>
      </c>
      <c r="CN12" s="50">
        <v>5</v>
      </c>
      <c r="CO12" s="50">
        <v>1</v>
      </c>
      <c r="CP12" s="50">
        <v>5</v>
      </c>
      <c r="CQ12" s="50">
        <v>1</v>
      </c>
      <c r="CR12" s="50">
        <v>3</v>
      </c>
      <c r="CS12" s="50">
        <v>1</v>
      </c>
      <c r="CT12" s="50">
        <v>5</v>
      </c>
      <c r="CU12" s="50">
        <v>4</v>
      </c>
      <c r="CV12" s="50">
        <v>4</v>
      </c>
      <c r="CW12" s="50">
        <v>1</v>
      </c>
      <c r="CX12" s="50">
        <v>1</v>
      </c>
      <c r="CY12" s="50">
        <v>1</v>
      </c>
      <c r="CZ12" s="50">
        <v>0</v>
      </c>
      <c r="DA12" s="50">
        <v>5</v>
      </c>
      <c r="DB12" s="50">
        <v>1</v>
      </c>
      <c r="DC12" s="50">
        <v>3</v>
      </c>
      <c r="DD12" s="50">
        <v>1</v>
      </c>
      <c r="DE12" s="50">
        <v>4</v>
      </c>
      <c r="DF12" s="50">
        <v>1</v>
      </c>
      <c r="DG12" s="50">
        <v>4</v>
      </c>
      <c r="DH12" s="50">
        <v>5</v>
      </c>
      <c r="DI12" s="50">
        <v>4</v>
      </c>
      <c r="DJ12" s="50">
        <v>1</v>
      </c>
      <c r="DK12" s="50">
        <v>1</v>
      </c>
      <c r="DL12" s="50">
        <v>0</v>
      </c>
      <c r="DM12" s="50">
        <v>0</v>
      </c>
      <c r="DN12" s="50">
        <v>5</v>
      </c>
      <c r="DO12" s="50">
        <v>1</v>
      </c>
      <c r="DP12" s="50">
        <v>3</v>
      </c>
      <c r="DQ12" s="50">
        <v>1</v>
      </c>
      <c r="DR12" s="50">
        <v>3</v>
      </c>
      <c r="DS12" s="50">
        <v>1</v>
      </c>
      <c r="DT12" s="50">
        <v>5</v>
      </c>
      <c r="DU12" s="50">
        <v>4</v>
      </c>
      <c r="DV12" s="50">
        <v>4</v>
      </c>
      <c r="DW12" s="50">
        <v>1</v>
      </c>
      <c r="DX12" s="50">
        <v>1</v>
      </c>
      <c r="DY12" s="50">
        <v>0</v>
      </c>
      <c r="DZ12" s="50">
        <v>0</v>
      </c>
      <c r="EA12" s="50">
        <v>5</v>
      </c>
      <c r="EB12" s="50">
        <v>1</v>
      </c>
      <c r="EC12" s="50">
        <v>3</v>
      </c>
      <c r="ED12" s="50">
        <v>4</v>
      </c>
      <c r="EE12" s="50">
        <v>3</v>
      </c>
      <c r="EF12" s="50">
        <v>1</v>
      </c>
      <c r="EG12" s="50">
        <v>5</v>
      </c>
      <c r="EH12" s="50">
        <v>4</v>
      </c>
      <c r="EI12" s="50">
        <v>4</v>
      </c>
      <c r="EJ12" s="50">
        <v>1</v>
      </c>
      <c r="EK12" s="50">
        <v>0</v>
      </c>
      <c r="EL12" s="50">
        <v>0</v>
      </c>
      <c r="EM12" s="50">
        <v>1</v>
      </c>
      <c r="EN12" s="50">
        <v>3</v>
      </c>
      <c r="EO12" s="50">
        <v>1</v>
      </c>
      <c r="EP12" s="50">
        <v>3</v>
      </c>
      <c r="EQ12" s="50">
        <v>1</v>
      </c>
      <c r="ER12" s="50">
        <v>3</v>
      </c>
      <c r="ES12" s="50">
        <v>1</v>
      </c>
      <c r="ET12" s="50">
        <v>5</v>
      </c>
      <c r="EU12" s="50">
        <v>4</v>
      </c>
      <c r="EV12" s="50">
        <v>3</v>
      </c>
      <c r="EW12" s="50">
        <v>1</v>
      </c>
      <c r="EX12" s="50">
        <v>1</v>
      </c>
      <c r="EY12" s="50">
        <v>1</v>
      </c>
      <c r="EZ12" s="50">
        <v>1</v>
      </c>
      <c r="FA12" s="50">
        <v>5</v>
      </c>
      <c r="FB12" s="50">
        <v>1</v>
      </c>
      <c r="FC12" s="50">
        <v>4</v>
      </c>
      <c r="FD12" s="50">
        <v>1</v>
      </c>
      <c r="FE12" s="50">
        <v>5</v>
      </c>
      <c r="FF12" s="50">
        <v>1</v>
      </c>
      <c r="FG12" s="50">
        <v>5</v>
      </c>
      <c r="FH12" s="50">
        <v>4</v>
      </c>
      <c r="FI12" s="50">
        <v>4</v>
      </c>
      <c r="FJ12" s="50">
        <v>1</v>
      </c>
      <c r="FK12" s="50">
        <v>1</v>
      </c>
      <c r="FL12" s="50">
        <v>1</v>
      </c>
      <c r="FM12" s="50">
        <v>1</v>
      </c>
      <c r="FN12" s="50">
        <v>3</v>
      </c>
      <c r="FO12" s="50">
        <v>1</v>
      </c>
      <c r="FP12" s="50">
        <v>5</v>
      </c>
      <c r="FQ12" s="50">
        <v>1</v>
      </c>
      <c r="FR12" s="50">
        <v>3</v>
      </c>
      <c r="FS12" s="50">
        <v>1</v>
      </c>
      <c r="FT12" s="50">
        <v>4</v>
      </c>
      <c r="FU12" s="50">
        <v>4</v>
      </c>
      <c r="FV12" s="50">
        <v>3</v>
      </c>
      <c r="FW12" s="50">
        <v>4</v>
      </c>
      <c r="FX12" s="50">
        <v>1</v>
      </c>
      <c r="FY12" s="50">
        <v>1</v>
      </c>
      <c r="FZ12" s="50">
        <v>1</v>
      </c>
      <c r="GA12" s="50">
        <v>5</v>
      </c>
      <c r="GB12" s="50">
        <v>1</v>
      </c>
      <c r="GC12" s="50">
        <v>3</v>
      </c>
      <c r="GD12" s="50">
        <v>1</v>
      </c>
      <c r="GE12" s="50">
        <v>3</v>
      </c>
      <c r="GF12" s="50">
        <v>1</v>
      </c>
      <c r="GG12" s="50">
        <v>5</v>
      </c>
      <c r="GH12" s="50">
        <v>4</v>
      </c>
      <c r="GI12" s="50">
        <v>3</v>
      </c>
      <c r="GJ12" s="50">
        <v>1</v>
      </c>
      <c r="GK12" s="50">
        <v>0</v>
      </c>
      <c r="GL12" s="50">
        <v>1</v>
      </c>
      <c r="GM12" s="50">
        <v>0</v>
      </c>
      <c r="GN12" s="50">
        <v>5</v>
      </c>
      <c r="GO12" s="50">
        <v>1</v>
      </c>
      <c r="GP12" s="50">
        <v>3</v>
      </c>
      <c r="GQ12" s="50">
        <v>1</v>
      </c>
      <c r="GR12" s="50">
        <v>3</v>
      </c>
      <c r="GS12" s="50">
        <v>1</v>
      </c>
      <c r="GT12" s="50">
        <v>4</v>
      </c>
      <c r="GU12" s="50">
        <v>4</v>
      </c>
      <c r="GV12" s="50">
        <v>4</v>
      </c>
      <c r="GW12" s="50">
        <v>1</v>
      </c>
      <c r="GX12" s="50">
        <v>1</v>
      </c>
      <c r="GY12" s="50">
        <v>1</v>
      </c>
      <c r="GZ12" s="50">
        <v>0</v>
      </c>
      <c r="HA12" s="50">
        <v>5</v>
      </c>
      <c r="HB12" s="50">
        <v>1</v>
      </c>
      <c r="HC12" s="50">
        <v>3</v>
      </c>
      <c r="HD12" s="50">
        <v>1</v>
      </c>
      <c r="HE12" s="50">
        <v>3</v>
      </c>
      <c r="HF12" s="50">
        <v>1</v>
      </c>
      <c r="HG12" s="50">
        <v>5</v>
      </c>
      <c r="HH12" s="50">
        <v>4</v>
      </c>
      <c r="HI12" s="50">
        <v>4</v>
      </c>
      <c r="HJ12" s="50">
        <v>1</v>
      </c>
      <c r="HK12" s="50">
        <v>0</v>
      </c>
      <c r="HL12" s="50">
        <v>1</v>
      </c>
      <c r="HM12" s="50">
        <v>1</v>
      </c>
      <c r="HN12" s="50">
        <v>5</v>
      </c>
      <c r="HO12" s="50">
        <v>1</v>
      </c>
      <c r="HP12" s="50">
        <v>5</v>
      </c>
      <c r="HQ12" s="50">
        <v>1</v>
      </c>
      <c r="HR12" s="50">
        <v>3</v>
      </c>
      <c r="HS12" s="50">
        <v>1</v>
      </c>
      <c r="HT12" s="50">
        <v>5</v>
      </c>
      <c r="HU12" s="50">
        <v>4</v>
      </c>
      <c r="HV12" s="50">
        <v>2</v>
      </c>
      <c r="HW12" s="50">
        <v>1</v>
      </c>
      <c r="HX12" s="50">
        <v>0</v>
      </c>
      <c r="HY12" s="50">
        <v>1</v>
      </c>
      <c r="HZ12" s="50">
        <v>1</v>
      </c>
      <c r="IA12" s="50">
        <v>1</v>
      </c>
      <c r="IB12" s="50">
        <v>1</v>
      </c>
      <c r="IC12" s="50">
        <v>2</v>
      </c>
      <c r="ID12" s="50">
        <v>5</v>
      </c>
      <c r="IE12" s="50">
        <v>2</v>
      </c>
      <c r="IF12" s="50">
        <v>2</v>
      </c>
      <c r="IG12" s="50">
        <v>3</v>
      </c>
      <c r="IH12" s="50">
        <v>2</v>
      </c>
      <c r="II12" s="50">
        <v>0</v>
      </c>
      <c r="IJ12" s="50">
        <v>0</v>
      </c>
      <c r="IK12" s="50">
        <v>-201</v>
      </c>
      <c r="IL12" s="2"/>
    </row>
    <row r="13" spans="1:246" x14ac:dyDescent="0.25">
      <c r="A13" s="50">
        <v>3</v>
      </c>
      <c r="B13" s="50">
        <v>1</v>
      </c>
      <c r="C13" s="50">
        <v>3</v>
      </c>
      <c r="D13" s="50">
        <v>1</v>
      </c>
      <c r="E13" s="50">
        <v>3</v>
      </c>
      <c r="F13" s="50">
        <v>1</v>
      </c>
      <c r="G13" s="50">
        <v>5</v>
      </c>
      <c r="H13" s="50">
        <v>4</v>
      </c>
      <c r="I13" s="50">
        <v>4</v>
      </c>
      <c r="J13" s="50">
        <v>1</v>
      </c>
      <c r="K13" s="50">
        <v>0</v>
      </c>
      <c r="L13" s="50">
        <v>0</v>
      </c>
      <c r="M13" s="50">
        <v>0</v>
      </c>
      <c r="N13" s="50">
        <v>5</v>
      </c>
      <c r="O13" s="50">
        <v>1</v>
      </c>
      <c r="P13" s="50">
        <v>3</v>
      </c>
      <c r="Q13" s="50">
        <v>5</v>
      </c>
      <c r="R13" s="50">
        <v>3</v>
      </c>
      <c r="S13" s="50">
        <v>1</v>
      </c>
      <c r="T13" s="50">
        <v>5</v>
      </c>
      <c r="U13" s="50">
        <v>4</v>
      </c>
      <c r="V13" s="50">
        <v>4</v>
      </c>
      <c r="W13" s="50">
        <v>1</v>
      </c>
      <c r="X13" s="50">
        <v>0</v>
      </c>
      <c r="Y13" s="50">
        <v>0</v>
      </c>
      <c r="Z13" s="50">
        <v>0</v>
      </c>
      <c r="AA13" s="50">
        <v>5</v>
      </c>
      <c r="AB13" s="50">
        <v>1</v>
      </c>
      <c r="AC13" s="50">
        <v>5</v>
      </c>
      <c r="AD13" s="50">
        <v>1</v>
      </c>
      <c r="AE13" s="50">
        <v>5</v>
      </c>
      <c r="AF13" s="50">
        <v>1</v>
      </c>
      <c r="AG13" s="50">
        <v>5</v>
      </c>
      <c r="AH13" s="50">
        <v>4</v>
      </c>
      <c r="AI13" s="50">
        <v>4</v>
      </c>
      <c r="AJ13" s="50">
        <v>1</v>
      </c>
      <c r="AK13" s="50">
        <v>0</v>
      </c>
      <c r="AL13" s="50">
        <v>0</v>
      </c>
      <c r="AM13" s="50">
        <v>0</v>
      </c>
      <c r="AN13" s="50">
        <v>5</v>
      </c>
      <c r="AO13" s="50">
        <v>1</v>
      </c>
      <c r="AP13" s="50">
        <v>3</v>
      </c>
      <c r="AQ13" s="50">
        <v>1</v>
      </c>
      <c r="AR13" s="50">
        <v>3</v>
      </c>
      <c r="AS13" s="50">
        <v>1</v>
      </c>
      <c r="AT13" s="50">
        <v>5</v>
      </c>
      <c r="AU13" s="50">
        <v>5</v>
      </c>
      <c r="AV13" s="50">
        <v>4</v>
      </c>
      <c r="AW13" s="50">
        <v>1</v>
      </c>
      <c r="AX13" s="50">
        <v>0</v>
      </c>
      <c r="AY13" s="50">
        <v>0</v>
      </c>
      <c r="AZ13" s="50">
        <v>0</v>
      </c>
      <c r="BA13" s="50">
        <v>3</v>
      </c>
      <c r="BB13" s="50">
        <v>1</v>
      </c>
      <c r="BC13" s="50">
        <v>5</v>
      </c>
      <c r="BD13" s="50">
        <v>1</v>
      </c>
      <c r="BE13" s="50">
        <v>3</v>
      </c>
      <c r="BF13" s="50">
        <v>1</v>
      </c>
      <c r="BG13" s="50">
        <v>5</v>
      </c>
      <c r="BH13" s="50">
        <v>4</v>
      </c>
      <c r="BI13" s="50">
        <v>4</v>
      </c>
      <c r="BJ13" s="50">
        <v>1</v>
      </c>
      <c r="BK13" s="50">
        <v>1</v>
      </c>
      <c r="BL13" s="50">
        <v>0</v>
      </c>
      <c r="BM13" s="50">
        <v>0</v>
      </c>
      <c r="BN13" s="50">
        <v>3</v>
      </c>
      <c r="BO13" s="50">
        <v>1</v>
      </c>
      <c r="BP13" s="50">
        <v>3</v>
      </c>
      <c r="BQ13" s="50">
        <v>1</v>
      </c>
      <c r="BR13" s="50">
        <v>3</v>
      </c>
      <c r="BS13" s="50">
        <v>1</v>
      </c>
      <c r="BT13" s="50">
        <v>4</v>
      </c>
      <c r="BU13" s="50">
        <v>4</v>
      </c>
      <c r="BV13" s="50">
        <v>4</v>
      </c>
      <c r="BW13" s="50">
        <v>1</v>
      </c>
      <c r="BX13" s="50">
        <v>0</v>
      </c>
      <c r="BY13" s="50">
        <v>0</v>
      </c>
      <c r="BZ13" s="50">
        <v>0</v>
      </c>
      <c r="CA13" s="50">
        <v>5</v>
      </c>
      <c r="CB13" s="50">
        <v>1</v>
      </c>
      <c r="CC13" s="50">
        <v>3</v>
      </c>
      <c r="CD13" s="50">
        <v>1</v>
      </c>
      <c r="CE13" s="50">
        <v>3</v>
      </c>
      <c r="CF13" s="50">
        <v>1</v>
      </c>
      <c r="CG13" s="50">
        <v>5</v>
      </c>
      <c r="CH13" s="50">
        <v>4</v>
      </c>
      <c r="CI13" s="50">
        <v>4</v>
      </c>
      <c r="CJ13" s="50">
        <v>1</v>
      </c>
      <c r="CK13" s="50">
        <v>1</v>
      </c>
      <c r="CL13" s="50">
        <v>1</v>
      </c>
      <c r="CM13" s="50">
        <v>1</v>
      </c>
      <c r="CN13" s="50">
        <v>5</v>
      </c>
      <c r="CO13" s="50">
        <v>1</v>
      </c>
      <c r="CP13" s="50">
        <v>4</v>
      </c>
      <c r="CQ13" s="50">
        <v>1</v>
      </c>
      <c r="CR13" s="50">
        <v>3</v>
      </c>
      <c r="CS13" s="50">
        <v>1</v>
      </c>
      <c r="CT13" s="50">
        <v>4</v>
      </c>
      <c r="CU13" s="50">
        <v>4</v>
      </c>
      <c r="CV13" s="50">
        <v>3</v>
      </c>
      <c r="CW13" s="50">
        <v>1</v>
      </c>
      <c r="CX13" s="50">
        <v>1</v>
      </c>
      <c r="CY13" s="50">
        <v>1</v>
      </c>
      <c r="CZ13" s="50">
        <v>0</v>
      </c>
      <c r="DA13" s="50">
        <v>5</v>
      </c>
      <c r="DB13" s="50">
        <v>1</v>
      </c>
      <c r="DC13" s="50">
        <v>3</v>
      </c>
      <c r="DD13" s="50">
        <v>1</v>
      </c>
      <c r="DE13" s="50">
        <v>3</v>
      </c>
      <c r="DF13" s="50">
        <v>1</v>
      </c>
      <c r="DG13" s="50">
        <v>5</v>
      </c>
      <c r="DH13" s="50">
        <v>4</v>
      </c>
      <c r="DI13" s="50">
        <v>3</v>
      </c>
      <c r="DJ13" s="50">
        <v>1</v>
      </c>
      <c r="DK13" s="50">
        <v>1</v>
      </c>
      <c r="DL13" s="50">
        <v>1</v>
      </c>
      <c r="DM13" s="50">
        <v>1</v>
      </c>
      <c r="DN13" s="50">
        <v>5</v>
      </c>
      <c r="DO13" s="50">
        <v>1</v>
      </c>
      <c r="DP13" s="50">
        <v>5</v>
      </c>
      <c r="DQ13" s="50">
        <v>1</v>
      </c>
      <c r="DR13" s="50">
        <v>3</v>
      </c>
      <c r="DS13" s="50">
        <v>1</v>
      </c>
      <c r="DT13" s="50">
        <v>5</v>
      </c>
      <c r="DU13" s="50">
        <v>4</v>
      </c>
      <c r="DV13" s="50">
        <v>4</v>
      </c>
      <c r="DW13" s="50">
        <v>1</v>
      </c>
      <c r="DX13" s="50">
        <v>1</v>
      </c>
      <c r="DY13" s="50">
        <v>0</v>
      </c>
      <c r="DZ13" s="50">
        <v>0</v>
      </c>
      <c r="EA13" s="50">
        <v>3</v>
      </c>
      <c r="EB13" s="50">
        <v>1</v>
      </c>
      <c r="EC13" s="50">
        <v>3</v>
      </c>
      <c r="ED13" s="50">
        <v>1</v>
      </c>
      <c r="EE13" s="50">
        <v>3</v>
      </c>
      <c r="EF13" s="50">
        <v>1</v>
      </c>
      <c r="EG13" s="50">
        <v>4</v>
      </c>
      <c r="EH13" s="50">
        <v>4</v>
      </c>
      <c r="EI13" s="50">
        <v>3</v>
      </c>
      <c r="EJ13" s="50">
        <v>1</v>
      </c>
      <c r="EK13" s="50">
        <v>1</v>
      </c>
      <c r="EL13" s="50">
        <v>1</v>
      </c>
      <c r="EM13" s="50">
        <v>0</v>
      </c>
      <c r="EN13" s="50">
        <v>3</v>
      </c>
      <c r="EO13" s="50">
        <v>1</v>
      </c>
      <c r="EP13" s="50">
        <v>5</v>
      </c>
      <c r="EQ13" s="50">
        <v>1</v>
      </c>
      <c r="ER13" s="50">
        <v>1</v>
      </c>
      <c r="ES13" s="50">
        <v>1</v>
      </c>
      <c r="ET13" s="50">
        <v>5</v>
      </c>
      <c r="EU13" s="50">
        <v>4</v>
      </c>
      <c r="EV13" s="50">
        <v>5</v>
      </c>
      <c r="EW13" s="50">
        <v>1</v>
      </c>
      <c r="EX13" s="50">
        <v>0</v>
      </c>
      <c r="EY13" s="50">
        <v>0</v>
      </c>
      <c r="EZ13" s="50">
        <v>1</v>
      </c>
      <c r="FA13" s="50">
        <v>3</v>
      </c>
      <c r="FB13" s="50">
        <v>1</v>
      </c>
      <c r="FC13" s="50">
        <v>3</v>
      </c>
      <c r="FD13" s="50">
        <v>1</v>
      </c>
      <c r="FE13" s="50">
        <v>3</v>
      </c>
      <c r="FF13" s="50">
        <v>1</v>
      </c>
      <c r="FG13" s="50">
        <v>5</v>
      </c>
      <c r="FH13" s="50">
        <v>4</v>
      </c>
      <c r="FI13" s="50">
        <v>3</v>
      </c>
      <c r="FJ13" s="50">
        <v>1</v>
      </c>
      <c r="FK13" s="50">
        <v>1</v>
      </c>
      <c r="FL13" s="50">
        <v>1</v>
      </c>
      <c r="FM13" s="50">
        <v>1</v>
      </c>
      <c r="FN13" s="50">
        <v>5</v>
      </c>
      <c r="FO13" s="50">
        <v>1</v>
      </c>
      <c r="FP13" s="50">
        <v>3</v>
      </c>
      <c r="FQ13" s="50">
        <v>1</v>
      </c>
      <c r="FR13" s="50">
        <v>3</v>
      </c>
      <c r="FS13" s="50">
        <v>1</v>
      </c>
      <c r="FT13" s="50">
        <v>5</v>
      </c>
      <c r="FU13" s="50">
        <v>4</v>
      </c>
      <c r="FV13" s="50">
        <v>3</v>
      </c>
      <c r="FW13" s="50">
        <v>1</v>
      </c>
      <c r="FX13" s="50">
        <v>1</v>
      </c>
      <c r="FY13" s="50">
        <v>1</v>
      </c>
      <c r="FZ13" s="50">
        <v>0</v>
      </c>
      <c r="GA13" s="50">
        <v>3</v>
      </c>
      <c r="GB13" s="50">
        <v>1</v>
      </c>
      <c r="GC13" s="50">
        <v>3</v>
      </c>
      <c r="GD13" s="50">
        <v>1</v>
      </c>
      <c r="GE13" s="50">
        <v>3</v>
      </c>
      <c r="GF13" s="50">
        <v>1</v>
      </c>
      <c r="GG13" s="50">
        <v>4</v>
      </c>
      <c r="GH13" s="50">
        <v>4</v>
      </c>
      <c r="GI13" s="50">
        <v>3</v>
      </c>
      <c r="GJ13" s="50">
        <v>1</v>
      </c>
      <c r="GK13" s="50">
        <v>0</v>
      </c>
      <c r="GL13" s="50">
        <v>1</v>
      </c>
      <c r="GM13" s="50">
        <v>0</v>
      </c>
      <c r="GN13" s="50">
        <v>5</v>
      </c>
      <c r="GO13" s="50">
        <v>1</v>
      </c>
      <c r="GP13" s="50">
        <v>5</v>
      </c>
      <c r="GQ13" s="50">
        <v>1</v>
      </c>
      <c r="GR13" s="50">
        <v>3</v>
      </c>
      <c r="GS13" s="50">
        <v>1</v>
      </c>
      <c r="GT13" s="50">
        <v>4</v>
      </c>
      <c r="GU13" s="50">
        <v>4</v>
      </c>
      <c r="GV13" s="50">
        <v>3</v>
      </c>
      <c r="GW13" s="50">
        <v>1</v>
      </c>
      <c r="GX13" s="50">
        <v>0</v>
      </c>
      <c r="GY13" s="50">
        <v>1</v>
      </c>
      <c r="GZ13" s="50">
        <v>0</v>
      </c>
      <c r="HA13" s="50">
        <v>5</v>
      </c>
      <c r="HB13" s="50">
        <v>1</v>
      </c>
      <c r="HC13" s="50">
        <v>5</v>
      </c>
      <c r="HD13" s="50">
        <v>1</v>
      </c>
      <c r="HE13" s="50">
        <v>3</v>
      </c>
      <c r="HF13" s="50">
        <v>4</v>
      </c>
      <c r="HG13" s="50">
        <v>5</v>
      </c>
      <c r="HH13" s="50">
        <v>4</v>
      </c>
      <c r="HI13" s="50">
        <v>4</v>
      </c>
      <c r="HJ13" s="50">
        <v>1</v>
      </c>
      <c r="HK13" s="50">
        <v>0</v>
      </c>
      <c r="HL13" s="50">
        <v>1</v>
      </c>
      <c r="HM13" s="50">
        <v>0</v>
      </c>
      <c r="HN13" s="50">
        <v>5</v>
      </c>
      <c r="HO13" s="50">
        <v>1</v>
      </c>
      <c r="HP13" s="50">
        <v>3</v>
      </c>
      <c r="HQ13" s="50">
        <v>1</v>
      </c>
      <c r="HR13" s="50">
        <v>3</v>
      </c>
      <c r="HS13" s="50">
        <v>1</v>
      </c>
      <c r="HT13" s="50">
        <v>4</v>
      </c>
      <c r="HU13" s="50">
        <v>4</v>
      </c>
      <c r="HV13" s="50">
        <v>4</v>
      </c>
      <c r="HW13" s="50">
        <v>1</v>
      </c>
      <c r="HX13" s="50">
        <v>0</v>
      </c>
      <c r="HY13" s="50">
        <v>1</v>
      </c>
      <c r="HZ13" s="50">
        <v>0</v>
      </c>
      <c r="IA13" s="50">
        <v>1</v>
      </c>
      <c r="IB13" s="50">
        <v>1</v>
      </c>
      <c r="IC13" s="50">
        <v>2</v>
      </c>
      <c r="ID13" s="50">
        <v>2</v>
      </c>
      <c r="IE13" s="50">
        <v>2</v>
      </c>
      <c r="IF13" s="50">
        <v>2</v>
      </c>
      <c r="IG13" s="50">
        <v>2</v>
      </c>
      <c r="IH13" s="50">
        <v>2</v>
      </c>
      <c r="II13" s="50">
        <v>0</v>
      </c>
      <c r="IJ13" s="50">
        <v>0</v>
      </c>
      <c r="IK13" s="50">
        <v>-201</v>
      </c>
      <c r="IL13" s="2"/>
    </row>
    <row r="14" spans="1:246" x14ac:dyDescent="0.25">
      <c r="A14" s="50">
        <v>5</v>
      </c>
      <c r="B14" s="50">
        <v>1</v>
      </c>
      <c r="C14" s="50">
        <v>3</v>
      </c>
      <c r="D14" s="50">
        <v>1</v>
      </c>
      <c r="E14" s="50">
        <v>3</v>
      </c>
      <c r="F14" s="50">
        <v>1</v>
      </c>
      <c r="G14" s="50">
        <v>5</v>
      </c>
      <c r="H14" s="50">
        <v>4</v>
      </c>
      <c r="I14" s="50">
        <v>1</v>
      </c>
      <c r="J14" s="50">
        <v>1</v>
      </c>
      <c r="K14" s="50">
        <v>0</v>
      </c>
      <c r="L14" s="50">
        <v>0</v>
      </c>
      <c r="M14" s="50">
        <v>0</v>
      </c>
      <c r="N14" s="50">
        <v>5</v>
      </c>
      <c r="O14" s="50">
        <v>1</v>
      </c>
      <c r="P14" s="50">
        <v>5</v>
      </c>
      <c r="Q14" s="50">
        <v>1</v>
      </c>
      <c r="R14" s="50">
        <v>3</v>
      </c>
      <c r="S14" s="50">
        <v>1</v>
      </c>
      <c r="T14" s="50">
        <v>5</v>
      </c>
      <c r="U14" s="50">
        <v>4</v>
      </c>
      <c r="V14" s="50">
        <v>5</v>
      </c>
      <c r="W14" s="50">
        <v>1</v>
      </c>
      <c r="X14" s="50">
        <v>0</v>
      </c>
      <c r="Y14" s="50">
        <v>1</v>
      </c>
      <c r="Z14" s="50">
        <v>0</v>
      </c>
      <c r="AA14" s="50">
        <v>5</v>
      </c>
      <c r="AB14" s="50">
        <v>1</v>
      </c>
      <c r="AC14" s="50">
        <v>5</v>
      </c>
      <c r="AD14" s="50">
        <v>3</v>
      </c>
      <c r="AE14" s="50">
        <v>2</v>
      </c>
      <c r="AF14" s="50">
        <v>1</v>
      </c>
      <c r="AG14" s="50">
        <v>5</v>
      </c>
      <c r="AH14" s="50">
        <v>4</v>
      </c>
      <c r="AI14" s="50">
        <v>3</v>
      </c>
      <c r="AJ14" s="50">
        <v>1</v>
      </c>
      <c r="AK14" s="50">
        <v>0</v>
      </c>
      <c r="AL14" s="50">
        <v>0</v>
      </c>
      <c r="AM14" s="50">
        <v>0</v>
      </c>
      <c r="AN14" s="50">
        <v>5</v>
      </c>
      <c r="AO14" s="50">
        <v>1</v>
      </c>
      <c r="AP14" s="50">
        <v>5</v>
      </c>
      <c r="AQ14" s="50">
        <v>2</v>
      </c>
      <c r="AR14" s="50">
        <v>3</v>
      </c>
      <c r="AS14" s="50">
        <v>1</v>
      </c>
      <c r="AT14" s="50">
        <v>5</v>
      </c>
      <c r="AU14" s="50">
        <v>1</v>
      </c>
      <c r="AV14" s="50">
        <v>3</v>
      </c>
      <c r="AW14" s="50">
        <v>1</v>
      </c>
      <c r="AX14" s="50">
        <v>0</v>
      </c>
      <c r="AY14" s="50">
        <v>0</v>
      </c>
      <c r="AZ14" s="50">
        <v>0</v>
      </c>
      <c r="BA14" s="50">
        <v>5</v>
      </c>
      <c r="BB14" s="50">
        <v>4</v>
      </c>
      <c r="BC14" s="50">
        <v>5</v>
      </c>
      <c r="BD14" s="50">
        <v>1</v>
      </c>
      <c r="BE14" s="50">
        <v>3</v>
      </c>
      <c r="BF14" s="50">
        <v>1</v>
      </c>
      <c r="BG14" s="50">
        <v>5</v>
      </c>
      <c r="BH14" s="50">
        <v>4</v>
      </c>
      <c r="BI14" s="50">
        <v>3</v>
      </c>
      <c r="BJ14" s="50">
        <v>1</v>
      </c>
      <c r="BK14" s="50">
        <v>0</v>
      </c>
      <c r="BL14" s="50">
        <v>0</v>
      </c>
      <c r="BM14" s="50">
        <v>1</v>
      </c>
      <c r="BN14" s="50">
        <v>5</v>
      </c>
      <c r="BO14" s="50">
        <v>1</v>
      </c>
      <c r="BP14" s="50">
        <v>5</v>
      </c>
      <c r="BQ14" s="50">
        <v>1</v>
      </c>
      <c r="BR14" s="50">
        <v>3</v>
      </c>
      <c r="BS14" s="50">
        <v>1</v>
      </c>
      <c r="BT14" s="50">
        <v>5</v>
      </c>
      <c r="BU14" s="50">
        <v>4</v>
      </c>
      <c r="BV14" s="50">
        <v>3</v>
      </c>
      <c r="BW14" s="50">
        <v>1</v>
      </c>
      <c r="BX14" s="50">
        <v>0</v>
      </c>
      <c r="BY14" s="50">
        <v>0</v>
      </c>
      <c r="BZ14" s="50">
        <v>1</v>
      </c>
      <c r="CA14" s="50">
        <v>5</v>
      </c>
      <c r="CB14" s="50">
        <v>1</v>
      </c>
      <c r="CC14" s="50">
        <v>5</v>
      </c>
      <c r="CD14" s="50">
        <v>1</v>
      </c>
      <c r="CE14" s="50">
        <v>3</v>
      </c>
      <c r="CF14" s="50">
        <v>1</v>
      </c>
      <c r="CG14" s="50">
        <v>5</v>
      </c>
      <c r="CH14" s="50">
        <v>4</v>
      </c>
      <c r="CI14" s="50">
        <v>3</v>
      </c>
      <c r="CJ14" s="50">
        <v>1</v>
      </c>
      <c r="CK14" s="50">
        <v>0</v>
      </c>
      <c r="CL14" s="50">
        <v>0</v>
      </c>
      <c r="CM14" s="50">
        <v>0</v>
      </c>
      <c r="CN14" s="50">
        <v>5</v>
      </c>
      <c r="CO14" s="50">
        <v>2</v>
      </c>
      <c r="CP14" s="50">
        <v>5</v>
      </c>
      <c r="CQ14" s="50">
        <v>1</v>
      </c>
      <c r="CR14" s="50">
        <v>3</v>
      </c>
      <c r="CS14" s="50">
        <v>1</v>
      </c>
      <c r="CT14" s="50">
        <v>5</v>
      </c>
      <c r="CU14" s="50">
        <v>3</v>
      </c>
      <c r="CV14" s="50">
        <v>1</v>
      </c>
      <c r="CW14" s="50">
        <v>1</v>
      </c>
      <c r="CX14" s="50">
        <v>1</v>
      </c>
      <c r="CY14" s="50">
        <v>0</v>
      </c>
      <c r="CZ14" s="50">
        <v>0</v>
      </c>
      <c r="DA14" s="50">
        <v>5</v>
      </c>
      <c r="DB14" s="50">
        <v>1</v>
      </c>
      <c r="DC14" s="50">
        <v>5</v>
      </c>
      <c r="DD14" s="50">
        <v>2</v>
      </c>
      <c r="DE14" s="50">
        <v>3</v>
      </c>
      <c r="DF14" s="50">
        <v>1</v>
      </c>
      <c r="DG14" s="50">
        <v>5</v>
      </c>
      <c r="DH14" s="50">
        <v>4</v>
      </c>
      <c r="DI14" s="50">
        <v>3</v>
      </c>
      <c r="DJ14" s="50">
        <v>1</v>
      </c>
      <c r="DK14" s="50">
        <v>0</v>
      </c>
      <c r="DL14" s="50">
        <v>0</v>
      </c>
      <c r="DM14" s="50">
        <v>1</v>
      </c>
      <c r="DN14" s="50">
        <v>5</v>
      </c>
      <c r="DO14" s="50">
        <v>1</v>
      </c>
      <c r="DP14" s="50">
        <v>5</v>
      </c>
      <c r="DQ14" s="50">
        <v>1</v>
      </c>
      <c r="DR14" s="50">
        <v>5</v>
      </c>
      <c r="DS14" s="50">
        <v>1</v>
      </c>
      <c r="DT14" s="50">
        <v>5</v>
      </c>
      <c r="DU14" s="50">
        <v>4</v>
      </c>
      <c r="DV14" s="50">
        <v>3</v>
      </c>
      <c r="DW14" s="50">
        <v>1</v>
      </c>
      <c r="DX14" s="50">
        <v>0</v>
      </c>
      <c r="DY14" s="50">
        <v>0</v>
      </c>
      <c r="DZ14" s="50">
        <v>1</v>
      </c>
      <c r="EA14" s="50">
        <v>5</v>
      </c>
      <c r="EB14" s="50">
        <v>1</v>
      </c>
      <c r="EC14" s="50">
        <v>5</v>
      </c>
      <c r="ED14" s="50">
        <v>1</v>
      </c>
      <c r="EE14" s="50">
        <v>3</v>
      </c>
      <c r="EF14" s="50">
        <v>5</v>
      </c>
      <c r="EG14" s="50">
        <v>5</v>
      </c>
      <c r="EH14" s="50">
        <v>4</v>
      </c>
      <c r="EI14" s="50">
        <v>3</v>
      </c>
      <c r="EJ14" s="50">
        <v>1</v>
      </c>
      <c r="EK14" s="50">
        <v>0</v>
      </c>
      <c r="EL14" s="50">
        <v>0</v>
      </c>
      <c r="EM14" s="50">
        <v>0</v>
      </c>
      <c r="EN14" s="50">
        <v>5</v>
      </c>
      <c r="EO14" s="50">
        <v>1</v>
      </c>
      <c r="EP14" s="50">
        <v>5</v>
      </c>
      <c r="EQ14" s="50">
        <v>1</v>
      </c>
      <c r="ER14" s="50">
        <v>3</v>
      </c>
      <c r="ES14" s="50">
        <v>1</v>
      </c>
      <c r="ET14" s="50">
        <v>5</v>
      </c>
      <c r="EU14" s="50">
        <v>4</v>
      </c>
      <c r="EV14" s="50">
        <v>3</v>
      </c>
      <c r="EW14" s="50">
        <v>1</v>
      </c>
      <c r="EX14" s="50">
        <v>0</v>
      </c>
      <c r="EY14" s="50">
        <v>0</v>
      </c>
      <c r="EZ14" s="50">
        <v>0</v>
      </c>
      <c r="FA14" s="50">
        <v>5</v>
      </c>
      <c r="FB14" s="50">
        <v>1</v>
      </c>
      <c r="FC14" s="50">
        <v>5</v>
      </c>
      <c r="FD14" s="50">
        <v>4</v>
      </c>
      <c r="FE14" s="50">
        <v>4</v>
      </c>
      <c r="FF14" s="50">
        <v>1</v>
      </c>
      <c r="FG14" s="50">
        <v>1</v>
      </c>
      <c r="FH14" s="50">
        <v>4</v>
      </c>
      <c r="FI14" s="50">
        <v>3</v>
      </c>
      <c r="FJ14" s="50">
        <v>1</v>
      </c>
      <c r="FK14" s="50">
        <v>0</v>
      </c>
      <c r="FL14" s="50">
        <v>0</v>
      </c>
      <c r="FM14" s="50">
        <v>0</v>
      </c>
      <c r="FN14" s="50">
        <v>5</v>
      </c>
      <c r="FO14" s="50">
        <v>1</v>
      </c>
      <c r="FP14" s="50">
        <v>5</v>
      </c>
      <c r="FQ14" s="50">
        <v>1</v>
      </c>
      <c r="FR14" s="50">
        <v>3</v>
      </c>
      <c r="FS14" s="50">
        <v>1</v>
      </c>
      <c r="FT14" s="50">
        <v>5</v>
      </c>
      <c r="FU14" s="50">
        <v>4</v>
      </c>
      <c r="FV14" s="50">
        <v>3</v>
      </c>
      <c r="FW14" s="50">
        <v>1</v>
      </c>
      <c r="FX14" s="50">
        <v>0</v>
      </c>
      <c r="FY14" s="50">
        <v>0</v>
      </c>
      <c r="FZ14" s="50">
        <v>0</v>
      </c>
      <c r="GA14" s="50">
        <v>5</v>
      </c>
      <c r="GB14" s="50">
        <v>5</v>
      </c>
      <c r="GC14" s="50">
        <v>5</v>
      </c>
      <c r="GD14" s="50">
        <v>1</v>
      </c>
      <c r="GE14" s="50">
        <v>3</v>
      </c>
      <c r="GF14" s="50">
        <v>1</v>
      </c>
      <c r="GG14" s="50">
        <v>5</v>
      </c>
      <c r="GH14" s="50">
        <v>4</v>
      </c>
      <c r="GI14" s="50">
        <v>3</v>
      </c>
      <c r="GJ14" s="50">
        <v>1</v>
      </c>
      <c r="GK14" s="50">
        <v>0</v>
      </c>
      <c r="GL14" s="50">
        <v>0</v>
      </c>
      <c r="GM14" s="50">
        <v>0</v>
      </c>
      <c r="GN14" s="50">
        <v>5</v>
      </c>
      <c r="GO14" s="50">
        <v>1</v>
      </c>
      <c r="GP14" s="50">
        <v>5</v>
      </c>
      <c r="GQ14" s="50">
        <v>1</v>
      </c>
      <c r="GR14" s="50">
        <v>3</v>
      </c>
      <c r="GS14" s="50">
        <v>1</v>
      </c>
      <c r="GT14" s="50">
        <v>5</v>
      </c>
      <c r="GU14" s="50">
        <v>4</v>
      </c>
      <c r="GV14" s="50">
        <v>3</v>
      </c>
      <c r="GW14" s="50">
        <v>1</v>
      </c>
      <c r="GX14" s="50">
        <v>0</v>
      </c>
      <c r="GY14" s="50">
        <v>0</v>
      </c>
      <c r="GZ14" s="50">
        <v>1</v>
      </c>
      <c r="HA14" s="50">
        <v>5</v>
      </c>
      <c r="HB14" s="50">
        <v>1</v>
      </c>
      <c r="HC14" s="50">
        <v>3</v>
      </c>
      <c r="HD14" s="50">
        <v>1</v>
      </c>
      <c r="HE14" s="50">
        <v>3</v>
      </c>
      <c r="HF14" s="50">
        <v>1</v>
      </c>
      <c r="HG14" s="50">
        <v>5</v>
      </c>
      <c r="HH14" s="50">
        <v>4</v>
      </c>
      <c r="HI14" s="50">
        <v>3</v>
      </c>
      <c r="HJ14" s="50">
        <v>1</v>
      </c>
      <c r="HK14" s="50">
        <v>0</v>
      </c>
      <c r="HL14" s="50">
        <v>0</v>
      </c>
      <c r="HM14" s="50">
        <v>0</v>
      </c>
      <c r="HN14" s="50">
        <v>5</v>
      </c>
      <c r="HO14" s="50">
        <v>1</v>
      </c>
      <c r="HP14" s="50">
        <v>5</v>
      </c>
      <c r="HQ14" s="50">
        <v>1</v>
      </c>
      <c r="HR14" s="50">
        <v>3</v>
      </c>
      <c r="HS14" s="50">
        <v>4</v>
      </c>
      <c r="HT14" s="50">
        <v>5</v>
      </c>
      <c r="HU14" s="50">
        <v>4</v>
      </c>
      <c r="HV14" s="50">
        <v>4</v>
      </c>
      <c r="HW14" s="50">
        <v>1</v>
      </c>
      <c r="HX14" s="50">
        <v>0</v>
      </c>
      <c r="HY14" s="50">
        <v>0</v>
      </c>
      <c r="HZ14" s="50">
        <v>0</v>
      </c>
      <c r="IA14" s="50">
        <v>1</v>
      </c>
      <c r="IB14" s="50">
        <v>1</v>
      </c>
      <c r="IC14" s="50">
        <v>2</v>
      </c>
      <c r="ID14" s="50">
        <v>5</v>
      </c>
      <c r="IE14" s="50">
        <v>2</v>
      </c>
      <c r="IF14" s="50">
        <v>2</v>
      </c>
      <c r="IG14" s="50">
        <v>3</v>
      </c>
      <c r="IH14" s="50">
        <v>1</v>
      </c>
      <c r="II14" s="50">
        <v>0</v>
      </c>
      <c r="IJ14" s="50">
        <v>0</v>
      </c>
      <c r="IK14" s="50">
        <v>-201</v>
      </c>
      <c r="IL14" s="2"/>
    </row>
    <row r="15" spans="1:246" x14ac:dyDescent="0.25">
      <c r="A15" s="50">
        <v>3</v>
      </c>
      <c r="B15" s="50">
        <v>1</v>
      </c>
      <c r="C15" s="50">
        <v>5</v>
      </c>
      <c r="D15" s="50">
        <v>1</v>
      </c>
      <c r="E15" s="50">
        <v>3</v>
      </c>
      <c r="F15" s="50">
        <v>1</v>
      </c>
      <c r="G15" s="50">
        <v>5</v>
      </c>
      <c r="H15" s="50">
        <v>4</v>
      </c>
      <c r="I15" s="50">
        <v>3</v>
      </c>
      <c r="J15" s="50">
        <v>1</v>
      </c>
      <c r="K15" s="50">
        <v>0</v>
      </c>
      <c r="L15" s="50">
        <v>1</v>
      </c>
      <c r="M15" s="50">
        <v>0</v>
      </c>
      <c r="N15" s="50">
        <v>3</v>
      </c>
      <c r="O15" s="50">
        <v>1</v>
      </c>
      <c r="P15" s="50">
        <v>3</v>
      </c>
      <c r="Q15" s="50">
        <v>1</v>
      </c>
      <c r="R15" s="50">
        <v>3</v>
      </c>
      <c r="S15" s="50">
        <v>2</v>
      </c>
      <c r="T15" s="50">
        <v>5</v>
      </c>
      <c r="U15" s="50">
        <v>1</v>
      </c>
      <c r="V15" s="50">
        <v>4</v>
      </c>
      <c r="W15" s="50">
        <v>1</v>
      </c>
      <c r="X15" s="50">
        <v>0</v>
      </c>
      <c r="Y15" s="50">
        <v>0</v>
      </c>
      <c r="Z15" s="50">
        <v>0</v>
      </c>
      <c r="AA15" s="50">
        <v>3</v>
      </c>
      <c r="AB15" s="50">
        <v>1</v>
      </c>
      <c r="AC15" s="50">
        <v>5</v>
      </c>
      <c r="AD15" s="50">
        <v>1</v>
      </c>
      <c r="AE15" s="50">
        <v>5</v>
      </c>
      <c r="AF15" s="50">
        <v>1</v>
      </c>
      <c r="AG15" s="50">
        <v>5</v>
      </c>
      <c r="AH15" s="50">
        <v>5</v>
      </c>
      <c r="AI15" s="50">
        <v>3</v>
      </c>
      <c r="AJ15" s="50">
        <v>4</v>
      </c>
      <c r="AK15" s="50">
        <v>0</v>
      </c>
      <c r="AL15" s="50">
        <v>0</v>
      </c>
      <c r="AM15" s="50">
        <v>1</v>
      </c>
      <c r="AN15" s="50">
        <v>5</v>
      </c>
      <c r="AO15" s="50">
        <v>1</v>
      </c>
      <c r="AP15" s="50">
        <v>5</v>
      </c>
      <c r="AQ15" s="50">
        <v>1</v>
      </c>
      <c r="AR15" s="50">
        <v>3</v>
      </c>
      <c r="AS15" s="50">
        <v>4</v>
      </c>
      <c r="AT15" s="50">
        <v>5</v>
      </c>
      <c r="AU15" s="50">
        <v>4</v>
      </c>
      <c r="AV15" s="50">
        <v>3</v>
      </c>
      <c r="AW15" s="50">
        <v>1</v>
      </c>
      <c r="AX15" s="50">
        <v>0</v>
      </c>
      <c r="AY15" s="50">
        <v>0</v>
      </c>
      <c r="AZ15" s="50">
        <v>0</v>
      </c>
      <c r="BA15" s="50">
        <v>2</v>
      </c>
      <c r="BB15" s="50">
        <v>1</v>
      </c>
      <c r="BC15" s="50">
        <v>5</v>
      </c>
      <c r="BD15" s="50">
        <v>5</v>
      </c>
      <c r="BE15" s="50">
        <v>4</v>
      </c>
      <c r="BF15" s="50">
        <v>1</v>
      </c>
      <c r="BG15" s="50">
        <v>4</v>
      </c>
      <c r="BH15" s="50">
        <v>4</v>
      </c>
      <c r="BI15" s="50">
        <v>3</v>
      </c>
      <c r="BJ15" s="50">
        <v>1</v>
      </c>
      <c r="BK15" s="50">
        <v>0</v>
      </c>
      <c r="BL15" s="50">
        <v>0</v>
      </c>
      <c r="BM15" s="50">
        <v>0</v>
      </c>
      <c r="BN15" s="50">
        <v>5</v>
      </c>
      <c r="BO15" s="50">
        <v>1</v>
      </c>
      <c r="BP15" s="50">
        <v>5</v>
      </c>
      <c r="BQ15" s="50">
        <v>1</v>
      </c>
      <c r="BR15" s="50">
        <v>3</v>
      </c>
      <c r="BS15" s="50">
        <v>1</v>
      </c>
      <c r="BT15" s="50">
        <v>5</v>
      </c>
      <c r="BU15" s="50">
        <v>4</v>
      </c>
      <c r="BV15" s="50">
        <v>4</v>
      </c>
      <c r="BW15" s="50">
        <v>1</v>
      </c>
      <c r="BX15" s="50">
        <v>0</v>
      </c>
      <c r="BY15" s="50">
        <v>0</v>
      </c>
      <c r="BZ15" s="50">
        <v>0</v>
      </c>
      <c r="CA15" s="50">
        <v>5</v>
      </c>
      <c r="CB15" s="50">
        <v>1</v>
      </c>
      <c r="CC15" s="50">
        <v>5</v>
      </c>
      <c r="CD15" s="50">
        <v>1</v>
      </c>
      <c r="CE15" s="50">
        <v>3</v>
      </c>
      <c r="CF15" s="50">
        <v>1</v>
      </c>
      <c r="CG15" s="50">
        <v>4</v>
      </c>
      <c r="CH15" s="50">
        <v>3</v>
      </c>
      <c r="CI15" s="50">
        <v>4</v>
      </c>
      <c r="CJ15" s="50">
        <v>1</v>
      </c>
      <c r="CK15" s="50">
        <v>0</v>
      </c>
      <c r="CL15" s="50">
        <v>1</v>
      </c>
      <c r="CM15" s="50">
        <v>0</v>
      </c>
      <c r="CN15" s="50">
        <v>5</v>
      </c>
      <c r="CO15" s="50">
        <v>1</v>
      </c>
      <c r="CP15" s="50">
        <v>2</v>
      </c>
      <c r="CQ15" s="50">
        <v>3</v>
      </c>
      <c r="CR15" s="50">
        <v>1</v>
      </c>
      <c r="CS15" s="50">
        <v>1</v>
      </c>
      <c r="CT15" s="50">
        <v>4</v>
      </c>
      <c r="CU15" s="50">
        <v>4</v>
      </c>
      <c r="CV15" s="50">
        <v>4</v>
      </c>
      <c r="CW15" s="50">
        <v>1</v>
      </c>
      <c r="CX15" s="50">
        <v>0</v>
      </c>
      <c r="CY15" s="50">
        <v>1</v>
      </c>
      <c r="CZ15" s="50">
        <v>1</v>
      </c>
      <c r="DA15" s="50">
        <v>5</v>
      </c>
      <c r="DB15" s="50">
        <v>1</v>
      </c>
      <c r="DC15" s="50">
        <v>3</v>
      </c>
      <c r="DD15" s="50">
        <v>1</v>
      </c>
      <c r="DE15" s="50">
        <v>3</v>
      </c>
      <c r="DF15" s="50">
        <v>1</v>
      </c>
      <c r="DG15" s="50">
        <v>4</v>
      </c>
      <c r="DH15" s="50">
        <v>4</v>
      </c>
      <c r="DI15" s="50">
        <v>4</v>
      </c>
      <c r="DJ15" s="50">
        <v>1</v>
      </c>
      <c r="DK15" s="50">
        <v>0</v>
      </c>
      <c r="DL15" s="50">
        <v>0</v>
      </c>
      <c r="DM15" s="50">
        <v>1</v>
      </c>
      <c r="DN15" s="50">
        <v>5</v>
      </c>
      <c r="DO15" s="50">
        <v>4</v>
      </c>
      <c r="DP15" s="50">
        <v>5</v>
      </c>
      <c r="DQ15" s="50">
        <v>3</v>
      </c>
      <c r="DR15" s="50">
        <v>3</v>
      </c>
      <c r="DS15" s="50">
        <v>1</v>
      </c>
      <c r="DT15" s="50">
        <v>1</v>
      </c>
      <c r="DU15" s="50">
        <v>2</v>
      </c>
      <c r="DV15" s="50">
        <v>4</v>
      </c>
      <c r="DW15" s="50">
        <v>1</v>
      </c>
      <c r="DX15" s="50">
        <v>0</v>
      </c>
      <c r="DY15" s="50">
        <v>0</v>
      </c>
      <c r="DZ15" s="50">
        <v>1</v>
      </c>
      <c r="EA15" s="50">
        <v>3</v>
      </c>
      <c r="EB15" s="50">
        <v>2</v>
      </c>
      <c r="EC15" s="50">
        <v>5</v>
      </c>
      <c r="ED15" s="50">
        <v>3</v>
      </c>
      <c r="EE15" s="50">
        <v>3</v>
      </c>
      <c r="EF15" s="50">
        <v>1</v>
      </c>
      <c r="EG15" s="50">
        <v>4</v>
      </c>
      <c r="EH15" s="50">
        <v>4</v>
      </c>
      <c r="EI15" s="50">
        <v>4</v>
      </c>
      <c r="EJ15" s="50">
        <v>2</v>
      </c>
      <c r="EK15" s="50">
        <v>1</v>
      </c>
      <c r="EL15" s="50">
        <v>1</v>
      </c>
      <c r="EM15" s="50">
        <v>0</v>
      </c>
      <c r="EN15" s="50">
        <v>5</v>
      </c>
      <c r="EO15" s="50">
        <v>1</v>
      </c>
      <c r="EP15" s="50">
        <v>5</v>
      </c>
      <c r="EQ15" s="50">
        <v>1</v>
      </c>
      <c r="ER15" s="50">
        <v>3</v>
      </c>
      <c r="ES15" s="50">
        <v>1</v>
      </c>
      <c r="ET15" s="50">
        <v>1</v>
      </c>
      <c r="EU15" s="50">
        <v>4</v>
      </c>
      <c r="EV15" s="50">
        <v>4</v>
      </c>
      <c r="EW15" s="50">
        <v>1</v>
      </c>
      <c r="EX15" s="50">
        <v>1</v>
      </c>
      <c r="EY15" s="50">
        <v>0</v>
      </c>
      <c r="EZ15" s="50">
        <v>1</v>
      </c>
      <c r="FA15" s="50">
        <v>5</v>
      </c>
      <c r="FB15" s="50">
        <v>1</v>
      </c>
      <c r="FC15" s="50">
        <v>3</v>
      </c>
      <c r="FD15" s="50">
        <v>1</v>
      </c>
      <c r="FE15" s="50">
        <v>3</v>
      </c>
      <c r="FF15" s="50">
        <v>1</v>
      </c>
      <c r="FG15" s="50">
        <v>5</v>
      </c>
      <c r="FH15" s="50">
        <v>4</v>
      </c>
      <c r="FI15" s="50">
        <v>3</v>
      </c>
      <c r="FJ15" s="50">
        <v>1</v>
      </c>
      <c r="FK15" s="50">
        <v>1</v>
      </c>
      <c r="FL15" s="50">
        <v>1</v>
      </c>
      <c r="FM15" s="50">
        <v>0</v>
      </c>
      <c r="FN15" s="50">
        <v>3</v>
      </c>
      <c r="FO15" s="50">
        <v>1</v>
      </c>
      <c r="FP15" s="50">
        <v>3</v>
      </c>
      <c r="FQ15" s="50">
        <v>4</v>
      </c>
      <c r="FR15" s="50">
        <v>3</v>
      </c>
      <c r="FS15" s="50">
        <v>1</v>
      </c>
      <c r="FT15" s="50">
        <v>5</v>
      </c>
      <c r="FU15" s="50">
        <v>4</v>
      </c>
      <c r="FV15" s="50">
        <v>4</v>
      </c>
      <c r="FW15" s="50">
        <v>1</v>
      </c>
      <c r="FX15" s="50">
        <v>0</v>
      </c>
      <c r="FY15" s="50">
        <v>1</v>
      </c>
      <c r="FZ15" s="50">
        <v>0</v>
      </c>
      <c r="GA15" s="50">
        <v>5</v>
      </c>
      <c r="GB15" s="50">
        <v>1</v>
      </c>
      <c r="GC15" s="50">
        <v>3</v>
      </c>
      <c r="GD15" s="50">
        <v>1</v>
      </c>
      <c r="GE15" s="50">
        <v>3</v>
      </c>
      <c r="GF15" s="50">
        <v>1</v>
      </c>
      <c r="GG15" s="50">
        <v>4</v>
      </c>
      <c r="GH15" s="50">
        <v>4</v>
      </c>
      <c r="GI15" s="50">
        <v>1</v>
      </c>
      <c r="GJ15" s="50">
        <v>1</v>
      </c>
      <c r="GK15" s="50">
        <v>0</v>
      </c>
      <c r="GL15" s="50">
        <v>1</v>
      </c>
      <c r="GM15" s="50">
        <v>0</v>
      </c>
      <c r="GN15" s="50">
        <v>5</v>
      </c>
      <c r="GO15" s="50">
        <v>1</v>
      </c>
      <c r="GP15" s="50">
        <v>5</v>
      </c>
      <c r="GQ15" s="50">
        <v>1</v>
      </c>
      <c r="GR15" s="50">
        <v>4</v>
      </c>
      <c r="GS15" s="50">
        <v>1</v>
      </c>
      <c r="GT15" s="50">
        <v>4</v>
      </c>
      <c r="GU15" s="50">
        <v>4</v>
      </c>
      <c r="GV15" s="50">
        <v>4</v>
      </c>
      <c r="GW15" s="50">
        <v>1</v>
      </c>
      <c r="GX15" s="50">
        <v>1</v>
      </c>
      <c r="GY15" s="50">
        <v>1</v>
      </c>
      <c r="GZ15" s="50">
        <v>1</v>
      </c>
      <c r="HA15" s="50">
        <v>5</v>
      </c>
      <c r="HB15" s="50">
        <v>1</v>
      </c>
      <c r="HC15" s="50">
        <v>5</v>
      </c>
      <c r="HD15" s="50">
        <v>5</v>
      </c>
      <c r="HE15" s="50">
        <v>3</v>
      </c>
      <c r="HF15" s="50">
        <v>1</v>
      </c>
      <c r="HG15" s="50">
        <v>4</v>
      </c>
      <c r="HH15" s="50">
        <v>4</v>
      </c>
      <c r="HI15" s="50">
        <v>4</v>
      </c>
      <c r="HJ15" s="50">
        <v>1</v>
      </c>
      <c r="HK15" s="50">
        <v>0</v>
      </c>
      <c r="HL15" s="50">
        <v>1</v>
      </c>
      <c r="HM15" s="50">
        <v>0</v>
      </c>
      <c r="HN15" s="50">
        <v>5</v>
      </c>
      <c r="HO15" s="50">
        <v>1</v>
      </c>
      <c r="HP15" s="50">
        <v>3</v>
      </c>
      <c r="HQ15" s="50">
        <v>3</v>
      </c>
      <c r="HR15" s="50">
        <v>3</v>
      </c>
      <c r="HS15" s="50">
        <v>1</v>
      </c>
      <c r="HT15" s="50">
        <v>1</v>
      </c>
      <c r="HU15" s="50">
        <v>4</v>
      </c>
      <c r="HV15" s="50">
        <v>3</v>
      </c>
      <c r="HW15" s="50">
        <v>1</v>
      </c>
      <c r="HX15" s="50">
        <v>0</v>
      </c>
      <c r="HY15" s="50">
        <v>0</v>
      </c>
      <c r="HZ15" s="50">
        <v>0</v>
      </c>
      <c r="IA15" s="50">
        <v>1</v>
      </c>
      <c r="IB15" s="50">
        <v>1</v>
      </c>
      <c r="IC15" s="50">
        <v>2</v>
      </c>
      <c r="ID15" s="50">
        <v>5</v>
      </c>
      <c r="IE15" s="50">
        <v>2</v>
      </c>
      <c r="IF15" s="50">
        <v>2</v>
      </c>
      <c r="IG15" s="50">
        <v>3</v>
      </c>
      <c r="IH15" s="50">
        <v>2</v>
      </c>
      <c r="II15" s="50">
        <v>0</v>
      </c>
      <c r="IJ15" s="50">
        <v>0</v>
      </c>
      <c r="IK15" s="50">
        <v>-201</v>
      </c>
      <c r="IL15" s="2"/>
    </row>
    <row r="16" spans="1:246" x14ac:dyDescent="0.25">
      <c r="A16" s="50">
        <v>4</v>
      </c>
      <c r="B16" s="50">
        <v>1</v>
      </c>
      <c r="C16" s="50">
        <v>1</v>
      </c>
      <c r="D16" s="50">
        <v>1</v>
      </c>
      <c r="E16" s="50">
        <v>3</v>
      </c>
      <c r="F16" s="50">
        <v>1</v>
      </c>
      <c r="G16" s="50">
        <v>4</v>
      </c>
      <c r="H16" s="50">
        <v>4</v>
      </c>
      <c r="I16" s="50">
        <v>3</v>
      </c>
      <c r="J16" s="50">
        <v>1</v>
      </c>
      <c r="K16" s="50">
        <v>0</v>
      </c>
      <c r="L16" s="50">
        <v>0</v>
      </c>
      <c r="M16" s="50">
        <v>0</v>
      </c>
      <c r="N16" s="50">
        <v>3</v>
      </c>
      <c r="O16" s="50">
        <v>1</v>
      </c>
      <c r="P16" s="50">
        <v>3</v>
      </c>
      <c r="Q16" s="50">
        <v>1</v>
      </c>
      <c r="R16" s="50">
        <v>3</v>
      </c>
      <c r="S16" s="50">
        <v>1</v>
      </c>
      <c r="T16" s="50">
        <v>4</v>
      </c>
      <c r="U16" s="50">
        <v>4</v>
      </c>
      <c r="V16" s="50">
        <v>3</v>
      </c>
      <c r="W16" s="50">
        <v>1</v>
      </c>
      <c r="X16" s="50">
        <v>0</v>
      </c>
      <c r="Y16" s="50">
        <v>0</v>
      </c>
      <c r="Z16" s="50">
        <v>0</v>
      </c>
      <c r="AA16" s="50">
        <v>2</v>
      </c>
      <c r="AB16" s="50">
        <v>1</v>
      </c>
      <c r="AC16" s="50">
        <v>5</v>
      </c>
      <c r="AD16" s="50">
        <v>1</v>
      </c>
      <c r="AE16" s="50">
        <v>3</v>
      </c>
      <c r="AF16" s="50">
        <v>1</v>
      </c>
      <c r="AG16" s="50">
        <v>5</v>
      </c>
      <c r="AH16" s="50">
        <v>4</v>
      </c>
      <c r="AI16" s="50">
        <v>3</v>
      </c>
      <c r="AJ16" s="50">
        <v>1</v>
      </c>
      <c r="AK16" s="50">
        <v>0</v>
      </c>
      <c r="AL16" s="50">
        <v>0</v>
      </c>
      <c r="AM16" s="50">
        <v>0</v>
      </c>
      <c r="AN16" s="50">
        <v>3</v>
      </c>
      <c r="AO16" s="50">
        <v>1</v>
      </c>
      <c r="AP16" s="50">
        <v>3</v>
      </c>
      <c r="AQ16" s="50">
        <v>1</v>
      </c>
      <c r="AR16" s="50">
        <v>3</v>
      </c>
      <c r="AS16" s="50">
        <v>1</v>
      </c>
      <c r="AT16" s="50">
        <v>5</v>
      </c>
      <c r="AU16" s="50">
        <v>4</v>
      </c>
      <c r="AV16" s="50">
        <v>4</v>
      </c>
      <c r="AW16" s="50">
        <v>1</v>
      </c>
      <c r="AX16" s="50">
        <v>0</v>
      </c>
      <c r="AY16" s="50">
        <v>0</v>
      </c>
      <c r="AZ16" s="50">
        <v>0</v>
      </c>
      <c r="BA16" s="50">
        <v>3</v>
      </c>
      <c r="BB16" s="50">
        <v>1</v>
      </c>
      <c r="BC16" s="50">
        <v>5</v>
      </c>
      <c r="BD16" s="50">
        <v>1</v>
      </c>
      <c r="BE16" s="50">
        <v>3</v>
      </c>
      <c r="BF16" s="50">
        <v>1</v>
      </c>
      <c r="BG16" s="50">
        <v>5</v>
      </c>
      <c r="BH16" s="50">
        <v>4</v>
      </c>
      <c r="BI16" s="50">
        <v>4</v>
      </c>
      <c r="BJ16" s="50">
        <v>1</v>
      </c>
      <c r="BK16" s="50">
        <v>0</v>
      </c>
      <c r="BL16" s="50">
        <v>0</v>
      </c>
      <c r="BM16" s="50">
        <v>0</v>
      </c>
      <c r="BN16" s="50">
        <v>5</v>
      </c>
      <c r="BO16" s="50">
        <v>5</v>
      </c>
      <c r="BP16" s="50">
        <v>5</v>
      </c>
      <c r="BQ16" s="50">
        <v>1</v>
      </c>
      <c r="BR16" s="50">
        <v>2</v>
      </c>
      <c r="BS16" s="50">
        <v>1</v>
      </c>
      <c r="BT16" s="50">
        <v>5</v>
      </c>
      <c r="BU16" s="50">
        <v>4</v>
      </c>
      <c r="BV16" s="50">
        <v>3</v>
      </c>
      <c r="BW16" s="50">
        <v>1</v>
      </c>
      <c r="BX16" s="50">
        <v>0</v>
      </c>
      <c r="BY16" s="50">
        <v>0</v>
      </c>
      <c r="BZ16" s="50">
        <v>0</v>
      </c>
      <c r="CA16" s="50">
        <v>5</v>
      </c>
      <c r="CB16" s="50">
        <v>1</v>
      </c>
      <c r="CC16" s="50">
        <v>5</v>
      </c>
      <c r="CD16" s="50">
        <v>1</v>
      </c>
      <c r="CE16" s="50">
        <v>3</v>
      </c>
      <c r="CF16" s="50">
        <v>1</v>
      </c>
      <c r="CG16" s="50">
        <v>4</v>
      </c>
      <c r="CH16" s="50">
        <v>4</v>
      </c>
      <c r="CI16" s="50">
        <v>3</v>
      </c>
      <c r="CJ16" s="50">
        <v>2</v>
      </c>
      <c r="CK16" s="50">
        <v>0</v>
      </c>
      <c r="CL16" s="50">
        <v>0</v>
      </c>
      <c r="CM16" s="50">
        <v>0</v>
      </c>
      <c r="CN16" s="50">
        <v>5</v>
      </c>
      <c r="CO16" s="50">
        <v>1</v>
      </c>
      <c r="CP16" s="50">
        <v>3</v>
      </c>
      <c r="CQ16" s="50">
        <v>1</v>
      </c>
      <c r="CR16" s="50">
        <v>3</v>
      </c>
      <c r="CS16" s="50">
        <v>1</v>
      </c>
      <c r="CT16" s="50">
        <v>5</v>
      </c>
      <c r="CU16" s="50">
        <v>4</v>
      </c>
      <c r="CV16" s="50">
        <v>3</v>
      </c>
      <c r="CW16" s="50">
        <v>1</v>
      </c>
      <c r="CX16" s="50">
        <v>1</v>
      </c>
      <c r="CY16" s="50">
        <v>0</v>
      </c>
      <c r="CZ16" s="50">
        <v>0</v>
      </c>
      <c r="DA16" s="50">
        <v>5</v>
      </c>
      <c r="DB16" s="50">
        <v>5</v>
      </c>
      <c r="DC16" s="50">
        <v>5</v>
      </c>
      <c r="DD16" s="50">
        <v>1</v>
      </c>
      <c r="DE16" s="50">
        <v>3</v>
      </c>
      <c r="DF16" s="50">
        <v>1</v>
      </c>
      <c r="DG16" s="50">
        <v>5</v>
      </c>
      <c r="DH16" s="50">
        <v>4</v>
      </c>
      <c r="DI16" s="50">
        <v>3</v>
      </c>
      <c r="DJ16" s="50">
        <v>1</v>
      </c>
      <c r="DK16" s="50">
        <v>0</v>
      </c>
      <c r="DL16" s="50">
        <v>1</v>
      </c>
      <c r="DM16" s="50">
        <v>0</v>
      </c>
      <c r="DN16" s="50">
        <v>5</v>
      </c>
      <c r="DO16" s="50">
        <v>1</v>
      </c>
      <c r="DP16" s="50">
        <v>5</v>
      </c>
      <c r="DQ16" s="50">
        <v>1</v>
      </c>
      <c r="DR16" s="50">
        <v>3</v>
      </c>
      <c r="DS16" s="50">
        <v>1</v>
      </c>
      <c r="DT16" s="50">
        <v>5</v>
      </c>
      <c r="DU16" s="50">
        <v>4</v>
      </c>
      <c r="DV16" s="50">
        <v>3</v>
      </c>
      <c r="DW16" s="50">
        <v>1</v>
      </c>
      <c r="DX16" s="50">
        <v>0</v>
      </c>
      <c r="DY16" s="50">
        <v>1</v>
      </c>
      <c r="DZ16" s="50">
        <v>0</v>
      </c>
      <c r="EA16" s="50">
        <v>3</v>
      </c>
      <c r="EB16" s="50">
        <v>1</v>
      </c>
      <c r="EC16" s="50">
        <v>5</v>
      </c>
      <c r="ED16" s="50">
        <v>4</v>
      </c>
      <c r="EE16" s="50">
        <v>3</v>
      </c>
      <c r="EF16" s="50">
        <v>1</v>
      </c>
      <c r="EG16" s="50">
        <v>5</v>
      </c>
      <c r="EH16" s="50">
        <v>4</v>
      </c>
      <c r="EI16" s="50">
        <v>3</v>
      </c>
      <c r="EJ16" s="50">
        <v>1</v>
      </c>
      <c r="EK16" s="50">
        <v>1</v>
      </c>
      <c r="EL16" s="50">
        <v>0</v>
      </c>
      <c r="EM16" s="50">
        <v>0</v>
      </c>
      <c r="EN16" s="50">
        <v>3</v>
      </c>
      <c r="EO16" s="50">
        <v>1</v>
      </c>
      <c r="EP16" s="50">
        <v>5</v>
      </c>
      <c r="EQ16" s="50">
        <v>1</v>
      </c>
      <c r="ER16" s="50">
        <v>3</v>
      </c>
      <c r="ES16" s="50">
        <v>1</v>
      </c>
      <c r="ET16" s="50">
        <v>5</v>
      </c>
      <c r="EU16" s="50">
        <v>4</v>
      </c>
      <c r="EV16" s="50">
        <v>3</v>
      </c>
      <c r="EW16" s="50">
        <v>1</v>
      </c>
      <c r="EX16" s="50">
        <v>0</v>
      </c>
      <c r="EY16" s="50">
        <v>1</v>
      </c>
      <c r="EZ16" s="50">
        <v>1</v>
      </c>
      <c r="FA16" s="50">
        <v>5</v>
      </c>
      <c r="FB16" s="50">
        <v>1</v>
      </c>
      <c r="FC16" s="50">
        <v>5</v>
      </c>
      <c r="FD16" s="50">
        <v>1</v>
      </c>
      <c r="FE16" s="50">
        <v>3</v>
      </c>
      <c r="FF16" s="50">
        <v>1</v>
      </c>
      <c r="FG16" s="50">
        <v>4</v>
      </c>
      <c r="FH16" s="50">
        <v>4</v>
      </c>
      <c r="FI16" s="50">
        <v>3</v>
      </c>
      <c r="FJ16" s="50">
        <v>1</v>
      </c>
      <c r="FK16" s="50">
        <v>0</v>
      </c>
      <c r="FL16" s="50">
        <v>0</v>
      </c>
      <c r="FM16" s="50">
        <v>0</v>
      </c>
      <c r="FN16" s="50">
        <v>3</v>
      </c>
      <c r="FO16" s="50">
        <v>1</v>
      </c>
      <c r="FP16" s="50">
        <v>5</v>
      </c>
      <c r="FQ16" s="50">
        <v>1</v>
      </c>
      <c r="FR16" s="50">
        <v>3</v>
      </c>
      <c r="FS16" s="50">
        <v>1</v>
      </c>
      <c r="FT16" s="50">
        <v>5</v>
      </c>
      <c r="FU16" s="50">
        <v>4</v>
      </c>
      <c r="FV16" s="50">
        <v>3</v>
      </c>
      <c r="FW16" s="50">
        <v>1</v>
      </c>
      <c r="FX16" s="50">
        <v>1</v>
      </c>
      <c r="FY16" s="50">
        <v>0</v>
      </c>
      <c r="FZ16" s="50">
        <v>1</v>
      </c>
      <c r="GA16" s="50">
        <v>5</v>
      </c>
      <c r="GB16" s="50">
        <v>3</v>
      </c>
      <c r="GC16" s="50">
        <v>3</v>
      </c>
      <c r="GD16" s="50">
        <v>1</v>
      </c>
      <c r="GE16" s="50">
        <v>3</v>
      </c>
      <c r="GF16" s="50">
        <v>1</v>
      </c>
      <c r="GG16" s="50">
        <v>4</v>
      </c>
      <c r="GH16" s="50">
        <v>4</v>
      </c>
      <c r="GI16" s="50">
        <v>4</v>
      </c>
      <c r="GJ16" s="50">
        <v>1</v>
      </c>
      <c r="GK16" s="50">
        <v>1</v>
      </c>
      <c r="GL16" s="50">
        <v>1</v>
      </c>
      <c r="GM16" s="50">
        <v>0</v>
      </c>
      <c r="GN16" s="50">
        <v>5</v>
      </c>
      <c r="GO16" s="50">
        <v>1</v>
      </c>
      <c r="GP16" s="50">
        <v>3</v>
      </c>
      <c r="GQ16" s="50">
        <v>1</v>
      </c>
      <c r="GR16" s="50">
        <v>3</v>
      </c>
      <c r="GS16" s="50">
        <v>5</v>
      </c>
      <c r="GT16" s="50">
        <v>4</v>
      </c>
      <c r="GU16" s="50">
        <v>4</v>
      </c>
      <c r="GV16" s="50">
        <v>3</v>
      </c>
      <c r="GW16" s="50">
        <v>1</v>
      </c>
      <c r="GX16" s="50">
        <v>0</v>
      </c>
      <c r="GY16" s="50">
        <v>0</v>
      </c>
      <c r="GZ16" s="50">
        <v>0</v>
      </c>
      <c r="HA16" s="50">
        <v>1</v>
      </c>
      <c r="HB16" s="50">
        <v>1</v>
      </c>
      <c r="HC16" s="50">
        <v>2</v>
      </c>
      <c r="HD16" s="50">
        <v>1</v>
      </c>
      <c r="HE16" s="50">
        <v>3</v>
      </c>
      <c r="HF16" s="50">
        <v>1</v>
      </c>
      <c r="HG16" s="50">
        <v>5</v>
      </c>
      <c r="HH16" s="50">
        <v>4</v>
      </c>
      <c r="HI16" s="50">
        <v>3</v>
      </c>
      <c r="HJ16" s="50">
        <v>1</v>
      </c>
      <c r="HK16" s="50">
        <v>0</v>
      </c>
      <c r="HL16" s="50">
        <v>1</v>
      </c>
      <c r="HM16" s="50">
        <v>0</v>
      </c>
      <c r="HN16" s="50">
        <v>5</v>
      </c>
      <c r="HO16" s="50">
        <v>1</v>
      </c>
      <c r="HP16" s="50">
        <v>5</v>
      </c>
      <c r="HQ16" s="50">
        <v>1</v>
      </c>
      <c r="HR16" s="50">
        <v>3</v>
      </c>
      <c r="HS16" s="50">
        <v>1</v>
      </c>
      <c r="HT16" s="50">
        <v>3</v>
      </c>
      <c r="HU16" s="50">
        <v>4</v>
      </c>
      <c r="HV16" s="50">
        <v>4</v>
      </c>
      <c r="HW16" s="50">
        <v>1</v>
      </c>
      <c r="HX16" s="50">
        <v>0</v>
      </c>
      <c r="HY16" s="50">
        <v>0</v>
      </c>
      <c r="HZ16" s="50">
        <v>1</v>
      </c>
      <c r="IA16" s="50">
        <v>1</v>
      </c>
      <c r="IB16" s="50">
        <v>1</v>
      </c>
      <c r="IC16" s="50">
        <v>3</v>
      </c>
      <c r="ID16" s="50">
        <v>5</v>
      </c>
      <c r="IE16" s="50">
        <v>2</v>
      </c>
      <c r="IF16" s="50">
        <v>2</v>
      </c>
      <c r="IG16" s="50">
        <v>3</v>
      </c>
      <c r="IH16" s="50">
        <v>2</v>
      </c>
      <c r="II16" s="50">
        <v>0</v>
      </c>
      <c r="IJ16" s="50">
        <v>0</v>
      </c>
      <c r="IK16" s="50">
        <v>-201</v>
      </c>
      <c r="IL16" s="2"/>
    </row>
    <row r="17" spans="1:246" x14ac:dyDescent="0.25">
      <c r="A17" s="50">
        <v>3</v>
      </c>
      <c r="B17" s="50">
        <v>1</v>
      </c>
      <c r="C17" s="50">
        <v>3</v>
      </c>
      <c r="D17" s="50">
        <v>1</v>
      </c>
      <c r="E17" s="50">
        <v>3</v>
      </c>
      <c r="F17" s="50">
        <v>1</v>
      </c>
      <c r="G17" s="50">
        <v>5</v>
      </c>
      <c r="H17" s="50">
        <v>4</v>
      </c>
      <c r="I17" s="50">
        <v>4</v>
      </c>
      <c r="J17" s="50">
        <v>1</v>
      </c>
      <c r="K17" s="50">
        <v>0</v>
      </c>
      <c r="L17" s="50">
        <v>0</v>
      </c>
      <c r="M17" s="50">
        <v>0</v>
      </c>
      <c r="N17" s="50">
        <v>3</v>
      </c>
      <c r="O17" s="50">
        <v>1</v>
      </c>
      <c r="P17" s="50">
        <v>4</v>
      </c>
      <c r="Q17" s="50">
        <v>1</v>
      </c>
      <c r="R17" s="50">
        <v>3</v>
      </c>
      <c r="S17" s="50">
        <v>1</v>
      </c>
      <c r="T17" s="50">
        <v>5</v>
      </c>
      <c r="U17" s="50">
        <v>4</v>
      </c>
      <c r="V17" s="50">
        <v>4</v>
      </c>
      <c r="W17" s="50">
        <v>1</v>
      </c>
      <c r="X17" s="50">
        <v>0</v>
      </c>
      <c r="Y17" s="50">
        <v>0</v>
      </c>
      <c r="Z17" s="50">
        <v>0</v>
      </c>
      <c r="AA17" s="50">
        <v>3</v>
      </c>
      <c r="AB17" s="50">
        <v>1</v>
      </c>
      <c r="AC17" s="50">
        <v>5</v>
      </c>
      <c r="AD17" s="50">
        <v>1</v>
      </c>
      <c r="AE17" s="50">
        <v>3</v>
      </c>
      <c r="AF17" s="50">
        <v>1</v>
      </c>
      <c r="AG17" s="50">
        <v>5</v>
      </c>
      <c r="AH17" s="50">
        <v>4</v>
      </c>
      <c r="AI17" s="50">
        <v>4</v>
      </c>
      <c r="AJ17" s="50">
        <v>1</v>
      </c>
      <c r="AK17" s="50">
        <v>0</v>
      </c>
      <c r="AL17" s="50">
        <v>0</v>
      </c>
      <c r="AM17" s="50">
        <v>0</v>
      </c>
      <c r="AN17" s="50">
        <v>3</v>
      </c>
      <c r="AO17" s="50">
        <v>1</v>
      </c>
      <c r="AP17" s="50">
        <v>5</v>
      </c>
      <c r="AQ17" s="50">
        <v>5</v>
      </c>
      <c r="AR17" s="50">
        <v>3</v>
      </c>
      <c r="AS17" s="50">
        <v>1</v>
      </c>
      <c r="AT17" s="50">
        <v>4</v>
      </c>
      <c r="AU17" s="50">
        <v>4</v>
      </c>
      <c r="AV17" s="50">
        <v>3</v>
      </c>
      <c r="AW17" s="50">
        <v>1</v>
      </c>
      <c r="AX17" s="50">
        <v>0</v>
      </c>
      <c r="AY17" s="50">
        <v>0</v>
      </c>
      <c r="AZ17" s="50">
        <v>0</v>
      </c>
      <c r="BA17" s="50">
        <v>3</v>
      </c>
      <c r="BB17" s="50">
        <v>4</v>
      </c>
      <c r="BC17" s="50">
        <v>3</v>
      </c>
      <c r="BD17" s="50">
        <v>1</v>
      </c>
      <c r="BE17" s="50">
        <v>3</v>
      </c>
      <c r="BF17" s="50">
        <v>1</v>
      </c>
      <c r="BG17" s="50">
        <v>4</v>
      </c>
      <c r="BH17" s="50">
        <v>4</v>
      </c>
      <c r="BI17" s="50">
        <v>3</v>
      </c>
      <c r="BJ17" s="50">
        <v>1</v>
      </c>
      <c r="BK17" s="50">
        <v>0</v>
      </c>
      <c r="BL17" s="50">
        <v>0</v>
      </c>
      <c r="BM17" s="50">
        <v>0</v>
      </c>
      <c r="BN17" s="50">
        <v>5</v>
      </c>
      <c r="BO17" s="50">
        <v>1</v>
      </c>
      <c r="BP17" s="50">
        <v>5</v>
      </c>
      <c r="BQ17" s="50">
        <v>1</v>
      </c>
      <c r="BR17" s="50">
        <v>3</v>
      </c>
      <c r="BS17" s="50">
        <v>1</v>
      </c>
      <c r="BT17" s="50">
        <v>4</v>
      </c>
      <c r="BU17" s="50">
        <v>4</v>
      </c>
      <c r="BV17" s="50">
        <v>4</v>
      </c>
      <c r="BW17" s="50">
        <v>1</v>
      </c>
      <c r="BX17" s="50">
        <v>0</v>
      </c>
      <c r="BY17" s="50">
        <v>0</v>
      </c>
      <c r="BZ17" s="50">
        <v>1</v>
      </c>
      <c r="CA17" s="50">
        <v>5</v>
      </c>
      <c r="CB17" s="50">
        <v>1</v>
      </c>
      <c r="CC17" s="50">
        <v>3</v>
      </c>
      <c r="CD17" s="50">
        <v>1</v>
      </c>
      <c r="CE17" s="50">
        <v>3</v>
      </c>
      <c r="CF17" s="50">
        <v>1</v>
      </c>
      <c r="CG17" s="50">
        <v>5</v>
      </c>
      <c r="CH17" s="50">
        <v>4</v>
      </c>
      <c r="CI17" s="50">
        <v>3</v>
      </c>
      <c r="CJ17" s="50">
        <v>3</v>
      </c>
      <c r="CK17" s="50">
        <v>0</v>
      </c>
      <c r="CL17" s="50">
        <v>1</v>
      </c>
      <c r="CM17" s="50">
        <v>0</v>
      </c>
      <c r="CN17" s="50">
        <v>5</v>
      </c>
      <c r="CO17" s="50">
        <v>1</v>
      </c>
      <c r="CP17" s="50">
        <v>5</v>
      </c>
      <c r="CQ17" s="50">
        <v>1</v>
      </c>
      <c r="CR17" s="50">
        <v>3</v>
      </c>
      <c r="CS17" s="50">
        <v>1</v>
      </c>
      <c r="CT17" s="50">
        <v>5</v>
      </c>
      <c r="CU17" s="50">
        <v>4</v>
      </c>
      <c r="CV17" s="50">
        <v>4</v>
      </c>
      <c r="CW17" s="50">
        <v>1</v>
      </c>
      <c r="CX17" s="50">
        <v>1</v>
      </c>
      <c r="CY17" s="50">
        <v>1</v>
      </c>
      <c r="CZ17" s="50">
        <v>1</v>
      </c>
      <c r="DA17" s="50">
        <v>5</v>
      </c>
      <c r="DB17" s="50">
        <v>1</v>
      </c>
      <c r="DC17" s="50">
        <v>3</v>
      </c>
      <c r="DD17" s="50">
        <v>1</v>
      </c>
      <c r="DE17" s="50">
        <v>3</v>
      </c>
      <c r="DF17" s="50">
        <v>1</v>
      </c>
      <c r="DG17" s="50">
        <v>4</v>
      </c>
      <c r="DH17" s="50">
        <v>4</v>
      </c>
      <c r="DI17" s="50">
        <v>4</v>
      </c>
      <c r="DJ17" s="50">
        <v>1</v>
      </c>
      <c r="DK17" s="50">
        <v>0</v>
      </c>
      <c r="DL17" s="50">
        <v>1</v>
      </c>
      <c r="DM17" s="50">
        <v>0</v>
      </c>
      <c r="DN17" s="50">
        <v>5</v>
      </c>
      <c r="DO17" s="50">
        <v>1</v>
      </c>
      <c r="DP17" s="50">
        <v>3</v>
      </c>
      <c r="DQ17" s="50">
        <v>1</v>
      </c>
      <c r="DR17" s="50">
        <v>2</v>
      </c>
      <c r="DS17" s="50">
        <v>1</v>
      </c>
      <c r="DT17" s="50">
        <v>5</v>
      </c>
      <c r="DU17" s="50">
        <v>4</v>
      </c>
      <c r="DV17" s="50">
        <v>4</v>
      </c>
      <c r="DW17" s="50">
        <v>1</v>
      </c>
      <c r="DX17" s="50">
        <v>1</v>
      </c>
      <c r="DY17" s="50">
        <v>0</v>
      </c>
      <c r="DZ17" s="50">
        <v>0</v>
      </c>
      <c r="EA17" s="50">
        <v>5</v>
      </c>
      <c r="EB17" s="50">
        <v>1</v>
      </c>
      <c r="EC17" s="50">
        <v>3</v>
      </c>
      <c r="ED17" s="50">
        <v>1</v>
      </c>
      <c r="EE17" s="50">
        <v>3</v>
      </c>
      <c r="EF17" s="50">
        <v>1</v>
      </c>
      <c r="EG17" s="50">
        <v>4</v>
      </c>
      <c r="EH17" s="50">
        <v>3</v>
      </c>
      <c r="EI17" s="50">
        <v>4</v>
      </c>
      <c r="EJ17" s="50">
        <v>1</v>
      </c>
      <c r="EK17" s="50">
        <v>0</v>
      </c>
      <c r="EL17" s="50">
        <v>0</v>
      </c>
      <c r="EM17" s="50">
        <v>0</v>
      </c>
      <c r="EN17" s="50">
        <v>3</v>
      </c>
      <c r="EO17" s="50">
        <v>1</v>
      </c>
      <c r="EP17" s="50">
        <v>5</v>
      </c>
      <c r="EQ17" s="50">
        <v>1</v>
      </c>
      <c r="ER17" s="50">
        <v>3</v>
      </c>
      <c r="ES17" s="50">
        <v>1</v>
      </c>
      <c r="ET17" s="50">
        <v>5</v>
      </c>
      <c r="EU17" s="50">
        <v>4</v>
      </c>
      <c r="EV17" s="50">
        <v>4</v>
      </c>
      <c r="EW17" s="50">
        <v>1</v>
      </c>
      <c r="EX17" s="50">
        <v>0</v>
      </c>
      <c r="EY17" s="50">
        <v>1</v>
      </c>
      <c r="EZ17" s="50">
        <v>1</v>
      </c>
      <c r="FA17" s="50">
        <v>5</v>
      </c>
      <c r="FB17" s="50">
        <v>1</v>
      </c>
      <c r="FC17" s="50">
        <v>3</v>
      </c>
      <c r="FD17" s="50">
        <v>1</v>
      </c>
      <c r="FE17" s="50">
        <v>3</v>
      </c>
      <c r="FF17" s="50">
        <v>1</v>
      </c>
      <c r="FG17" s="50">
        <v>5</v>
      </c>
      <c r="FH17" s="50">
        <v>4</v>
      </c>
      <c r="FI17" s="50">
        <v>4</v>
      </c>
      <c r="FJ17" s="50">
        <v>1</v>
      </c>
      <c r="FK17" s="50">
        <v>1</v>
      </c>
      <c r="FL17" s="50">
        <v>1</v>
      </c>
      <c r="FM17" s="50">
        <v>1</v>
      </c>
      <c r="FN17" s="50">
        <v>3</v>
      </c>
      <c r="FO17" s="50">
        <v>1</v>
      </c>
      <c r="FP17" s="50">
        <v>5</v>
      </c>
      <c r="FQ17" s="50">
        <v>1</v>
      </c>
      <c r="FR17" s="50">
        <v>3</v>
      </c>
      <c r="FS17" s="50">
        <v>1</v>
      </c>
      <c r="FT17" s="50">
        <v>5</v>
      </c>
      <c r="FU17" s="50">
        <v>5</v>
      </c>
      <c r="FV17" s="50">
        <v>3</v>
      </c>
      <c r="FW17" s="50">
        <v>1</v>
      </c>
      <c r="FX17" s="50">
        <v>1</v>
      </c>
      <c r="FY17" s="50">
        <v>1</v>
      </c>
      <c r="FZ17" s="50">
        <v>1</v>
      </c>
      <c r="GA17" s="50">
        <v>5</v>
      </c>
      <c r="GB17" s="50">
        <v>1</v>
      </c>
      <c r="GC17" s="50">
        <v>3</v>
      </c>
      <c r="GD17" s="50">
        <v>1</v>
      </c>
      <c r="GE17" s="50">
        <v>3</v>
      </c>
      <c r="GF17" s="50">
        <v>1</v>
      </c>
      <c r="GG17" s="50">
        <v>5</v>
      </c>
      <c r="GH17" s="50">
        <v>4</v>
      </c>
      <c r="GI17" s="50">
        <v>3</v>
      </c>
      <c r="GJ17" s="50">
        <v>1</v>
      </c>
      <c r="GK17" s="50">
        <v>0</v>
      </c>
      <c r="GL17" s="50">
        <v>1</v>
      </c>
      <c r="GM17" s="50">
        <v>0</v>
      </c>
      <c r="GN17" s="50">
        <v>5</v>
      </c>
      <c r="GO17" s="50">
        <v>1</v>
      </c>
      <c r="GP17" s="50">
        <v>5</v>
      </c>
      <c r="GQ17" s="50">
        <v>1</v>
      </c>
      <c r="GR17" s="50">
        <v>3</v>
      </c>
      <c r="GS17" s="50">
        <v>1</v>
      </c>
      <c r="GT17" s="50">
        <v>4</v>
      </c>
      <c r="GU17" s="50">
        <v>4</v>
      </c>
      <c r="GV17" s="50">
        <v>2</v>
      </c>
      <c r="GW17" s="50">
        <v>1</v>
      </c>
      <c r="GX17" s="50">
        <v>1</v>
      </c>
      <c r="GY17" s="50">
        <v>1</v>
      </c>
      <c r="GZ17" s="50">
        <v>1</v>
      </c>
      <c r="HA17" s="50">
        <v>5</v>
      </c>
      <c r="HB17" s="50">
        <v>1</v>
      </c>
      <c r="HC17" s="50">
        <v>3</v>
      </c>
      <c r="HD17" s="50">
        <v>1</v>
      </c>
      <c r="HE17" s="50">
        <v>1</v>
      </c>
      <c r="HF17" s="50">
        <v>1</v>
      </c>
      <c r="HG17" s="50">
        <v>5</v>
      </c>
      <c r="HH17" s="50">
        <v>4</v>
      </c>
      <c r="HI17" s="50">
        <v>4</v>
      </c>
      <c r="HJ17" s="50">
        <v>1</v>
      </c>
      <c r="HK17" s="50">
        <v>1</v>
      </c>
      <c r="HL17" s="50">
        <v>0</v>
      </c>
      <c r="HM17" s="50">
        <v>1</v>
      </c>
      <c r="HN17" s="50">
        <v>5</v>
      </c>
      <c r="HO17" s="50">
        <v>1</v>
      </c>
      <c r="HP17" s="50">
        <v>5</v>
      </c>
      <c r="HQ17" s="50">
        <v>1</v>
      </c>
      <c r="HR17" s="50">
        <v>5</v>
      </c>
      <c r="HS17" s="50">
        <v>1</v>
      </c>
      <c r="HT17" s="50">
        <v>5</v>
      </c>
      <c r="HU17" s="50">
        <v>4</v>
      </c>
      <c r="HV17" s="50">
        <v>4</v>
      </c>
      <c r="HW17" s="50">
        <v>1</v>
      </c>
      <c r="HX17" s="50">
        <v>0</v>
      </c>
      <c r="HY17" s="50">
        <v>1</v>
      </c>
      <c r="HZ17" s="50">
        <v>1</v>
      </c>
      <c r="IA17" s="50">
        <v>1</v>
      </c>
      <c r="IB17" s="50">
        <v>1</v>
      </c>
      <c r="IC17" s="50">
        <v>2</v>
      </c>
      <c r="ID17" s="50">
        <v>5</v>
      </c>
      <c r="IE17" s="50">
        <v>2</v>
      </c>
      <c r="IF17" s="50">
        <v>2</v>
      </c>
      <c r="IG17" s="50">
        <v>2</v>
      </c>
      <c r="IH17" s="50">
        <v>2</v>
      </c>
      <c r="II17" s="50">
        <v>0</v>
      </c>
      <c r="IJ17" s="50">
        <v>0</v>
      </c>
      <c r="IK17" s="50">
        <v>-201</v>
      </c>
      <c r="IL17" s="2"/>
    </row>
    <row r="18" spans="1:246" x14ac:dyDescent="0.25">
      <c r="A18" s="50">
        <v>5</v>
      </c>
      <c r="B18" s="50">
        <v>1</v>
      </c>
      <c r="C18" s="50">
        <v>3</v>
      </c>
      <c r="D18" s="50">
        <v>1</v>
      </c>
      <c r="E18" s="50">
        <v>3</v>
      </c>
      <c r="F18" s="50">
        <v>1</v>
      </c>
      <c r="G18" s="50">
        <v>4</v>
      </c>
      <c r="H18" s="50">
        <v>4</v>
      </c>
      <c r="I18" s="50">
        <v>4</v>
      </c>
      <c r="J18" s="50">
        <v>1</v>
      </c>
      <c r="K18" s="50">
        <v>0</v>
      </c>
      <c r="L18" s="50">
        <v>0</v>
      </c>
      <c r="M18" s="50">
        <v>0</v>
      </c>
      <c r="N18" s="50">
        <v>3</v>
      </c>
      <c r="O18" s="50">
        <v>1</v>
      </c>
      <c r="P18" s="50">
        <v>3</v>
      </c>
      <c r="Q18" s="50">
        <v>1</v>
      </c>
      <c r="R18" s="50">
        <v>3</v>
      </c>
      <c r="S18" s="50">
        <v>1</v>
      </c>
      <c r="T18" s="50">
        <v>4</v>
      </c>
      <c r="U18" s="50">
        <v>4</v>
      </c>
      <c r="V18" s="50">
        <v>3</v>
      </c>
      <c r="W18" s="50">
        <v>1</v>
      </c>
      <c r="X18" s="50">
        <v>0</v>
      </c>
      <c r="Y18" s="50">
        <v>0</v>
      </c>
      <c r="Z18" s="50">
        <v>0</v>
      </c>
      <c r="AA18" s="50">
        <v>3</v>
      </c>
      <c r="AB18" s="50">
        <v>1</v>
      </c>
      <c r="AC18" s="50">
        <v>5</v>
      </c>
      <c r="AD18" s="50">
        <v>1</v>
      </c>
      <c r="AE18" s="50">
        <v>3</v>
      </c>
      <c r="AF18" s="50">
        <v>1</v>
      </c>
      <c r="AG18" s="50">
        <v>4</v>
      </c>
      <c r="AH18" s="50">
        <v>4</v>
      </c>
      <c r="AI18" s="50">
        <v>3</v>
      </c>
      <c r="AJ18" s="50">
        <v>1</v>
      </c>
      <c r="AK18" s="50">
        <v>0</v>
      </c>
      <c r="AL18" s="50">
        <v>0</v>
      </c>
      <c r="AM18" s="50">
        <v>0</v>
      </c>
      <c r="AN18" s="50">
        <v>3</v>
      </c>
      <c r="AO18" s="50">
        <v>1</v>
      </c>
      <c r="AP18" s="50">
        <v>3</v>
      </c>
      <c r="AQ18" s="50">
        <v>1</v>
      </c>
      <c r="AR18" s="50">
        <v>3</v>
      </c>
      <c r="AS18" s="50">
        <v>3</v>
      </c>
      <c r="AT18" s="50">
        <v>5</v>
      </c>
      <c r="AU18" s="50">
        <v>4</v>
      </c>
      <c r="AV18" s="50">
        <v>4</v>
      </c>
      <c r="AW18" s="50">
        <v>1</v>
      </c>
      <c r="AX18" s="50">
        <v>0</v>
      </c>
      <c r="AY18" s="50">
        <v>0</v>
      </c>
      <c r="AZ18" s="50">
        <v>0</v>
      </c>
      <c r="BA18" s="50">
        <v>3</v>
      </c>
      <c r="BB18" s="50">
        <v>1</v>
      </c>
      <c r="BC18" s="50">
        <v>5</v>
      </c>
      <c r="BD18" s="50">
        <v>1</v>
      </c>
      <c r="BE18" s="50">
        <v>3</v>
      </c>
      <c r="BF18" s="50">
        <v>1</v>
      </c>
      <c r="BG18" s="50">
        <v>4</v>
      </c>
      <c r="BH18" s="50">
        <v>4</v>
      </c>
      <c r="BI18" s="50">
        <v>4</v>
      </c>
      <c r="BJ18" s="50">
        <v>1</v>
      </c>
      <c r="BK18" s="50">
        <v>0</v>
      </c>
      <c r="BL18" s="50">
        <v>0</v>
      </c>
      <c r="BM18" s="50">
        <v>0</v>
      </c>
      <c r="BN18" s="50">
        <v>3</v>
      </c>
      <c r="BO18" s="50">
        <v>1</v>
      </c>
      <c r="BP18" s="50">
        <v>3</v>
      </c>
      <c r="BQ18" s="50">
        <v>1</v>
      </c>
      <c r="BR18" s="50">
        <v>3</v>
      </c>
      <c r="BS18" s="50">
        <v>1</v>
      </c>
      <c r="BT18" s="50">
        <v>4</v>
      </c>
      <c r="BU18" s="50">
        <v>4</v>
      </c>
      <c r="BV18" s="50">
        <v>4</v>
      </c>
      <c r="BW18" s="50">
        <v>1</v>
      </c>
      <c r="BX18" s="50">
        <v>0</v>
      </c>
      <c r="BY18" s="50">
        <v>0</v>
      </c>
      <c r="BZ18" s="50">
        <v>0</v>
      </c>
      <c r="CA18" s="50">
        <v>5</v>
      </c>
      <c r="CB18" s="50">
        <v>1</v>
      </c>
      <c r="CC18" s="50">
        <v>3</v>
      </c>
      <c r="CD18" s="50">
        <v>1</v>
      </c>
      <c r="CE18" s="50">
        <v>3</v>
      </c>
      <c r="CF18" s="50">
        <v>2</v>
      </c>
      <c r="CG18" s="50">
        <v>4</v>
      </c>
      <c r="CH18" s="50">
        <v>4</v>
      </c>
      <c r="CI18" s="50">
        <v>4</v>
      </c>
      <c r="CJ18" s="50">
        <v>1</v>
      </c>
      <c r="CK18" s="50">
        <v>0</v>
      </c>
      <c r="CL18" s="50">
        <v>1</v>
      </c>
      <c r="CM18" s="50">
        <v>1</v>
      </c>
      <c r="CN18" s="50">
        <v>5</v>
      </c>
      <c r="CO18" s="50">
        <v>1</v>
      </c>
      <c r="CP18" s="50">
        <v>3</v>
      </c>
      <c r="CQ18" s="50">
        <v>1</v>
      </c>
      <c r="CR18" s="50">
        <v>3</v>
      </c>
      <c r="CS18" s="50">
        <v>1</v>
      </c>
      <c r="CT18" s="50">
        <v>5</v>
      </c>
      <c r="CU18" s="50">
        <v>4</v>
      </c>
      <c r="CV18" s="50">
        <v>4</v>
      </c>
      <c r="CW18" s="50">
        <v>1</v>
      </c>
      <c r="CX18" s="50">
        <v>1</v>
      </c>
      <c r="CY18" s="50">
        <v>0</v>
      </c>
      <c r="CZ18" s="50">
        <v>0</v>
      </c>
      <c r="DA18" s="50">
        <v>5</v>
      </c>
      <c r="DB18" s="50">
        <v>1</v>
      </c>
      <c r="DC18" s="50">
        <v>3</v>
      </c>
      <c r="DD18" s="50">
        <v>1</v>
      </c>
      <c r="DE18" s="50">
        <v>3</v>
      </c>
      <c r="DF18" s="50">
        <v>1</v>
      </c>
      <c r="DG18" s="50">
        <v>4</v>
      </c>
      <c r="DH18" s="50">
        <v>4</v>
      </c>
      <c r="DI18" s="50">
        <v>3</v>
      </c>
      <c r="DJ18" s="50">
        <v>1</v>
      </c>
      <c r="DK18" s="50">
        <v>1</v>
      </c>
      <c r="DL18" s="50">
        <v>0</v>
      </c>
      <c r="DM18" s="50">
        <v>1</v>
      </c>
      <c r="DN18" s="50">
        <v>5</v>
      </c>
      <c r="DO18" s="50">
        <v>1</v>
      </c>
      <c r="DP18" s="50">
        <v>3</v>
      </c>
      <c r="DQ18" s="50">
        <v>1</v>
      </c>
      <c r="DR18" s="50">
        <v>3</v>
      </c>
      <c r="DS18" s="50">
        <v>1</v>
      </c>
      <c r="DT18" s="50">
        <v>5</v>
      </c>
      <c r="DU18" s="50">
        <v>4</v>
      </c>
      <c r="DV18" s="50">
        <v>3</v>
      </c>
      <c r="DW18" s="50">
        <v>1</v>
      </c>
      <c r="DX18" s="50">
        <v>1</v>
      </c>
      <c r="DY18" s="50">
        <v>0</v>
      </c>
      <c r="DZ18" s="50">
        <v>1</v>
      </c>
      <c r="EA18" s="50">
        <v>5</v>
      </c>
      <c r="EB18" s="50">
        <v>1</v>
      </c>
      <c r="EC18" s="50">
        <v>3</v>
      </c>
      <c r="ED18" s="50">
        <v>1</v>
      </c>
      <c r="EE18" s="50">
        <v>3</v>
      </c>
      <c r="EF18" s="50">
        <v>1</v>
      </c>
      <c r="EG18" s="50">
        <v>4</v>
      </c>
      <c r="EH18" s="50">
        <v>4</v>
      </c>
      <c r="EI18" s="50">
        <v>4</v>
      </c>
      <c r="EJ18" s="50">
        <v>1</v>
      </c>
      <c r="EK18" s="50">
        <v>1</v>
      </c>
      <c r="EL18" s="50">
        <v>1</v>
      </c>
      <c r="EM18" s="50">
        <v>1</v>
      </c>
      <c r="EN18" s="50">
        <v>3</v>
      </c>
      <c r="EO18" s="50">
        <v>1</v>
      </c>
      <c r="EP18" s="50">
        <v>3</v>
      </c>
      <c r="EQ18" s="50">
        <v>1</v>
      </c>
      <c r="ER18" s="50">
        <v>3</v>
      </c>
      <c r="ES18" s="50">
        <v>1</v>
      </c>
      <c r="ET18" s="50">
        <v>4</v>
      </c>
      <c r="EU18" s="50">
        <v>4</v>
      </c>
      <c r="EV18" s="50">
        <v>3</v>
      </c>
      <c r="EW18" s="50">
        <v>1</v>
      </c>
      <c r="EX18" s="50">
        <v>0</v>
      </c>
      <c r="EY18" s="50">
        <v>0</v>
      </c>
      <c r="EZ18" s="50">
        <v>0</v>
      </c>
      <c r="FA18" s="50">
        <v>3</v>
      </c>
      <c r="FB18" s="50">
        <v>1</v>
      </c>
      <c r="FC18" s="50">
        <v>1</v>
      </c>
      <c r="FD18" s="50">
        <v>1</v>
      </c>
      <c r="FE18" s="50">
        <v>3</v>
      </c>
      <c r="FF18" s="50">
        <v>1</v>
      </c>
      <c r="FG18" s="50">
        <v>5</v>
      </c>
      <c r="FH18" s="50">
        <v>4</v>
      </c>
      <c r="FI18" s="50">
        <v>4</v>
      </c>
      <c r="FJ18" s="50">
        <v>1</v>
      </c>
      <c r="FK18" s="50">
        <v>1</v>
      </c>
      <c r="FL18" s="50">
        <v>1</v>
      </c>
      <c r="FM18" s="50">
        <v>1</v>
      </c>
      <c r="FN18" s="50">
        <v>5</v>
      </c>
      <c r="FO18" s="50">
        <v>1</v>
      </c>
      <c r="FP18" s="50">
        <v>3</v>
      </c>
      <c r="FQ18" s="50">
        <v>1</v>
      </c>
      <c r="FR18" s="50">
        <v>3</v>
      </c>
      <c r="FS18" s="50">
        <v>1</v>
      </c>
      <c r="FT18" s="50">
        <v>4</v>
      </c>
      <c r="FU18" s="50">
        <v>4</v>
      </c>
      <c r="FV18" s="50">
        <v>4</v>
      </c>
      <c r="FW18" s="50">
        <v>1</v>
      </c>
      <c r="FX18" s="50">
        <v>0</v>
      </c>
      <c r="FY18" s="50">
        <v>1</v>
      </c>
      <c r="FZ18" s="50">
        <v>0</v>
      </c>
      <c r="GA18" s="50">
        <v>5</v>
      </c>
      <c r="GB18" s="50">
        <v>1</v>
      </c>
      <c r="GC18" s="50">
        <v>5</v>
      </c>
      <c r="GD18" s="50">
        <v>1</v>
      </c>
      <c r="GE18" s="50">
        <v>3</v>
      </c>
      <c r="GF18" s="50">
        <v>4</v>
      </c>
      <c r="GG18" s="50">
        <v>4</v>
      </c>
      <c r="GH18" s="50">
        <v>4</v>
      </c>
      <c r="GI18" s="50">
        <v>2</v>
      </c>
      <c r="GJ18" s="50">
        <v>1</v>
      </c>
      <c r="GK18" s="50">
        <v>1</v>
      </c>
      <c r="GL18" s="50">
        <v>1</v>
      </c>
      <c r="GM18" s="50">
        <v>0</v>
      </c>
      <c r="GN18" s="50">
        <v>5</v>
      </c>
      <c r="GO18" s="50">
        <v>1</v>
      </c>
      <c r="GP18" s="50">
        <v>3</v>
      </c>
      <c r="GQ18" s="50">
        <v>1</v>
      </c>
      <c r="GR18" s="50">
        <v>3</v>
      </c>
      <c r="GS18" s="50">
        <v>4</v>
      </c>
      <c r="GT18" s="50">
        <v>4</v>
      </c>
      <c r="GU18" s="50">
        <v>4</v>
      </c>
      <c r="GV18" s="50">
        <v>3</v>
      </c>
      <c r="GW18" s="50">
        <v>1</v>
      </c>
      <c r="GX18" s="50">
        <v>1</v>
      </c>
      <c r="GY18" s="50">
        <v>1</v>
      </c>
      <c r="GZ18" s="50">
        <v>1</v>
      </c>
      <c r="HA18" s="50">
        <v>5</v>
      </c>
      <c r="HB18" s="50">
        <v>1</v>
      </c>
      <c r="HC18" s="50">
        <v>3</v>
      </c>
      <c r="HD18" s="50">
        <v>1</v>
      </c>
      <c r="HE18" s="50">
        <v>3</v>
      </c>
      <c r="HF18" s="50">
        <v>1</v>
      </c>
      <c r="HG18" s="50">
        <v>5</v>
      </c>
      <c r="HH18" s="50">
        <v>4</v>
      </c>
      <c r="HI18" s="50">
        <v>4</v>
      </c>
      <c r="HJ18" s="50">
        <v>1</v>
      </c>
      <c r="HK18" s="50">
        <v>1</v>
      </c>
      <c r="HL18" s="50">
        <v>1</v>
      </c>
      <c r="HM18" s="50">
        <v>1</v>
      </c>
      <c r="HN18" s="50">
        <v>5</v>
      </c>
      <c r="HO18" s="50">
        <v>4</v>
      </c>
      <c r="HP18" s="50">
        <v>5</v>
      </c>
      <c r="HQ18" s="50">
        <v>1</v>
      </c>
      <c r="HR18" s="50">
        <v>3</v>
      </c>
      <c r="HS18" s="50">
        <v>1</v>
      </c>
      <c r="HT18" s="50">
        <v>4</v>
      </c>
      <c r="HU18" s="50">
        <v>4</v>
      </c>
      <c r="HV18" s="50">
        <v>3</v>
      </c>
      <c r="HW18" s="50">
        <v>1</v>
      </c>
      <c r="HX18" s="50">
        <v>1</v>
      </c>
      <c r="HY18" s="50">
        <v>1</v>
      </c>
      <c r="HZ18" s="50">
        <v>0</v>
      </c>
      <c r="IA18" s="50">
        <v>1</v>
      </c>
      <c r="IB18" s="50">
        <v>1</v>
      </c>
      <c r="IC18" s="50">
        <v>2</v>
      </c>
      <c r="ID18" s="50">
        <v>5</v>
      </c>
      <c r="IE18" s="50">
        <v>2</v>
      </c>
      <c r="IF18" s="50">
        <v>2</v>
      </c>
      <c r="IG18" s="50">
        <v>3</v>
      </c>
      <c r="IH18" s="50">
        <v>2</v>
      </c>
      <c r="II18" s="50">
        <v>0</v>
      </c>
      <c r="IJ18" s="50">
        <v>0</v>
      </c>
      <c r="IK18" s="50">
        <v>-201</v>
      </c>
      <c r="IL18" s="2"/>
    </row>
    <row r="19" spans="1:246" x14ac:dyDescent="0.25">
      <c r="A19" s="50">
        <v>3</v>
      </c>
      <c r="B19" s="50">
        <v>1</v>
      </c>
      <c r="C19" s="50">
        <v>3</v>
      </c>
      <c r="D19" s="50">
        <v>1</v>
      </c>
      <c r="E19" s="50">
        <v>3</v>
      </c>
      <c r="F19" s="50">
        <v>1</v>
      </c>
      <c r="G19" s="50">
        <v>4</v>
      </c>
      <c r="H19" s="50">
        <v>4</v>
      </c>
      <c r="I19" s="50">
        <v>1</v>
      </c>
      <c r="J19" s="50">
        <v>1</v>
      </c>
      <c r="K19" s="50">
        <v>0</v>
      </c>
      <c r="L19" s="50">
        <v>0</v>
      </c>
      <c r="M19" s="50">
        <v>0</v>
      </c>
      <c r="N19" s="50">
        <v>3</v>
      </c>
      <c r="O19" s="50">
        <v>1</v>
      </c>
      <c r="P19" s="50">
        <v>3</v>
      </c>
      <c r="Q19" s="50">
        <v>1</v>
      </c>
      <c r="R19" s="50">
        <v>3</v>
      </c>
      <c r="S19" s="50">
        <v>1</v>
      </c>
      <c r="T19" s="50">
        <v>4</v>
      </c>
      <c r="U19" s="50">
        <v>1</v>
      </c>
      <c r="V19" s="50">
        <v>4</v>
      </c>
      <c r="W19" s="50">
        <v>4</v>
      </c>
      <c r="X19" s="50">
        <v>0</v>
      </c>
      <c r="Y19" s="50">
        <v>0</v>
      </c>
      <c r="Z19" s="50">
        <v>0</v>
      </c>
      <c r="AA19" s="50">
        <v>3</v>
      </c>
      <c r="AB19" s="50">
        <v>1</v>
      </c>
      <c r="AC19" s="50">
        <v>1</v>
      </c>
      <c r="AD19" s="50">
        <v>1</v>
      </c>
      <c r="AE19" s="50">
        <v>3</v>
      </c>
      <c r="AF19" s="50">
        <v>1</v>
      </c>
      <c r="AG19" s="50">
        <v>4</v>
      </c>
      <c r="AH19" s="50">
        <v>5</v>
      </c>
      <c r="AI19" s="50">
        <v>3</v>
      </c>
      <c r="AJ19" s="50">
        <v>4</v>
      </c>
      <c r="AK19" s="50">
        <v>0</v>
      </c>
      <c r="AL19" s="50">
        <v>0</v>
      </c>
      <c r="AM19" s="50">
        <v>0</v>
      </c>
      <c r="AN19" s="50">
        <v>3</v>
      </c>
      <c r="AO19" s="50">
        <v>1</v>
      </c>
      <c r="AP19" s="50">
        <v>3</v>
      </c>
      <c r="AQ19" s="50">
        <v>1</v>
      </c>
      <c r="AR19" s="50">
        <v>3</v>
      </c>
      <c r="AS19" s="50">
        <v>1</v>
      </c>
      <c r="AT19" s="50">
        <v>5</v>
      </c>
      <c r="AU19" s="50">
        <v>4</v>
      </c>
      <c r="AV19" s="50">
        <v>5</v>
      </c>
      <c r="AW19" s="50">
        <v>1</v>
      </c>
      <c r="AX19" s="50">
        <v>0</v>
      </c>
      <c r="AY19" s="50">
        <v>0</v>
      </c>
      <c r="AZ19" s="50">
        <v>0</v>
      </c>
      <c r="BA19" s="50">
        <v>3</v>
      </c>
      <c r="BB19" s="50">
        <v>1</v>
      </c>
      <c r="BC19" s="50">
        <v>5</v>
      </c>
      <c r="BD19" s="50">
        <v>1</v>
      </c>
      <c r="BE19" s="50">
        <v>3</v>
      </c>
      <c r="BF19" s="50">
        <v>1</v>
      </c>
      <c r="BG19" s="50">
        <v>4</v>
      </c>
      <c r="BH19" s="50">
        <v>2</v>
      </c>
      <c r="BI19" s="50">
        <v>4</v>
      </c>
      <c r="BJ19" s="50">
        <v>1</v>
      </c>
      <c r="BK19" s="50">
        <v>0</v>
      </c>
      <c r="BL19" s="50">
        <v>0</v>
      </c>
      <c r="BM19" s="50">
        <v>0</v>
      </c>
      <c r="BN19" s="50">
        <v>5</v>
      </c>
      <c r="BO19" s="50">
        <v>1</v>
      </c>
      <c r="BP19" s="50">
        <v>5</v>
      </c>
      <c r="BQ19" s="50">
        <v>1</v>
      </c>
      <c r="BR19" s="50">
        <v>3</v>
      </c>
      <c r="BS19" s="50">
        <v>3</v>
      </c>
      <c r="BT19" s="50">
        <v>4</v>
      </c>
      <c r="BU19" s="50">
        <v>3</v>
      </c>
      <c r="BV19" s="50">
        <v>3</v>
      </c>
      <c r="BW19" s="50">
        <v>1</v>
      </c>
      <c r="BX19" s="50">
        <v>0</v>
      </c>
      <c r="BY19" s="50">
        <v>0</v>
      </c>
      <c r="BZ19" s="50">
        <v>0</v>
      </c>
      <c r="CA19" s="50">
        <v>5</v>
      </c>
      <c r="CB19" s="50">
        <v>1</v>
      </c>
      <c r="CC19" s="50">
        <v>3</v>
      </c>
      <c r="CD19" s="50">
        <v>1</v>
      </c>
      <c r="CE19" s="50">
        <v>3</v>
      </c>
      <c r="CF19" s="50">
        <v>3</v>
      </c>
      <c r="CG19" s="50">
        <v>3</v>
      </c>
      <c r="CH19" s="50">
        <v>4</v>
      </c>
      <c r="CI19" s="50">
        <v>4</v>
      </c>
      <c r="CJ19" s="50">
        <v>1</v>
      </c>
      <c r="CK19" s="50">
        <v>1</v>
      </c>
      <c r="CL19" s="50">
        <v>1</v>
      </c>
      <c r="CM19" s="50">
        <v>1</v>
      </c>
      <c r="CN19" s="50">
        <v>5</v>
      </c>
      <c r="CO19" s="50">
        <v>1</v>
      </c>
      <c r="CP19" s="50">
        <v>5</v>
      </c>
      <c r="CQ19" s="50">
        <v>1</v>
      </c>
      <c r="CR19" s="50">
        <v>3</v>
      </c>
      <c r="CS19" s="50">
        <v>2</v>
      </c>
      <c r="CT19" s="50">
        <v>4</v>
      </c>
      <c r="CU19" s="50">
        <v>4</v>
      </c>
      <c r="CV19" s="50">
        <v>3</v>
      </c>
      <c r="CW19" s="50">
        <v>1</v>
      </c>
      <c r="CX19" s="50">
        <v>1</v>
      </c>
      <c r="CY19" s="50">
        <v>1</v>
      </c>
      <c r="CZ19" s="50">
        <v>1</v>
      </c>
      <c r="DA19" s="50">
        <v>5</v>
      </c>
      <c r="DB19" s="50">
        <v>1</v>
      </c>
      <c r="DC19" s="50">
        <v>3</v>
      </c>
      <c r="DD19" s="50">
        <v>1</v>
      </c>
      <c r="DE19" s="50">
        <v>3</v>
      </c>
      <c r="DF19" s="50">
        <v>1</v>
      </c>
      <c r="DG19" s="50">
        <v>1</v>
      </c>
      <c r="DH19" s="50">
        <v>4</v>
      </c>
      <c r="DI19" s="50">
        <v>4</v>
      </c>
      <c r="DJ19" s="50">
        <v>1</v>
      </c>
      <c r="DK19" s="50">
        <v>1</v>
      </c>
      <c r="DL19" s="50">
        <v>1</v>
      </c>
      <c r="DM19" s="50">
        <v>1</v>
      </c>
      <c r="DN19" s="50">
        <v>5</v>
      </c>
      <c r="DO19" s="50">
        <v>1</v>
      </c>
      <c r="DP19" s="50">
        <v>3</v>
      </c>
      <c r="DQ19" s="50">
        <v>1</v>
      </c>
      <c r="DR19" s="50">
        <v>3</v>
      </c>
      <c r="DS19" s="50">
        <v>1</v>
      </c>
      <c r="DT19" s="50">
        <v>4</v>
      </c>
      <c r="DU19" s="50">
        <v>4</v>
      </c>
      <c r="DV19" s="50">
        <v>4</v>
      </c>
      <c r="DW19" s="50">
        <v>1</v>
      </c>
      <c r="DX19" s="50">
        <v>1</v>
      </c>
      <c r="DY19" s="50">
        <v>1</v>
      </c>
      <c r="DZ19" s="50">
        <v>1</v>
      </c>
      <c r="EA19" s="50">
        <v>3</v>
      </c>
      <c r="EB19" s="50">
        <v>1</v>
      </c>
      <c r="EC19" s="50">
        <v>5</v>
      </c>
      <c r="ED19" s="50">
        <v>4</v>
      </c>
      <c r="EE19" s="50">
        <v>3</v>
      </c>
      <c r="EF19" s="50">
        <v>1</v>
      </c>
      <c r="EG19" s="50">
        <v>4</v>
      </c>
      <c r="EH19" s="50">
        <v>3</v>
      </c>
      <c r="EI19" s="50">
        <v>4</v>
      </c>
      <c r="EJ19" s="50">
        <v>1</v>
      </c>
      <c r="EK19" s="50">
        <v>1</v>
      </c>
      <c r="EL19" s="50">
        <v>0</v>
      </c>
      <c r="EM19" s="50">
        <v>1</v>
      </c>
      <c r="EN19" s="50">
        <v>3</v>
      </c>
      <c r="EO19" s="50">
        <v>1</v>
      </c>
      <c r="EP19" s="50">
        <v>5</v>
      </c>
      <c r="EQ19" s="50">
        <v>1</v>
      </c>
      <c r="ER19" s="50">
        <v>3</v>
      </c>
      <c r="ES19" s="50">
        <v>1</v>
      </c>
      <c r="ET19" s="50">
        <v>4</v>
      </c>
      <c r="EU19" s="50">
        <v>4</v>
      </c>
      <c r="EV19" s="50">
        <v>4</v>
      </c>
      <c r="EW19" s="50">
        <v>1</v>
      </c>
      <c r="EX19" s="50">
        <v>1</v>
      </c>
      <c r="EY19" s="50">
        <v>1</v>
      </c>
      <c r="EZ19" s="50">
        <v>0</v>
      </c>
      <c r="FA19" s="50">
        <v>3</v>
      </c>
      <c r="FB19" s="50">
        <v>1</v>
      </c>
      <c r="FC19" s="50">
        <v>5</v>
      </c>
      <c r="FD19" s="50">
        <v>5</v>
      </c>
      <c r="FE19" s="50">
        <v>3</v>
      </c>
      <c r="FF19" s="50">
        <v>1</v>
      </c>
      <c r="FG19" s="50">
        <v>4</v>
      </c>
      <c r="FH19" s="50">
        <v>4</v>
      </c>
      <c r="FI19" s="50">
        <v>4</v>
      </c>
      <c r="FJ19" s="50">
        <v>1</v>
      </c>
      <c r="FK19" s="50">
        <v>0</v>
      </c>
      <c r="FL19" s="50">
        <v>1</v>
      </c>
      <c r="FM19" s="50">
        <v>0</v>
      </c>
      <c r="FN19" s="50">
        <v>3</v>
      </c>
      <c r="FO19" s="50">
        <v>1</v>
      </c>
      <c r="FP19" s="50">
        <v>3</v>
      </c>
      <c r="FQ19" s="50">
        <v>1</v>
      </c>
      <c r="FR19" s="50">
        <v>3</v>
      </c>
      <c r="FS19" s="50">
        <v>1</v>
      </c>
      <c r="FT19" s="50">
        <v>4</v>
      </c>
      <c r="FU19" s="50">
        <v>4</v>
      </c>
      <c r="FV19" s="50">
        <v>3</v>
      </c>
      <c r="FW19" s="50">
        <v>1</v>
      </c>
      <c r="FX19" s="50">
        <v>1</v>
      </c>
      <c r="FY19" s="50">
        <v>1</v>
      </c>
      <c r="FZ19" s="50">
        <v>1</v>
      </c>
      <c r="GA19" s="50">
        <v>5</v>
      </c>
      <c r="GB19" s="50">
        <v>1</v>
      </c>
      <c r="GC19" s="50">
        <v>3</v>
      </c>
      <c r="GD19" s="50">
        <v>1</v>
      </c>
      <c r="GE19" s="50">
        <v>3</v>
      </c>
      <c r="GF19" s="50">
        <v>1</v>
      </c>
      <c r="GG19" s="50">
        <v>3</v>
      </c>
      <c r="GH19" s="50">
        <v>3</v>
      </c>
      <c r="GI19" s="50">
        <v>3</v>
      </c>
      <c r="GJ19" s="50">
        <v>1</v>
      </c>
      <c r="GK19" s="50">
        <v>1</v>
      </c>
      <c r="GL19" s="50">
        <v>1</v>
      </c>
      <c r="GM19" s="50">
        <v>1</v>
      </c>
      <c r="GN19" s="50">
        <v>5</v>
      </c>
      <c r="GO19" s="50">
        <v>1</v>
      </c>
      <c r="GP19" s="50">
        <v>3</v>
      </c>
      <c r="GQ19" s="50">
        <v>1</v>
      </c>
      <c r="GR19" s="50">
        <v>3</v>
      </c>
      <c r="GS19" s="50">
        <v>5</v>
      </c>
      <c r="GT19" s="50">
        <v>5</v>
      </c>
      <c r="GU19" s="50">
        <v>2</v>
      </c>
      <c r="GV19" s="50">
        <v>4</v>
      </c>
      <c r="GW19" s="50">
        <v>1</v>
      </c>
      <c r="GX19" s="50">
        <v>1</v>
      </c>
      <c r="GY19" s="50">
        <v>1</v>
      </c>
      <c r="GZ19" s="50">
        <v>0</v>
      </c>
      <c r="HA19" s="50">
        <v>5</v>
      </c>
      <c r="HB19" s="50">
        <v>1</v>
      </c>
      <c r="HC19" s="50">
        <v>3</v>
      </c>
      <c r="HD19" s="50">
        <v>2</v>
      </c>
      <c r="HE19" s="50">
        <v>3</v>
      </c>
      <c r="HF19" s="50">
        <v>1</v>
      </c>
      <c r="HG19" s="50">
        <v>4</v>
      </c>
      <c r="HH19" s="50">
        <v>4</v>
      </c>
      <c r="HI19" s="50">
        <v>4</v>
      </c>
      <c r="HJ19" s="50">
        <v>1</v>
      </c>
      <c r="HK19" s="50">
        <v>0</v>
      </c>
      <c r="HL19" s="50">
        <v>1</v>
      </c>
      <c r="HM19" s="50">
        <v>1</v>
      </c>
      <c r="HN19" s="50">
        <v>5</v>
      </c>
      <c r="HO19" s="50">
        <v>1</v>
      </c>
      <c r="HP19" s="50">
        <v>3</v>
      </c>
      <c r="HQ19" s="50">
        <v>1</v>
      </c>
      <c r="HR19" s="50">
        <v>4</v>
      </c>
      <c r="HS19" s="50">
        <v>1</v>
      </c>
      <c r="HT19" s="50">
        <v>4</v>
      </c>
      <c r="HU19" s="50">
        <v>4</v>
      </c>
      <c r="HV19" s="50">
        <v>4</v>
      </c>
      <c r="HW19" s="50">
        <v>1</v>
      </c>
      <c r="HX19" s="50">
        <v>1</v>
      </c>
      <c r="HY19" s="50">
        <v>1</v>
      </c>
      <c r="HZ19" s="50">
        <v>1</v>
      </c>
      <c r="IA19" s="50">
        <v>1</v>
      </c>
      <c r="IB19" s="50">
        <v>1</v>
      </c>
      <c r="IC19" s="50">
        <v>1</v>
      </c>
      <c r="ID19" s="50">
        <v>5</v>
      </c>
      <c r="IE19" s="50">
        <v>2</v>
      </c>
      <c r="IF19" s="50">
        <v>2</v>
      </c>
      <c r="IG19" s="50">
        <v>3</v>
      </c>
      <c r="IH19" s="50">
        <v>2</v>
      </c>
      <c r="II19" s="50">
        <v>0</v>
      </c>
      <c r="IJ19" s="50">
        <v>0</v>
      </c>
      <c r="IK19" s="50">
        <v>-201</v>
      </c>
      <c r="IL19" s="2"/>
    </row>
    <row r="20" spans="1:246" x14ac:dyDescent="0.25">
      <c r="A20" s="50">
        <v>3</v>
      </c>
      <c r="B20" s="50">
        <v>1</v>
      </c>
      <c r="C20" s="50">
        <v>3</v>
      </c>
      <c r="D20" s="50">
        <v>1</v>
      </c>
      <c r="E20" s="50">
        <v>5</v>
      </c>
      <c r="F20" s="50">
        <v>1</v>
      </c>
      <c r="G20" s="50">
        <v>5</v>
      </c>
      <c r="H20" s="50">
        <v>4</v>
      </c>
      <c r="I20" s="50">
        <v>3</v>
      </c>
      <c r="J20" s="50">
        <v>1</v>
      </c>
      <c r="K20" s="50">
        <v>1</v>
      </c>
      <c r="L20" s="50">
        <v>0</v>
      </c>
      <c r="M20" s="50">
        <v>0</v>
      </c>
      <c r="N20" s="50">
        <v>5</v>
      </c>
      <c r="O20" s="50">
        <v>1</v>
      </c>
      <c r="P20" s="50">
        <v>3</v>
      </c>
      <c r="Q20" s="50">
        <v>1</v>
      </c>
      <c r="R20" s="50">
        <v>3</v>
      </c>
      <c r="S20" s="50">
        <v>4</v>
      </c>
      <c r="T20" s="50">
        <v>1</v>
      </c>
      <c r="U20" s="50">
        <v>4</v>
      </c>
      <c r="V20" s="50">
        <v>3</v>
      </c>
      <c r="W20" s="50">
        <v>1</v>
      </c>
      <c r="X20" s="50">
        <v>0</v>
      </c>
      <c r="Y20" s="50">
        <v>0</v>
      </c>
      <c r="Z20" s="50">
        <v>0</v>
      </c>
      <c r="AA20" s="50">
        <v>5</v>
      </c>
      <c r="AB20" s="50">
        <v>1</v>
      </c>
      <c r="AC20" s="50">
        <v>3</v>
      </c>
      <c r="AD20" s="50">
        <v>1</v>
      </c>
      <c r="AE20" s="50">
        <v>3</v>
      </c>
      <c r="AF20" s="50">
        <v>1</v>
      </c>
      <c r="AG20" s="50">
        <v>4</v>
      </c>
      <c r="AH20" s="50">
        <v>4</v>
      </c>
      <c r="AI20" s="50">
        <v>3</v>
      </c>
      <c r="AJ20" s="50">
        <v>1</v>
      </c>
      <c r="AK20" s="50">
        <v>0</v>
      </c>
      <c r="AL20" s="50">
        <v>0</v>
      </c>
      <c r="AM20" s="50">
        <v>0</v>
      </c>
      <c r="AN20" s="50">
        <v>5</v>
      </c>
      <c r="AO20" s="50">
        <v>1</v>
      </c>
      <c r="AP20" s="50">
        <v>3</v>
      </c>
      <c r="AQ20" s="50">
        <v>1</v>
      </c>
      <c r="AR20" s="50">
        <v>3</v>
      </c>
      <c r="AS20" s="50">
        <v>1</v>
      </c>
      <c r="AT20" s="50">
        <v>5</v>
      </c>
      <c r="AU20" s="50">
        <v>2</v>
      </c>
      <c r="AV20" s="50">
        <v>3</v>
      </c>
      <c r="AW20" s="50">
        <v>1</v>
      </c>
      <c r="AX20" s="50">
        <v>0</v>
      </c>
      <c r="AY20" s="50">
        <v>0</v>
      </c>
      <c r="AZ20" s="50">
        <v>0</v>
      </c>
      <c r="BA20" s="50">
        <v>5</v>
      </c>
      <c r="BB20" s="50">
        <v>1</v>
      </c>
      <c r="BC20" s="50">
        <v>5</v>
      </c>
      <c r="BD20" s="50">
        <v>1</v>
      </c>
      <c r="BE20" s="50">
        <v>3</v>
      </c>
      <c r="BF20" s="50">
        <v>1</v>
      </c>
      <c r="BG20" s="50">
        <v>4</v>
      </c>
      <c r="BH20" s="50">
        <v>4</v>
      </c>
      <c r="BI20" s="50">
        <v>4</v>
      </c>
      <c r="BJ20" s="50">
        <v>1</v>
      </c>
      <c r="BK20" s="50">
        <v>0</v>
      </c>
      <c r="BL20" s="50">
        <v>0</v>
      </c>
      <c r="BM20" s="50">
        <v>0</v>
      </c>
      <c r="BN20" s="50">
        <v>5</v>
      </c>
      <c r="BO20" s="50">
        <v>1</v>
      </c>
      <c r="BP20" s="50">
        <v>5</v>
      </c>
      <c r="BQ20" s="50">
        <v>1</v>
      </c>
      <c r="BR20" s="50">
        <v>3</v>
      </c>
      <c r="BS20" s="50">
        <v>1</v>
      </c>
      <c r="BT20" s="50">
        <v>5</v>
      </c>
      <c r="BU20" s="50">
        <v>4</v>
      </c>
      <c r="BV20" s="50">
        <v>4</v>
      </c>
      <c r="BW20" s="50">
        <v>1</v>
      </c>
      <c r="BX20" s="50">
        <v>0</v>
      </c>
      <c r="BY20" s="50">
        <v>0</v>
      </c>
      <c r="BZ20" s="50">
        <v>0</v>
      </c>
      <c r="CA20" s="50">
        <v>5</v>
      </c>
      <c r="CB20" s="50">
        <v>1</v>
      </c>
      <c r="CC20" s="50">
        <v>3</v>
      </c>
      <c r="CD20" s="50">
        <v>1</v>
      </c>
      <c r="CE20" s="50">
        <v>3</v>
      </c>
      <c r="CF20" s="50">
        <v>1</v>
      </c>
      <c r="CG20" s="50">
        <v>5</v>
      </c>
      <c r="CH20" s="50">
        <v>4</v>
      </c>
      <c r="CI20" s="50">
        <v>3</v>
      </c>
      <c r="CJ20" s="50">
        <v>1</v>
      </c>
      <c r="CK20" s="50">
        <v>0</v>
      </c>
      <c r="CL20" s="50">
        <v>1</v>
      </c>
      <c r="CM20" s="50">
        <v>0</v>
      </c>
      <c r="CN20" s="50">
        <v>5</v>
      </c>
      <c r="CO20" s="50">
        <v>2</v>
      </c>
      <c r="CP20" s="50">
        <v>5</v>
      </c>
      <c r="CQ20" s="50">
        <v>3</v>
      </c>
      <c r="CR20" s="50">
        <v>3</v>
      </c>
      <c r="CS20" s="50">
        <v>1</v>
      </c>
      <c r="CT20" s="50">
        <v>5</v>
      </c>
      <c r="CU20" s="50">
        <v>4</v>
      </c>
      <c r="CV20" s="50">
        <v>3</v>
      </c>
      <c r="CW20" s="50">
        <v>1</v>
      </c>
      <c r="CX20" s="50">
        <v>0</v>
      </c>
      <c r="CY20" s="50">
        <v>0</v>
      </c>
      <c r="CZ20" s="50">
        <v>0</v>
      </c>
      <c r="DA20" s="50">
        <v>5</v>
      </c>
      <c r="DB20" s="50">
        <v>1</v>
      </c>
      <c r="DC20" s="50">
        <v>5</v>
      </c>
      <c r="DD20" s="50">
        <v>1</v>
      </c>
      <c r="DE20" s="50">
        <v>4</v>
      </c>
      <c r="DF20" s="50">
        <v>1</v>
      </c>
      <c r="DG20" s="50">
        <v>5</v>
      </c>
      <c r="DH20" s="50">
        <v>4</v>
      </c>
      <c r="DI20" s="50">
        <v>3</v>
      </c>
      <c r="DJ20" s="50">
        <v>1</v>
      </c>
      <c r="DK20" s="50">
        <v>1</v>
      </c>
      <c r="DL20" s="50">
        <v>0</v>
      </c>
      <c r="DM20" s="50">
        <v>0</v>
      </c>
      <c r="DN20" s="50">
        <v>5</v>
      </c>
      <c r="DO20" s="50">
        <v>1</v>
      </c>
      <c r="DP20" s="50">
        <v>3</v>
      </c>
      <c r="DQ20" s="50">
        <v>1</v>
      </c>
      <c r="DR20" s="50">
        <v>3</v>
      </c>
      <c r="DS20" s="50">
        <v>1</v>
      </c>
      <c r="DT20" s="50">
        <v>1</v>
      </c>
      <c r="DU20" s="50">
        <v>4</v>
      </c>
      <c r="DV20" s="50">
        <v>3</v>
      </c>
      <c r="DW20" s="50">
        <v>1</v>
      </c>
      <c r="DX20" s="50">
        <v>0</v>
      </c>
      <c r="DY20" s="50">
        <v>1</v>
      </c>
      <c r="DZ20" s="50">
        <v>0</v>
      </c>
      <c r="EA20" s="50">
        <v>5</v>
      </c>
      <c r="EB20" s="50">
        <v>1</v>
      </c>
      <c r="EC20" s="50">
        <v>5</v>
      </c>
      <c r="ED20" s="50">
        <v>1</v>
      </c>
      <c r="EE20" s="50">
        <v>3</v>
      </c>
      <c r="EF20" s="50">
        <v>1</v>
      </c>
      <c r="EG20" s="50">
        <v>5</v>
      </c>
      <c r="EH20" s="50">
        <v>4</v>
      </c>
      <c r="EI20" s="50">
        <v>4</v>
      </c>
      <c r="EJ20" s="50">
        <v>1</v>
      </c>
      <c r="EK20" s="50">
        <v>1</v>
      </c>
      <c r="EL20" s="50">
        <v>1</v>
      </c>
      <c r="EM20" s="50">
        <v>1</v>
      </c>
      <c r="EN20" s="50">
        <v>5</v>
      </c>
      <c r="EO20" s="50">
        <v>1</v>
      </c>
      <c r="EP20" s="50">
        <v>5</v>
      </c>
      <c r="EQ20" s="50">
        <v>1</v>
      </c>
      <c r="ER20" s="50">
        <v>3</v>
      </c>
      <c r="ES20" s="50">
        <v>2</v>
      </c>
      <c r="ET20" s="50">
        <v>5</v>
      </c>
      <c r="EU20" s="50">
        <v>4</v>
      </c>
      <c r="EV20" s="50">
        <v>3</v>
      </c>
      <c r="EW20" s="50">
        <v>1</v>
      </c>
      <c r="EX20" s="50">
        <v>0</v>
      </c>
      <c r="EY20" s="50">
        <v>1</v>
      </c>
      <c r="EZ20" s="50">
        <v>1</v>
      </c>
      <c r="FA20" s="50">
        <v>3</v>
      </c>
      <c r="FB20" s="50">
        <v>1</v>
      </c>
      <c r="FC20" s="50">
        <v>5</v>
      </c>
      <c r="FD20" s="50">
        <v>1</v>
      </c>
      <c r="FE20" s="50">
        <v>3</v>
      </c>
      <c r="FF20" s="50">
        <v>1</v>
      </c>
      <c r="FG20" s="50">
        <v>5</v>
      </c>
      <c r="FH20" s="50">
        <v>4</v>
      </c>
      <c r="FI20" s="50">
        <v>3</v>
      </c>
      <c r="FJ20" s="50">
        <v>1</v>
      </c>
      <c r="FK20" s="50">
        <v>0</v>
      </c>
      <c r="FL20" s="50">
        <v>0</v>
      </c>
      <c r="FM20" s="50">
        <v>0</v>
      </c>
      <c r="FN20" s="50">
        <v>3</v>
      </c>
      <c r="FO20" s="50">
        <v>1</v>
      </c>
      <c r="FP20" s="50">
        <v>3</v>
      </c>
      <c r="FQ20" s="50">
        <v>1</v>
      </c>
      <c r="FR20" s="50">
        <v>5</v>
      </c>
      <c r="FS20" s="50">
        <v>1</v>
      </c>
      <c r="FT20" s="50">
        <v>5</v>
      </c>
      <c r="FU20" s="50">
        <v>4</v>
      </c>
      <c r="FV20" s="50">
        <v>3</v>
      </c>
      <c r="FW20" s="50">
        <v>1</v>
      </c>
      <c r="FX20" s="50">
        <v>1</v>
      </c>
      <c r="FY20" s="50">
        <v>0</v>
      </c>
      <c r="FZ20" s="50">
        <v>0</v>
      </c>
      <c r="GA20" s="50">
        <v>5</v>
      </c>
      <c r="GB20" s="50">
        <v>1</v>
      </c>
      <c r="GC20" s="50">
        <v>3</v>
      </c>
      <c r="GD20" s="50">
        <v>1</v>
      </c>
      <c r="GE20" s="50">
        <v>3</v>
      </c>
      <c r="GF20" s="50">
        <v>1</v>
      </c>
      <c r="GG20" s="50">
        <v>5</v>
      </c>
      <c r="GH20" s="50">
        <v>4</v>
      </c>
      <c r="GI20" s="50">
        <v>3</v>
      </c>
      <c r="GJ20" s="50">
        <v>1</v>
      </c>
      <c r="GK20" s="50">
        <v>1</v>
      </c>
      <c r="GL20" s="50">
        <v>1</v>
      </c>
      <c r="GM20" s="50">
        <v>0</v>
      </c>
      <c r="GN20" s="50">
        <v>5</v>
      </c>
      <c r="GO20" s="50">
        <v>1</v>
      </c>
      <c r="GP20" s="50">
        <v>5</v>
      </c>
      <c r="GQ20" s="50">
        <v>1</v>
      </c>
      <c r="GR20" s="50">
        <v>4</v>
      </c>
      <c r="GS20" s="50">
        <v>1</v>
      </c>
      <c r="GT20" s="50">
        <v>5</v>
      </c>
      <c r="GU20" s="50">
        <v>4</v>
      </c>
      <c r="GV20" s="50">
        <v>3</v>
      </c>
      <c r="GW20" s="50">
        <v>1</v>
      </c>
      <c r="GX20" s="50">
        <v>0</v>
      </c>
      <c r="GY20" s="50">
        <v>1</v>
      </c>
      <c r="GZ20" s="50">
        <v>0</v>
      </c>
      <c r="HA20" s="50">
        <v>5</v>
      </c>
      <c r="HB20" s="50">
        <v>1</v>
      </c>
      <c r="HC20" s="50">
        <v>5</v>
      </c>
      <c r="HD20" s="50">
        <v>1</v>
      </c>
      <c r="HE20" s="50">
        <v>3</v>
      </c>
      <c r="HF20" s="50">
        <v>1</v>
      </c>
      <c r="HG20" s="50">
        <v>1</v>
      </c>
      <c r="HH20" s="50">
        <v>4</v>
      </c>
      <c r="HI20" s="50">
        <v>4</v>
      </c>
      <c r="HJ20" s="50">
        <v>1</v>
      </c>
      <c r="HK20" s="50">
        <v>1</v>
      </c>
      <c r="HL20" s="50">
        <v>0</v>
      </c>
      <c r="HM20" s="50">
        <v>0</v>
      </c>
      <c r="HN20" s="50">
        <v>5</v>
      </c>
      <c r="HO20" s="50">
        <v>1</v>
      </c>
      <c r="HP20" s="50">
        <v>5</v>
      </c>
      <c r="HQ20" s="50">
        <v>1</v>
      </c>
      <c r="HR20" s="50">
        <v>3</v>
      </c>
      <c r="HS20" s="50">
        <v>1</v>
      </c>
      <c r="HT20" s="50">
        <v>4</v>
      </c>
      <c r="HU20" s="50">
        <v>4</v>
      </c>
      <c r="HV20" s="50">
        <v>3</v>
      </c>
      <c r="HW20" s="50">
        <v>1</v>
      </c>
      <c r="HX20" s="50">
        <v>1</v>
      </c>
      <c r="HY20" s="50">
        <v>1</v>
      </c>
      <c r="HZ20" s="50">
        <v>0</v>
      </c>
      <c r="IA20" s="50">
        <v>1</v>
      </c>
      <c r="IB20" s="50">
        <v>1</v>
      </c>
      <c r="IC20" s="50">
        <v>2</v>
      </c>
      <c r="ID20" s="50">
        <v>5</v>
      </c>
      <c r="IE20" s="50">
        <v>2</v>
      </c>
      <c r="IF20" s="50">
        <v>3</v>
      </c>
      <c r="IG20" s="50">
        <v>2</v>
      </c>
      <c r="IH20" s="50">
        <v>2</v>
      </c>
      <c r="II20" s="50">
        <v>0</v>
      </c>
      <c r="IJ20" s="50">
        <v>0</v>
      </c>
      <c r="IK20" s="50">
        <v>-201</v>
      </c>
      <c r="IL20" s="2"/>
    </row>
    <row r="21" spans="1:246" x14ac:dyDescent="0.25">
      <c r="A21" s="50">
        <v>2</v>
      </c>
      <c r="B21" s="50">
        <v>1</v>
      </c>
      <c r="C21" s="50">
        <v>5</v>
      </c>
      <c r="D21" s="50">
        <v>5</v>
      </c>
      <c r="E21" s="50">
        <v>3</v>
      </c>
      <c r="F21" s="50">
        <v>1</v>
      </c>
      <c r="G21" s="50">
        <v>4</v>
      </c>
      <c r="H21" s="50">
        <v>4</v>
      </c>
      <c r="I21" s="50">
        <v>3</v>
      </c>
      <c r="J21" s="50">
        <v>1</v>
      </c>
      <c r="K21" s="50">
        <v>0</v>
      </c>
      <c r="L21" s="50">
        <v>0</v>
      </c>
      <c r="M21" s="50">
        <v>0</v>
      </c>
      <c r="N21" s="50">
        <v>5</v>
      </c>
      <c r="O21" s="50">
        <v>1</v>
      </c>
      <c r="P21" s="50">
        <v>5</v>
      </c>
      <c r="Q21" s="50">
        <v>5</v>
      </c>
      <c r="R21" s="50">
        <v>3</v>
      </c>
      <c r="S21" s="50">
        <v>1</v>
      </c>
      <c r="T21" s="50">
        <v>4</v>
      </c>
      <c r="U21" s="50">
        <v>4</v>
      </c>
      <c r="V21" s="50">
        <v>3</v>
      </c>
      <c r="W21" s="50">
        <v>1</v>
      </c>
      <c r="X21" s="50">
        <v>1</v>
      </c>
      <c r="Y21" s="50">
        <v>1</v>
      </c>
      <c r="Z21" s="50">
        <v>0</v>
      </c>
      <c r="AA21" s="50">
        <v>5</v>
      </c>
      <c r="AB21" s="50">
        <v>1</v>
      </c>
      <c r="AC21" s="50">
        <v>5</v>
      </c>
      <c r="AD21" s="50">
        <v>1</v>
      </c>
      <c r="AE21" s="50">
        <v>3</v>
      </c>
      <c r="AF21" s="50">
        <v>1</v>
      </c>
      <c r="AG21" s="50">
        <v>5</v>
      </c>
      <c r="AH21" s="50">
        <v>4</v>
      </c>
      <c r="AI21" s="50">
        <v>3</v>
      </c>
      <c r="AJ21" s="50">
        <v>5</v>
      </c>
      <c r="AK21" s="50">
        <v>0</v>
      </c>
      <c r="AL21" s="50">
        <v>0</v>
      </c>
      <c r="AM21" s="50">
        <v>0</v>
      </c>
      <c r="AN21" s="50">
        <v>3</v>
      </c>
      <c r="AO21" s="50">
        <v>1</v>
      </c>
      <c r="AP21" s="50">
        <v>4</v>
      </c>
      <c r="AQ21" s="50">
        <v>1</v>
      </c>
      <c r="AR21" s="50">
        <v>3</v>
      </c>
      <c r="AS21" s="50">
        <v>1</v>
      </c>
      <c r="AT21" s="50">
        <v>5</v>
      </c>
      <c r="AU21" s="50">
        <v>4</v>
      </c>
      <c r="AV21" s="50">
        <v>3</v>
      </c>
      <c r="AW21" s="50">
        <v>1</v>
      </c>
      <c r="AX21" s="50">
        <v>0</v>
      </c>
      <c r="AY21" s="50">
        <v>0</v>
      </c>
      <c r="AZ21" s="50">
        <v>0</v>
      </c>
      <c r="BA21" s="50">
        <v>5</v>
      </c>
      <c r="BB21" s="50">
        <v>1</v>
      </c>
      <c r="BC21" s="50">
        <v>3</v>
      </c>
      <c r="BD21" s="50">
        <v>1</v>
      </c>
      <c r="BE21" s="50">
        <v>4</v>
      </c>
      <c r="BF21" s="50">
        <v>1</v>
      </c>
      <c r="BG21" s="50">
        <v>5</v>
      </c>
      <c r="BH21" s="50">
        <v>4</v>
      </c>
      <c r="BI21" s="50">
        <v>3</v>
      </c>
      <c r="BJ21" s="50">
        <v>1</v>
      </c>
      <c r="BK21" s="50">
        <v>0</v>
      </c>
      <c r="BL21" s="50">
        <v>0</v>
      </c>
      <c r="BM21" s="50">
        <v>0</v>
      </c>
      <c r="BN21" s="50">
        <v>5</v>
      </c>
      <c r="BO21" s="50">
        <v>1</v>
      </c>
      <c r="BP21" s="50">
        <v>3</v>
      </c>
      <c r="BQ21" s="50">
        <v>1</v>
      </c>
      <c r="BR21" s="50">
        <v>2</v>
      </c>
      <c r="BS21" s="50">
        <v>3</v>
      </c>
      <c r="BT21" s="50">
        <v>4</v>
      </c>
      <c r="BU21" s="50">
        <v>2</v>
      </c>
      <c r="BV21" s="50">
        <v>3</v>
      </c>
      <c r="BW21" s="50">
        <v>1</v>
      </c>
      <c r="BX21" s="50">
        <v>0</v>
      </c>
      <c r="BY21" s="50">
        <v>0</v>
      </c>
      <c r="BZ21" s="50">
        <v>0</v>
      </c>
      <c r="CA21" s="50">
        <v>4</v>
      </c>
      <c r="CB21" s="50">
        <v>1</v>
      </c>
      <c r="CC21" s="50">
        <v>5</v>
      </c>
      <c r="CD21" s="50">
        <v>1</v>
      </c>
      <c r="CE21" s="50">
        <v>3</v>
      </c>
      <c r="CF21" s="50">
        <v>1</v>
      </c>
      <c r="CG21" s="50">
        <v>5</v>
      </c>
      <c r="CH21" s="50">
        <v>1</v>
      </c>
      <c r="CI21" s="50">
        <v>4</v>
      </c>
      <c r="CJ21" s="50">
        <v>1</v>
      </c>
      <c r="CK21" s="50">
        <v>0</v>
      </c>
      <c r="CL21" s="50">
        <v>0</v>
      </c>
      <c r="CM21" s="50">
        <v>0</v>
      </c>
      <c r="CN21" s="50">
        <v>5</v>
      </c>
      <c r="CO21" s="50">
        <v>1</v>
      </c>
      <c r="CP21" s="50">
        <v>5</v>
      </c>
      <c r="CQ21" s="50">
        <v>1</v>
      </c>
      <c r="CR21" s="50">
        <v>3</v>
      </c>
      <c r="CS21" s="50">
        <v>1</v>
      </c>
      <c r="CT21" s="50">
        <v>3</v>
      </c>
      <c r="CU21" s="50">
        <v>4</v>
      </c>
      <c r="CV21" s="50">
        <v>3</v>
      </c>
      <c r="CW21" s="50">
        <v>1</v>
      </c>
      <c r="CX21" s="50">
        <v>0</v>
      </c>
      <c r="CY21" s="50">
        <v>1</v>
      </c>
      <c r="CZ21" s="50">
        <v>0</v>
      </c>
      <c r="DA21" s="50">
        <v>3</v>
      </c>
      <c r="DB21" s="50">
        <v>1</v>
      </c>
      <c r="DC21" s="50">
        <v>3</v>
      </c>
      <c r="DD21" s="50">
        <v>1</v>
      </c>
      <c r="DE21" s="50">
        <v>3</v>
      </c>
      <c r="DF21" s="50">
        <v>1</v>
      </c>
      <c r="DG21" s="50">
        <v>5</v>
      </c>
      <c r="DH21" s="50">
        <v>5</v>
      </c>
      <c r="DI21" s="50">
        <v>3</v>
      </c>
      <c r="DJ21" s="50">
        <v>1</v>
      </c>
      <c r="DK21" s="50">
        <v>1</v>
      </c>
      <c r="DL21" s="50">
        <v>1</v>
      </c>
      <c r="DM21" s="50">
        <v>0</v>
      </c>
      <c r="DN21" s="50">
        <v>5</v>
      </c>
      <c r="DO21" s="50">
        <v>1</v>
      </c>
      <c r="DP21" s="50">
        <v>3</v>
      </c>
      <c r="DQ21" s="50">
        <v>1</v>
      </c>
      <c r="DR21" s="50">
        <v>3</v>
      </c>
      <c r="DS21" s="50">
        <v>1</v>
      </c>
      <c r="DT21" s="50">
        <v>5</v>
      </c>
      <c r="DU21" s="50">
        <v>4</v>
      </c>
      <c r="DV21" s="50">
        <v>3</v>
      </c>
      <c r="DW21" s="50">
        <v>1</v>
      </c>
      <c r="DX21" s="50">
        <v>1</v>
      </c>
      <c r="DY21" s="50">
        <v>0</v>
      </c>
      <c r="DZ21" s="50">
        <v>1</v>
      </c>
      <c r="EA21" s="50">
        <v>5</v>
      </c>
      <c r="EB21" s="50">
        <v>1</v>
      </c>
      <c r="EC21" s="50">
        <v>5</v>
      </c>
      <c r="ED21" s="50">
        <v>1</v>
      </c>
      <c r="EE21" s="50">
        <v>3</v>
      </c>
      <c r="EF21" s="50">
        <v>1</v>
      </c>
      <c r="EG21" s="50">
        <v>5</v>
      </c>
      <c r="EH21" s="50">
        <v>4</v>
      </c>
      <c r="EI21" s="50">
        <v>3</v>
      </c>
      <c r="EJ21" s="50">
        <v>4</v>
      </c>
      <c r="EK21" s="50">
        <v>0</v>
      </c>
      <c r="EL21" s="50">
        <v>1</v>
      </c>
      <c r="EM21" s="50">
        <v>0</v>
      </c>
      <c r="EN21" s="50">
        <v>5</v>
      </c>
      <c r="EO21" s="50">
        <v>1</v>
      </c>
      <c r="EP21" s="50">
        <v>5</v>
      </c>
      <c r="EQ21" s="50">
        <v>2</v>
      </c>
      <c r="ER21" s="50">
        <v>5</v>
      </c>
      <c r="ES21" s="50">
        <v>1</v>
      </c>
      <c r="ET21" s="50">
        <v>5</v>
      </c>
      <c r="EU21" s="50">
        <v>4</v>
      </c>
      <c r="EV21" s="50">
        <v>3</v>
      </c>
      <c r="EW21" s="50">
        <v>1</v>
      </c>
      <c r="EX21" s="50">
        <v>0</v>
      </c>
      <c r="EY21" s="50">
        <v>0</v>
      </c>
      <c r="EZ21" s="50">
        <v>0</v>
      </c>
      <c r="FA21" s="50">
        <v>5</v>
      </c>
      <c r="FB21" s="50">
        <v>1</v>
      </c>
      <c r="FC21" s="50">
        <v>5</v>
      </c>
      <c r="FD21" s="50">
        <v>1</v>
      </c>
      <c r="FE21" s="50">
        <v>3</v>
      </c>
      <c r="FF21" s="50">
        <v>1</v>
      </c>
      <c r="FG21" s="50">
        <v>4</v>
      </c>
      <c r="FH21" s="50">
        <v>4</v>
      </c>
      <c r="FI21" s="50">
        <v>3</v>
      </c>
      <c r="FJ21" s="50">
        <v>3</v>
      </c>
      <c r="FK21" s="50">
        <v>1</v>
      </c>
      <c r="FL21" s="50">
        <v>0</v>
      </c>
      <c r="FM21" s="50">
        <v>1</v>
      </c>
      <c r="FN21" s="50">
        <v>5</v>
      </c>
      <c r="FO21" s="50">
        <v>2</v>
      </c>
      <c r="FP21" s="50">
        <v>5</v>
      </c>
      <c r="FQ21" s="50">
        <v>1</v>
      </c>
      <c r="FR21" s="50">
        <v>3</v>
      </c>
      <c r="FS21" s="50">
        <v>1</v>
      </c>
      <c r="FT21" s="50">
        <v>5</v>
      </c>
      <c r="FU21" s="50">
        <v>4</v>
      </c>
      <c r="FV21" s="50">
        <v>3</v>
      </c>
      <c r="FW21" s="50">
        <v>4</v>
      </c>
      <c r="FX21" s="50">
        <v>1</v>
      </c>
      <c r="FY21" s="50">
        <v>0</v>
      </c>
      <c r="FZ21" s="50">
        <v>0</v>
      </c>
      <c r="GA21" s="50">
        <v>5</v>
      </c>
      <c r="GB21" s="50">
        <v>1</v>
      </c>
      <c r="GC21" s="50">
        <v>5</v>
      </c>
      <c r="GD21" s="50">
        <v>1</v>
      </c>
      <c r="GE21" s="50">
        <v>3</v>
      </c>
      <c r="GF21" s="50">
        <v>1</v>
      </c>
      <c r="GG21" s="50">
        <v>5</v>
      </c>
      <c r="GH21" s="50">
        <v>4</v>
      </c>
      <c r="GI21" s="50">
        <v>3</v>
      </c>
      <c r="GJ21" s="50">
        <v>1</v>
      </c>
      <c r="GK21" s="50">
        <v>1</v>
      </c>
      <c r="GL21" s="50">
        <v>0</v>
      </c>
      <c r="GM21" s="50">
        <v>1</v>
      </c>
      <c r="GN21" s="50">
        <v>5</v>
      </c>
      <c r="GO21" s="50">
        <v>1</v>
      </c>
      <c r="GP21" s="50">
        <v>3</v>
      </c>
      <c r="GQ21" s="50">
        <v>1</v>
      </c>
      <c r="GR21" s="50">
        <v>3</v>
      </c>
      <c r="GS21" s="50">
        <v>1</v>
      </c>
      <c r="GT21" s="50">
        <v>4</v>
      </c>
      <c r="GU21" s="50">
        <v>4</v>
      </c>
      <c r="GV21" s="50">
        <v>3</v>
      </c>
      <c r="GW21" s="50">
        <v>1</v>
      </c>
      <c r="GX21" s="50">
        <v>1</v>
      </c>
      <c r="GY21" s="50">
        <v>0</v>
      </c>
      <c r="GZ21" s="50">
        <v>1</v>
      </c>
      <c r="HA21" s="50">
        <v>1</v>
      </c>
      <c r="HB21" s="50">
        <v>1</v>
      </c>
      <c r="HC21" s="50">
        <v>5</v>
      </c>
      <c r="HD21" s="50">
        <v>1</v>
      </c>
      <c r="HE21" s="50">
        <v>3</v>
      </c>
      <c r="HF21" s="50">
        <v>1</v>
      </c>
      <c r="HG21" s="50">
        <v>1</v>
      </c>
      <c r="HH21" s="50">
        <v>4</v>
      </c>
      <c r="HI21" s="50">
        <v>4</v>
      </c>
      <c r="HJ21" s="50">
        <v>1</v>
      </c>
      <c r="HK21" s="50">
        <v>0</v>
      </c>
      <c r="HL21" s="50">
        <v>0</v>
      </c>
      <c r="HM21" s="50">
        <v>0</v>
      </c>
      <c r="HN21" s="50">
        <v>5</v>
      </c>
      <c r="HO21" s="50">
        <v>1</v>
      </c>
      <c r="HP21" s="50">
        <v>3</v>
      </c>
      <c r="HQ21" s="50">
        <v>1</v>
      </c>
      <c r="HR21" s="50">
        <v>3</v>
      </c>
      <c r="HS21" s="50">
        <v>5</v>
      </c>
      <c r="HT21" s="50">
        <v>5</v>
      </c>
      <c r="HU21" s="50">
        <v>4</v>
      </c>
      <c r="HV21" s="50">
        <v>3</v>
      </c>
      <c r="HW21" s="50">
        <v>1</v>
      </c>
      <c r="HX21" s="50">
        <v>0</v>
      </c>
      <c r="HY21" s="50">
        <v>1</v>
      </c>
      <c r="HZ21" s="50">
        <v>0</v>
      </c>
      <c r="IA21" s="50">
        <v>1</v>
      </c>
      <c r="IB21" s="50">
        <v>1</v>
      </c>
      <c r="IC21" s="50">
        <v>2</v>
      </c>
      <c r="ID21" s="50">
        <v>5</v>
      </c>
      <c r="IE21" s="50">
        <v>2</v>
      </c>
      <c r="IF21" s="50">
        <v>2</v>
      </c>
      <c r="IG21" s="50">
        <v>3</v>
      </c>
      <c r="IH21" s="50">
        <v>1</v>
      </c>
      <c r="II21" s="50">
        <v>0</v>
      </c>
      <c r="IJ21" s="50">
        <v>0</v>
      </c>
      <c r="IK21" s="50">
        <v>-201</v>
      </c>
      <c r="IL21" s="2"/>
    </row>
    <row r="22" spans="1:246" x14ac:dyDescent="0.25">
      <c r="A22" s="50">
        <v>3</v>
      </c>
      <c r="B22" s="50">
        <v>1</v>
      </c>
      <c r="C22" s="50">
        <v>3</v>
      </c>
      <c r="D22" s="50">
        <v>1</v>
      </c>
      <c r="E22" s="50">
        <v>3</v>
      </c>
      <c r="F22" s="50">
        <v>1</v>
      </c>
      <c r="G22" s="50">
        <v>5</v>
      </c>
      <c r="H22" s="50">
        <v>4</v>
      </c>
      <c r="I22" s="50">
        <v>4</v>
      </c>
      <c r="J22" s="50">
        <v>1</v>
      </c>
      <c r="K22" s="50">
        <v>0</v>
      </c>
      <c r="L22" s="50">
        <v>0</v>
      </c>
      <c r="M22" s="50">
        <v>0</v>
      </c>
      <c r="N22" s="50">
        <v>3</v>
      </c>
      <c r="O22" s="50">
        <v>1</v>
      </c>
      <c r="P22" s="50">
        <v>3</v>
      </c>
      <c r="Q22" s="50">
        <v>1</v>
      </c>
      <c r="R22" s="50">
        <v>3</v>
      </c>
      <c r="S22" s="50">
        <v>1</v>
      </c>
      <c r="T22" s="50">
        <v>5</v>
      </c>
      <c r="U22" s="50">
        <v>4</v>
      </c>
      <c r="V22" s="50">
        <v>3</v>
      </c>
      <c r="W22" s="50">
        <v>1</v>
      </c>
      <c r="X22" s="50">
        <v>0</v>
      </c>
      <c r="Y22" s="50">
        <v>0</v>
      </c>
      <c r="Z22" s="50">
        <v>0</v>
      </c>
      <c r="AA22" s="50">
        <v>3</v>
      </c>
      <c r="AB22" s="50">
        <v>1</v>
      </c>
      <c r="AC22" s="50">
        <v>5</v>
      </c>
      <c r="AD22" s="50">
        <v>1</v>
      </c>
      <c r="AE22" s="50">
        <v>3</v>
      </c>
      <c r="AF22" s="50">
        <v>1</v>
      </c>
      <c r="AG22" s="50">
        <v>5</v>
      </c>
      <c r="AH22" s="50">
        <v>4</v>
      </c>
      <c r="AI22" s="50">
        <v>3</v>
      </c>
      <c r="AJ22" s="50">
        <v>1</v>
      </c>
      <c r="AK22" s="50">
        <v>0</v>
      </c>
      <c r="AL22" s="50">
        <v>0</v>
      </c>
      <c r="AM22" s="50">
        <v>0</v>
      </c>
      <c r="AN22" s="50">
        <v>3</v>
      </c>
      <c r="AO22" s="50">
        <v>1</v>
      </c>
      <c r="AP22" s="50">
        <v>5</v>
      </c>
      <c r="AQ22" s="50">
        <v>1</v>
      </c>
      <c r="AR22" s="50">
        <v>3</v>
      </c>
      <c r="AS22" s="50">
        <v>1</v>
      </c>
      <c r="AT22" s="50">
        <v>4</v>
      </c>
      <c r="AU22" s="50">
        <v>4</v>
      </c>
      <c r="AV22" s="50">
        <v>5</v>
      </c>
      <c r="AW22" s="50">
        <v>3</v>
      </c>
      <c r="AX22" s="50">
        <v>0</v>
      </c>
      <c r="AY22" s="50">
        <v>0</v>
      </c>
      <c r="AZ22" s="50">
        <v>0</v>
      </c>
      <c r="BA22" s="50">
        <v>5</v>
      </c>
      <c r="BB22" s="50">
        <v>1</v>
      </c>
      <c r="BC22" s="50">
        <v>3</v>
      </c>
      <c r="BD22" s="50">
        <v>1</v>
      </c>
      <c r="BE22" s="50">
        <v>3</v>
      </c>
      <c r="BF22" s="50">
        <v>1</v>
      </c>
      <c r="BG22" s="50">
        <v>4</v>
      </c>
      <c r="BH22" s="50">
        <v>4</v>
      </c>
      <c r="BI22" s="50">
        <v>3</v>
      </c>
      <c r="BJ22" s="50">
        <v>1</v>
      </c>
      <c r="BK22" s="50">
        <v>0</v>
      </c>
      <c r="BL22" s="50">
        <v>0</v>
      </c>
      <c r="BM22" s="50">
        <v>0</v>
      </c>
      <c r="BN22" s="50">
        <v>3</v>
      </c>
      <c r="BO22" s="50">
        <v>1</v>
      </c>
      <c r="BP22" s="50">
        <v>3</v>
      </c>
      <c r="BQ22" s="50">
        <v>1</v>
      </c>
      <c r="BR22" s="50">
        <v>3</v>
      </c>
      <c r="BS22" s="50">
        <v>1</v>
      </c>
      <c r="BT22" s="50">
        <v>2</v>
      </c>
      <c r="BU22" s="50">
        <v>4</v>
      </c>
      <c r="BV22" s="50">
        <v>3</v>
      </c>
      <c r="BW22" s="50">
        <v>4</v>
      </c>
      <c r="BX22" s="50">
        <v>0</v>
      </c>
      <c r="BY22" s="50">
        <v>0</v>
      </c>
      <c r="BZ22" s="50">
        <v>0</v>
      </c>
      <c r="CA22" s="50">
        <v>5</v>
      </c>
      <c r="CB22" s="50">
        <v>1</v>
      </c>
      <c r="CC22" s="50">
        <v>3</v>
      </c>
      <c r="CD22" s="50">
        <v>1</v>
      </c>
      <c r="CE22" s="50">
        <v>3</v>
      </c>
      <c r="CF22" s="50">
        <v>1</v>
      </c>
      <c r="CG22" s="50">
        <v>5</v>
      </c>
      <c r="CH22" s="50">
        <v>4</v>
      </c>
      <c r="CI22" s="50">
        <v>3</v>
      </c>
      <c r="CJ22" s="50">
        <v>1</v>
      </c>
      <c r="CK22" s="50">
        <v>0</v>
      </c>
      <c r="CL22" s="50">
        <v>1</v>
      </c>
      <c r="CM22" s="50">
        <v>0</v>
      </c>
      <c r="CN22" s="50">
        <v>5</v>
      </c>
      <c r="CO22" s="50">
        <v>4</v>
      </c>
      <c r="CP22" s="50">
        <v>3</v>
      </c>
      <c r="CQ22" s="50">
        <v>1</v>
      </c>
      <c r="CR22" s="50">
        <v>3</v>
      </c>
      <c r="CS22" s="50">
        <v>1</v>
      </c>
      <c r="CT22" s="50">
        <v>4</v>
      </c>
      <c r="CU22" s="50">
        <v>1</v>
      </c>
      <c r="CV22" s="50">
        <v>3</v>
      </c>
      <c r="CW22" s="50">
        <v>1</v>
      </c>
      <c r="CX22" s="50">
        <v>1</v>
      </c>
      <c r="CY22" s="50">
        <v>0</v>
      </c>
      <c r="CZ22" s="50">
        <v>1</v>
      </c>
      <c r="DA22" s="50">
        <v>5</v>
      </c>
      <c r="DB22" s="50">
        <v>1</v>
      </c>
      <c r="DC22" s="50">
        <v>5</v>
      </c>
      <c r="DD22" s="50">
        <v>2</v>
      </c>
      <c r="DE22" s="50">
        <v>3</v>
      </c>
      <c r="DF22" s="50">
        <v>1</v>
      </c>
      <c r="DG22" s="50">
        <v>4</v>
      </c>
      <c r="DH22" s="50">
        <v>4</v>
      </c>
      <c r="DI22" s="50">
        <v>3</v>
      </c>
      <c r="DJ22" s="50">
        <v>1</v>
      </c>
      <c r="DK22" s="50">
        <v>0</v>
      </c>
      <c r="DL22" s="50">
        <v>0</v>
      </c>
      <c r="DM22" s="50">
        <v>1</v>
      </c>
      <c r="DN22" s="50">
        <v>5</v>
      </c>
      <c r="DO22" s="50">
        <v>1</v>
      </c>
      <c r="DP22" s="50">
        <v>3</v>
      </c>
      <c r="DQ22" s="50">
        <v>1</v>
      </c>
      <c r="DR22" s="50">
        <v>3</v>
      </c>
      <c r="DS22" s="50">
        <v>1</v>
      </c>
      <c r="DT22" s="50">
        <v>4</v>
      </c>
      <c r="DU22" s="50">
        <v>4</v>
      </c>
      <c r="DV22" s="50">
        <v>3</v>
      </c>
      <c r="DW22" s="50">
        <v>1</v>
      </c>
      <c r="DX22" s="50">
        <v>1</v>
      </c>
      <c r="DY22" s="50">
        <v>1</v>
      </c>
      <c r="DZ22" s="50">
        <v>0</v>
      </c>
      <c r="EA22" s="50">
        <v>5</v>
      </c>
      <c r="EB22" s="50">
        <v>1</v>
      </c>
      <c r="EC22" s="50">
        <v>3</v>
      </c>
      <c r="ED22" s="50">
        <v>1</v>
      </c>
      <c r="EE22" s="50">
        <v>3</v>
      </c>
      <c r="EF22" s="50">
        <v>1</v>
      </c>
      <c r="EG22" s="50">
        <v>4</v>
      </c>
      <c r="EH22" s="50">
        <v>4</v>
      </c>
      <c r="EI22" s="50">
        <v>3</v>
      </c>
      <c r="EJ22" s="50">
        <v>2</v>
      </c>
      <c r="EK22" s="50">
        <v>0</v>
      </c>
      <c r="EL22" s="50">
        <v>1</v>
      </c>
      <c r="EM22" s="50">
        <v>1</v>
      </c>
      <c r="EN22" s="50">
        <v>3</v>
      </c>
      <c r="EO22" s="50">
        <v>1</v>
      </c>
      <c r="EP22" s="50">
        <v>5</v>
      </c>
      <c r="EQ22" s="50">
        <v>1</v>
      </c>
      <c r="ER22" s="50">
        <v>3</v>
      </c>
      <c r="ES22" s="50">
        <v>1</v>
      </c>
      <c r="ET22" s="50">
        <v>5</v>
      </c>
      <c r="EU22" s="50">
        <v>4</v>
      </c>
      <c r="EV22" s="50">
        <v>4</v>
      </c>
      <c r="EW22" s="50">
        <v>2</v>
      </c>
      <c r="EX22" s="50">
        <v>1</v>
      </c>
      <c r="EY22" s="50">
        <v>0</v>
      </c>
      <c r="EZ22" s="50">
        <v>1</v>
      </c>
      <c r="FA22" s="50">
        <v>3</v>
      </c>
      <c r="FB22" s="50">
        <v>1</v>
      </c>
      <c r="FC22" s="50">
        <v>3</v>
      </c>
      <c r="FD22" s="50">
        <v>1</v>
      </c>
      <c r="FE22" s="50">
        <v>2</v>
      </c>
      <c r="FF22" s="50">
        <v>1</v>
      </c>
      <c r="FG22" s="50">
        <v>4</v>
      </c>
      <c r="FH22" s="50">
        <v>4</v>
      </c>
      <c r="FI22" s="50">
        <v>4</v>
      </c>
      <c r="FJ22" s="50">
        <v>1</v>
      </c>
      <c r="FK22" s="50">
        <v>1</v>
      </c>
      <c r="FL22" s="50">
        <v>0</v>
      </c>
      <c r="FM22" s="50">
        <v>1</v>
      </c>
      <c r="FN22" s="50">
        <v>5</v>
      </c>
      <c r="FO22" s="50">
        <v>1</v>
      </c>
      <c r="FP22" s="50">
        <v>3</v>
      </c>
      <c r="FQ22" s="50">
        <v>1</v>
      </c>
      <c r="FR22" s="50">
        <v>3</v>
      </c>
      <c r="FS22" s="50">
        <v>1</v>
      </c>
      <c r="FT22" s="50">
        <v>5</v>
      </c>
      <c r="FU22" s="50">
        <v>4</v>
      </c>
      <c r="FV22" s="50">
        <v>2</v>
      </c>
      <c r="FW22" s="50">
        <v>1</v>
      </c>
      <c r="FX22" s="50">
        <v>0</v>
      </c>
      <c r="FY22" s="50">
        <v>1</v>
      </c>
      <c r="FZ22" s="50">
        <v>1</v>
      </c>
      <c r="GA22" s="50">
        <v>5</v>
      </c>
      <c r="GB22" s="50">
        <v>1</v>
      </c>
      <c r="GC22" s="50">
        <v>2</v>
      </c>
      <c r="GD22" s="50">
        <v>1</v>
      </c>
      <c r="GE22" s="50">
        <v>3</v>
      </c>
      <c r="GF22" s="50">
        <v>1</v>
      </c>
      <c r="GG22" s="50">
        <v>4</v>
      </c>
      <c r="GH22" s="50">
        <v>4</v>
      </c>
      <c r="GI22" s="50">
        <v>4</v>
      </c>
      <c r="GJ22" s="50">
        <v>1</v>
      </c>
      <c r="GK22" s="50">
        <v>0</v>
      </c>
      <c r="GL22" s="50">
        <v>1</v>
      </c>
      <c r="GM22" s="50">
        <v>1</v>
      </c>
      <c r="GN22" s="50">
        <v>5</v>
      </c>
      <c r="GO22" s="50">
        <v>1</v>
      </c>
      <c r="GP22" s="50">
        <v>5</v>
      </c>
      <c r="GQ22" s="50">
        <v>1</v>
      </c>
      <c r="GR22" s="50">
        <v>3</v>
      </c>
      <c r="GS22" s="50">
        <v>1</v>
      </c>
      <c r="GT22" s="50">
        <v>4</v>
      </c>
      <c r="GU22" s="50">
        <v>5</v>
      </c>
      <c r="GV22" s="50">
        <v>4</v>
      </c>
      <c r="GW22" s="50">
        <v>1</v>
      </c>
      <c r="GX22" s="50">
        <v>0</v>
      </c>
      <c r="GY22" s="50">
        <v>0</v>
      </c>
      <c r="GZ22" s="50">
        <v>1</v>
      </c>
      <c r="HA22" s="50">
        <v>5</v>
      </c>
      <c r="HB22" s="50">
        <v>1</v>
      </c>
      <c r="HC22" s="50">
        <v>3</v>
      </c>
      <c r="HD22" s="50">
        <v>1</v>
      </c>
      <c r="HE22" s="50">
        <v>3</v>
      </c>
      <c r="HF22" s="50">
        <v>1</v>
      </c>
      <c r="HG22" s="50">
        <v>5</v>
      </c>
      <c r="HH22" s="50">
        <v>4</v>
      </c>
      <c r="HI22" s="50">
        <v>3</v>
      </c>
      <c r="HJ22" s="50">
        <v>1</v>
      </c>
      <c r="HK22" s="50">
        <v>1</v>
      </c>
      <c r="HL22" s="50">
        <v>1</v>
      </c>
      <c r="HM22" s="50">
        <v>0</v>
      </c>
      <c r="HN22" s="50">
        <v>5</v>
      </c>
      <c r="HO22" s="50">
        <v>1</v>
      </c>
      <c r="HP22" s="50">
        <v>5</v>
      </c>
      <c r="HQ22" s="50">
        <v>1</v>
      </c>
      <c r="HR22" s="50">
        <v>3</v>
      </c>
      <c r="HS22" s="50">
        <v>3</v>
      </c>
      <c r="HT22" s="50">
        <v>4</v>
      </c>
      <c r="HU22" s="50">
        <v>4</v>
      </c>
      <c r="HV22" s="50">
        <v>4</v>
      </c>
      <c r="HW22" s="50">
        <v>1</v>
      </c>
      <c r="HX22" s="50">
        <v>0</v>
      </c>
      <c r="HY22" s="50">
        <v>1</v>
      </c>
      <c r="HZ22" s="50">
        <v>0</v>
      </c>
      <c r="IA22" s="50">
        <v>1</v>
      </c>
      <c r="IB22" s="50">
        <v>1</v>
      </c>
      <c r="IC22" s="50">
        <v>2</v>
      </c>
      <c r="ID22" s="50">
        <v>5</v>
      </c>
      <c r="IE22" s="50">
        <v>2</v>
      </c>
      <c r="IF22" s="50">
        <v>2</v>
      </c>
      <c r="IG22" s="50">
        <v>3</v>
      </c>
      <c r="IH22" s="50">
        <v>1</v>
      </c>
      <c r="II22" s="50">
        <v>0</v>
      </c>
      <c r="IJ22" s="50">
        <v>0</v>
      </c>
      <c r="IK22" s="50">
        <v>-201</v>
      </c>
      <c r="IL22" s="2"/>
    </row>
    <row r="23" spans="1:246" x14ac:dyDescent="0.25">
      <c r="A23" s="50">
        <v>5</v>
      </c>
      <c r="B23" s="50">
        <v>1</v>
      </c>
      <c r="C23" s="50">
        <v>5</v>
      </c>
      <c r="D23" s="50">
        <v>1</v>
      </c>
      <c r="E23" s="50">
        <v>3</v>
      </c>
      <c r="F23" s="50">
        <v>1</v>
      </c>
      <c r="G23" s="50">
        <v>5</v>
      </c>
      <c r="H23" s="50">
        <v>4</v>
      </c>
      <c r="I23" s="50">
        <v>3</v>
      </c>
      <c r="J23" s="50">
        <v>1</v>
      </c>
      <c r="K23" s="50">
        <v>0</v>
      </c>
      <c r="L23" s="50">
        <v>0</v>
      </c>
      <c r="M23" s="50">
        <v>0</v>
      </c>
      <c r="N23" s="50">
        <v>5</v>
      </c>
      <c r="O23" s="50">
        <v>1</v>
      </c>
      <c r="P23" s="50">
        <v>5</v>
      </c>
      <c r="Q23" s="50">
        <v>1</v>
      </c>
      <c r="R23" s="50">
        <v>3</v>
      </c>
      <c r="S23" s="50">
        <v>1</v>
      </c>
      <c r="T23" s="50">
        <v>5</v>
      </c>
      <c r="U23" s="50">
        <v>4</v>
      </c>
      <c r="V23" s="50">
        <v>3</v>
      </c>
      <c r="W23" s="50">
        <v>1</v>
      </c>
      <c r="X23" s="50">
        <v>0</v>
      </c>
      <c r="Y23" s="50">
        <v>0</v>
      </c>
      <c r="Z23" s="50">
        <v>0</v>
      </c>
      <c r="AA23" s="50">
        <v>3</v>
      </c>
      <c r="AB23" s="50">
        <v>1</v>
      </c>
      <c r="AC23" s="50">
        <v>3</v>
      </c>
      <c r="AD23" s="50">
        <v>1</v>
      </c>
      <c r="AE23" s="50">
        <v>3</v>
      </c>
      <c r="AF23" s="50">
        <v>1</v>
      </c>
      <c r="AG23" s="50">
        <v>4</v>
      </c>
      <c r="AH23" s="50">
        <v>2</v>
      </c>
      <c r="AI23" s="50">
        <v>3</v>
      </c>
      <c r="AJ23" s="50">
        <v>1</v>
      </c>
      <c r="AK23" s="50">
        <v>0</v>
      </c>
      <c r="AL23" s="50">
        <v>0</v>
      </c>
      <c r="AM23" s="50">
        <v>0</v>
      </c>
      <c r="AN23" s="50">
        <v>5</v>
      </c>
      <c r="AO23" s="50">
        <v>1</v>
      </c>
      <c r="AP23" s="50">
        <v>5</v>
      </c>
      <c r="AQ23" s="50">
        <v>1</v>
      </c>
      <c r="AR23" s="50">
        <v>3</v>
      </c>
      <c r="AS23" s="50">
        <v>1</v>
      </c>
      <c r="AT23" s="50">
        <v>5</v>
      </c>
      <c r="AU23" s="50">
        <v>4</v>
      </c>
      <c r="AV23" s="50">
        <v>3</v>
      </c>
      <c r="AW23" s="50">
        <v>4</v>
      </c>
      <c r="AX23" s="50">
        <v>0</v>
      </c>
      <c r="AY23" s="50">
        <v>0</v>
      </c>
      <c r="AZ23" s="50">
        <v>0</v>
      </c>
      <c r="BA23" s="50">
        <v>5</v>
      </c>
      <c r="BB23" s="50">
        <v>1</v>
      </c>
      <c r="BC23" s="50">
        <v>5</v>
      </c>
      <c r="BD23" s="50">
        <v>1</v>
      </c>
      <c r="BE23" s="50">
        <v>2</v>
      </c>
      <c r="BF23" s="50">
        <v>1</v>
      </c>
      <c r="BG23" s="50">
        <v>5</v>
      </c>
      <c r="BH23" s="50">
        <v>4</v>
      </c>
      <c r="BI23" s="50">
        <v>3</v>
      </c>
      <c r="BJ23" s="50">
        <v>1</v>
      </c>
      <c r="BK23" s="50">
        <v>0</v>
      </c>
      <c r="BL23" s="50">
        <v>0</v>
      </c>
      <c r="BM23" s="50">
        <v>0</v>
      </c>
      <c r="BN23" s="50">
        <v>5</v>
      </c>
      <c r="BO23" s="50">
        <v>1</v>
      </c>
      <c r="BP23" s="50">
        <v>5</v>
      </c>
      <c r="BQ23" s="50">
        <v>1</v>
      </c>
      <c r="BR23" s="50">
        <v>3</v>
      </c>
      <c r="BS23" s="50">
        <v>1</v>
      </c>
      <c r="BT23" s="50">
        <v>5</v>
      </c>
      <c r="BU23" s="50">
        <v>4</v>
      </c>
      <c r="BV23" s="50">
        <v>3</v>
      </c>
      <c r="BW23" s="50">
        <v>1</v>
      </c>
      <c r="BX23" s="50">
        <v>0</v>
      </c>
      <c r="BY23" s="50">
        <v>0</v>
      </c>
      <c r="BZ23" s="50">
        <v>0</v>
      </c>
      <c r="CA23" s="50">
        <v>5</v>
      </c>
      <c r="CB23" s="50">
        <v>1</v>
      </c>
      <c r="CC23" s="50">
        <v>3</v>
      </c>
      <c r="CD23" s="50">
        <v>1</v>
      </c>
      <c r="CE23" s="50">
        <v>3</v>
      </c>
      <c r="CF23" s="50">
        <v>1</v>
      </c>
      <c r="CG23" s="50">
        <v>5</v>
      </c>
      <c r="CH23" s="50">
        <v>4</v>
      </c>
      <c r="CI23" s="50">
        <v>3</v>
      </c>
      <c r="CJ23" s="50">
        <v>1</v>
      </c>
      <c r="CK23" s="50">
        <v>0</v>
      </c>
      <c r="CL23" s="50">
        <v>0</v>
      </c>
      <c r="CM23" s="50">
        <v>0</v>
      </c>
      <c r="CN23" s="50">
        <v>5</v>
      </c>
      <c r="CO23" s="50">
        <v>1</v>
      </c>
      <c r="CP23" s="50">
        <v>5</v>
      </c>
      <c r="CQ23" s="50">
        <v>1</v>
      </c>
      <c r="CR23" s="50">
        <v>3</v>
      </c>
      <c r="CS23" s="50">
        <v>1</v>
      </c>
      <c r="CT23" s="50">
        <v>5</v>
      </c>
      <c r="CU23" s="50">
        <v>1</v>
      </c>
      <c r="CV23" s="50">
        <v>3</v>
      </c>
      <c r="CW23" s="50">
        <v>1</v>
      </c>
      <c r="CX23" s="50">
        <v>0</v>
      </c>
      <c r="CY23" s="50">
        <v>0</v>
      </c>
      <c r="CZ23" s="50">
        <v>0</v>
      </c>
      <c r="DA23" s="50">
        <v>5</v>
      </c>
      <c r="DB23" s="50">
        <v>1</v>
      </c>
      <c r="DC23" s="50">
        <v>5</v>
      </c>
      <c r="DD23" s="50">
        <v>1</v>
      </c>
      <c r="DE23" s="50">
        <v>3</v>
      </c>
      <c r="DF23" s="50">
        <v>1</v>
      </c>
      <c r="DG23" s="50">
        <v>4</v>
      </c>
      <c r="DH23" s="50">
        <v>4</v>
      </c>
      <c r="DI23" s="50">
        <v>3</v>
      </c>
      <c r="DJ23" s="50">
        <v>1</v>
      </c>
      <c r="DK23" s="50">
        <v>0</v>
      </c>
      <c r="DL23" s="50">
        <v>0</v>
      </c>
      <c r="DM23" s="50">
        <v>0</v>
      </c>
      <c r="DN23" s="50">
        <v>5</v>
      </c>
      <c r="DO23" s="50">
        <v>1</v>
      </c>
      <c r="DP23" s="50">
        <v>5</v>
      </c>
      <c r="DQ23" s="50">
        <v>1</v>
      </c>
      <c r="DR23" s="50">
        <v>3</v>
      </c>
      <c r="DS23" s="50">
        <v>1</v>
      </c>
      <c r="DT23" s="50">
        <v>4</v>
      </c>
      <c r="DU23" s="50">
        <v>4</v>
      </c>
      <c r="DV23" s="50">
        <v>4</v>
      </c>
      <c r="DW23" s="50">
        <v>1</v>
      </c>
      <c r="DX23" s="50">
        <v>0</v>
      </c>
      <c r="DY23" s="50">
        <v>0</v>
      </c>
      <c r="DZ23" s="50">
        <v>0</v>
      </c>
      <c r="EA23" s="50">
        <v>5</v>
      </c>
      <c r="EB23" s="50">
        <v>1</v>
      </c>
      <c r="EC23" s="50">
        <v>3</v>
      </c>
      <c r="ED23" s="50">
        <v>1</v>
      </c>
      <c r="EE23" s="50">
        <v>3</v>
      </c>
      <c r="EF23" s="50">
        <v>1</v>
      </c>
      <c r="EG23" s="50">
        <v>5</v>
      </c>
      <c r="EH23" s="50">
        <v>4</v>
      </c>
      <c r="EI23" s="50">
        <v>3</v>
      </c>
      <c r="EJ23" s="50">
        <v>1</v>
      </c>
      <c r="EK23" s="50">
        <v>1</v>
      </c>
      <c r="EL23" s="50">
        <v>0</v>
      </c>
      <c r="EM23" s="50">
        <v>0</v>
      </c>
      <c r="EN23" s="50">
        <v>3</v>
      </c>
      <c r="EO23" s="50">
        <v>1</v>
      </c>
      <c r="EP23" s="50">
        <v>5</v>
      </c>
      <c r="EQ23" s="50">
        <v>1</v>
      </c>
      <c r="ER23" s="50">
        <v>3</v>
      </c>
      <c r="ES23" s="50">
        <v>1</v>
      </c>
      <c r="ET23" s="50">
        <v>5</v>
      </c>
      <c r="EU23" s="50">
        <v>4</v>
      </c>
      <c r="EV23" s="50">
        <v>4</v>
      </c>
      <c r="EW23" s="50">
        <v>1</v>
      </c>
      <c r="EX23" s="50">
        <v>0</v>
      </c>
      <c r="EY23" s="50">
        <v>1</v>
      </c>
      <c r="EZ23" s="50">
        <v>1</v>
      </c>
      <c r="FA23" s="50">
        <v>3</v>
      </c>
      <c r="FB23" s="50">
        <v>1</v>
      </c>
      <c r="FC23" s="50">
        <v>3</v>
      </c>
      <c r="FD23" s="50">
        <v>1</v>
      </c>
      <c r="FE23" s="50">
        <v>3</v>
      </c>
      <c r="FF23" s="50">
        <v>1</v>
      </c>
      <c r="FG23" s="50">
        <v>5</v>
      </c>
      <c r="FH23" s="50">
        <v>4</v>
      </c>
      <c r="FI23" s="50">
        <v>3</v>
      </c>
      <c r="FJ23" s="50">
        <v>1</v>
      </c>
      <c r="FK23" s="50">
        <v>0</v>
      </c>
      <c r="FL23" s="50">
        <v>0</v>
      </c>
      <c r="FM23" s="50">
        <v>0</v>
      </c>
      <c r="FN23" s="50">
        <v>5</v>
      </c>
      <c r="FO23" s="50">
        <v>1</v>
      </c>
      <c r="FP23" s="50">
        <v>5</v>
      </c>
      <c r="FQ23" s="50">
        <v>1</v>
      </c>
      <c r="FR23" s="50">
        <v>3</v>
      </c>
      <c r="FS23" s="50">
        <v>1</v>
      </c>
      <c r="FT23" s="50">
        <v>5</v>
      </c>
      <c r="FU23" s="50">
        <v>4</v>
      </c>
      <c r="FV23" s="50">
        <v>3</v>
      </c>
      <c r="FW23" s="50">
        <v>1</v>
      </c>
      <c r="FX23" s="50">
        <v>1</v>
      </c>
      <c r="FY23" s="50">
        <v>0</v>
      </c>
      <c r="FZ23" s="50">
        <v>1</v>
      </c>
      <c r="GA23" s="50">
        <v>5</v>
      </c>
      <c r="GB23" s="50">
        <v>1</v>
      </c>
      <c r="GC23" s="50">
        <v>5</v>
      </c>
      <c r="GD23" s="50">
        <v>1</v>
      </c>
      <c r="GE23" s="50">
        <v>3</v>
      </c>
      <c r="GF23" s="50">
        <v>1</v>
      </c>
      <c r="GG23" s="50">
        <v>4</v>
      </c>
      <c r="GH23" s="50">
        <v>4</v>
      </c>
      <c r="GI23" s="50">
        <v>3</v>
      </c>
      <c r="GJ23" s="50">
        <v>3</v>
      </c>
      <c r="GK23" s="50">
        <v>0</v>
      </c>
      <c r="GL23" s="50">
        <v>0</v>
      </c>
      <c r="GM23" s="50">
        <v>0</v>
      </c>
      <c r="GN23" s="50">
        <v>5</v>
      </c>
      <c r="GO23" s="50">
        <v>1</v>
      </c>
      <c r="GP23" s="50">
        <v>3</v>
      </c>
      <c r="GQ23" s="50">
        <v>1</v>
      </c>
      <c r="GR23" s="50">
        <v>3</v>
      </c>
      <c r="GS23" s="50">
        <v>1</v>
      </c>
      <c r="GT23" s="50">
        <v>4</v>
      </c>
      <c r="GU23" s="50">
        <v>4</v>
      </c>
      <c r="GV23" s="50">
        <v>3</v>
      </c>
      <c r="GW23" s="50">
        <v>1</v>
      </c>
      <c r="GX23" s="50">
        <v>0</v>
      </c>
      <c r="GY23" s="50">
        <v>0</v>
      </c>
      <c r="GZ23" s="50">
        <v>1</v>
      </c>
      <c r="HA23" s="50">
        <v>5</v>
      </c>
      <c r="HB23" s="50">
        <v>1</v>
      </c>
      <c r="HC23" s="50">
        <v>3</v>
      </c>
      <c r="HD23" s="50">
        <v>1</v>
      </c>
      <c r="HE23" s="50">
        <v>3</v>
      </c>
      <c r="HF23" s="50">
        <v>1</v>
      </c>
      <c r="HG23" s="50">
        <v>5</v>
      </c>
      <c r="HH23" s="50">
        <v>4</v>
      </c>
      <c r="HI23" s="50">
        <v>3</v>
      </c>
      <c r="HJ23" s="50">
        <v>1</v>
      </c>
      <c r="HK23" s="50">
        <v>0</v>
      </c>
      <c r="HL23" s="50">
        <v>0</v>
      </c>
      <c r="HM23" s="50">
        <v>0</v>
      </c>
      <c r="HN23" s="50">
        <v>5</v>
      </c>
      <c r="HO23" s="50">
        <v>3</v>
      </c>
      <c r="HP23" s="50">
        <v>3</v>
      </c>
      <c r="HQ23" s="50">
        <v>1</v>
      </c>
      <c r="HR23" s="50">
        <v>3</v>
      </c>
      <c r="HS23" s="50">
        <v>1</v>
      </c>
      <c r="HT23" s="50">
        <v>5</v>
      </c>
      <c r="HU23" s="50">
        <v>4</v>
      </c>
      <c r="HV23" s="50">
        <v>4</v>
      </c>
      <c r="HW23" s="50">
        <v>1</v>
      </c>
      <c r="HX23" s="50">
        <v>1</v>
      </c>
      <c r="HY23" s="50">
        <v>0</v>
      </c>
      <c r="HZ23" s="50">
        <v>0</v>
      </c>
      <c r="IA23" s="50">
        <v>1</v>
      </c>
      <c r="IB23" s="50">
        <v>1</v>
      </c>
      <c r="IC23" s="50">
        <v>2</v>
      </c>
      <c r="ID23" s="50">
        <v>5</v>
      </c>
      <c r="IE23" s="50">
        <v>2</v>
      </c>
      <c r="IF23" s="50">
        <v>2</v>
      </c>
      <c r="IG23" s="50">
        <v>2</v>
      </c>
      <c r="IH23" s="50">
        <v>2</v>
      </c>
      <c r="II23" s="50">
        <v>0</v>
      </c>
      <c r="IJ23" s="50">
        <v>0</v>
      </c>
      <c r="IK23" s="50">
        <v>-201</v>
      </c>
      <c r="IL23" s="2"/>
    </row>
    <row r="24" spans="1:246" x14ac:dyDescent="0.25">
      <c r="A24" s="50">
        <v>5</v>
      </c>
      <c r="B24" s="50">
        <v>1</v>
      </c>
      <c r="C24" s="50">
        <v>3</v>
      </c>
      <c r="D24" s="50">
        <v>4</v>
      </c>
      <c r="E24" s="50">
        <v>2</v>
      </c>
      <c r="F24" s="50">
        <v>3</v>
      </c>
      <c r="G24" s="50">
        <v>5</v>
      </c>
      <c r="H24" s="50">
        <v>4</v>
      </c>
      <c r="I24" s="50">
        <v>3</v>
      </c>
      <c r="J24" s="50">
        <v>4</v>
      </c>
      <c r="K24" s="50">
        <v>0</v>
      </c>
      <c r="L24" s="50">
        <v>0</v>
      </c>
      <c r="M24" s="50">
        <v>0</v>
      </c>
      <c r="N24" s="50">
        <v>3</v>
      </c>
      <c r="O24" s="50">
        <v>1</v>
      </c>
      <c r="P24" s="50">
        <v>3</v>
      </c>
      <c r="Q24" s="50">
        <v>1</v>
      </c>
      <c r="R24" s="50">
        <v>3</v>
      </c>
      <c r="S24" s="50">
        <v>1</v>
      </c>
      <c r="T24" s="50">
        <v>4</v>
      </c>
      <c r="U24" s="50">
        <v>4</v>
      </c>
      <c r="V24" s="50">
        <v>3</v>
      </c>
      <c r="W24" s="50">
        <v>1</v>
      </c>
      <c r="X24" s="50">
        <v>0</v>
      </c>
      <c r="Y24" s="50">
        <v>1</v>
      </c>
      <c r="Z24" s="50">
        <v>0</v>
      </c>
      <c r="AA24" s="50">
        <v>5</v>
      </c>
      <c r="AB24" s="50">
        <v>1</v>
      </c>
      <c r="AC24" s="50">
        <v>5</v>
      </c>
      <c r="AD24" s="50">
        <v>1</v>
      </c>
      <c r="AE24" s="50">
        <v>3</v>
      </c>
      <c r="AF24" s="50">
        <v>1</v>
      </c>
      <c r="AG24" s="50">
        <v>5</v>
      </c>
      <c r="AH24" s="50">
        <v>4</v>
      </c>
      <c r="AI24" s="50">
        <v>3</v>
      </c>
      <c r="AJ24" s="50">
        <v>1</v>
      </c>
      <c r="AK24" s="50">
        <v>0</v>
      </c>
      <c r="AL24" s="50">
        <v>0</v>
      </c>
      <c r="AM24" s="50">
        <v>1</v>
      </c>
      <c r="AN24" s="50">
        <v>3</v>
      </c>
      <c r="AO24" s="50">
        <v>1</v>
      </c>
      <c r="AP24" s="50">
        <v>3</v>
      </c>
      <c r="AQ24" s="50">
        <v>1</v>
      </c>
      <c r="AR24" s="50">
        <v>3</v>
      </c>
      <c r="AS24" s="50">
        <v>1</v>
      </c>
      <c r="AT24" s="50">
        <v>5</v>
      </c>
      <c r="AU24" s="50">
        <v>4</v>
      </c>
      <c r="AV24" s="50">
        <v>4</v>
      </c>
      <c r="AW24" s="50">
        <v>1</v>
      </c>
      <c r="AX24" s="50">
        <v>0</v>
      </c>
      <c r="AY24" s="50">
        <v>0</v>
      </c>
      <c r="AZ24" s="50">
        <v>0</v>
      </c>
      <c r="BA24" s="50">
        <v>5</v>
      </c>
      <c r="BB24" s="50">
        <v>1</v>
      </c>
      <c r="BC24" s="50">
        <v>5</v>
      </c>
      <c r="BD24" s="50">
        <v>1</v>
      </c>
      <c r="BE24" s="50">
        <v>3</v>
      </c>
      <c r="BF24" s="50">
        <v>1</v>
      </c>
      <c r="BG24" s="50">
        <v>5</v>
      </c>
      <c r="BH24" s="50">
        <v>1</v>
      </c>
      <c r="BI24" s="50">
        <v>1</v>
      </c>
      <c r="BJ24" s="50">
        <v>1</v>
      </c>
      <c r="BK24" s="50">
        <v>0</v>
      </c>
      <c r="BL24" s="50">
        <v>0</v>
      </c>
      <c r="BM24" s="50">
        <v>0</v>
      </c>
      <c r="BN24" s="50">
        <v>5</v>
      </c>
      <c r="BO24" s="50">
        <v>1</v>
      </c>
      <c r="BP24" s="50">
        <v>5</v>
      </c>
      <c r="BQ24" s="50">
        <v>1</v>
      </c>
      <c r="BR24" s="50">
        <v>3</v>
      </c>
      <c r="BS24" s="50">
        <v>1</v>
      </c>
      <c r="BT24" s="50">
        <v>5</v>
      </c>
      <c r="BU24" s="50">
        <v>4</v>
      </c>
      <c r="BV24" s="50">
        <v>3</v>
      </c>
      <c r="BW24" s="50">
        <v>1</v>
      </c>
      <c r="BX24" s="50">
        <v>1</v>
      </c>
      <c r="BY24" s="50">
        <v>0</v>
      </c>
      <c r="BZ24" s="50">
        <v>0</v>
      </c>
      <c r="CA24" s="50">
        <v>5</v>
      </c>
      <c r="CB24" s="50">
        <v>1</v>
      </c>
      <c r="CC24" s="50">
        <v>5</v>
      </c>
      <c r="CD24" s="50">
        <v>1</v>
      </c>
      <c r="CE24" s="50">
        <v>3</v>
      </c>
      <c r="CF24" s="50">
        <v>1</v>
      </c>
      <c r="CG24" s="50">
        <v>4</v>
      </c>
      <c r="CH24" s="50">
        <v>4</v>
      </c>
      <c r="CI24" s="50">
        <v>3</v>
      </c>
      <c r="CJ24" s="50">
        <v>5</v>
      </c>
      <c r="CK24" s="50">
        <v>1</v>
      </c>
      <c r="CL24" s="50">
        <v>0</v>
      </c>
      <c r="CM24" s="50">
        <v>0</v>
      </c>
      <c r="CN24" s="50">
        <v>5</v>
      </c>
      <c r="CO24" s="50">
        <v>1</v>
      </c>
      <c r="CP24" s="50">
        <v>5</v>
      </c>
      <c r="CQ24" s="50">
        <v>1</v>
      </c>
      <c r="CR24" s="50">
        <v>3</v>
      </c>
      <c r="CS24" s="50">
        <v>1</v>
      </c>
      <c r="CT24" s="50">
        <v>5</v>
      </c>
      <c r="CU24" s="50">
        <v>4</v>
      </c>
      <c r="CV24" s="50">
        <v>4</v>
      </c>
      <c r="CW24" s="50">
        <v>1</v>
      </c>
      <c r="CX24" s="50">
        <v>0</v>
      </c>
      <c r="CY24" s="50">
        <v>0</v>
      </c>
      <c r="CZ24" s="50">
        <v>0</v>
      </c>
      <c r="DA24" s="50">
        <v>5</v>
      </c>
      <c r="DB24" s="50">
        <v>1</v>
      </c>
      <c r="DC24" s="50">
        <v>5</v>
      </c>
      <c r="DD24" s="50">
        <v>1</v>
      </c>
      <c r="DE24" s="50">
        <v>3</v>
      </c>
      <c r="DF24" s="50">
        <v>1</v>
      </c>
      <c r="DG24" s="50">
        <v>5</v>
      </c>
      <c r="DH24" s="50">
        <v>4</v>
      </c>
      <c r="DI24" s="50">
        <v>3</v>
      </c>
      <c r="DJ24" s="50">
        <v>1</v>
      </c>
      <c r="DK24" s="50">
        <v>0</v>
      </c>
      <c r="DL24" s="50">
        <v>1</v>
      </c>
      <c r="DM24" s="50">
        <v>1</v>
      </c>
      <c r="DN24" s="50">
        <v>5</v>
      </c>
      <c r="DO24" s="50">
        <v>1</v>
      </c>
      <c r="DP24" s="50">
        <v>5</v>
      </c>
      <c r="DQ24" s="50">
        <v>1</v>
      </c>
      <c r="DR24" s="50">
        <v>3</v>
      </c>
      <c r="DS24" s="50">
        <v>1</v>
      </c>
      <c r="DT24" s="50">
        <v>5</v>
      </c>
      <c r="DU24" s="50">
        <v>4</v>
      </c>
      <c r="DV24" s="50">
        <v>3</v>
      </c>
      <c r="DW24" s="50">
        <v>1</v>
      </c>
      <c r="DX24" s="50">
        <v>0</v>
      </c>
      <c r="DY24" s="50">
        <v>0</v>
      </c>
      <c r="DZ24" s="50">
        <v>0</v>
      </c>
      <c r="EA24" s="50">
        <v>3</v>
      </c>
      <c r="EB24" s="50">
        <v>1</v>
      </c>
      <c r="EC24" s="50">
        <v>4</v>
      </c>
      <c r="ED24" s="50">
        <v>1</v>
      </c>
      <c r="EE24" s="50">
        <v>3</v>
      </c>
      <c r="EF24" s="50">
        <v>1</v>
      </c>
      <c r="EG24" s="50">
        <v>5</v>
      </c>
      <c r="EH24" s="50">
        <v>4</v>
      </c>
      <c r="EI24" s="50">
        <v>3</v>
      </c>
      <c r="EJ24" s="50">
        <v>1</v>
      </c>
      <c r="EK24" s="50">
        <v>0</v>
      </c>
      <c r="EL24" s="50">
        <v>0</v>
      </c>
      <c r="EM24" s="50">
        <v>0</v>
      </c>
      <c r="EN24" s="50">
        <v>5</v>
      </c>
      <c r="EO24" s="50">
        <v>1</v>
      </c>
      <c r="EP24" s="50">
        <v>3</v>
      </c>
      <c r="EQ24" s="50">
        <v>1</v>
      </c>
      <c r="ER24" s="50">
        <v>3</v>
      </c>
      <c r="ES24" s="50">
        <v>1</v>
      </c>
      <c r="ET24" s="50">
        <v>5</v>
      </c>
      <c r="EU24" s="50">
        <v>4</v>
      </c>
      <c r="EV24" s="50">
        <v>3</v>
      </c>
      <c r="EW24" s="50">
        <v>1</v>
      </c>
      <c r="EX24" s="50">
        <v>1</v>
      </c>
      <c r="EY24" s="50">
        <v>1</v>
      </c>
      <c r="EZ24" s="50">
        <v>0</v>
      </c>
      <c r="FA24" s="50">
        <v>5</v>
      </c>
      <c r="FB24" s="50">
        <v>1</v>
      </c>
      <c r="FC24" s="50">
        <v>5</v>
      </c>
      <c r="FD24" s="50">
        <v>1</v>
      </c>
      <c r="FE24" s="50">
        <v>3</v>
      </c>
      <c r="FF24" s="50">
        <v>1</v>
      </c>
      <c r="FG24" s="50">
        <v>5</v>
      </c>
      <c r="FH24" s="50">
        <v>4</v>
      </c>
      <c r="FI24" s="50">
        <v>3</v>
      </c>
      <c r="FJ24" s="50">
        <v>1</v>
      </c>
      <c r="FK24" s="50">
        <v>0</v>
      </c>
      <c r="FL24" s="50">
        <v>0</v>
      </c>
      <c r="FM24" s="50">
        <v>0</v>
      </c>
      <c r="FN24" s="50">
        <v>3</v>
      </c>
      <c r="FO24" s="50">
        <v>1</v>
      </c>
      <c r="FP24" s="50">
        <v>5</v>
      </c>
      <c r="FQ24" s="50">
        <v>1</v>
      </c>
      <c r="FR24" s="50">
        <v>3</v>
      </c>
      <c r="FS24" s="50">
        <v>1</v>
      </c>
      <c r="FT24" s="50">
        <v>5</v>
      </c>
      <c r="FU24" s="50">
        <v>4</v>
      </c>
      <c r="FV24" s="50">
        <v>3</v>
      </c>
      <c r="FW24" s="50">
        <v>1</v>
      </c>
      <c r="FX24" s="50">
        <v>0</v>
      </c>
      <c r="FY24" s="50">
        <v>0</v>
      </c>
      <c r="FZ24" s="50">
        <v>0</v>
      </c>
      <c r="GA24" s="50">
        <v>5</v>
      </c>
      <c r="GB24" s="50">
        <v>1</v>
      </c>
      <c r="GC24" s="50">
        <v>5</v>
      </c>
      <c r="GD24" s="50">
        <v>1</v>
      </c>
      <c r="GE24" s="50">
        <v>3</v>
      </c>
      <c r="GF24" s="50">
        <v>1</v>
      </c>
      <c r="GG24" s="50">
        <v>5</v>
      </c>
      <c r="GH24" s="50">
        <v>4</v>
      </c>
      <c r="GI24" s="50">
        <v>3</v>
      </c>
      <c r="GJ24" s="50">
        <v>1</v>
      </c>
      <c r="GK24" s="50">
        <v>0</v>
      </c>
      <c r="GL24" s="50">
        <v>0</v>
      </c>
      <c r="GM24" s="50">
        <v>0</v>
      </c>
      <c r="GN24" s="50">
        <v>5</v>
      </c>
      <c r="GO24" s="50">
        <v>1</v>
      </c>
      <c r="GP24" s="50">
        <v>5</v>
      </c>
      <c r="GQ24" s="50">
        <v>4</v>
      </c>
      <c r="GR24" s="50">
        <v>3</v>
      </c>
      <c r="GS24" s="50">
        <v>1</v>
      </c>
      <c r="GT24" s="50">
        <v>4</v>
      </c>
      <c r="GU24" s="50">
        <v>4</v>
      </c>
      <c r="GV24" s="50">
        <v>4</v>
      </c>
      <c r="GW24" s="50">
        <v>1</v>
      </c>
      <c r="GX24" s="50">
        <v>0</v>
      </c>
      <c r="GY24" s="50">
        <v>0</v>
      </c>
      <c r="GZ24" s="50">
        <v>1</v>
      </c>
      <c r="HA24" s="50">
        <v>5</v>
      </c>
      <c r="HB24" s="50">
        <v>3</v>
      </c>
      <c r="HC24" s="50">
        <v>5</v>
      </c>
      <c r="HD24" s="50">
        <v>1</v>
      </c>
      <c r="HE24" s="50">
        <v>3</v>
      </c>
      <c r="HF24" s="50">
        <v>1</v>
      </c>
      <c r="HG24" s="50">
        <v>5</v>
      </c>
      <c r="HH24" s="50">
        <v>4</v>
      </c>
      <c r="HI24" s="50">
        <v>3</v>
      </c>
      <c r="HJ24" s="50">
        <v>1</v>
      </c>
      <c r="HK24" s="50">
        <v>0</v>
      </c>
      <c r="HL24" s="50">
        <v>1</v>
      </c>
      <c r="HM24" s="50">
        <v>0</v>
      </c>
      <c r="HN24" s="50">
        <v>5</v>
      </c>
      <c r="HO24" s="50">
        <v>1</v>
      </c>
      <c r="HP24" s="50">
        <v>5</v>
      </c>
      <c r="HQ24" s="50">
        <v>1</v>
      </c>
      <c r="HR24" s="50">
        <v>3</v>
      </c>
      <c r="HS24" s="50">
        <v>1</v>
      </c>
      <c r="HT24" s="50">
        <v>5</v>
      </c>
      <c r="HU24" s="50">
        <v>4</v>
      </c>
      <c r="HV24" s="50">
        <v>3</v>
      </c>
      <c r="HW24" s="50">
        <v>1</v>
      </c>
      <c r="HX24" s="50">
        <v>0</v>
      </c>
      <c r="HY24" s="50">
        <v>0</v>
      </c>
      <c r="HZ24" s="50">
        <v>0</v>
      </c>
      <c r="IA24" s="50">
        <v>1</v>
      </c>
      <c r="IB24" s="50">
        <v>1</v>
      </c>
      <c r="IC24" s="50">
        <v>2</v>
      </c>
      <c r="ID24" s="50">
        <v>5</v>
      </c>
      <c r="IE24" s="50">
        <v>2</v>
      </c>
      <c r="IF24" s="50">
        <v>2</v>
      </c>
      <c r="IG24" s="50">
        <v>3</v>
      </c>
      <c r="IH24" s="50">
        <v>1</v>
      </c>
      <c r="II24" s="50">
        <v>0</v>
      </c>
      <c r="IJ24" s="50">
        <v>0</v>
      </c>
      <c r="IK24" s="50">
        <v>-201</v>
      </c>
      <c r="IL24" s="2"/>
    </row>
    <row r="25" spans="1:246" x14ac:dyDescent="0.25">
      <c r="A25" s="50">
        <v>5</v>
      </c>
      <c r="B25" s="50">
        <v>1</v>
      </c>
      <c r="C25" s="50">
        <v>1</v>
      </c>
      <c r="D25" s="50">
        <v>1</v>
      </c>
      <c r="E25" s="50">
        <v>3</v>
      </c>
      <c r="F25" s="50">
        <v>1</v>
      </c>
      <c r="G25" s="50">
        <v>4</v>
      </c>
      <c r="H25" s="50">
        <v>4</v>
      </c>
      <c r="I25" s="50">
        <v>4</v>
      </c>
      <c r="J25" s="50">
        <v>1</v>
      </c>
      <c r="K25" s="50">
        <v>0</v>
      </c>
      <c r="L25" s="50">
        <v>0</v>
      </c>
      <c r="M25" s="50">
        <v>0</v>
      </c>
      <c r="N25" s="50">
        <v>3</v>
      </c>
      <c r="O25" s="50">
        <v>1</v>
      </c>
      <c r="P25" s="50">
        <v>5</v>
      </c>
      <c r="Q25" s="50">
        <v>1</v>
      </c>
      <c r="R25" s="50">
        <v>5</v>
      </c>
      <c r="S25" s="50">
        <v>1</v>
      </c>
      <c r="T25" s="50">
        <v>5</v>
      </c>
      <c r="U25" s="50">
        <v>4</v>
      </c>
      <c r="V25" s="50">
        <v>2</v>
      </c>
      <c r="W25" s="50">
        <v>1</v>
      </c>
      <c r="X25" s="50">
        <v>0</v>
      </c>
      <c r="Y25" s="50">
        <v>1</v>
      </c>
      <c r="Z25" s="50">
        <v>0</v>
      </c>
      <c r="AA25" s="50">
        <v>3</v>
      </c>
      <c r="AB25" s="50">
        <v>1</v>
      </c>
      <c r="AC25" s="50">
        <v>3</v>
      </c>
      <c r="AD25" s="50">
        <v>4</v>
      </c>
      <c r="AE25" s="50">
        <v>3</v>
      </c>
      <c r="AF25" s="50">
        <v>4</v>
      </c>
      <c r="AG25" s="50">
        <v>3</v>
      </c>
      <c r="AH25" s="50">
        <v>4</v>
      </c>
      <c r="AI25" s="50">
        <v>4</v>
      </c>
      <c r="AJ25" s="50">
        <v>4</v>
      </c>
      <c r="AK25" s="50">
        <v>0</v>
      </c>
      <c r="AL25" s="50">
        <v>0</v>
      </c>
      <c r="AM25" s="50">
        <v>0</v>
      </c>
      <c r="AN25" s="50">
        <v>3</v>
      </c>
      <c r="AO25" s="50">
        <v>1</v>
      </c>
      <c r="AP25" s="50">
        <v>5</v>
      </c>
      <c r="AQ25" s="50">
        <v>1</v>
      </c>
      <c r="AR25" s="50">
        <v>3</v>
      </c>
      <c r="AS25" s="50">
        <v>1</v>
      </c>
      <c r="AT25" s="50">
        <v>4</v>
      </c>
      <c r="AU25" s="50">
        <v>3</v>
      </c>
      <c r="AV25" s="50">
        <v>3</v>
      </c>
      <c r="AW25" s="50">
        <v>1</v>
      </c>
      <c r="AX25" s="50">
        <v>0</v>
      </c>
      <c r="AY25" s="50">
        <v>0</v>
      </c>
      <c r="AZ25" s="50">
        <v>0</v>
      </c>
      <c r="BA25" s="50">
        <v>3</v>
      </c>
      <c r="BB25" s="50">
        <v>1</v>
      </c>
      <c r="BC25" s="50">
        <v>1</v>
      </c>
      <c r="BD25" s="50">
        <v>1</v>
      </c>
      <c r="BE25" s="50">
        <v>3</v>
      </c>
      <c r="BF25" s="50">
        <v>1</v>
      </c>
      <c r="BG25" s="50">
        <v>5</v>
      </c>
      <c r="BH25" s="50">
        <v>1</v>
      </c>
      <c r="BI25" s="50">
        <v>4</v>
      </c>
      <c r="BJ25" s="50">
        <v>1</v>
      </c>
      <c r="BK25" s="50">
        <v>0</v>
      </c>
      <c r="BL25" s="50">
        <v>0</v>
      </c>
      <c r="BM25" s="50">
        <v>0</v>
      </c>
      <c r="BN25" s="50">
        <v>5</v>
      </c>
      <c r="BO25" s="50">
        <v>1</v>
      </c>
      <c r="BP25" s="50">
        <v>1</v>
      </c>
      <c r="BQ25" s="50">
        <v>1</v>
      </c>
      <c r="BR25" s="50">
        <v>3</v>
      </c>
      <c r="BS25" s="50">
        <v>2</v>
      </c>
      <c r="BT25" s="50">
        <v>4</v>
      </c>
      <c r="BU25" s="50">
        <v>2</v>
      </c>
      <c r="BV25" s="50">
        <v>4</v>
      </c>
      <c r="BW25" s="50">
        <v>1</v>
      </c>
      <c r="BX25" s="50">
        <v>0</v>
      </c>
      <c r="BY25" s="50">
        <v>0</v>
      </c>
      <c r="BZ25" s="50">
        <v>0</v>
      </c>
      <c r="CA25" s="50">
        <v>5</v>
      </c>
      <c r="CB25" s="50">
        <v>4</v>
      </c>
      <c r="CC25" s="50">
        <v>3</v>
      </c>
      <c r="CD25" s="50">
        <v>1</v>
      </c>
      <c r="CE25" s="50">
        <v>3</v>
      </c>
      <c r="CF25" s="50">
        <v>1</v>
      </c>
      <c r="CG25" s="50">
        <v>4</v>
      </c>
      <c r="CH25" s="50">
        <v>4</v>
      </c>
      <c r="CI25" s="50">
        <v>3</v>
      </c>
      <c r="CJ25" s="50">
        <v>1</v>
      </c>
      <c r="CK25" s="50">
        <v>0</v>
      </c>
      <c r="CL25" s="50">
        <v>1</v>
      </c>
      <c r="CM25" s="50">
        <v>0</v>
      </c>
      <c r="CN25" s="50">
        <v>5</v>
      </c>
      <c r="CO25" s="50">
        <v>1</v>
      </c>
      <c r="CP25" s="50">
        <v>3</v>
      </c>
      <c r="CQ25" s="50">
        <v>1</v>
      </c>
      <c r="CR25" s="50">
        <v>1</v>
      </c>
      <c r="CS25" s="50">
        <v>1</v>
      </c>
      <c r="CT25" s="50">
        <v>5</v>
      </c>
      <c r="CU25" s="50">
        <v>4</v>
      </c>
      <c r="CV25" s="50">
        <v>4</v>
      </c>
      <c r="CW25" s="50">
        <v>1</v>
      </c>
      <c r="CX25" s="50">
        <v>0</v>
      </c>
      <c r="CY25" s="50">
        <v>1</v>
      </c>
      <c r="CZ25" s="50">
        <v>0</v>
      </c>
      <c r="DA25" s="50">
        <v>5</v>
      </c>
      <c r="DB25" s="50">
        <v>1</v>
      </c>
      <c r="DC25" s="50">
        <v>3</v>
      </c>
      <c r="DD25" s="50">
        <v>1</v>
      </c>
      <c r="DE25" s="50">
        <v>3</v>
      </c>
      <c r="DF25" s="50">
        <v>1</v>
      </c>
      <c r="DG25" s="50">
        <v>4</v>
      </c>
      <c r="DH25" s="50">
        <v>1</v>
      </c>
      <c r="DI25" s="50">
        <v>4</v>
      </c>
      <c r="DJ25" s="50">
        <v>1</v>
      </c>
      <c r="DK25" s="50">
        <v>1</v>
      </c>
      <c r="DL25" s="50">
        <v>1</v>
      </c>
      <c r="DM25" s="50">
        <v>0</v>
      </c>
      <c r="DN25" s="50">
        <v>5</v>
      </c>
      <c r="DO25" s="50">
        <v>1</v>
      </c>
      <c r="DP25" s="50">
        <v>5</v>
      </c>
      <c r="DQ25" s="50">
        <v>1</v>
      </c>
      <c r="DR25" s="50">
        <v>1</v>
      </c>
      <c r="DS25" s="50">
        <v>1</v>
      </c>
      <c r="DT25" s="50">
        <v>4</v>
      </c>
      <c r="DU25" s="50">
        <v>4</v>
      </c>
      <c r="DV25" s="50">
        <v>3</v>
      </c>
      <c r="DW25" s="50">
        <v>1</v>
      </c>
      <c r="DX25" s="50">
        <v>1</v>
      </c>
      <c r="DY25" s="50">
        <v>1</v>
      </c>
      <c r="DZ25" s="50">
        <v>0</v>
      </c>
      <c r="EA25" s="50">
        <v>5</v>
      </c>
      <c r="EB25" s="50">
        <v>1</v>
      </c>
      <c r="EC25" s="50">
        <v>4</v>
      </c>
      <c r="ED25" s="50">
        <v>1</v>
      </c>
      <c r="EE25" s="50">
        <v>3</v>
      </c>
      <c r="EF25" s="50">
        <v>1</v>
      </c>
      <c r="EG25" s="50">
        <v>5</v>
      </c>
      <c r="EH25" s="50">
        <v>4</v>
      </c>
      <c r="EI25" s="50">
        <v>3</v>
      </c>
      <c r="EJ25" s="50">
        <v>1</v>
      </c>
      <c r="EK25" s="50">
        <v>1</v>
      </c>
      <c r="EL25" s="50">
        <v>1</v>
      </c>
      <c r="EM25" s="50">
        <v>1</v>
      </c>
      <c r="EN25" s="50">
        <v>5</v>
      </c>
      <c r="EO25" s="50">
        <v>1</v>
      </c>
      <c r="EP25" s="50">
        <v>5</v>
      </c>
      <c r="EQ25" s="50">
        <v>1</v>
      </c>
      <c r="ER25" s="50">
        <v>3</v>
      </c>
      <c r="ES25" s="50">
        <v>1</v>
      </c>
      <c r="ET25" s="50">
        <v>5</v>
      </c>
      <c r="EU25" s="50">
        <v>1</v>
      </c>
      <c r="EV25" s="50">
        <v>4</v>
      </c>
      <c r="EW25" s="50">
        <v>1</v>
      </c>
      <c r="EX25" s="50">
        <v>0</v>
      </c>
      <c r="EY25" s="50">
        <v>1</v>
      </c>
      <c r="EZ25" s="50">
        <v>0</v>
      </c>
      <c r="FA25" s="50">
        <v>5</v>
      </c>
      <c r="FB25" s="50">
        <v>1</v>
      </c>
      <c r="FC25" s="50">
        <v>3</v>
      </c>
      <c r="FD25" s="50">
        <v>1</v>
      </c>
      <c r="FE25" s="50">
        <v>5</v>
      </c>
      <c r="FF25" s="50">
        <v>1</v>
      </c>
      <c r="FG25" s="50">
        <v>5</v>
      </c>
      <c r="FH25" s="50">
        <v>4</v>
      </c>
      <c r="FI25" s="50">
        <v>4</v>
      </c>
      <c r="FJ25" s="50">
        <v>1</v>
      </c>
      <c r="FK25" s="50">
        <v>0</v>
      </c>
      <c r="FL25" s="50">
        <v>0</v>
      </c>
      <c r="FM25" s="50">
        <v>0</v>
      </c>
      <c r="FN25" s="50">
        <v>3</v>
      </c>
      <c r="FO25" s="50">
        <v>1</v>
      </c>
      <c r="FP25" s="50">
        <v>5</v>
      </c>
      <c r="FQ25" s="50">
        <v>1</v>
      </c>
      <c r="FR25" s="50">
        <v>3</v>
      </c>
      <c r="FS25" s="50">
        <v>1</v>
      </c>
      <c r="FT25" s="50">
        <v>4</v>
      </c>
      <c r="FU25" s="50">
        <v>1</v>
      </c>
      <c r="FV25" s="50">
        <v>5</v>
      </c>
      <c r="FW25" s="50">
        <v>5</v>
      </c>
      <c r="FX25" s="50">
        <v>0</v>
      </c>
      <c r="FY25" s="50">
        <v>1</v>
      </c>
      <c r="FZ25" s="50">
        <v>1</v>
      </c>
      <c r="GA25" s="50">
        <v>5</v>
      </c>
      <c r="GB25" s="50">
        <v>1</v>
      </c>
      <c r="GC25" s="50">
        <v>3</v>
      </c>
      <c r="GD25" s="50">
        <v>1</v>
      </c>
      <c r="GE25" s="50">
        <v>2</v>
      </c>
      <c r="GF25" s="50">
        <v>1</v>
      </c>
      <c r="GG25" s="50">
        <v>3</v>
      </c>
      <c r="GH25" s="50">
        <v>4</v>
      </c>
      <c r="GI25" s="50">
        <v>3</v>
      </c>
      <c r="GJ25" s="50">
        <v>1</v>
      </c>
      <c r="GK25" s="50">
        <v>1</v>
      </c>
      <c r="GL25" s="50">
        <v>1</v>
      </c>
      <c r="GM25" s="50">
        <v>0</v>
      </c>
      <c r="GN25" s="50">
        <v>2</v>
      </c>
      <c r="GO25" s="50">
        <v>1</v>
      </c>
      <c r="GP25" s="50">
        <v>4</v>
      </c>
      <c r="GQ25" s="50">
        <v>1</v>
      </c>
      <c r="GR25" s="50">
        <v>3</v>
      </c>
      <c r="GS25" s="50">
        <v>1</v>
      </c>
      <c r="GT25" s="50">
        <v>5</v>
      </c>
      <c r="GU25" s="50">
        <v>2</v>
      </c>
      <c r="GV25" s="50">
        <v>3</v>
      </c>
      <c r="GW25" s="50">
        <v>4</v>
      </c>
      <c r="GX25" s="50">
        <v>1</v>
      </c>
      <c r="GY25" s="50">
        <v>1</v>
      </c>
      <c r="GZ25" s="50">
        <v>1</v>
      </c>
      <c r="HA25" s="50">
        <v>5</v>
      </c>
      <c r="HB25" s="50">
        <v>1</v>
      </c>
      <c r="HC25" s="50">
        <v>3</v>
      </c>
      <c r="HD25" s="50">
        <v>1</v>
      </c>
      <c r="HE25" s="50">
        <v>3</v>
      </c>
      <c r="HF25" s="50">
        <v>4</v>
      </c>
      <c r="HG25" s="50">
        <v>5</v>
      </c>
      <c r="HH25" s="50">
        <v>4</v>
      </c>
      <c r="HI25" s="50">
        <v>3</v>
      </c>
      <c r="HJ25" s="50">
        <v>1</v>
      </c>
      <c r="HK25" s="50">
        <v>0</v>
      </c>
      <c r="HL25" s="50">
        <v>1</v>
      </c>
      <c r="HM25" s="50">
        <v>1</v>
      </c>
      <c r="HN25" s="50">
        <v>5</v>
      </c>
      <c r="HO25" s="50">
        <v>1</v>
      </c>
      <c r="HP25" s="50">
        <v>2</v>
      </c>
      <c r="HQ25" s="50">
        <v>1</v>
      </c>
      <c r="HR25" s="50">
        <v>3</v>
      </c>
      <c r="HS25" s="50">
        <v>1</v>
      </c>
      <c r="HT25" s="50">
        <v>4</v>
      </c>
      <c r="HU25" s="50">
        <v>4</v>
      </c>
      <c r="HV25" s="50">
        <v>3</v>
      </c>
      <c r="HW25" s="50">
        <v>1</v>
      </c>
      <c r="HX25" s="50">
        <v>0</v>
      </c>
      <c r="HY25" s="50">
        <v>1</v>
      </c>
      <c r="HZ25" s="50">
        <v>0</v>
      </c>
      <c r="IA25" s="50">
        <v>1</v>
      </c>
      <c r="IB25" s="50">
        <v>1</v>
      </c>
      <c r="IC25" s="50">
        <v>2</v>
      </c>
      <c r="ID25" s="50">
        <v>5</v>
      </c>
      <c r="IE25" s="50">
        <v>2</v>
      </c>
      <c r="IF25" s="50">
        <v>2</v>
      </c>
      <c r="IG25" s="50">
        <v>3</v>
      </c>
      <c r="IH25" s="50">
        <v>1</v>
      </c>
      <c r="II25" s="50">
        <v>0</v>
      </c>
      <c r="IJ25" s="50">
        <v>0</v>
      </c>
      <c r="IK25" s="50">
        <v>-201</v>
      </c>
      <c r="IL25" s="2"/>
    </row>
    <row r="26" spans="1:246" x14ac:dyDescent="0.25">
      <c r="A26" s="50">
        <v>5</v>
      </c>
      <c r="B26" s="50">
        <v>1</v>
      </c>
      <c r="C26" s="50">
        <v>3</v>
      </c>
      <c r="D26" s="50">
        <v>1</v>
      </c>
      <c r="E26" s="50">
        <v>3</v>
      </c>
      <c r="F26" s="50">
        <v>1</v>
      </c>
      <c r="G26" s="50">
        <v>5</v>
      </c>
      <c r="H26" s="50">
        <v>4</v>
      </c>
      <c r="I26" s="50">
        <v>3</v>
      </c>
      <c r="J26" s="50">
        <v>4</v>
      </c>
      <c r="K26" s="50">
        <v>0</v>
      </c>
      <c r="L26" s="50">
        <v>1</v>
      </c>
      <c r="M26" s="50">
        <v>0</v>
      </c>
      <c r="N26" s="50">
        <v>3</v>
      </c>
      <c r="O26" s="50">
        <v>1</v>
      </c>
      <c r="P26" s="50">
        <v>3</v>
      </c>
      <c r="Q26" s="50">
        <v>1</v>
      </c>
      <c r="R26" s="50">
        <v>3</v>
      </c>
      <c r="S26" s="50">
        <v>1</v>
      </c>
      <c r="T26" s="50">
        <v>5</v>
      </c>
      <c r="U26" s="50">
        <v>4</v>
      </c>
      <c r="V26" s="50">
        <v>4</v>
      </c>
      <c r="W26" s="50">
        <v>1</v>
      </c>
      <c r="X26" s="50">
        <v>0</v>
      </c>
      <c r="Y26" s="50">
        <v>0</v>
      </c>
      <c r="Z26" s="50">
        <v>0</v>
      </c>
      <c r="AA26" s="50">
        <v>3</v>
      </c>
      <c r="AB26" s="50">
        <v>1</v>
      </c>
      <c r="AC26" s="50">
        <v>3</v>
      </c>
      <c r="AD26" s="50">
        <v>1</v>
      </c>
      <c r="AE26" s="50">
        <v>3</v>
      </c>
      <c r="AF26" s="50">
        <v>1</v>
      </c>
      <c r="AG26" s="50">
        <v>4</v>
      </c>
      <c r="AH26" s="50">
        <v>4</v>
      </c>
      <c r="AI26" s="50">
        <v>4</v>
      </c>
      <c r="AJ26" s="50">
        <v>1</v>
      </c>
      <c r="AK26" s="50">
        <v>0</v>
      </c>
      <c r="AL26" s="50">
        <v>0</v>
      </c>
      <c r="AM26" s="50">
        <v>0</v>
      </c>
      <c r="AN26" s="50">
        <v>3</v>
      </c>
      <c r="AO26" s="50">
        <v>1</v>
      </c>
      <c r="AP26" s="50">
        <v>3</v>
      </c>
      <c r="AQ26" s="50">
        <v>5</v>
      </c>
      <c r="AR26" s="50">
        <v>3</v>
      </c>
      <c r="AS26" s="50">
        <v>1</v>
      </c>
      <c r="AT26" s="50">
        <v>5</v>
      </c>
      <c r="AU26" s="50">
        <v>4</v>
      </c>
      <c r="AV26" s="50">
        <v>4</v>
      </c>
      <c r="AW26" s="50">
        <v>1</v>
      </c>
      <c r="AX26" s="50">
        <v>0</v>
      </c>
      <c r="AY26" s="50">
        <v>0</v>
      </c>
      <c r="AZ26" s="50">
        <v>1</v>
      </c>
      <c r="BA26" s="50">
        <v>5</v>
      </c>
      <c r="BB26" s="50">
        <v>1</v>
      </c>
      <c r="BC26" s="50">
        <v>3</v>
      </c>
      <c r="BD26" s="50">
        <v>1</v>
      </c>
      <c r="BE26" s="50">
        <v>3</v>
      </c>
      <c r="BF26" s="50">
        <v>1</v>
      </c>
      <c r="BG26" s="50">
        <v>5</v>
      </c>
      <c r="BH26" s="50">
        <v>4</v>
      </c>
      <c r="BI26" s="50">
        <v>3</v>
      </c>
      <c r="BJ26" s="50">
        <v>1</v>
      </c>
      <c r="BK26" s="50">
        <v>0</v>
      </c>
      <c r="BL26" s="50">
        <v>0</v>
      </c>
      <c r="BM26" s="50">
        <v>0</v>
      </c>
      <c r="BN26" s="50">
        <v>3</v>
      </c>
      <c r="BO26" s="50">
        <v>4</v>
      </c>
      <c r="BP26" s="50">
        <v>3</v>
      </c>
      <c r="BQ26" s="50">
        <v>1</v>
      </c>
      <c r="BR26" s="50">
        <v>3</v>
      </c>
      <c r="BS26" s="50">
        <v>1</v>
      </c>
      <c r="BT26" s="50">
        <v>5</v>
      </c>
      <c r="BU26" s="50">
        <v>4</v>
      </c>
      <c r="BV26" s="50">
        <v>3</v>
      </c>
      <c r="BW26" s="50">
        <v>1</v>
      </c>
      <c r="BX26" s="50">
        <v>0</v>
      </c>
      <c r="BY26" s="50">
        <v>0</v>
      </c>
      <c r="BZ26" s="50">
        <v>0</v>
      </c>
      <c r="CA26" s="50">
        <v>5</v>
      </c>
      <c r="CB26" s="50">
        <v>1</v>
      </c>
      <c r="CC26" s="50">
        <v>3</v>
      </c>
      <c r="CD26" s="50">
        <v>1</v>
      </c>
      <c r="CE26" s="50">
        <v>3</v>
      </c>
      <c r="CF26" s="50">
        <v>1</v>
      </c>
      <c r="CG26" s="50">
        <v>5</v>
      </c>
      <c r="CH26" s="50">
        <v>4</v>
      </c>
      <c r="CI26" s="50">
        <v>3</v>
      </c>
      <c r="CJ26" s="50">
        <v>1</v>
      </c>
      <c r="CK26" s="50">
        <v>0</v>
      </c>
      <c r="CL26" s="50">
        <v>1</v>
      </c>
      <c r="CM26" s="50">
        <v>0</v>
      </c>
      <c r="CN26" s="50">
        <v>5</v>
      </c>
      <c r="CO26" s="50">
        <v>1</v>
      </c>
      <c r="CP26" s="50">
        <v>3</v>
      </c>
      <c r="CQ26" s="50">
        <v>3</v>
      </c>
      <c r="CR26" s="50">
        <v>3</v>
      </c>
      <c r="CS26" s="50">
        <v>1</v>
      </c>
      <c r="CT26" s="50">
        <v>4</v>
      </c>
      <c r="CU26" s="50">
        <v>4</v>
      </c>
      <c r="CV26" s="50">
        <v>3</v>
      </c>
      <c r="CW26" s="50">
        <v>1</v>
      </c>
      <c r="CX26" s="50">
        <v>0</v>
      </c>
      <c r="CY26" s="50">
        <v>0</v>
      </c>
      <c r="CZ26" s="50">
        <v>0</v>
      </c>
      <c r="DA26" s="50">
        <v>5</v>
      </c>
      <c r="DB26" s="50">
        <v>1</v>
      </c>
      <c r="DC26" s="50">
        <v>5</v>
      </c>
      <c r="DD26" s="50">
        <v>1</v>
      </c>
      <c r="DE26" s="50">
        <v>3</v>
      </c>
      <c r="DF26" s="50">
        <v>1</v>
      </c>
      <c r="DG26" s="50">
        <v>5</v>
      </c>
      <c r="DH26" s="50">
        <v>4</v>
      </c>
      <c r="DI26" s="50">
        <v>3</v>
      </c>
      <c r="DJ26" s="50">
        <v>4</v>
      </c>
      <c r="DK26" s="50">
        <v>1</v>
      </c>
      <c r="DL26" s="50">
        <v>0</v>
      </c>
      <c r="DM26" s="50">
        <v>0</v>
      </c>
      <c r="DN26" s="50">
        <v>5</v>
      </c>
      <c r="DO26" s="50">
        <v>1</v>
      </c>
      <c r="DP26" s="50">
        <v>5</v>
      </c>
      <c r="DQ26" s="50">
        <v>1</v>
      </c>
      <c r="DR26" s="50">
        <v>3</v>
      </c>
      <c r="DS26" s="50">
        <v>1</v>
      </c>
      <c r="DT26" s="50">
        <v>4</v>
      </c>
      <c r="DU26" s="50">
        <v>1</v>
      </c>
      <c r="DV26" s="50">
        <v>3</v>
      </c>
      <c r="DW26" s="50">
        <v>2</v>
      </c>
      <c r="DX26" s="50">
        <v>0</v>
      </c>
      <c r="DY26" s="50">
        <v>1</v>
      </c>
      <c r="DZ26" s="50">
        <v>0</v>
      </c>
      <c r="EA26" s="50">
        <v>3</v>
      </c>
      <c r="EB26" s="50">
        <v>1</v>
      </c>
      <c r="EC26" s="50">
        <v>3</v>
      </c>
      <c r="ED26" s="50">
        <v>1</v>
      </c>
      <c r="EE26" s="50">
        <v>3</v>
      </c>
      <c r="EF26" s="50">
        <v>1</v>
      </c>
      <c r="EG26" s="50">
        <v>5</v>
      </c>
      <c r="EH26" s="50">
        <v>1</v>
      </c>
      <c r="EI26" s="50">
        <v>1</v>
      </c>
      <c r="EJ26" s="50">
        <v>1</v>
      </c>
      <c r="EK26" s="50">
        <v>0</v>
      </c>
      <c r="EL26" s="50">
        <v>1</v>
      </c>
      <c r="EM26" s="50">
        <v>0</v>
      </c>
      <c r="EN26" s="50">
        <v>2</v>
      </c>
      <c r="EO26" s="50">
        <v>1</v>
      </c>
      <c r="EP26" s="50">
        <v>5</v>
      </c>
      <c r="EQ26" s="50">
        <v>1</v>
      </c>
      <c r="ER26" s="50">
        <v>3</v>
      </c>
      <c r="ES26" s="50">
        <v>1</v>
      </c>
      <c r="ET26" s="50">
        <v>4</v>
      </c>
      <c r="EU26" s="50">
        <v>4</v>
      </c>
      <c r="EV26" s="50">
        <v>4</v>
      </c>
      <c r="EW26" s="50">
        <v>1</v>
      </c>
      <c r="EX26" s="50">
        <v>0</v>
      </c>
      <c r="EY26" s="50">
        <v>0</v>
      </c>
      <c r="EZ26" s="50">
        <v>0</v>
      </c>
      <c r="FA26" s="50">
        <v>5</v>
      </c>
      <c r="FB26" s="50">
        <v>1</v>
      </c>
      <c r="FC26" s="50">
        <v>5</v>
      </c>
      <c r="FD26" s="50">
        <v>1</v>
      </c>
      <c r="FE26" s="50">
        <v>3</v>
      </c>
      <c r="FF26" s="50">
        <v>2</v>
      </c>
      <c r="FG26" s="50">
        <v>5</v>
      </c>
      <c r="FH26" s="50">
        <v>4</v>
      </c>
      <c r="FI26" s="50">
        <v>3</v>
      </c>
      <c r="FJ26" s="50">
        <v>1</v>
      </c>
      <c r="FK26" s="50">
        <v>0</v>
      </c>
      <c r="FL26" s="50">
        <v>0</v>
      </c>
      <c r="FM26" s="50">
        <v>1</v>
      </c>
      <c r="FN26" s="50">
        <v>5</v>
      </c>
      <c r="FO26" s="50">
        <v>1</v>
      </c>
      <c r="FP26" s="50">
        <v>5</v>
      </c>
      <c r="FQ26" s="50">
        <v>1</v>
      </c>
      <c r="FR26" s="50">
        <v>3</v>
      </c>
      <c r="FS26" s="50">
        <v>1</v>
      </c>
      <c r="FT26" s="50">
        <v>4</v>
      </c>
      <c r="FU26" s="50">
        <v>4</v>
      </c>
      <c r="FV26" s="50">
        <v>3</v>
      </c>
      <c r="FW26" s="50">
        <v>1</v>
      </c>
      <c r="FX26" s="50">
        <v>0</v>
      </c>
      <c r="FY26" s="50">
        <v>0</v>
      </c>
      <c r="FZ26" s="50">
        <v>0</v>
      </c>
      <c r="GA26" s="50">
        <v>5</v>
      </c>
      <c r="GB26" s="50">
        <v>1</v>
      </c>
      <c r="GC26" s="50">
        <v>2</v>
      </c>
      <c r="GD26" s="50">
        <v>1</v>
      </c>
      <c r="GE26" s="50">
        <v>3</v>
      </c>
      <c r="GF26" s="50">
        <v>1</v>
      </c>
      <c r="GG26" s="50">
        <v>5</v>
      </c>
      <c r="GH26" s="50">
        <v>4</v>
      </c>
      <c r="GI26" s="50">
        <v>4</v>
      </c>
      <c r="GJ26" s="50">
        <v>1</v>
      </c>
      <c r="GK26" s="50">
        <v>0</v>
      </c>
      <c r="GL26" s="50">
        <v>0</v>
      </c>
      <c r="GM26" s="50">
        <v>0</v>
      </c>
      <c r="GN26" s="50">
        <v>5</v>
      </c>
      <c r="GO26" s="50">
        <v>1</v>
      </c>
      <c r="GP26" s="50">
        <v>4</v>
      </c>
      <c r="GQ26" s="50">
        <v>1</v>
      </c>
      <c r="GR26" s="50">
        <v>3</v>
      </c>
      <c r="GS26" s="50">
        <v>1</v>
      </c>
      <c r="GT26" s="50">
        <v>4</v>
      </c>
      <c r="GU26" s="50">
        <v>4</v>
      </c>
      <c r="GV26" s="50">
        <v>4</v>
      </c>
      <c r="GW26" s="50">
        <v>1</v>
      </c>
      <c r="GX26" s="50">
        <v>0</v>
      </c>
      <c r="GY26" s="50">
        <v>0</v>
      </c>
      <c r="GZ26" s="50">
        <v>1</v>
      </c>
      <c r="HA26" s="50">
        <v>5</v>
      </c>
      <c r="HB26" s="50">
        <v>1</v>
      </c>
      <c r="HC26" s="50">
        <v>5</v>
      </c>
      <c r="HD26" s="50">
        <v>1</v>
      </c>
      <c r="HE26" s="50">
        <v>3</v>
      </c>
      <c r="HF26" s="50">
        <v>1</v>
      </c>
      <c r="HG26" s="50">
        <v>5</v>
      </c>
      <c r="HH26" s="50">
        <v>4</v>
      </c>
      <c r="HI26" s="50">
        <v>3</v>
      </c>
      <c r="HJ26" s="50">
        <v>2</v>
      </c>
      <c r="HK26" s="50">
        <v>0</v>
      </c>
      <c r="HL26" s="50">
        <v>1</v>
      </c>
      <c r="HM26" s="50">
        <v>1</v>
      </c>
      <c r="HN26" s="50">
        <v>1</v>
      </c>
      <c r="HO26" s="50">
        <v>1</v>
      </c>
      <c r="HP26" s="50">
        <v>5</v>
      </c>
      <c r="HQ26" s="50">
        <v>1</v>
      </c>
      <c r="HR26" s="50">
        <v>3</v>
      </c>
      <c r="HS26" s="50">
        <v>2</v>
      </c>
      <c r="HT26" s="50">
        <v>4</v>
      </c>
      <c r="HU26" s="50">
        <v>4</v>
      </c>
      <c r="HV26" s="50">
        <v>3</v>
      </c>
      <c r="HW26" s="50">
        <v>1</v>
      </c>
      <c r="HX26" s="50">
        <v>0</v>
      </c>
      <c r="HY26" s="50">
        <v>1</v>
      </c>
      <c r="HZ26" s="50">
        <v>0</v>
      </c>
      <c r="IA26" s="50">
        <v>1</v>
      </c>
      <c r="IB26" s="50">
        <v>1</v>
      </c>
      <c r="IC26" s="50">
        <v>2</v>
      </c>
      <c r="ID26" s="50">
        <v>2</v>
      </c>
      <c r="IE26" s="50">
        <v>2</v>
      </c>
      <c r="IF26" s="50">
        <v>2</v>
      </c>
      <c r="IG26" s="50">
        <v>3</v>
      </c>
      <c r="IH26" s="50">
        <v>1</v>
      </c>
      <c r="II26" s="50">
        <v>0</v>
      </c>
      <c r="IJ26" s="50">
        <v>0</v>
      </c>
      <c r="IK26" s="50">
        <v>-201</v>
      </c>
      <c r="IL26" s="2"/>
    </row>
    <row r="27" spans="1:246" x14ac:dyDescent="0.25">
      <c r="A27" s="50">
        <v>3</v>
      </c>
      <c r="B27" s="50">
        <v>1</v>
      </c>
      <c r="C27" s="50">
        <v>2</v>
      </c>
      <c r="D27" s="50">
        <v>1</v>
      </c>
      <c r="E27" s="50">
        <v>3</v>
      </c>
      <c r="F27" s="50">
        <v>1</v>
      </c>
      <c r="G27" s="50">
        <v>5</v>
      </c>
      <c r="H27" s="50">
        <v>4</v>
      </c>
      <c r="I27" s="50">
        <v>4</v>
      </c>
      <c r="J27" s="50">
        <v>1</v>
      </c>
      <c r="K27" s="50">
        <v>0</v>
      </c>
      <c r="L27" s="50">
        <v>0</v>
      </c>
      <c r="M27" s="50">
        <v>0</v>
      </c>
      <c r="N27" s="50">
        <v>3</v>
      </c>
      <c r="O27" s="50">
        <v>1</v>
      </c>
      <c r="P27" s="50">
        <v>3</v>
      </c>
      <c r="Q27" s="50">
        <v>1</v>
      </c>
      <c r="R27" s="50">
        <v>3</v>
      </c>
      <c r="S27" s="50">
        <v>1</v>
      </c>
      <c r="T27" s="50">
        <v>4</v>
      </c>
      <c r="U27" s="50">
        <v>4</v>
      </c>
      <c r="V27" s="50">
        <v>3</v>
      </c>
      <c r="W27" s="50">
        <v>1</v>
      </c>
      <c r="X27" s="50">
        <v>0</v>
      </c>
      <c r="Y27" s="50">
        <v>0</v>
      </c>
      <c r="Z27" s="50">
        <v>0</v>
      </c>
      <c r="AA27" s="50">
        <v>3</v>
      </c>
      <c r="AB27" s="50">
        <v>1</v>
      </c>
      <c r="AC27" s="50">
        <v>5</v>
      </c>
      <c r="AD27" s="50">
        <v>1</v>
      </c>
      <c r="AE27" s="50">
        <v>3</v>
      </c>
      <c r="AF27" s="50">
        <v>1</v>
      </c>
      <c r="AG27" s="50">
        <v>5</v>
      </c>
      <c r="AH27" s="50">
        <v>4</v>
      </c>
      <c r="AI27" s="50">
        <v>1</v>
      </c>
      <c r="AJ27" s="50">
        <v>1</v>
      </c>
      <c r="AK27" s="50">
        <v>0</v>
      </c>
      <c r="AL27" s="50">
        <v>0</v>
      </c>
      <c r="AM27" s="50">
        <v>0</v>
      </c>
      <c r="AN27" s="50">
        <v>5</v>
      </c>
      <c r="AO27" s="50">
        <v>1</v>
      </c>
      <c r="AP27" s="50">
        <v>5</v>
      </c>
      <c r="AQ27" s="50">
        <v>1</v>
      </c>
      <c r="AR27" s="50">
        <v>2</v>
      </c>
      <c r="AS27" s="50">
        <v>1</v>
      </c>
      <c r="AT27" s="50">
        <v>2</v>
      </c>
      <c r="AU27" s="50">
        <v>3</v>
      </c>
      <c r="AV27" s="50">
        <v>4</v>
      </c>
      <c r="AW27" s="50">
        <v>1</v>
      </c>
      <c r="AX27" s="50">
        <v>0</v>
      </c>
      <c r="AY27" s="50">
        <v>0</v>
      </c>
      <c r="AZ27" s="50">
        <v>0</v>
      </c>
      <c r="BA27" s="50">
        <v>5</v>
      </c>
      <c r="BB27" s="50">
        <v>1</v>
      </c>
      <c r="BC27" s="50">
        <v>5</v>
      </c>
      <c r="BD27" s="50">
        <v>3</v>
      </c>
      <c r="BE27" s="50">
        <v>3</v>
      </c>
      <c r="BF27" s="50">
        <v>1</v>
      </c>
      <c r="BG27" s="50">
        <v>5</v>
      </c>
      <c r="BH27" s="50">
        <v>4</v>
      </c>
      <c r="BI27" s="50">
        <v>3</v>
      </c>
      <c r="BJ27" s="50">
        <v>1</v>
      </c>
      <c r="BK27" s="50">
        <v>0</v>
      </c>
      <c r="BL27" s="50">
        <v>0</v>
      </c>
      <c r="BM27" s="50">
        <v>1</v>
      </c>
      <c r="BN27" s="50">
        <v>3</v>
      </c>
      <c r="BO27" s="50">
        <v>1</v>
      </c>
      <c r="BP27" s="50">
        <v>3</v>
      </c>
      <c r="BQ27" s="50">
        <v>1</v>
      </c>
      <c r="BR27" s="50">
        <v>1</v>
      </c>
      <c r="BS27" s="50">
        <v>1</v>
      </c>
      <c r="BT27" s="50">
        <v>4</v>
      </c>
      <c r="BU27" s="50">
        <v>4</v>
      </c>
      <c r="BV27" s="50">
        <v>4</v>
      </c>
      <c r="BW27" s="50">
        <v>5</v>
      </c>
      <c r="BX27" s="50">
        <v>0</v>
      </c>
      <c r="BY27" s="50">
        <v>0</v>
      </c>
      <c r="BZ27" s="50">
        <v>0</v>
      </c>
      <c r="CA27" s="50">
        <v>5</v>
      </c>
      <c r="CB27" s="50">
        <v>1</v>
      </c>
      <c r="CC27" s="50">
        <v>3</v>
      </c>
      <c r="CD27" s="50">
        <v>4</v>
      </c>
      <c r="CE27" s="50">
        <v>3</v>
      </c>
      <c r="CF27" s="50">
        <v>1</v>
      </c>
      <c r="CG27" s="50">
        <v>4</v>
      </c>
      <c r="CH27" s="50">
        <v>4</v>
      </c>
      <c r="CI27" s="50">
        <v>4</v>
      </c>
      <c r="CJ27" s="50">
        <v>2</v>
      </c>
      <c r="CK27" s="50">
        <v>0</v>
      </c>
      <c r="CL27" s="50">
        <v>1</v>
      </c>
      <c r="CM27" s="50">
        <v>0</v>
      </c>
      <c r="CN27" s="50">
        <v>5</v>
      </c>
      <c r="CO27" s="50">
        <v>1</v>
      </c>
      <c r="CP27" s="50">
        <v>3</v>
      </c>
      <c r="CQ27" s="50">
        <v>1</v>
      </c>
      <c r="CR27" s="50">
        <v>3</v>
      </c>
      <c r="CS27" s="50">
        <v>1</v>
      </c>
      <c r="CT27" s="50">
        <v>4</v>
      </c>
      <c r="CU27" s="50">
        <v>4</v>
      </c>
      <c r="CV27" s="50">
        <v>4</v>
      </c>
      <c r="CW27" s="50">
        <v>1</v>
      </c>
      <c r="CX27" s="50">
        <v>1</v>
      </c>
      <c r="CY27" s="50">
        <v>0</v>
      </c>
      <c r="CZ27" s="50">
        <v>0</v>
      </c>
      <c r="DA27" s="50">
        <v>5</v>
      </c>
      <c r="DB27" s="50">
        <v>1</v>
      </c>
      <c r="DC27" s="50">
        <v>3</v>
      </c>
      <c r="DD27" s="50">
        <v>1</v>
      </c>
      <c r="DE27" s="50">
        <v>4</v>
      </c>
      <c r="DF27" s="50">
        <v>1</v>
      </c>
      <c r="DG27" s="50">
        <v>1</v>
      </c>
      <c r="DH27" s="50">
        <v>4</v>
      </c>
      <c r="DI27" s="50">
        <v>4</v>
      </c>
      <c r="DJ27" s="50">
        <v>5</v>
      </c>
      <c r="DK27" s="50">
        <v>1</v>
      </c>
      <c r="DL27" s="50">
        <v>0</v>
      </c>
      <c r="DM27" s="50">
        <v>0</v>
      </c>
      <c r="DN27" s="50">
        <v>5</v>
      </c>
      <c r="DO27" s="50">
        <v>1</v>
      </c>
      <c r="DP27" s="50">
        <v>5</v>
      </c>
      <c r="DQ27" s="50">
        <v>1</v>
      </c>
      <c r="DR27" s="50">
        <v>3</v>
      </c>
      <c r="DS27" s="50">
        <v>1</v>
      </c>
      <c r="DT27" s="50">
        <v>5</v>
      </c>
      <c r="DU27" s="50">
        <v>4</v>
      </c>
      <c r="DV27" s="50">
        <v>3</v>
      </c>
      <c r="DW27" s="50">
        <v>3</v>
      </c>
      <c r="DX27" s="50">
        <v>1</v>
      </c>
      <c r="DY27" s="50">
        <v>0</v>
      </c>
      <c r="DZ27" s="50">
        <v>0</v>
      </c>
      <c r="EA27" s="50">
        <v>3</v>
      </c>
      <c r="EB27" s="50">
        <v>1</v>
      </c>
      <c r="EC27" s="50">
        <v>3</v>
      </c>
      <c r="ED27" s="50">
        <v>1</v>
      </c>
      <c r="EE27" s="50">
        <v>3</v>
      </c>
      <c r="EF27" s="50">
        <v>1</v>
      </c>
      <c r="EG27" s="50">
        <v>1</v>
      </c>
      <c r="EH27" s="50">
        <v>4</v>
      </c>
      <c r="EI27" s="50">
        <v>3</v>
      </c>
      <c r="EJ27" s="50">
        <v>1</v>
      </c>
      <c r="EK27" s="50">
        <v>1</v>
      </c>
      <c r="EL27" s="50">
        <v>1</v>
      </c>
      <c r="EM27" s="50">
        <v>0</v>
      </c>
      <c r="EN27" s="50">
        <v>5</v>
      </c>
      <c r="EO27" s="50">
        <v>1</v>
      </c>
      <c r="EP27" s="50">
        <v>5</v>
      </c>
      <c r="EQ27" s="50">
        <v>1</v>
      </c>
      <c r="ER27" s="50">
        <v>3</v>
      </c>
      <c r="ES27" s="50">
        <v>1</v>
      </c>
      <c r="ET27" s="50">
        <v>5</v>
      </c>
      <c r="EU27" s="50">
        <v>4</v>
      </c>
      <c r="EV27" s="50">
        <v>3</v>
      </c>
      <c r="EW27" s="50">
        <v>1</v>
      </c>
      <c r="EX27" s="50">
        <v>0</v>
      </c>
      <c r="EY27" s="50">
        <v>0</v>
      </c>
      <c r="EZ27" s="50">
        <v>0</v>
      </c>
      <c r="FA27" s="50">
        <v>3</v>
      </c>
      <c r="FB27" s="50">
        <v>1</v>
      </c>
      <c r="FC27" s="50">
        <v>5</v>
      </c>
      <c r="FD27" s="50">
        <v>1</v>
      </c>
      <c r="FE27" s="50">
        <v>3</v>
      </c>
      <c r="FF27" s="50">
        <v>1</v>
      </c>
      <c r="FG27" s="50">
        <v>5</v>
      </c>
      <c r="FH27" s="50">
        <v>4</v>
      </c>
      <c r="FI27" s="50">
        <v>3</v>
      </c>
      <c r="FJ27" s="50">
        <v>1</v>
      </c>
      <c r="FK27" s="50">
        <v>1</v>
      </c>
      <c r="FL27" s="50">
        <v>1</v>
      </c>
      <c r="FM27" s="50">
        <v>0</v>
      </c>
      <c r="FN27" s="50">
        <v>4</v>
      </c>
      <c r="FO27" s="50">
        <v>1</v>
      </c>
      <c r="FP27" s="50">
        <v>3</v>
      </c>
      <c r="FQ27" s="50">
        <v>1</v>
      </c>
      <c r="FR27" s="50">
        <v>3</v>
      </c>
      <c r="FS27" s="50">
        <v>1</v>
      </c>
      <c r="FT27" s="50">
        <v>4</v>
      </c>
      <c r="FU27" s="50">
        <v>4</v>
      </c>
      <c r="FV27" s="50">
        <v>3</v>
      </c>
      <c r="FW27" s="50">
        <v>1</v>
      </c>
      <c r="FX27" s="50">
        <v>0</v>
      </c>
      <c r="FY27" s="50">
        <v>1</v>
      </c>
      <c r="FZ27" s="50">
        <v>0</v>
      </c>
      <c r="GA27" s="50">
        <v>5</v>
      </c>
      <c r="GB27" s="50">
        <v>1</v>
      </c>
      <c r="GC27" s="50">
        <v>5</v>
      </c>
      <c r="GD27" s="50">
        <v>1</v>
      </c>
      <c r="GE27" s="50">
        <v>3</v>
      </c>
      <c r="GF27" s="50">
        <v>1</v>
      </c>
      <c r="GG27" s="50">
        <v>4</v>
      </c>
      <c r="GH27" s="50">
        <v>3</v>
      </c>
      <c r="GI27" s="50">
        <v>3</v>
      </c>
      <c r="GJ27" s="50">
        <v>1</v>
      </c>
      <c r="GK27" s="50">
        <v>0</v>
      </c>
      <c r="GL27" s="50">
        <v>1</v>
      </c>
      <c r="GM27" s="50">
        <v>0</v>
      </c>
      <c r="GN27" s="50">
        <v>5</v>
      </c>
      <c r="GO27" s="50">
        <v>1</v>
      </c>
      <c r="GP27" s="50">
        <v>5</v>
      </c>
      <c r="GQ27" s="50">
        <v>1</v>
      </c>
      <c r="GR27" s="50">
        <v>3</v>
      </c>
      <c r="GS27" s="50">
        <v>5</v>
      </c>
      <c r="GT27" s="50">
        <v>5</v>
      </c>
      <c r="GU27" s="50">
        <v>4</v>
      </c>
      <c r="GV27" s="50">
        <v>3</v>
      </c>
      <c r="GW27" s="50">
        <v>1</v>
      </c>
      <c r="GX27" s="50">
        <v>1</v>
      </c>
      <c r="GY27" s="50">
        <v>1</v>
      </c>
      <c r="GZ27" s="50">
        <v>0</v>
      </c>
      <c r="HA27" s="50">
        <v>5</v>
      </c>
      <c r="HB27" s="50">
        <v>4</v>
      </c>
      <c r="HC27" s="50">
        <v>5</v>
      </c>
      <c r="HD27" s="50">
        <v>1</v>
      </c>
      <c r="HE27" s="50">
        <v>3</v>
      </c>
      <c r="HF27" s="50">
        <v>1</v>
      </c>
      <c r="HG27" s="50">
        <v>5</v>
      </c>
      <c r="HH27" s="50">
        <v>4</v>
      </c>
      <c r="HI27" s="50">
        <v>4</v>
      </c>
      <c r="HJ27" s="50">
        <v>1</v>
      </c>
      <c r="HK27" s="50">
        <v>0</v>
      </c>
      <c r="HL27" s="50">
        <v>0</v>
      </c>
      <c r="HM27" s="50">
        <v>0</v>
      </c>
      <c r="HN27" s="50">
        <v>5</v>
      </c>
      <c r="HO27" s="50">
        <v>1</v>
      </c>
      <c r="HP27" s="50">
        <v>3</v>
      </c>
      <c r="HQ27" s="50">
        <v>1</v>
      </c>
      <c r="HR27" s="50">
        <v>3</v>
      </c>
      <c r="HS27" s="50">
        <v>1</v>
      </c>
      <c r="HT27" s="50">
        <v>5</v>
      </c>
      <c r="HU27" s="50">
        <v>4</v>
      </c>
      <c r="HV27" s="50">
        <v>3</v>
      </c>
      <c r="HW27" s="50">
        <v>1</v>
      </c>
      <c r="HX27" s="50">
        <v>0</v>
      </c>
      <c r="HY27" s="50">
        <v>1</v>
      </c>
      <c r="HZ27" s="50">
        <v>0</v>
      </c>
      <c r="IA27" s="50">
        <v>1</v>
      </c>
      <c r="IB27" s="50">
        <v>4</v>
      </c>
      <c r="IC27" s="50">
        <v>2</v>
      </c>
      <c r="ID27" s="50">
        <v>5</v>
      </c>
      <c r="IE27" s="50">
        <v>2</v>
      </c>
      <c r="IF27" s="50">
        <v>2</v>
      </c>
      <c r="IG27" s="50">
        <v>2</v>
      </c>
      <c r="IH27" s="50">
        <v>3</v>
      </c>
      <c r="II27" s="50">
        <v>0</v>
      </c>
      <c r="IJ27" s="50">
        <v>0</v>
      </c>
      <c r="IK27" s="50">
        <v>-201</v>
      </c>
      <c r="IL27" s="2"/>
    </row>
    <row r="28" spans="1:246" x14ac:dyDescent="0.25">
      <c r="A28" s="50">
        <v>5</v>
      </c>
      <c r="B28" s="50">
        <v>1</v>
      </c>
      <c r="C28" s="50">
        <v>3</v>
      </c>
      <c r="D28" s="50">
        <v>1</v>
      </c>
      <c r="E28" s="50">
        <v>3</v>
      </c>
      <c r="F28" s="50">
        <v>1</v>
      </c>
      <c r="G28" s="50">
        <v>5</v>
      </c>
      <c r="H28" s="50">
        <v>4</v>
      </c>
      <c r="I28" s="50">
        <v>3</v>
      </c>
      <c r="J28" s="50">
        <v>1</v>
      </c>
      <c r="K28" s="50">
        <v>0</v>
      </c>
      <c r="L28" s="50">
        <v>0</v>
      </c>
      <c r="M28" s="50">
        <v>0</v>
      </c>
      <c r="N28" s="50">
        <v>3</v>
      </c>
      <c r="O28" s="50">
        <v>1</v>
      </c>
      <c r="P28" s="50">
        <v>5</v>
      </c>
      <c r="Q28" s="50">
        <v>1</v>
      </c>
      <c r="R28" s="50">
        <v>3</v>
      </c>
      <c r="S28" s="50">
        <v>1</v>
      </c>
      <c r="T28" s="50">
        <v>5</v>
      </c>
      <c r="U28" s="50">
        <v>4</v>
      </c>
      <c r="V28" s="50">
        <v>3</v>
      </c>
      <c r="W28" s="50">
        <v>1</v>
      </c>
      <c r="X28" s="50">
        <v>0</v>
      </c>
      <c r="Y28" s="50">
        <v>0</v>
      </c>
      <c r="Z28" s="50">
        <v>0</v>
      </c>
      <c r="AA28" s="50">
        <v>5</v>
      </c>
      <c r="AB28" s="50">
        <v>1</v>
      </c>
      <c r="AC28" s="50">
        <v>5</v>
      </c>
      <c r="AD28" s="50">
        <v>1</v>
      </c>
      <c r="AE28" s="50">
        <v>3</v>
      </c>
      <c r="AF28" s="50">
        <v>1</v>
      </c>
      <c r="AG28" s="50">
        <v>5</v>
      </c>
      <c r="AH28" s="50">
        <v>4</v>
      </c>
      <c r="AI28" s="50">
        <v>3</v>
      </c>
      <c r="AJ28" s="50">
        <v>1</v>
      </c>
      <c r="AK28" s="50">
        <v>0</v>
      </c>
      <c r="AL28" s="50">
        <v>1</v>
      </c>
      <c r="AM28" s="50">
        <v>0</v>
      </c>
      <c r="AN28" s="50">
        <v>5</v>
      </c>
      <c r="AO28" s="50">
        <v>1</v>
      </c>
      <c r="AP28" s="50">
        <v>2</v>
      </c>
      <c r="AQ28" s="50">
        <v>1</v>
      </c>
      <c r="AR28" s="50">
        <v>3</v>
      </c>
      <c r="AS28" s="50">
        <v>1</v>
      </c>
      <c r="AT28" s="50">
        <v>5</v>
      </c>
      <c r="AU28" s="50">
        <v>4</v>
      </c>
      <c r="AV28" s="50">
        <v>4</v>
      </c>
      <c r="AW28" s="50">
        <v>1</v>
      </c>
      <c r="AX28" s="50">
        <v>0</v>
      </c>
      <c r="AY28" s="50">
        <v>0</v>
      </c>
      <c r="AZ28" s="50">
        <v>0</v>
      </c>
      <c r="BA28" s="50">
        <v>3</v>
      </c>
      <c r="BB28" s="50">
        <v>1</v>
      </c>
      <c r="BC28" s="50">
        <v>5</v>
      </c>
      <c r="BD28" s="50">
        <v>1</v>
      </c>
      <c r="BE28" s="50">
        <v>3</v>
      </c>
      <c r="BF28" s="50">
        <v>3</v>
      </c>
      <c r="BG28" s="50">
        <v>5</v>
      </c>
      <c r="BH28" s="50">
        <v>4</v>
      </c>
      <c r="BI28" s="50">
        <v>4</v>
      </c>
      <c r="BJ28" s="50">
        <v>1</v>
      </c>
      <c r="BK28" s="50">
        <v>0</v>
      </c>
      <c r="BL28" s="50">
        <v>0</v>
      </c>
      <c r="BM28" s="50">
        <v>0</v>
      </c>
      <c r="BN28" s="50">
        <v>5</v>
      </c>
      <c r="BO28" s="50">
        <v>1</v>
      </c>
      <c r="BP28" s="50">
        <v>5</v>
      </c>
      <c r="BQ28" s="50">
        <v>1</v>
      </c>
      <c r="BR28" s="50">
        <v>5</v>
      </c>
      <c r="BS28" s="50">
        <v>1</v>
      </c>
      <c r="BT28" s="50">
        <v>4</v>
      </c>
      <c r="BU28" s="50">
        <v>4</v>
      </c>
      <c r="BV28" s="50">
        <v>4</v>
      </c>
      <c r="BW28" s="50">
        <v>1</v>
      </c>
      <c r="BX28" s="50">
        <v>0</v>
      </c>
      <c r="BY28" s="50">
        <v>0</v>
      </c>
      <c r="BZ28" s="50">
        <v>0</v>
      </c>
      <c r="CA28" s="50">
        <v>5</v>
      </c>
      <c r="CB28" s="50">
        <v>1</v>
      </c>
      <c r="CC28" s="50">
        <v>5</v>
      </c>
      <c r="CD28" s="50">
        <v>1</v>
      </c>
      <c r="CE28" s="50">
        <v>3</v>
      </c>
      <c r="CF28" s="50">
        <v>1</v>
      </c>
      <c r="CG28" s="50">
        <v>4</v>
      </c>
      <c r="CH28" s="50">
        <v>4</v>
      </c>
      <c r="CI28" s="50">
        <v>3</v>
      </c>
      <c r="CJ28" s="50">
        <v>1</v>
      </c>
      <c r="CK28" s="50">
        <v>1</v>
      </c>
      <c r="CL28" s="50">
        <v>0</v>
      </c>
      <c r="CM28" s="50">
        <v>0</v>
      </c>
      <c r="CN28" s="50">
        <v>3</v>
      </c>
      <c r="CO28" s="50">
        <v>1</v>
      </c>
      <c r="CP28" s="50">
        <v>3</v>
      </c>
      <c r="CQ28" s="50">
        <v>1</v>
      </c>
      <c r="CR28" s="50">
        <v>5</v>
      </c>
      <c r="CS28" s="50">
        <v>1</v>
      </c>
      <c r="CT28" s="50">
        <v>5</v>
      </c>
      <c r="CU28" s="50">
        <v>4</v>
      </c>
      <c r="CV28" s="50">
        <v>3</v>
      </c>
      <c r="CW28" s="50">
        <v>1</v>
      </c>
      <c r="CX28" s="50">
        <v>1</v>
      </c>
      <c r="CY28" s="50">
        <v>0</v>
      </c>
      <c r="CZ28" s="50">
        <v>0</v>
      </c>
      <c r="DA28" s="50">
        <v>5</v>
      </c>
      <c r="DB28" s="50">
        <v>1</v>
      </c>
      <c r="DC28" s="50">
        <v>5</v>
      </c>
      <c r="DD28" s="50">
        <v>1</v>
      </c>
      <c r="DE28" s="50">
        <v>3</v>
      </c>
      <c r="DF28" s="50">
        <v>1</v>
      </c>
      <c r="DG28" s="50">
        <v>5</v>
      </c>
      <c r="DH28" s="50">
        <v>4</v>
      </c>
      <c r="DI28" s="50">
        <v>4</v>
      </c>
      <c r="DJ28" s="50">
        <v>1</v>
      </c>
      <c r="DK28" s="50">
        <v>1</v>
      </c>
      <c r="DL28" s="50">
        <v>0</v>
      </c>
      <c r="DM28" s="50">
        <v>0</v>
      </c>
      <c r="DN28" s="50">
        <v>5</v>
      </c>
      <c r="DO28" s="50">
        <v>1</v>
      </c>
      <c r="DP28" s="50">
        <v>5</v>
      </c>
      <c r="DQ28" s="50">
        <v>1</v>
      </c>
      <c r="DR28" s="50">
        <v>3</v>
      </c>
      <c r="DS28" s="50">
        <v>1</v>
      </c>
      <c r="DT28" s="50">
        <v>4</v>
      </c>
      <c r="DU28" s="50">
        <v>4</v>
      </c>
      <c r="DV28" s="50">
        <v>3</v>
      </c>
      <c r="DW28" s="50">
        <v>1</v>
      </c>
      <c r="DX28" s="50">
        <v>0</v>
      </c>
      <c r="DY28" s="50">
        <v>1</v>
      </c>
      <c r="DZ28" s="50">
        <v>1</v>
      </c>
      <c r="EA28" s="50">
        <v>5</v>
      </c>
      <c r="EB28" s="50">
        <v>1</v>
      </c>
      <c r="EC28" s="50">
        <v>5</v>
      </c>
      <c r="ED28" s="50">
        <v>1</v>
      </c>
      <c r="EE28" s="50">
        <v>3</v>
      </c>
      <c r="EF28" s="50">
        <v>1</v>
      </c>
      <c r="EG28" s="50">
        <v>4</v>
      </c>
      <c r="EH28" s="50">
        <v>4</v>
      </c>
      <c r="EI28" s="50">
        <v>3</v>
      </c>
      <c r="EJ28" s="50">
        <v>1</v>
      </c>
      <c r="EK28" s="50">
        <v>1</v>
      </c>
      <c r="EL28" s="50">
        <v>0</v>
      </c>
      <c r="EM28" s="50">
        <v>0</v>
      </c>
      <c r="EN28" s="50">
        <v>5</v>
      </c>
      <c r="EO28" s="50">
        <v>1</v>
      </c>
      <c r="EP28" s="50">
        <v>5</v>
      </c>
      <c r="EQ28" s="50">
        <v>1</v>
      </c>
      <c r="ER28" s="50">
        <v>3</v>
      </c>
      <c r="ES28" s="50">
        <v>1</v>
      </c>
      <c r="ET28" s="50">
        <v>5</v>
      </c>
      <c r="EU28" s="50">
        <v>4</v>
      </c>
      <c r="EV28" s="50">
        <v>4</v>
      </c>
      <c r="EW28" s="50">
        <v>1</v>
      </c>
      <c r="EX28" s="50">
        <v>0</v>
      </c>
      <c r="EY28" s="50">
        <v>1</v>
      </c>
      <c r="EZ28" s="50">
        <v>0</v>
      </c>
      <c r="FA28" s="50">
        <v>5</v>
      </c>
      <c r="FB28" s="50">
        <v>1</v>
      </c>
      <c r="FC28" s="50">
        <v>3</v>
      </c>
      <c r="FD28" s="50">
        <v>1</v>
      </c>
      <c r="FE28" s="50">
        <v>3</v>
      </c>
      <c r="FF28" s="50">
        <v>1</v>
      </c>
      <c r="FG28" s="50">
        <v>5</v>
      </c>
      <c r="FH28" s="50">
        <v>4</v>
      </c>
      <c r="FI28" s="50">
        <v>4</v>
      </c>
      <c r="FJ28" s="50">
        <v>1</v>
      </c>
      <c r="FK28" s="50">
        <v>0</v>
      </c>
      <c r="FL28" s="50">
        <v>0</v>
      </c>
      <c r="FM28" s="50">
        <v>1</v>
      </c>
      <c r="FN28" s="50">
        <v>3</v>
      </c>
      <c r="FO28" s="50">
        <v>1</v>
      </c>
      <c r="FP28" s="50">
        <v>5</v>
      </c>
      <c r="FQ28" s="50">
        <v>1</v>
      </c>
      <c r="FR28" s="50">
        <v>3</v>
      </c>
      <c r="FS28" s="50">
        <v>1</v>
      </c>
      <c r="FT28" s="50">
        <v>4</v>
      </c>
      <c r="FU28" s="50">
        <v>4</v>
      </c>
      <c r="FV28" s="50">
        <v>3</v>
      </c>
      <c r="FW28" s="50">
        <v>1</v>
      </c>
      <c r="FX28" s="50">
        <v>0</v>
      </c>
      <c r="FY28" s="50">
        <v>0</v>
      </c>
      <c r="FZ28" s="50">
        <v>0</v>
      </c>
      <c r="GA28" s="50">
        <v>5</v>
      </c>
      <c r="GB28" s="50">
        <v>1</v>
      </c>
      <c r="GC28" s="50">
        <v>3</v>
      </c>
      <c r="GD28" s="50">
        <v>1</v>
      </c>
      <c r="GE28" s="50">
        <v>2</v>
      </c>
      <c r="GF28" s="50">
        <v>1</v>
      </c>
      <c r="GG28" s="50">
        <v>5</v>
      </c>
      <c r="GH28" s="50">
        <v>4</v>
      </c>
      <c r="GI28" s="50">
        <v>4</v>
      </c>
      <c r="GJ28" s="50">
        <v>1</v>
      </c>
      <c r="GK28" s="50">
        <v>0</v>
      </c>
      <c r="GL28" s="50">
        <v>0</v>
      </c>
      <c r="GM28" s="50">
        <v>1</v>
      </c>
      <c r="GN28" s="50">
        <v>5</v>
      </c>
      <c r="GO28" s="50">
        <v>1</v>
      </c>
      <c r="GP28" s="50">
        <v>3</v>
      </c>
      <c r="GQ28" s="50">
        <v>1</v>
      </c>
      <c r="GR28" s="50">
        <v>3</v>
      </c>
      <c r="GS28" s="50">
        <v>1</v>
      </c>
      <c r="GT28" s="50">
        <v>1</v>
      </c>
      <c r="GU28" s="50">
        <v>4</v>
      </c>
      <c r="GV28" s="50">
        <v>3</v>
      </c>
      <c r="GW28" s="50">
        <v>1</v>
      </c>
      <c r="GX28" s="50">
        <v>1</v>
      </c>
      <c r="GY28" s="50">
        <v>0</v>
      </c>
      <c r="GZ28" s="50">
        <v>1</v>
      </c>
      <c r="HA28" s="50">
        <v>1</v>
      </c>
      <c r="HB28" s="50">
        <v>1</v>
      </c>
      <c r="HC28" s="50">
        <v>3</v>
      </c>
      <c r="HD28" s="50">
        <v>1</v>
      </c>
      <c r="HE28" s="50">
        <v>2</v>
      </c>
      <c r="HF28" s="50">
        <v>1</v>
      </c>
      <c r="HG28" s="50">
        <v>4</v>
      </c>
      <c r="HH28" s="50">
        <v>4</v>
      </c>
      <c r="HI28" s="50">
        <v>5</v>
      </c>
      <c r="HJ28" s="50">
        <v>1</v>
      </c>
      <c r="HK28" s="50">
        <v>0</v>
      </c>
      <c r="HL28" s="50">
        <v>0</v>
      </c>
      <c r="HM28" s="50">
        <v>0</v>
      </c>
      <c r="HN28" s="50">
        <v>5</v>
      </c>
      <c r="HO28" s="50">
        <v>1</v>
      </c>
      <c r="HP28" s="50">
        <v>3</v>
      </c>
      <c r="HQ28" s="50">
        <v>4</v>
      </c>
      <c r="HR28" s="50">
        <v>3</v>
      </c>
      <c r="HS28" s="50">
        <v>4</v>
      </c>
      <c r="HT28" s="50">
        <v>4</v>
      </c>
      <c r="HU28" s="50">
        <v>4</v>
      </c>
      <c r="HV28" s="50">
        <v>2</v>
      </c>
      <c r="HW28" s="50">
        <v>1</v>
      </c>
      <c r="HX28" s="50">
        <v>0</v>
      </c>
      <c r="HY28" s="50">
        <v>1</v>
      </c>
      <c r="HZ28" s="50">
        <v>1</v>
      </c>
      <c r="IA28" s="50">
        <v>5</v>
      </c>
      <c r="IB28" s="50">
        <v>1</v>
      </c>
      <c r="IC28" s="50">
        <v>2</v>
      </c>
      <c r="ID28" s="50">
        <v>5</v>
      </c>
      <c r="IE28" s="50">
        <v>2</v>
      </c>
      <c r="IF28" s="50">
        <v>2</v>
      </c>
      <c r="IG28" s="50">
        <v>3</v>
      </c>
      <c r="IH28" s="50">
        <v>2</v>
      </c>
      <c r="II28" s="50">
        <v>0</v>
      </c>
      <c r="IJ28" s="50">
        <v>0</v>
      </c>
      <c r="IK28" s="50">
        <v>-201</v>
      </c>
      <c r="IL28" s="2"/>
    </row>
    <row r="29" spans="1:246" x14ac:dyDescent="0.25">
      <c r="A29" s="50">
        <v>5</v>
      </c>
      <c r="B29" s="50">
        <v>1</v>
      </c>
      <c r="C29" s="50">
        <v>5</v>
      </c>
      <c r="D29" s="50">
        <v>1</v>
      </c>
      <c r="E29" s="50">
        <v>3</v>
      </c>
      <c r="F29" s="50">
        <v>1</v>
      </c>
      <c r="G29" s="50">
        <v>5</v>
      </c>
      <c r="H29" s="50">
        <v>4</v>
      </c>
      <c r="I29" s="50">
        <v>3</v>
      </c>
      <c r="J29" s="50">
        <v>1</v>
      </c>
      <c r="K29" s="50">
        <v>0</v>
      </c>
      <c r="L29" s="50">
        <v>0</v>
      </c>
      <c r="M29" s="50">
        <v>0</v>
      </c>
      <c r="N29" s="50">
        <v>5</v>
      </c>
      <c r="O29" s="50">
        <v>1</v>
      </c>
      <c r="P29" s="50">
        <v>3</v>
      </c>
      <c r="Q29" s="50">
        <v>1</v>
      </c>
      <c r="R29" s="50">
        <v>3</v>
      </c>
      <c r="S29" s="50">
        <v>1</v>
      </c>
      <c r="T29" s="50">
        <v>4</v>
      </c>
      <c r="U29" s="50">
        <v>4</v>
      </c>
      <c r="V29" s="50">
        <v>3</v>
      </c>
      <c r="W29" s="50">
        <v>1</v>
      </c>
      <c r="X29" s="50">
        <v>0</v>
      </c>
      <c r="Y29" s="50">
        <v>0</v>
      </c>
      <c r="Z29" s="50">
        <v>0</v>
      </c>
      <c r="AA29" s="50">
        <v>5</v>
      </c>
      <c r="AB29" s="50">
        <v>1</v>
      </c>
      <c r="AC29" s="50">
        <v>5</v>
      </c>
      <c r="AD29" s="50">
        <v>1</v>
      </c>
      <c r="AE29" s="50">
        <v>3</v>
      </c>
      <c r="AF29" s="50">
        <v>1</v>
      </c>
      <c r="AG29" s="50">
        <v>5</v>
      </c>
      <c r="AH29" s="50">
        <v>4</v>
      </c>
      <c r="AI29" s="50">
        <v>3</v>
      </c>
      <c r="AJ29" s="50">
        <v>1</v>
      </c>
      <c r="AK29" s="50">
        <v>0</v>
      </c>
      <c r="AL29" s="50">
        <v>0</v>
      </c>
      <c r="AM29" s="50">
        <v>0</v>
      </c>
      <c r="AN29" s="50">
        <v>5</v>
      </c>
      <c r="AO29" s="50">
        <v>1</v>
      </c>
      <c r="AP29" s="50">
        <v>5</v>
      </c>
      <c r="AQ29" s="50">
        <v>1</v>
      </c>
      <c r="AR29" s="50">
        <v>3</v>
      </c>
      <c r="AS29" s="50">
        <v>1</v>
      </c>
      <c r="AT29" s="50">
        <v>4</v>
      </c>
      <c r="AU29" s="50">
        <v>4</v>
      </c>
      <c r="AV29" s="50">
        <v>4</v>
      </c>
      <c r="AW29" s="50">
        <v>1</v>
      </c>
      <c r="AX29" s="50">
        <v>0</v>
      </c>
      <c r="AY29" s="50">
        <v>0</v>
      </c>
      <c r="AZ29" s="50">
        <v>0</v>
      </c>
      <c r="BA29" s="50">
        <v>5</v>
      </c>
      <c r="BB29" s="50">
        <v>1</v>
      </c>
      <c r="BC29" s="50">
        <v>3</v>
      </c>
      <c r="BD29" s="50">
        <v>1</v>
      </c>
      <c r="BE29" s="50">
        <v>3</v>
      </c>
      <c r="BF29" s="50">
        <v>1</v>
      </c>
      <c r="BG29" s="50">
        <v>5</v>
      </c>
      <c r="BH29" s="50">
        <v>4</v>
      </c>
      <c r="BI29" s="50">
        <v>3</v>
      </c>
      <c r="BJ29" s="50">
        <v>1</v>
      </c>
      <c r="BK29" s="50">
        <v>0</v>
      </c>
      <c r="BL29" s="50">
        <v>0</v>
      </c>
      <c r="BM29" s="50">
        <v>0</v>
      </c>
      <c r="BN29" s="50">
        <v>5</v>
      </c>
      <c r="BO29" s="50">
        <v>1</v>
      </c>
      <c r="BP29" s="50">
        <v>4</v>
      </c>
      <c r="BQ29" s="50">
        <v>1</v>
      </c>
      <c r="BR29" s="50">
        <v>3</v>
      </c>
      <c r="BS29" s="50">
        <v>1</v>
      </c>
      <c r="BT29" s="50">
        <v>5</v>
      </c>
      <c r="BU29" s="50">
        <v>4</v>
      </c>
      <c r="BV29" s="50">
        <v>3</v>
      </c>
      <c r="BW29" s="50">
        <v>1</v>
      </c>
      <c r="BX29" s="50">
        <v>0</v>
      </c>
      <c r="BY29" s="50">
        <v>0</v>
      </c>
      <c r="BZ29" s="50">
        <v>0</v>
      </c>
      <c r="CA29" s="50">
        <v>5</v>
      </c>
      <c r="CB29" s="50">
        <v>2</v>
      </c>
      <c r="CC29" s="50">
        <v>3</v>
      </c>
      <c r="CD29" s="50">
        <v>1</v>
      </c>
      <c r="CE29" s="50">
        <v>3</v>
      </c>
      <c r="CF29" s="50">
        <v>1</v>
      </c>
      <c r="CG29" s="50">
        <v>5</v>
      </c>
      <c r="CH29" s="50">
        <v>4</v>
      </c>
      <c r="CI29" s="50">
        <v>4</v>
      </c>
      <c r="CJ29" s="50">
        <v>1</v>
      </c>
      <c r="CK29" s="50">
        <v>0</v>
      </c>
      <c r="CL29" s="50">
        <v>0</v>
      </c>
      <c r="CM29" s="50">
        <v>0</v>
      </c>
      <c r="CN29" s="50">
        <v>5</v>
      </c>
      <c r="CO29" s="50">
        <v>1</v>
      </c>
      <c r="CP29" s="50">
        <v>5</v>
      </c>
      <c r="CQ29" s="50">
        <v>1</v>
      </c>
      <c r="CR29" s="50">
        <v>3</v>
      </c>
      <c r="CS29" s="50">
        <v>1</v>
      </c>
      <c r="CT29" s="50">
        <v>5</v>
      </c>
      <c r="CU29" s="50">
        <v>4</v>
      </c>
      <c r="CV29" s="50">
        <v>3</v>
      </c>
      <c r="CW29" s="50">
        <v>1</v>
      </c>
      <c r="CX29" s="50">
        <v>0</v>
      </c>
      <c r="CY29" s="50">
        <v>0</v>
      </c>
      <c r="CZ29" s="50">
        <v>0</v>
      </c>
      <c r="DA29" s="50">
        <v>5</v>
      </c>
      <c r="DB29" s="50">
        <v>1</v>
      </c>
      <c r="DC29" s="50">
        <v>3</v>
      </c>
      <c r="DD29" s="50">
        <v>1</v>
      </c>
      <c r="DE29" s="50">
        <v>3</v>
      </c>
      <c r="DF29" s="50">
        <v>1</v>
      </c>
      <c r="DG29" s="50">
        <v>5</v>
      </c>
      <c r="DH29" s="50">
        <v>4</v>
      </c>
      <c r="DI29" s="50">
        <v>2</v>
      </c>
      <c r="DJ29" s="50">
        <v>1</v>
      </c>
      <c r="DK29" s="50">
        <v>0</v>
      </c>
      <c r="DL29" s="50">
        <v>0</v>
      </c>
      <c r="DM29" s="50">
        <v>0</v>
      </c>
      <c r="DN29" s="50">
        <v>5</v>
      </c>
      <c r="DO29" s="50">
        <v>1</v>
      </c>
      <c r="DP29" s="50">
        <v>5</v>
      </c>
      <c r="DQ29" s="50">
        <v>3</v>
      </c>
      <c r="DR29" s="50">
        <v>3</v>
      </c>
      <c r="DS29" s="50">
        <v>1</v>
      </c>
      <c r="DT29" s="50">
        <v>5</v>
      </c>
      <c r="DU29" s="50">
        <v>4</v>
      </c>
      <c r="DV29" s="50">
        <v>3</v>
      </c>
      <c r="DW29" s="50">
        <v>1</v>
      </c>
      <c r="DX29" s="50">
        <v>1</v>
      </c>
      <c r="DY29" s="50">
        <v>0</v>
      </c>
      <c r="DZ29" s="50">
        <v>0</v>
      </c>
      <c r="EA29" s="50">
        <v>5</v>
      </c>
      <c r="EB29" s="50">
        <v>1</v>
      </c>
      <c r="EC29" s="50">
        <v>5</v>
      </c>
      <c r="ED29" s="50">
        <v>1</v>
      </c>
      <c r="EE29" s="50">
        <v>3</v>
      </c>
      <c r="EF29" s="50">
        <v>1</v>
      </c>
      <c r="EG29" s="50">
        <v>5</v>
      </c>
      <c r="EH29" s="50">
        <v>4</v>
      </c>
      <c r="EI29" s="50">
        <v>3</v>
      </c>
      <c r="EJ29" s="50">
        <v>1</v>
      </c>
      <c r="EK29" s="50">
        <v>0</v>
      </c>
      <c r="EL29" s="50">
        <v>0</v>
      </c>
      <c r="EM29" s="50">
        <v>0</v>
      </c>
      <c r="EN29" s="50">
        <v>5</v>
      </c>
      <c r="EO29" s="50">
        <v>1</v>
      </c>
      <c r="EP29" s="50">
        <v>5</v>
      </c>
      <c r="EQ29" s="50">
        <v>1</v>
      </c>
      <c r="ER29" s="50">
        <v>1</v>
      </c>
      <c r="ES29" s="50">
        <v>1</v>
      </c>
      <c r="ET29" s="50">
        <v>5</v>
      </c>
      <c r="EU29" s="50">
        <v>4</v>
      </c>
      <c r="EV29" s="50">
        <v>3</v>
      </c>
      <c r="EW29" s="50">
        <v>1</v>
      </c>
      <c r="EX29" s="50">
        <v>0</v>
      </c>
      <c r="EY29" s="50">
        <v>0</v>
      </c>
      <c r="EZ29" s="50">
        <v>0</v>
      </c>
      <c r="FA29" s="50">
        <v>5</v>
      </c>
      <c r="FB29" s="50">
        <v>1</v>
      </c>
      <c r="FC29" s="50">
        <v>5</v>
      </c>
      <c r="FD29" s="50">
        <v>2</v>
      </c>
      <c r="FE29" s="50">
        <v>3</v>
      </c>
      <c r="FF29" s="50">
        <v>1</v>
      </c>
      <c r="FG29" s="50">
        <v>5</v>
      </c>
      <c r="FH29" s="50">
        <v>4</v>
      </c>
      <c r="FI29" s="50">
        <v>3</v>
      </c>
      <c r="FJ29" s="50">
        <v>1</v>
      </c>
      <c r="FK29" s="50">
        <v>0</v>
      </c>
      <c r="FL29" s="50">
        <v>0</v>
      </c>
      <c r="FM29" s="50">
        <v>0</v>
      </c>
      <c r="FN29" s="50">
        <v>5</v>
      </c>
      <c r="FO29" s="50">
        <v>1</v>
      </c>
      <c r="FP29" s="50">
        <v>5</v>
      </c>
      <c r="FQ29" s="50">
        <v>1</v>
      </c>
      <c r="FR29" s="50">
        <v>3</v>
      </c>
      <c r="FS29" s="50">
        <v>1</v>
      </c>
      <c r="FT29" s="50">
        <v>5</v>
      </c>
      <c r="FU29" s="50">
        <v>4</v>
      </c>
      <c r="FV29" s="50">
        <v>3</v>
      </c>
      <c r="FW29" s="50">
        <v>1</v>
      </c>
      <c r="FX29" s="50">
        <v>0</v>
      </c>
      <c r="FY29" s="50">
        <v>0</v>
      </c>
      <c r="FZ29" s="50">
        <v>0</v>
      </c>
      <c r="GA29" s="50">
        <v>5</v>
      </c>
      <c r="GB29" s="50">
        <v>1</v>
      </c>
      <c r="GC29" s="50">
        <v>5</v>
      </c>
      <c r="GD29" s="50">
        <v>1</v>
      </c>
      <c r="GE29" s="50">
        <v>3</v>
      </c>
      <c r="GF29" s="50">
        <v>1</v>
      </c>
      <c r="GG29" s="50">
        <v>5</v>
      </c>
      <c r="GH29" s="50">
        <v>4</v>
      </c>
      <c r="GI29" s="50">
        <v>3</v>
      </c>
      <c r="GJ29" s="50">
        <v>1</v>
      </c>
      <c r="GK29" s="50">
        <v>0</v>
      </c>
      <c r="GL29" s="50">
        <v>0</v>
      </c>
      <c r="GM29" s="50">
        <v>1</v>
      </c>
      <c r="GN29" s="50">
        <v>5</v>
      </c>
      <c r="GO29" s="50">
        <v>1</v>
      </c>
      <c r="GP29" s="50">
        <v>2</v>
      </c>
      <c r="GQ29" s="50">
        <v>1</v>
      </c>
      <c r="GR29" s="50">
        <v>3</v>
      </c>
      <c r="GS29" s="50">
        <v>1</v>
      </c>
      <c r="GT29" s="50">
        <v>5</v>
      </c>
      <c r="GU29" s="50">
        <v>4</v>
      </c>
      <c r="GV29" s="50">
        <v>5</v>
      </c>
      <c r="GW29" s="50">
        <v>1</v>
      </c>
      <c r="GX29" s="50">
        <v>0</v>
      </c>
      <c r="GY29" s="50">
        <v>1</v>
      </c>
      <c r="GZ29" s="50">
        <v>1</v>
      </c>
      <c r="HA29" s="50">
        <v>5</v>
      </c>
      <c r="HB29" s="50">
        <v>1</v>
      </c>
      <c r="HC29" s="50">
        <v>5</v>
      </c>
      <c r="HD29" s="50">
        <v>1</v>
      </c>
      <c r="HE29" s="50">
        <v>3</v>
      </c>
      <c r="HF29" s="50">
        <v>1</v>
      </c>
      <c r="HG29" s="50">
        <v>5</v>
      </c>
      <c r="HH29" s="50">
        <v>4</v>
      </c>
      <c r="HI29" s="50">
        <v>4</v>
      </c>
      <c r="HJ29" s="50">
        <v>5</v>
      </c>
      <c r="HK29" s="50">
        <v>0</v>
      </c>
      <c r="HL29" s="50">
        <v>0</v>
      </c>
      <c r="HM29" s="50">
        <v>0</v>
      </c>
      <c r="HN29" s="50">
        <v>5</v>
      </c>
      <c r="HO29" s="50">
        <v>1</v>
      </c>
      <c r="HP29" s="50">
        <v>5</v>
      </c>
      <c r="HQ29" s="50">
        <v>1</v>
      </c>
      <c r="HR29" s="50">
        <v>3</v>
      </c>
      <c r="HS29" s="50">
        <v>1</v>
      </c>
      <c r="HT29" s="50">
        <v>5</v>
      </c>
      <c r="HU29" s="50">
        <v>4</v>
      </c>
      <c r="HV29" s="50">
        <v>3</v>
      </c>
      <c r="HW29" s="50">
        <v>1</v>
      </c>
      <c r="HX29" s="50">
        <v>0</v>
      </c>
      <c r="HY29" s="50">
        <v>1</v>
      </c>
      <c r="HZ29" s="50">
        <v>0</v>
      </c>
      <c r="IA29" s="50">
        <v>1</v>
      </c>
      <c r="IB29" s="50">
        <v>1</v>
      </c>
      <c r="IC29" s="50">
        <v>2</v>
      </c>
      <c r="ID29" s="50">
        <v>5</v>
      </c>
      <c r="IE29" s="50">
        <v>2</v>
      </c>
      <c r="IF29" s="50">
        <v>2</v>
      </c>
      <c r="IG29" s="50">
        <v>3</v>
      </c>
      <c r="IH29" s="50">
        <v>1</v>
      </c>
      <c r="II29" s="50">
        <v>0</v>
      </c>
      <c r="IJ29" s="50">
        <v>0</v>
      </c>
      <c r="IK29" s="50">
        <v>-201</v>
      </c>
      <c r="IL29" s="2"/>
    </row>
    <row r="30" spans="1:246" x14ac:dyDescent="0.25">
      <c r="A30" s="50">
        <v>3</v>
      </c>
      <c r="B30" s="50">
        <v>1</v>
      </c>
      <c r="C30" s="50">
        <v>3</v>
      </c>
      <c r="D30" s="50">
        <v>1</v>
      </c>
      <c r="E30" s="50">
        <v>3</v>
      </c>
      <c r="F30" s="50">
        <v>1</v>
      </c>
      <c r="G30" s="50">
        <v>4</v>
      </c>
      <c r="H30" s="50">
        <v>4</v>
      </c>
      <c r="I30" s="50">
        <v>1</v>
      </c>
      <c r="J30" s="50">
        <v>1</v>
      </c>
      <c r="K30" s="50">
        <v>0</v>
      </c>
      <c r="L30" s="50">
        <v>0</v>
      </c>
      <c r="M30" s="50">
        <v>0</v>
      </c>
      <c r="N30" s="50">
        <v>3</v>
      </c>
      <c r="O30" s="50">
        <v>1</v>
      </c>
      <c r="P30" s="50">
        <v>3</v>
      </c>
      <c r="Q30" s="50">
        <v>1</v>
      </c>
      <c r="R30" s="50">
        <v>3</v>
      </c>
      <c r="S30" s="50">
        <v>1</v>
      </c>
      <c r="T30" s="50">
        <v>4</v>
      </c>
      <c r="U30" s="50">
        <v>1</v>
      </c>
      <c r="V30" s="50">
        <v>4</v>
      </c>
      <c r="W30" s="50">
        <v>4</v>
      </c>
      <c r="X30" s="50">
        <v>0</v>
      </c>
      <c r="Y30" s="50">
        <v>0</v>
      </c>
      <c r="Z30" s="50">
        <v>0</v>
      </c>
      <c r="AA30" s="50">
        <v>3</v>
      </c>
      <c r="AB30" s="50">
        <v>1</v>
      </c>
      <c r="AC30" s="50">
        <v>1</v>
      </c>
      <c r="AD30" s="50">
        <v>1</v>
      </c>
      <c r="AE30" s="50">
        <v>3</v>
      </c>
      <c r="AF30" s="50">
        <v>1</v>
      </c>
      <c r="AG30" s="50">
        <v>4</v>
      </c>
      <c r="AH30" s="50">
        <v>5</v>
      </c>
      <c r="AI30" s="50">
        <v>3</v>
      </c>
      <c r="AJ30" s="50">
        <v>4</v>
      </c>
      <c r="AK30" s="50">
        <v>0</v>
      </c>
      <c r="AL30" s="50">
        <v>0</v>
      </c>
      <c r="AM30" s="50">
        <v>0</v>
      </c>
      <c r="AN30" s="50">
        <v>3</v>
      </c>
      <c r="AO30" s="50">
        <v>1</v>
      </c>
      <c r="AP30" s="50">
        <v>3</v>
      </c>
      <c r="AQ30" s="50">
        <v>1</v>
      </c>
      <c r="AR30" s="50">
        <v>3</v>
      </c>
      <c r="AS30" s="50">
        <v>1</v>
      </c>
      <c r="AT30" s="50">
        <v>5</v>
      </c>
      <c r="AU30" s="50">
        <v>4</v>
      </c>
      <c r="AV30" s="50">
        <v>5</v>
      </c>
      <c r="AW30" s="50">
        <v>1</v>
      </c>
      <c r="AX30" s="50">
        <v>0</v>
      </c>
      <c r="AY30" s="50">
        <v>0</v>
      </c>
      <c r="AZ30" s="50">
        <v>0</v>
      </c>
      <c r="BA30" s="50">
        <v>3</v>
      </c>
      <c r="BB30" s="50">
        <v>1</v>
      </c>
      <c r="BC30" s="50">
        <v>5</v>
      </c>
      <c r="BD30" s="50">
        <v>1</v>
      </c>
      <c r="BE30" s="50">
        <v>3</v>
      </c>
      <c r="BF30" s="50">
        <v>1</v>
      </c>
      <c r="BG30" s="50">
        <v>4</v>
      </c>
      <c r="BH30" s="50">
        <v>2</v>
      </c>
      <c r="BI30" s="50">
        <v>4</v>
      </c>
      <c r="BJ30" s="50">
        <v>1</v>
      </c>
      <c r="BK30" s="50">
        <v>0</v>
      </c>
      <c r="BL30" s="50">
        <v>0</v>
      </c>
      <c r="BM30" s="50">
        <v>0</v>
      </c>
      <c r="BN30" s="50">
        <v>5</v>
      </c>
      <c r="BO30" s="50">
        <v>1</v>
      </c>
      <c r="BP30" s="50">
        <v>5</v>
      </c>
      <c r="BQ30" s="50">
        <v>1</v>
      </c>
      <c r="BR30" s="50">
        <v>3</v>
      </c>
      <c r="BS30" s="50">
        <v>3</v>
      </c>
      <c r="BT30" s="50">
        <v>4</v>
      </c>
      <c r="BU30" s="50">
        <v>3</v>
      </c>
      <c r="BV30" s="50">
        <v>3</v>
      </c>
      <c r="BW30" s="50">
        <v>1</v>
      </c>
      <c r="BX30" s="50">
        <v>0</v>
      </c>
      <c r="BY30" s="50">
        <v>0</v>
      </c>
      <c r="BZ30" s="50">
        <v>0</v>
      </c>
      <c r="CA30" s="50">
        <v>5</v>
      </c>
      <c r="CB30" s="50">
        <v>1</v>
      </c>
      <c r="CC30" s="50">
        <v>3</v>
      </c>
      <c r="CD30" s="50">
        <v>1</v>
      </c>
      <c r="CE30" s="50">
        <v>3</v>
      </c>
      <c r="CF30" s="50">
        <v>3</v>
      </c>
      <c r="CG30" s="50">
        <v>3</v>
      </c>
      <c r="CH30" s="50">
        <v>4</v>
      </c>
      <c r="CI30" s="50">
        <v>4</v>
      </c>
      <c r="CJ30" s="50">
        <v>1</v>
      </c>
      <c r="CK30" s="50">
        <v>1</v>
      </c>
      <c r="CL30" s="50">
        <v>1</v>
      </c>
      <c r="CM30" s="50">
        <v>1</v>
      </c>
      <c r="CN30" s="50">
        <v>5</v>
      </c>
      <c r="CO30" s="50">
        <v>1</v>
      </c>
      <c r="CP30" s="50">
        <v>5</v>
      </c>
      <c r="CQ30" s="50">
        <v>1</v>
      </c>
      <c r="CR30" s="50">
        <v>3</v>
      </c>
      <c r="CS30" s="50">
        <v>2</v>
      </c>
      <c r="CT30" s="50">
        <v>4</v>
      </c>
      <c r="CU30" s="50">
        <v>4</v>
      </c>
      <c r="CV30" s="50">
        <v>3</v>
      </c>
      <c r="CW30" s="50">
        <v>1</v>
      </c>
      <c r="CX30" s="50">
        <v>1</v>
      </c>
      <c r="CY30" s="50">
        <v>1</v>
      </c>
      <c r="CZ30" s="50">
        <v>1</v>
      </c>
      <c r="DA30" s="50">
        <v>5</v>
      </c>
      <c r="DB30" s="50">
        <v>1</v>
      </c>
      <c r="DC30" s="50">
        <v>3</v>
      </c>
      <c r="DD30" s="50">
        <v>1</v>
      </c>
      <c r="DE30" s="50">
        <v>3</v>
      </c>
      <c r="DF30" s="50">
        <v>1</v>
      </c>
      <c r="DG30" s="50">
        <v>1</v>
      </c>
      <c r="DH30" s="50">
        <v>4</v>
      </c>
      <c r="DI30" s="50">
        <v>4</v>
      </c>
      <c r="DJ30" s="50">
        <v>1</v>
      </c>
      <c r="DK30" s="50">
        <v>1</v>
      </c>
      <c r="DL30" s="50">
        <v>1</v>
      </c>
      <c r="DM30" s="50">
        <v>1</v>
      </c>
      <c r="DN30" s="50">
        <v>5</v>
      </c>
      <c r="DO30" s="50">
        <v>1</v>
      </c>
      <c r="DP30" s="50">
        <v>3</v>
      </c>
      <c r="DQ30" s="50">
        <v>1</v>
      </c>
      <c r="DR30" s="50">
        <v>3</v>
      </c>
      <c r="DS30" s="50">
        <v>1</v>
      </c>
      <c r="DT30" s="50">
        <v>4</v>
      </c>
      <c r="DU30" s="50">
        <v>4</v>
      </c>
      <c r="DV30" s="50">
        <v>4</v>
      </c>
      <c r="DW30" s="50">
        <v>1</v>
      </c>
      <c r="DX30" s="50">
        <v>1</v>
      </c>
      <c r="DY30" s="50">
        <v>1</v>
      </c>
      <c r="DZ30" s="50">
        <v>1</v>
      </c>
      <c r="EA30" s="50">
        <v>3</v>
      </c>
      <c r="EB30" s="50">
        <v>1</v>
      </c>
      <c r="EC30" s="50">
        <v>5</v>
      </c>
      <c r="ED30" s="50">
        <v>4</v>
      </c>
      <c r="EE30" s="50">
        <v>3</v>
      </c>
      <c r="EF30" s="50">
        <v>1</v>
      </c>
      <c r="EG30" s="50">
        <v>4</v>
      </c>
      <c r="EH30" s="50">
        <v>3</v>
      </c>
      <c r="EI30" s="50">
        <v>4</v>
      </c>
      <c r="EJ30" s="50">
        <v>1</v>
      </c>
      <c r="EK30" s="50">
        <v>1</v>
      </c>
      <c r="EL30" s="50">
        <v>0</v>
      </c>
      <c r="EM30" s="50">
        <v>1</v>
      </c>
      <c r="EN30" s="50">
        <v>3</v>
      </c>
      <c r="EO30" s="50">
        <v>1</v>
      </c>
      <c r="EP30" s="50">
        <v>5</v>
      </c>
      <c r="EQ30" s="50">
        <v>1</v>
      </c>
      <c r="ER30" s="50">
        <v>3</v>
      </c>
      <c r="ES30" s="50">
        <v>1</v>
      </c>
      <c r="ET30" s="50">
        <v>4</v>
      </c>
      <c r="EU30" s="50">
        <v>4</v>
      </c>
      <c r="EV30" s="50">
        <v>4</v>
      </c>
      <c r="EW30" s="50">
        <v>1</v>
      </c>
      <c r="EX30" s="50">
        <v>1</v>
      </c>
      <c r="EY30" s="50">
        <v>1</v>
      </c>
      <c r="EZ30" s="50">
        <v>0</v>
      </c>
      <c r="FA30" s="50">
        <v>3</v>
      </c>
      <c r="FB30" s="50">
        <v>1</v>
      </c>
      <c r="FC30" s="50">
        <v>5</v>
      </c>
      <c r="FD30" s="50">
        <v>5</v>
      </c>
      <c r="FE30" s="50">
        <v>3</v>
      </c>
      <c r="FF30" s="50">
        <v>1</v>
      </c>
      <c r="FG30" s="50">
        <v>4</v>
      </c>
      <c r="FH30" s="50">
        <v>4</v>
      </c>
      <c r="FI30" s="50">
        <v>4</v>
      </c>
      <c r="FJ30" s="50">
        <v>1</v>
      </c>
      <c r="FK30" s="50">
        <v>0</v>
      </c>
      <c r="FL30" s="50">
        <v>1</v>
      </c>
      <c r="FM30" s="50">
        <v>0</v>
      </c>
      <c r="FN30" s="50">
        <v>3</v>
      </c>
      <c r="FO30" s="50">
        <v>1</v>
      </c>
      <c r="FP30" s="50">
        <v>3</v>
      </c>
      <c r="FQ30" s="50">
        <v>1</v>
      </c>
      <c r="FR30" s="50">
        <v>3</v>
      </c>
      <c r="FS30" s="50">
        <v>1</v>
      </c>
      <c r="FT30" s="50">
        <v>4</v>
      </c>
      <c r="FU30" s="50">
        <v>4</v>
      </c>
      <c r="FV30" s="50">
        <v>3</v>
      </c>
      <c r="FW30" s="50">
        <v>1</v>
      </c>
      <c r="FX30" s="50">
        <v>1</v>
      </c>
      <c r="FY30" s="50">
        <v>1</v>
      </c>
      <c r="FZ30" s="50">
        <v>1</v>
      </c>
      <c r="GA30" s="50">
        <v>5</v>
      </c>
      <c r="GB30" s="50">
        <v>1</v>
      </c>
      <c r="GC30" s="50">
        <v>3</v>
      </c>
      <c r="GD30" s="50">
        <v>1</v>
      </c>
      <c r="GE30" s="50">
        <v>3</v>
      </c>
      <c r="GF30" s="50">
        <v>1</v>
      </c>
      <c r="GG30" s="50">
        <v>3</v>
      </c>
      <c r="GH30" s="50">
        <v>3</v>
      </c>
      <c r="GI30" s="50">
        <v>3</v>
      </c>
      <c r="GJ30" s="50">
        <v>1</v>
      </c>
      <c r="GK30" s="50">
        <v>1</v>
      </c>
      <c r="GL30" s="50">
        <v>1</v>
      </c>
      <c r="GM30" s="50">
        <v>1</v>
      </c>
      <c r="GN30" s="50">
        <v>5</v>
      </c>
      <c r="GO30" s="50">
        <v>1</v>
      </c>
      <c r="GP30" s="50">
        <v>3</v>
      </c>
      <c r="GQ30" s="50">
        <v>1</v>
      </c>
      <c r="GR30" s="50">
        <v>3</v>
      </c>
      <c r="GS30" s="50">
        <v>5</v>
      </c>
      <c r="GT30" s="50">
        <v>5</v>
      </c>
      <c r="GU30" s="50">
        <v>2</v>
      </c>
      <c r="GV30" s="50">
        <v>4</v>
      </c>
      <c r="GW30" s="50">
        <v>1</v>
      </c>
      <c r="GX30" s="50">
        <v>1</v>
      </c>
      <c r="GY30" s="50">
        <v>1</v>
      </c>
      <c r="GZ30" s="50">
        <v>0</v>
      </c>
      <c r="HA30" s="50">
        <v>5</v>
      </c>
      <c r="HB30" s="50">
        <v>1</v>
      </c>
      <c r="HC30" s="50">
        <v>3</v>
      </c>
      <c r="HD30" s="50">
        <v>2</v>
      </c>
      <c r="HE30" s="50">
        <v>3</v>
      </c>
      <c r="HF30" s="50">
        <v>1</v>
      </c>
      <c r="HG30" s="50">
        <v>4</v>
      </c>
      <c r="HH30" s="50">
        <v>4</v>
      </c>
      <c r="HI30" s="50">
        <v>4</v>
      </c>
      <c r="HJ30" s="50">
        <v>1</v>
      </c>
      <c r="HK30" s="50">
        <v>0</v>
      </c>
      <c r="HL30" s="50">
        <v>1</v>
      </c>
      <c r="HM30" s="50">
        <v>1</v>
      </c>
      <c r="HN30" s="50">
        <v>5</v>
      </c>
      <c r="HO30" s="50">
        <v>1</v>
      </c>
      <c r="HP30" s="50">
        <v>3</v>
      </c>
      <c r="HQ30" s="50">
        <v>1</v>
      </c>
      <c r="HR30" s="50">
        <v>4</v>
      </c>
      <c r="HS30" s="50">
        <v>1</v>
      </c>
      <c r="HT30" s="50">
        <v>4</v>
      </c>
      <c r="HU30" s="50">
        <v>4</v>
      </c>
      <c r="HV30" s="50">
        <v>4</v>
      </c>
      <c r="HW30" s="50">
        <v>1</v>
      </c>
      <c r="HX30" s="50">
        <v>1</v>
      </c>
      <c r="HY30" s="50">
        <v>1</v>
      </c>
      <c r="HZ30" s="50">
        <v>1</v>
      </c>
      <c r="IA30" s="50">
        <v>1</v>
      </c>
      <c r="IB30" s="50">
        <v>1</v>
      </c>
      <c r="IC30" s="50">
        <v>1</v>
      </c>
      <c r="ID30" s="50">
        <v>5</v>
      </c>
      <c r="IE30" s="50">
        <v>2</v>
      </c>
      <c r="IF30" s="50">
        <v>2</v>
      </c>
      <c r="IG30" s="50">
        <v>3</v>
      </c>
      <c r="IH30" s="50">
        <v>2</v>
      </c>
      <c r="II30" s="50">
        <v>0</v>
      </c>
      <c r="IJ30" s="50">
        <v>0</v>
      </c>
      <c r="IK30" s="50">
        <v>-201</v>
      </c>
      <c r="IL30" s="2"/>
    </row>
    <row r="31" spans="1:246" x14ac:dyDescent="0.25">
      <c r="A31" s="50">
        <v>5</v>
      </c>
      <c r="B31" s="50">
        <v>1</v>
      </c>
      <c r="C31" s="50">
        <v>5</v>
      </c>
      <c r="D31" s="50">
        <v>1</v>
      </c>
      <c r="E31" s="50">
        <v>3</v>
      </c>
      <c r="F31" s="50">
        <v>2</v>
      </c>
      <c r="G31" s="50">
        <v>5</v>
      </c>
      <c r="H31" s="50">
        <v>4</v>
      </c>
      <c r="I31" s="50">
        <v>4</v>
      </c>
      <c r="J31" s="50">
        <v>1</v>
      </c>
      <c r="K31" s="50">
        <v>0</v>
      </c>
      <c r="L31" s="50">
        <v>0</v>
      </c>
      <c r="M31" s="50">
        <v>0</v>
      </c>
      <c r="N31" s="50">
        <v>1</v>
      </c>
      <c r="O31" s="50">
        <v>1</v>
      </c>
      <c r="P31" s="50">
        <v>5</v>
      </c>
      <c r="Q31" s="50">
        <v>1</v>
      </c>
      <c r="R31" s="50">
        <v>3</v>
      </c>
      <c r="S31" s="50">
        <v>1</v>
      </c>
      <c r="T31" s="50">
        <v>4</v>
      </c>
      <c r="U31" s="50">
        <v>4</v>
      </c>
      <c r="V31" s="50">
        <v>3</v>
      </c>
      <c r="W31" s="50">
        <v>1</v>
      </c>
      <c r="X31" s="50">
        <v>0</v>
      </c>
      <c r="Y31" s="50">
        <v>0</v>
      </c>
      <c r="Z31" s="50">
        <v>0</v>
      </c>
      <c r="AA31" s="50">
        <v>5</v>
      </c>
      <c r="AB31" s="50">
        <v>1</v>
      </c>
      <c r="AC31" s="50">
        <v>5</v>
      </c>
      <c r="AD31" s="50">
        <v>1</v>
      </c>
      <c r="AE31" s="50">
        <v>3</v>
      </c>
      <c r="AF31" s="50">
        <v>1</v>
      </c>
      <c r="AG31" s="50">
        <v>5</v>
      </c>
      <c r="AH31" s="50">
        <v>4</v>
      </c>
      <c r="AI31" s="50">
        <v>3</v>
      </c>
      <c r="AJ31" s="50">
        <v>1</v>
      </c>
      <c r="AK31" s="50">
        <v>0</v>
      </c>
      <c r="AL31" s="50">
        <v>0</v>
      </c>
      <c r="AM31" s="50">
        <v>0</v>
      </c>
      <c r="AN31" s="50">
        <v>5</v>
      </c>
      <c r="AO31" s="50">
        <v>1</v>
      </c>
      <c r="AP31" s="50">
        <v>5</v>
      </c>
      <c r="AQ31" s="50">
        <v>1</v>
      </c>
      <c r="AR31" s="50">
        <v>3</v>
      </c>
      <c r="AS31" s="50">
        <v>5</v>
      </c>
      <c r="AT31" s="50">
        <v>3</v>
      </c>
      <c r="AU31" s="50">
        <v>4</v>
      </c>
      <c r="AV31" s="50">
        <v>4</v>
      </c>
      <c r="AW31" s="50">
        <v>1</v>
      </c>
      <c r="AX31" s="50">
        <v>0</v>
      </c>
      <c r="AY31" s="50">
        <v>0</v>
      </c>
      <c r="AZ31" s="50">
        <v>0</v>
      </c>
      <c r="BA31" s="50">
        <v>5</v>
      </c>
      <c r="BB31" s="50">
        <v>1</v>
      </c>
      <c r="BC31" s="50">
        <v>3</v>
      </c>
      <c r="BD31" s="50">
        <v>1</v>
      </c>
      <c r="BE31" s="50">
        <v>2</v>
      </c>
      <c r="BF31" s="50">
        <v>1</v>
      </c>
      <c r="BG31" s="50">
        <v>5</v>
      </c>
      <c r="BH31" s="50">
        <v>4</v>
      </c>
      <c r="BI31" s="50">
        <v>4</v>
      </c>
      <c r="BJ31" s="50">
        <v>1</v>
      </c>
      <c r="BK31" s="50">
        <v>0</v>
      </c>
      <c r="BL31" s="50">
        <v>0</v>
      </c>
      <c r="BM31" s="50">
        <v>0</v>
      </c>
      <c r="BN31" s="50">
        <v>5</v>
      </c>
      <c r="BO31" s="50">
        <v>1</v>
      </c>
      <c r="BP31" s="50">
        <v>5</v>
      </c>
      <c r="BQ31" s="50">
        <v>1</v>
      </c>
      <c r="BR31" s="50">
        <v>3</v>
      </c>
      <c r="BS31" s="50">
        <v>1</v>
      </c>
      <c r="BT31" s="50">
        <v>5</v>
      </c>
      <c r="BU31" s="50">
        <v>4</v>
      </c>
      <c r="BV31" s="50">
        <v>5</v>
      </c>
      <c r="BW31" s="50">
        <v>1</v>
      </c>
      <c r="BX31" s="50">
        <v>0</v>
      </c>
      <c r="BY31" s="50">
        <v>0</v>
      </c>
      <c r="BZ31" s="50">
        <v>0</v>
      </c>
      <c r="CA31" s="50">
        <v>5</v>
      </c>
      <c r="CB31" s="50">
        <v>1</v>
      </c>
      <c r="CC31" s="50">
        <v>5</v>
      </c>
      <c r="CD31" s="50">
        <v>1</v>
      </c>
      <c r="CE31" s="50">
        <v>3</v>
      </c>
      <c r="CF31" s="50">
        <v>1</v>
      </c>
      <c r="CG31" s="50">
        <v>5</v>
      </c>
      <c r="CH31" s="50">
        <v>4</v>
      </c>
      <c r="CI31" s="50">
        <v>3</v>
      </c>
      <c r="CJ31" s="50">
        <v>3</v>
      </c>
      <c r="CK31" s="50">
        <v>1</v>
      </c>
      <c r="CL31" s="50">
        <v>0</v>
      </c>
      <c r="CM31" s="50">
        <v>0</v>
      </c>
      <c r="CN31" s="50">
        <v>5</v>
      </c>
      <c r="CO31" s="50">
        <v>1</v>
      </c>
      <c r="CP31" s="50">
        <v>3</v>
      </c>
      <c r="CQ31" s="50">
        <v>1</v>
      </c>
      <c r="CR31" s="50">
        <v>3</v>
      </c>
      <c r="CS31" s="50">
        <v>1</v>
      </c>
      <c r="CT31" s="50">
        <v>5</v>
      </c>
      <c r="CU31" s="50">
        <v>4</v>
      </c>
      <c r="CV31" s="50">
        <v>3</v>
      </c>
      <c r="CW31" s="50">
        <v>1</v>
      </c>
      <c r="CX31" s="50">
        <v>1</v>
      </c>
      <c r="CY31" s="50">
        <v>0</v>
      </c>
      <c r="CZ31" s="50">
        <v>0</v>
      </c>
      <c r="DA31" s="50">
        <v>5</v>
      </c>
      <c r="DB31" s="50">
        <v>2</v>
      </c>
      <c r="DC31" s="50">
        <v>5</v>
      </c>
      <c r="DD31" s="50">
        <v>1</v>
      </c>
      <c r="DE31" s="50">
        <v>3</v>
      </c>
      <c r="DF31" s="50">
        <v>1</v>
      </c>
      <c r="DG31" s="50">
        <v>4</v>
      </c>
      <c r="DH31" s="50">
        <v>4</v>
      </c>
      <c r="DI31" s="50">
        <v>3</v>
      </c>
      <c r="DJ31" s="50">
        <v>1</v>
      </c>
      <c r="DK31" s="50">
        <v>0</v>
      </c>
      <c r="DL31" s="50">
        <v>0</v>
      </c>
      <c r="DM31" s="50">
        <v>1</v>
      </c>
      <c r="DN31" s="50">
        <v>5</v>
      </c>
      <c r="DO31" s="50">
        <v>1</v>
      </c>
      <c r="DP31" s="50">
        <v>5</v>
      </c>
      <c r="DQ31" s="50">
        <v>1</v>
      </c>
      <c r="DR31" s="50">
        <v>3</v>
      </c>
      <c r="DS31" s="50">
        <v>1</v>
      </c>
      <c r="DT31" s="50">
        <v>4</v>
      </c>
      <c r="DU31" s="50">
        <v>4</v>
      </c>
      <c r="DV31" s="50">
        <v>4</v>
      </c>
      <c r="DW31" s="50">
        <v>1</v>
      </c>
      <c r="DX31" s="50">
        <v>0</v>
      </c>
      <c r="DY31" s="50">
        <v>0</v>
      </c>
      <c r="DZ31" s="50">
        <v>1</v>
      </c>
      <c r="EA31" s="50">
        <v>5</v>
      </c>
      <c r="EB31" s="50">
        <v>1</v>
      </c>
      <c r="EC31" s="50">
        <v>5</v>
      </c>
      <c r="ED31" s="50">
        <v>2</v>
      </c>
      <c r="EE31" s="50">
        <v>3</v>
      </c>
      <c r="EF31" s="50">
        <v>1</v>
      </c>
      <c r="EG31" s="50">
        <v>4</v>
      </c>
      <c r="EH31" s="50">
        <v>4</v>
      </c>
      <c r="EI31" s="50">
        <v>3</v>
      </c>
      <c r="EJ31" s="50">
        <v>1</v>
      </c>
      <c r="EK31" s="50">
        <v>0</v>
      </c>
      <c r="EL31" s="50">
        <v>1</v>
      </c>
      <c r="EM31" s="50">
        <v>0</v>
      </c>
      <c r="EN31" s="50">
        <v>5</v>
      </c>
      <c r="EO31" s="50">
        <v>1</v>
      </c>
      <c r="EP31" s="50">
        <v>3</v>
      </c>
      <c r="EQ31" s="50">
        <v>1</v>
      </c>
      <c r="ER31" s="50">
        <v>3</v>
      </c>
      <c r="ES31" s="50">
        <v>1</v>
      </c>
      <c r="ET31" s="50">
        <v>4</v>
      </c>
      <c r="EU31" s="50">
        <v>4</v>
      </c>
      <c r="EV31" s="50">
        <v>4</v>
      </c>
      <c r="EW31" s="50">
        <v>1</v>
      </c>
      <c r="EX31" s="50">
        <v>0</v>
      </c>
      <c r="EY31" s="50">
        <v>0</v>
      </c>
      <c r="EZ31" s="50">
        <v>0</v>
      </c>
      <c r="FA31" s="50">
        <v>5</v>
      </c>
      <c r="FB31" s="50">
        <v>1</v>
      </c>
      <c r="FC31" s="50">
        <v>3</v>
      </c>
      <c r="FD31" s="50">
        <v>1</v>
      </c>
      <c r="FE31" s="50">
        <v>3</v>
      </c>
      <c r="FF31" s="50">
        <v>1</v>
      </c>
      <c r="FG31" s="50">
        <v>4</v>
      </c>
      <c r="FH31" s="50">
        <v>3</v>
      </c>
      <c r="FI31" s="50">
        <v>4</v>
      </c>
      <c r="FJ31" s="50">
        <v>1</v>
      </c>
      <c r="FK31" s="50">
        <v>0</v>
      </c>
      <c r="FL31" s="50">
        <v>0</v>
      </c>
      <c r="FM31" s="50">
        <v>0</v>
      </c>
      <c r="FN31" s="50">
        <v>5</v>
      </c>
      <c r="FO31" s="50">
        <v>1</v>
      </c>
      <c r="FP31" s="50">
        <v>5</v>
      </c>
      <c r="FQ31" s="50">
        <v>1</v>
      </c>
      <c r="FR31" s="50">
        <v>5</v>
      </c>
      <c r="FS31" s="50">
        <v>1</v>
      </c>
      <c r="FT31" s="50">
        <v>5</v>
      </c>
      <c r="FU31" s="50">
        <v>4</v>
      </c>
      <c r="FV31" s="50">
        <v>3</v>
      </c>
      <c r="FW31" s="50">
        <v>1</v>
      </c>
      <c r="FX31" s="50">
        <v>1</v>
      </c>
      <c r="FY31" s="50">
        <v>0</v>
      </c>
      <c r="FZ31" s="50">
        <v>1</v>
      </c>
      <c r="GA31" s="50">
        <v>5</v>
      </c>
      <c r="GB31" s="50">
        <v>1</v>
      </c>
      <c r="GC31" s="50">
        <v>5</v>
      </c>
      <c r="GD31" s="50">
        <v>5</v>
      </c>
      <c r="GE31" s="50">
        <v>3</v>
      </c>
      <c r="GF31" s="50">
        <v>1</v>
      </c>
      <c r="GG31" s="50">
        <v>5</v>
      </c>
      <c r="GH31" s="50">
        <v>4</v>
      </c>
      <c r="GI31" s="50">
        <v>3</v>
      </c>
      <c r="GJ31" s="50">
        <v>1</v>
      </c>
      <c r="GK31" s="50">
        <v>0</v>
      </c>
      <c r="GL31" s="50">
        <v>0</v>
      </c>
      <c r="GM31" s="50">
        <v>0</v>
      </c>
      <c r="GN31" s="50">
        <v>5</v>
      </c>
      <c r="GO31" s="50">
        <v>1</v>
      </c>
      <c r="GP31" s="50">
        <v>5</v>
      </c>
      <c r="GQ31" s="50">
        <v>1</v>
      </c>
      <c r="GR31" s="50">
        <v>1</v>
      </c>
      <c r="GS31" s="50">
        <v>1</v>
      </c>
      <c r="GT31" s="50">
        <v>5</v>
      </c>
      <c r="GU31" s="50">
        <v>4</v>
      </c>
      <c r="GV31" s="50">
        <v>3</v>
      </c>
      <c r="GW31" s="50">
        <v>2</v>
      </c>
      <c r="GX31" s="50">
        <v>0</v>
      </c>
      <c r="GY31" s="50">
        <v>0</v>
      </c>
      <c r="GZ31" s="50">
        <v>1</v>
      </c>
      <c r="HA31" s="50">
        <v>5</v>
      </c>
      <c r="HB31" s="50">
        <v>1</v>
      </c>
      <c r="HC31" s="50">
        <v>1</v>
      </c>
      <c r="HD31" s="50">
        <v>1</v>
      </c>
      <c r="HE31" s="50">
        <v>3</v>
      </c>
      <c r="HF31" s="50">
        <v>1</v>
      </c>
      <c r="HG31" s="50">
        <v>5</v>
      </c>
      <c r="HH31" s="50">
        <v>4</v>
      </c>
      <c r="HI31" s="50">
        <v>3</v>
      </c>
      <c r="HJ31" s="50">
        <v>1</v>
      </c>
      <c r="HK31" s="50">
        <v>0</v>
      </c>
      <c r="HL31" s="50">
        <v>0</v>
      </c>
      <c r="HM31" s="50">
        <v>0</v>
      </c>
      <c r="HN31" s="50">
        <v>5</v>
      </c>
      <c r="HO31" s="50">
        <v>1</v>
      </c>
      <c r="HP31" s="50">
        <v>5</v>
      </c>
      <c r="HQ31" s="50">
        <v>1</v>
      </c>
      <c r="HR31" s="50">
        <v>3</v>
      </c>
      <c r="HS31" s="50">
        <v>1</v>
      </c>
      <c r="HT31" s="50">
        <v>5</v>
      </c>
      <c r="HU31" s="50">
        <v>4</v>
      </c>
      <c r="HV31" s="50">
        <v>3</v>
      </c>
      <c r="HW31" s="50">
        <v>1</v>
      </c>
      <c r="HX31" s="50">
        <v>0</v>
      </c>
      <c r="HY31" s="50">
        <v>0</v>
      </c>
      <c r="HZ31" s="50">
        <v>0</v>
      </c>
      <c r="IA31" s="50">
        <v>1</v>
      </c>
      <c r="IB31" s="50">
        <v>1</v>
      </c>
      <c r="IC31" s="50">
        <v>2</v>
      </c>
      <c r="ID31" s="50">
        <v>5</v>
      </c>
      <c r="IE31" s="50">
        <v>2</v>
      </c>
      <c r="IF31" s="50">
        <v>2</v>
      </c>
      <c r="IG31" s="50">
        <v>3</v>
      </c>
      <c r="IH31" s="50">
        <v>2</v>
      </c>
      <c r="II31" s="50">
        <v>0</v>
      </c>
      <c r="IJ31" s="50">
        <v>0</v>
      </c>
      <c r="IK31" s="50">
        <v>-201</v>
      </c>
      <c r="IL31" s="2"/>
    </row>
    <row r="32" spans="1:246" x14ac:dyDescent="0.25">
      <c r="A32" s="50">
        <v>3</v>
      </c>
      <c r="B32" s="50">
        <v>1</v>
      </c>
      <c r="C32" s="50">
        <v>3</v>
      </c>
      <c r="D32" s="50">
        <v>1</v>
      </c>
      <c r="E32" s="50">
        <v>3</v>
      </c>
      <c r="F32" s="50">
        <v>1</v>
      </c>
      <c r="G32" s="50">
        <v>4</v>
      </c>
      <c r="H32" s="50">
        <v>4</v>
      </c>
      <c r="I32" s="50">
        <v>4</v>
      </c>
      <c r="J32" s="50">
        <v>1</v>
      </c>
      <c r="K32" s="50">
        <v>0</v>
      </c>
      <c r="L32" s="50">
        <v>0</v>
      </c>
      <c r="M32" s="50">
        <v>0</v>
      </c>
      <c r="N32" s="50">
        <v>3</v>
      </c>
      <c r="O32" s="50">
        <v>1</v>
      </c>
      <c r="P32" s="50">
        <v>5</v>
      </c>
      <c r="Q32" s="50">
        <v>1</v>
      </c>
      <c r="R32" s="50">
        <v>3</v>
      </c>
      <c r="S32" s="50">
        <v>1</v>
      </c>
      <c r="T32" s="50">
        <v>5</v>
      </c>
      <c r="U32" s="50">
        <v>4</v>
      </c>
      <c r="V32" s="50">
        <v>4</v>
      </c>
      <c r="W32" s="50">
        <v>1</v>
      </c>
      <c r="X32" s="50">
        <v>0</v>
      </c>
      <c r="Y32" s="50">
        <v>0</v>
      </c>
      <c r="Z32" s="50">
        <v>0</v>
      </c>
      <c r="AA32" s="50">
        <v>3</v>
      </c>
      <c r="AB32" s="50">
        <v>1</v>
      </c>
      <c r="AC32" s="50">
        <v>3</v>
      </c>
      <c r="AD32" s="50">
        <v>1</v>
      </c>
      <c r="AE32" s="50">
        <v>3</v>
      </c>
      <c r="AF32" s="50">
        <v>1</v>
      </c>
      <c r="AG32" s="50">
        <v>5</v>
      </c>
      <c r="AH32" s="50">
        <v>4</v>
      </c>
      <c r="AI32" s="50">
        <v>4</v>
      </c>
      <c r="AJ32" s="50">
        <v>1</v>
      </c>
      <c r="AK32" s="50">
        <v>0</v>
      </c>
      <c r="AL32" s="50">
        <v>0</v>
      </c>
      <c r="AM32" s="50">
        <v>0</v>
      </c>
      <c r="AN32" s="50">
        <v>3</v>
      </c>
      <c r="AO32" s="50">
        <v>5</v>
      </c>
      <c r="AP32" s="50">
        <v>3</v>
      </c>
      <c r="AQ32" s="50">
        <v>1</v>
      </c>
      <c r="AR32" s="50">
        <v>3</v>
      </c>
      <c r="AS32" s="50">
        <v>1</v>
      </c>
      <c r="AT32" s="50">
        <v>4</v>
      </c>
      <c r="AU32" s="50">
        <v>4</v>
      </c>
      <c r="AV32" s="50">
        <v>4</v>
      </c>
      <c r="AW32" s="50">
        <v>1</v>
      </c>
      <c r="AX32" s="50">
        <v>0</v>
      </c>
      <c r="AY32" s="50">
        <v>0</v>
      </c>
      <c r="AZ32" s="50">
        <v>0</v>
      </c>
      <c r="BA32" s="50">
        <v>5</v>
      </c>
      <c r="BB32" s="50">
        <v>1</v>
      </c>
      <c r="BC32" s="50">
        <v>3</v>
      </c>
      <c r="BD32" s="50">
        <v>1</v>
      </c>
      <c r="BE32" s="50">
        <v>3</v>
      </c>
      <c r="BF32" s="50">
        <v>1</v>
      </c>
      <c r="BG32" s="50">
        <v>4</v>
      </c>
      <c r="BH32" s="50">
        <v>4</v>
      </c>
      <c r="BI32" s="50">
        <v>4</v>
      </c>
      <c r="BJ32" s="50">
        <v>1</v>
      </c>
      <c r="BK32" s="50">
        <v>0</v>
      </c>
      <c r="BL32" s="50">
        <v>0</v>
      </c>
      <c r="BM32" s="50">
        <v>0</v>
      </c>
      <c r="BN32" s="50">
        <v>3</v>
      </c>
      <c r="BO32" s="50">
        <v>1</v>
      </c>
      <c r="BP32" s="50">
        <v>3</v>
      </c>
      <c r="BQ32" s="50">
        <v>1</v>
      </c>
      <c r="BR32" s="50">
        <v>3</v>
      </c>
      <c r="BS32" s="50">
        <v>5</v>
      </c>
      <c r="BT32" s="50">
        <v>5</v>
      </c>
      <c r="BU32" s="50">
        <v>4</v>
      </c>
      <c r="BV32" s="50">
        <v>4</v>
      </c>
      <c r="BW32" s="50">
        <v>1</v>
      </c>
      <c r="BX32" s="50">
        <v>0</v>
      </c>
      <c r="BY32" s="50">
        <v>0</v>
      </c>
      <c r="BZ32" s="50">
        <v>0</v>
      </c>
      <c r="CA32" s="50">
        <v>5</v>
      </c>
      <c r="CB32" s="50">
        <v>1</v>
      </c>
      <c r="CC32" s="50">
        <v>3</v>
      </c>
      <c r="CD32" s="50">
        <v>3</v>
      </c>
      <c r="CE32" s="50">
        <v>3</v>
      </c>
      <c r="CF32" s="50">
        <v>1</v>
      </c>
      <c r="CG32" s="50">
        <v>4</v>
      </c>
      <c r="CH32" s="50">
        <v>4</v>
      </c>
      <c r="CI32" s="50">
        <v>4</v>
      </c>
      <c r="CJ32" s="50">
        <v>1</v>
      </c>
      <c r="CK32" s="50">
        <v>1</v>
      </c>
      <c r="CL32" s="50">
        <v>1</v>
      </c>
      <c r="CM32" s="50">
        <v>1</v>
      </c>
      <c r="CN32" s="50">
        <v>5</v>
      </c>
      <c r="CO32" s="50">
        <v>1</v>
      </c>
      <c r="CP32" s="50">
        <v>5</v>
      </c>
      <c r="CQ32" s="50">
        <v>1</v>
      </c>
      <c r="CR32" s="50">
        <v>3</v>
      </c>
      <c r="CS32" s="50">
        <v>1</v>
      </c>
      <c r="CT32" s="50">
        <v>4</v>
      </c>
      <c r="CU32" s="50">
        <v>4</v>
      </c>
      <c r="CV32" s="50">
        <v>3</v>
      </c>
      <c r="CW32" s="50">
        <v>1</v>
      </c>
      <c r="CX32" s="50">
        <v>1</v>
      </c>
      <c r="CY32" s="50">
        <v>1</v>
      </c>
      <c r="CZ32" s="50">
        <v>0</v>
      </c>
      <c r="DA32" s="50">
        <v>5</v>
      </c>
      <c r="DB32" s="50">
        <v>1</v>
      </c>
      <c r="DC32" s="50">
        <v>3</v>
      </c>
      <c r="DD32" s="50">
        <v>1</v>
      </c>
      <c r="DE32" s="50">
        <v>3</v>
      </c>
      <c r="DF32" s="50">
        <v>1</v>
      </c>
      <c r="DG32" s="50">
        <v>5</v>
      </c>
      <c r="DH32" s="50">
        <v>4</v>
      </c>
      <c r="DI32" s="50">
        <v>4</v>
      </c>
      <c r="DJ32" s="50">
        <v>1</v>
      </c>
      <c r="DK32" s="50">
        <v>0</v>
      </c>
      <c r="DL32" s="50">
        <v>0</v>
      </c>
      <c r="DM32" s="50">
        <v>1</v>
      </c>
      <c r="DN32" s="50">
        <v>5</v>
      </c>
      <c r="DO32" s="50">
        <v>1</v>
      </c>
      <c r="DP32" s="50">
        <v>3</v>
      </c>
      <c r="DQ32" s="50">
        <v>1</v>
      </c>
      <c r="DR32" s="50">
        <v>3</v>
      </c>
      <c r="DS32" s="50">
        <v>1</v>
      </c>
      <c r="DT32" s="50">
        <v>4</v>
      </c>
      <c r="DU32" s="50">
        <v>4</v>
      </c>
      <c r="DV32" s="50">
        <v>4</v>
      </c>
      <c r="DW32" s="50">
        <v>1</v>
      </c>
      <c r="DX32" s="50">
        <v>1</v>
      </c>
      <c r="DY32" s="50">
        <v>1</v>
      </c>
      <c r="DZ32" s="50">
        <v>0</v>
      </c>
      <c r="EA32" s="50">
        <v>3</v>
      </c>
      <c r="EB32" s="50">
        <v>1</v>
      </c>
      <c r="EC32" s="50">
        <v>5</v>
      </c>
      <c r="ED32" s="50">
        <v>1</v>
      </c>
      <c r="EE32" s="50">
        <v>3</v>
      </c>
      <c r="EF32" s="50">
        <v>1</v>
      </c>
      <c r="EG32" s="50">
        <v>4</v>
      </c>
      <c r="EH32" s="50">
        <v>4</v>
      </c>
      <c r="EI32" s="50">
        <v>3</v>
      </c>
      <c r="EJ32" s="50">
        <v>1</v>
      </c>
      <c r="EK32" s="50">
        <v>1</v>
      </c>
      <c r="EL32" s="50">
        <v>1</v>
      </c>
      <c r="EM32" s="50">
        <v>1</v>
      </c>
      <c r="EN32" s="50">
        <v>3</v>
      </c>
      <c r="EO32" s="50">
        <v>1</v>
      </c>
      <c r="EP32" s="50">
        <v>5</v>
      </c>
      <c r="EQ32" s="50">
        <v>1</v>
      </c>
      <c r="ER32" s="50">
        <v>4</v>
      </c>
      <c r="ES32" s="50">
        <v>1</v>
      </c>
      <c r="ET32" s="50">
        <v>4</v>
      </c>
      <c r="EU32" s="50">
        <v>4</v>
      </c>
      <c r="EV32" s="50">
        <v>4</v>
      </c>
      <c r="EW32" s="50">
        <v>1</v>
      </c>
      <c r="EX32" s="50">
        <v>1</v>
      </c>
      <c r="EY32" s="50">
        <v>1</v>
      </c>
      <c r="EZ32" s="50">
        <v>1</v>
      </c>
      <c r="FA32" s="50">
        <v>3</v>
      </c>
      <c r="FB32" s="50">
        <v>1</v>
      </c>
      <c r="FC32" s="50">
        <v>3</v>
      </c>
      <c r="FD32" s="50">
        <v>2</v>
      </c>
      <c r="FE32" s="50">
        <v>3</v>
      </c>
      <c r="FF32" s="50">
        <v>1</v>
      </c>
      <c r="FG32" s="50">
        <v>4</v>
      </c>
      <c r="FH32" s="50">
        <v>4</v>
      </c>
      <c r="FI32" s="50">
        <v>4</v>
      </c>
      <c r="FJ32" s="50">
        <v>1</v>
      </c>
      <c r="FK32" s="50">
        <v>1</v>
      </c>
      <c r="FL32" s="50">
        <v>1</v>
      </c>
      <c r="FM32" s="50">
        <v>1</v>
      </c>
      <c r="FN32" s="50">
        <v>3</v>
      </c>
      <c r="FO32" s="50">
        <v>1</v>
      </c>
      <c r="FP32" s="50">
        <v>3</v>
      </c>
      <c r="FQ32" s="50">
        <v>1</v>
      </c>
      <c r="FR32" s="50">
        <v>3</v>
      </c>
      <c r="FS32" s="50">
        <v>1</v>
      </c>
      <c r="FT32" s="50">
        <v>4</v>
      </c>
      <c r="FU32" s="50">
        <v>4</v>
      </c>
      <c r="FV32" s="50">
        <v>4</v>
      </c>
      <c r="FW32" s="50">
        <v>1</v>
      </c>
      <c r="FX32" s="50">
        <v>1</v>
      </c>
      <c r="FY32" s="50">
        <v>1</v>
      </c>
      <c r="FZ32" s="50">
        <v>0</v>
      </c>
      <c r="GA32" s="50">
        <v>5</v>
      </c>
      <c r="GB32" s="50">
        <v>1</v>
      </c>
      <c r="GC32" s="50">
        <v>4</v>
      </c>
      <c r="GD32" s="50">
        <v>1</v>
      </c>
      <c r="GE32" s="50">
        <v>3</v>
      </c>
      <c r="GF32" s="50">
        <v>1</v>
      </c>
      <c r="GG32" s="50">
        <v>4</v>
      </c>
      <c r="GH32" s="50">
        <v>4</v>
      </c>
      <c r="GI32" s="50">
        <v>4</v>
      </c>
      <c r="GJ32" s="50">
        <v>1</v>
      </c>
      <c r="GK32" s="50">
        <v>1</v>
      </c>
      <c r="GL32" s="50">
        <v>1</v>
      </c>
      <c r="GM32" s="50">
        <v>1</v>
      </c>
      <c r="GN32" s="50">
        <v>5</v>
      </c>
      <c r="GO32" s="50">
        <v>1</v>
      </c>
      <c r="GP32" s="50">
        <v>3</v>
      </c>
      <c r="GQ32" s="50">
        <v>1</v>
      </c>
      <c r="GR32" s="50">
        <v>3</v>
      </c>
      <c r="GS32" s="50">
        <v>1</v>
      </c>
      <c r="GT32" s="50">
        <v>4</v>
      </c>
      <c r="GU32" s="50">
        <v>4</v>
      </c>
      <c r="GV32" s="50">
        <v>4</v>
      </c>
      <c r="GW32" s="50">
        <v>1</v>
      </c>
      <c r="GX32" s="50">
        <v>0</v>
      </c>
      <c r="GY32" s="50">
        <v>1</v>
      </c>
      <c r="GZ32" s="50">
        <v>1</v>
      </c>
      <c r="HA32" s="50">
        <v>5</v>
      </c>
      <c r="HB32" s="50">
        <v>1</v>
      </c>
      <c r="HC32" s="50">
        <v>3</v>
      </c>
      <c r="HD32" s="50">
        <v>1</v>
      </c>
      <c r="HE32" s="50">
        <v>3</v>
      </c>
      <c r="HF32" s="50">
        <v>1</v>
      </c>
      <c r="HG32" s="50">
        <v>4</v>
      </c>
      <c r="HH32" s="50">
        <v>4</v>
      </c>
      <c r="HI32" s="50">
        <v>4</v>
      </c>
      <c r="HJ32" s="50">
        <v>1</v>
      </c>
      <c r="HK32" s="50">
        <v>0</v>
      </c>
      <c r="HL32" s="50">
        <v>1</v>
      </c>
      <c r="HM32" s="50">
        <v>1</v>
      </c>
      <c r="HN32" s="50">
        <v>5</v>
      </c>
      <c r="HO32" s="50">
        <v>1</v>
      </c>
      <c r="HP32" s="50">
        <v>3</v>
      </c>
      <c r="HQ32" s="50">
        <v>1</v>
      </c>
      <c r="HR32" s="50">
        <v>3</v>
      </c>
      <c r="HS32" s="50">
        <v>1</v>
      </c>
      <c r="HT32" s="50">
        <v>4</v>
      </c>
      <c r="HU32" s="50">
        <v>4</v>
      </c>
      <c r="HV32" s="50">
        <v>4</v>
      </c>
      <c r="HW32" s="50">
        <v>1</v>
      </c>
      <c r="HX32" s="50">
        <v>0</v>
      </c>
      <c r="HY32" s="50">
        <v>1</v>
      </c>
      <c r="HZ32" s="50">
        <v>1</v>
      </c>
      <c r="IA32" s="50">
        <v>1</v>
      </c>
      <c r="IB32" s="50">
        <v>1</v>
      </c>
      <c r="IC32" s="50">
        <v>2</v>
      </c>
      <c r="ID32" s="50">
        <v>5</v>
      </c>
      <c r="IE32" s="50">
        <v>2</v>
      </c>
      <c r="IF32" s="50">
        <v>2</v>
      </c>
      <c r="IG32" s="50">
        <v>3</v>
      </c>
      <c r="IH32" s="50">
        <v>2</v>
      </c>
      <c r="II32" s="50">
        <v>0</v>
      </c>
      <c r="IJ32" s="50">
        <v>0</v>
      </c>
      <c r="IK32" s="50">
        <v>-201</v>
      </c>
      <c r="IL32" s="2"/>
    </row>
    <row r="33" spans="1:246" x14ac:dyDescent="0.25">
      <c r="A33" s="50">
        <v>5</v>
      </c>
      <c r="B33" s="50">
        <v>1</v>
      </c>
      <c r="C33" s="50">
        <v>3</v>
      </c>
      <c r="D33" s="50">
        <v>1</v>
      </c>
      <c r="E33" s="50">
        <v>3</v>
      </c>
      <c r="F33" s="50">
        <v>1</v>
      </c>
      <c r="G33" s="50">
        <v>5</v>
      </c>
      <c r="H33" s="50">
        <v>4</v>
      </c>
      <c r="I33" s="50">
        <v>3</v>
      </c>
      <c r="J33" s="50">
        <v>4</v>
      </c>
      <c r="K33" s="50">
        <v>0</v>
      </c>
      <c r="L33" s="50">
        <v>1</v>
      </c>
      <c r="M33" s="50">
        <v>0</v>
      </c>
      <c r="N33" s="50">
        <v>3</v>
      </c>
      <c r="O33" s="50">
        <v>1</v>
      </c>
      <c r="P33" s="50">
        <v>3</v>
      </c>
      <c r="Q33" s="50">
        <v>1</v>
      </c>
      <c r="R33" s="50">
        <v>3</v>
      </c>
      <c r="S33" s="50">
        <v>1</v>
      </c>
      <c r="T33" s="50">
        <v>5</v>
      </c>
      <c r="U33" s="50">
        <v>4</v>
      </c>
      <c r="V33" s="50">
        <v>4</v>
      </c>
      <c r="W33" s="50">
        <v>1</v>
      </c>
      <c r="X33" s="50">
        <v>0</v>
      </c>
      <c r="Y33" s="50">
        <v>0</v>
      </c>
      <c r="Z33" s="50">
        <v>0</v>
      </c>
      <c r="AA33" s="50">
        <v>3</v>
      </c>
      <c r="AB33" s="50">
        <v>1</v>
      </c>
      <c r="AC33" s="50">
        <v>3</v>
      </c>
      <c r="AD33" s="50">
        <v>1</v>
      </c>
      <c r="AE33" s="50">
        <v>3</v>
      </c>
      <c r="AF33" s="50">
        <v>1</v>
      </c>
      <c r="AG33" s="50">
        <v>4</v>
      </c>
      <c r="AH33" s="50">
        <v>4</v>
      </c>
      <c r="AI33" s="50">
        <v>4</v>
      </c>
      <c r="AJ33" s="50">
        <v>1</v>
      </c>
      <c r="AK33" s="50">
        <v>0</v>
      </c>
      <c r="AL33" s="50">
        <v>0</v>
      </c>
      <c r="AM33" s="50">
        <v>0</v>
      </c>
      <c r="AN33" s="50">
        <v>3</v>
      </c>
      <c r="AO33" s="50">
        <v>1</v>
      </c>
      <c r="AP33" s="50">
        <v>3</v>
      </c>
      <c r="AQ33" s="50">
        <v>5</v>
      </c>
      <c r="AR33" s="50">
        <v>3</v>
      </c>
      <c r="AS33" s="50">
        <v>1</v>
      </c>
      <c r="AT33" s="50">
        <v>5</v>
      </c>
      <c r="AU33" s="50">
        <v>4</v>
      </c>
      <c r="AV33" s="50">
        <v>4</v>
      </c>
      <c r="AW33" s="50">
        <v>1</v>
      </c>
      <c r="AX33" s="50">
        <v>0</v>
      </c>
      <c r="AY33" s="50">
        <v>0</v>
      </c>
      <c r="AZ33" s="50">
        <v>1</v>
      </c>
      <c r="BA33" s="50">
        <v>5</v>
      </c>
      <c r="BB33" s="50">
        <v>1</v>
      </c>
      <c r="BC33" s="50">
        <v>3</v>
      </c>
      <c r="BD33" s="50">
        <v>1</v>
      </c>
      <c r="BE33" s="50">
        <v>3</v>
      </c>
      <c r="BF33" s="50">
        <v>1</v>
      </c>
      <c r="BG33" s="50">
        <v>5</v>
      </c>
      <c r="BH33" s="50">
        <v>4</v>
      </c>
      <c r="BI33" s="50">
        <v>3</v>
      </c>
      <c r="BJ33" s="50">
        <v>1</v>
      </c>
      <c r="BK33" s="50">
        <v>0</v>
      </c>
      <c r="BL33" s="50">
        <v>0</v>
      </c>
      <c r="BM33" s="50">
        <v>0</v>
      </c>
      <c r="BN33" s="50">
        <v>3</v>
      </c>
      <c r="BO33" s="50">
        <v>4</v>
      </c>
      <c r="BP33" s="50">
        <v>3</v>
      </c>
      <c r="BQ33" s="50">
        <v>1</v>
      </c>
      <c r="BR33" s="50">
        <v>3</v>
      </c>
      <c r="BS33" s="50">
        <v>1</v>
      </c>
      <c r="BT33" s="50">
        <v>5</v>
      </c>
      <c r="BU33" s="50">
        <v>4</v>
      </c>
      <c r="BV33" s="50">
        <v>3</v>
      </c>
      <c r="BW33" s="50">
        <v>1</v>
      </c>
      <c r="BX33" s="50">
        <v>0</v>
      </c>
      <c r="BY33" s="50">
        <v>0</v>
      </c>
      <c r="BZ33" s="50">
        <v>0</v>
      </c>
      <c r="CA33" s="50">
        <v>5</v>
      </c>
      <c r="CB33" s="50">
        <v>1</v>
      </c>
      <c r="CC33" s="50">
        <v>3</v>
      </c>
      <c r="CD33" s="50">
        <v>1</v>
      </c>
      <c r="CE33" s="50">
        <v>3</v>
      </c>
      <c r="CF33" s="50">
        <v>1</v>
      </c>
      <c r="CG33" s="50">
        <v>5</v>
      </c>
      <c r="CH33" s="50">
        <v>4</v>
      </c>
      <c r="CI33" s="50">
        <v>3</v>
      </c>
      <c r="CJ33" s="50">
        <v>1</v>
      </c>
      <c r="CK33" s="50">
        <v>0</v>
      </c>
      <c r="CL33" s="50">
        <v>1</v>
      </c>
      <c r="CM33" s="50">
        <v>0</v>
      </c>
      <c r="CN33" s="50">
        <v>5</v>
      </c>
      <c r="CO33" s="50">
        <v>1</v>
      </c>
      <c r="CP33" s="50">
        <v>3</v>
      </c>
      <c r="CQ33" s="50">
        <v>3</v>
      </c>
      <c r="CR33" s="50">
        <v>3</v>
      </c>
      <c r="CS33" s="50">
        <v>1</v>
      </c>
      <c r="CT33" s="50">
        <v>4</v>
      </c>
      <c r="CU33" s="50">
        <v>4</v>
      </c>
      <c r="CV33" s="50">
        <v>3</v>
      </c>
      <c r="CW33" s="50">
        <v>1</v>
      </c>
      <c r="CX33" s="50">
        <v>0</v>
      </c>
      <c r="CY33" s="50">
        <v>0</v>
      </c>
      <c r="CZ33" s="50">
        <v>0</v>
      </c>
      <c r="DA33" s="50">
        <v>5</v>
      </c>
      <c r="DB33" s="50">
        <v>1</v>
      </c>
      <c r="DC33" s="50">
        <v>5</v>
      </c>
      <c r="DD33" s="50">
        <v>1</v>
      </c>
      <c r="DE33" s="50">
        <v>3</v>
      </c>
      <c r="DF33" s="50">
        <v>1</v>
      </c>
      <c r="DG33" s="50">
        <v>5</v>
      </c>
      <c r="DH33" s="50">
        <v>4</v>
      </c>
      <c r="DI33" s="50">
        <v>3</v>
      </c>
      <c r="DJ33" s="50">
        <v>4</v>
      </c>
      <c r="DK33" s="50">
        <v>1</v>
      </c>
      <c r="DL33" s="50">
        <v>0</v>
      </c>
      <c r="DM33" s="50">
        <v>0</v>
      </c>
      <c r="DN33" s="50">
        <v>5</v>
      </c>
      <c r="DO33" s="50">
        <v>1</v>
      </c>
      <c r="DP33" s="50">
        <v>5</v>
      </c>
      <c r="DQ33" s="50">
        <v>1</v>
      </c>
      <c r="DR33" s="50">
        <v>3</v>
      </c>
      <c r="DS33" s="50">
        <v>1</v>
      </c>
      <c r="DT33" s="50">
        <v>4</v>
      </c>
      <c r="DU33" s="50">
        <v>1</v>
      </c>
      <c r="DV33" s="50">
        <v>3</v>
      </c>
      <c r="DW33" s="50">
        <v>2</v>
      </c>
      <c r="DX33" s="50">
        <v>0</v>
      </c>
      <c r="DY33" s="50">
        <v>1</v>
      </c>
      <c r="DZ33" s="50">
        <v>0</v>
      </c>
      <c r="EA33" s="50">
        <v>3</v>
      </c>
      <c r="EB33" s="50">
        <v>1</v>
      </c>
      <c r="EC33" s="50">
        <v>3</v>
      </c>
      <c r="ED33" s="50">
        <v>1</v>
      </c>
      <c r="EE33" s="50">
        <v>3</v>
      </c>
      <c r="EF33" s="50">
        <v>1</v>
      </c>
      <c r="EG33" s="50">
        <v>5</v>
      </c>
      <c r="EH33" s="50">
        <v>1</v>
      </c>
      <c r="EI33" s="50">
        <v>1</v>
      </c>
      <c r="EJ33" s="50">
        <v>1</v>
      </c>
      <c r="EK33" s="50">
        <v>0</v>
      </c>
      <c r="EL33" s="50">
        <v>1</v>
      </c>
      <c r="EM33" s="50">
        <v>0</v>
      </c>
      <c r="EN33" s="50">
        <v>2</v>
      </c>
      <c r="EO33" s="50">
        <v>1</v>
      </c>
      <c r="EP33" s="50">
        <v>5</v>
      </c>
      <c r="EQ33" s="50">
        <v>1</v>
      </c>
      <c r="ER33" s="50">
        <v>3</v>
      </c>
      <c r="ES33" s="50">
        <v>1</v>
      </c>
      <c r="ET33" s="50">
        <v>4</v>
      </c>
      <c r="EU33" s="50">
        <v>4</v>
      </c>
      <c r="EV33" s="50">
        <v>4</v>
      </c>
      <c r="EW33" s="50">
        <v>1</v>
      </c>
      <c r="EX33" s="50">
        <v>0</v>
      </c>
      <c r="EY33" s="50">
        <v>0</v>
      </c>
      <c r="EZ33" s="50">
        <v>0</v>
      </c>
      <c r="FA33" s="50">
        <v>5</v>
      </c>
      <c r="FB33" s="50">
        <v>1</v>
      </c>
      <c r="FC33" s="50">
        <v>5</v>
      </c>
      <c r="FD33" s="50">
        <v>1</v>
      </c>
      <c r="FE33" s="50">
        <v>3</v>
      </c>
      <c r="FF33" s="50">
        <v>2</v>
      </c>
      <c r="FG33" s="50">
        <v>5</v>
      </c>
      <c r="FH33" s="50">
        <v>4</v>
      </c>
      <c r="FI33" s="50">
        <v>3</v>
      </c>
      <c r="FJ33" s="50">
        <v>1</v>
      </c>
      <c r="FK33" s="50">
        <v>0</v>
      </c>
      <c r="FL33" s="50">
        <v>0</v>
      </c>
      <c r="FM33" s="50">
        <v>1</v>
      </c>
      <c r="FN33" s="50">
        <v>5</v>
      </c>
      <c r="FO33" s="50">
        <v>1</v>
      </c>
      <c r="FP33" s="50">
        <v>5</v>
      </c>
      <c r="FQ33" s="50">
        <v>1</v>
      </c>
      <c r="FR33" s="50">
        <v>3</v>
      </c>
      <c r="FS33" s="50">
        <v>1</v>
      </c>
      <c r="FT33" s="50">
        <v>4</v>
      </c>
      <c r="FU33" s="50">
        <v>4</v>
      </c>
      <c r="FV33" s="50">
        <v>3</v>
      </c>
      <c r="FW33" s="50">
        <v>1</v>
      </c>
      <c r="FX33" s="50">
        <v>0</v>
      </c>
      <c r="FY33" s="50">
        <v>0</v>
      </c>
      <c r="FZ33" s="50">
        <v>0</v>
      </c>
      <c r="GA33" s="50">
        <v>5</v>
      </c>
      <c r="GB33" s="50">
        <v>1</v>
      </c>
      <c r="GC33" s="50">
        <v>2</v>
      </c>
      <c r="GD33" s="50">
        <v>1</v>
      </c>
      <c r="GE33" s="50">
        <v>3</v>
      </c>
      <c r="GF33" s="50">
        <v>1</v>
      </c>
      <c r="GG33" s="50">
        <v>5</v>
      </c>
      <c r="GH33" s="50">
        <v>4</v>
      </c>
      <c r="GI33" s="50">
        <v>4</v>
      </c>
      <c r="GJ33" s="50">
        <v>1</v>
      </c>
      <c r="GK33" s="50">
        <v>0</v>
      </c>
      <c r="GL33" s="50">
        <v>0</v>
      </c>
      <c r="GM33" s="50">
        <v>0</v>
      </c>
      <c r="GN33" s="50">
        <v>5</v>
      </c>
      <c r="GO33" s="50">
        <v>1</v>
      </c>
      <c r="GP33" s="50">
        <v>4</v>
      </c>
      <c r="GQ33" s="50">
        <v>1</v>
      </c>
      <c r="GR33" s="50">
        <v>3</v>
      </c>
      <c r="GS33" s="50">
        <v>1</v>
      </c>
      <c r="GT33" s="50">
        <v>4</v>
      </c>
      <c r="GU33" s="50">
        <v>4</v>
      </c>
      <c r="GV33" s="50">
        <v>4</v>
      </c>
      <c r="GW33" s="50">
        <v>1</v>
      </c>
      <c r="GX33" s="50">
        <v>0</v>
      </c>
      <c r="GY33" s="50">
        <v>0</v>
      </c>
      <c r="GZ33" s="50">
        <v>1</v>
      </c>
      <c r="HA33" s="50">
        <v>5</v>
      </c>
      <c r="HB33" s="50">
        <v>1</v>
      </c>
      <c r="HC33" s="50">
        <v>5</v>
      </c>
      <c r="HD33" s="50">
        <v>1</v>
      </c>
      <c r="HE33" s="50">
        <v>3</v>
      </c>
      <c r="HF33" s="50">
        <v>1</v>
      </c>
      <c r="HG33" s="50">
        <v>5</v>
      </c>
      <c r="HH33" s="50">
        <v>4</v>
      </c>
      <c r="HI33" s="50">
        <v>3</v>
      </c>
      <c r="HJ33" s="50">
        <v>2</v>
      </c>
      <c r="HK33" s="50">
        <v>0</v>
      </c>
      <c r="HL33" s="50">
        <v>1</v>
      </c>
      <c r="HM33" s="50">
        <v>1</v>
      </c>
      <c r="HN33" s="50">
        <v>1</v>
      </c>
      <c r="HO33" s="50">
        <v>1</v>
      </c>
      <c r="HP33" s="50">
        <v>5</v>
      </c>
      <c r="HQ33" s="50">
        <v>1</v>
      </c>
      <c r="HR33" s="50">
        <v>3</v>
      </c>
      <c r="HS33" s="50">
        <v>2</v>
      </c>
      <c r="HT33" s="50">
        <v>4</v>
      </c>
      <c r="HU33" s="50">
        <v>4</v>
      </c>
      <c r="HV33" s="50">
        <v>3</v>
      </c>
      <c r="HW33" s="50">
        <v>1</v>
      </c>
      <c r="HX33" s="50">
        <v>0</v>
      </c>
      <c r="HY33" s="50">
        <v>1</v>
      </c>
      <c r="HZ33" s="50">
        <v>0</v>
      </c>
      <c r="IA33" s="50">
        <v>1</v>
      </c>
      <c r="IB33" s="50">
        <v>1</v>
      </c>
      <c r="IC33" s="50">
        <v>2</v>
      </c>
      <c r="ID33" s="50">
        <v>2</v>
      </c>
      <c r="IE33" s="50">
        <v>2</v>
      </c>
      <c r="IF33" s="50">
        <v>2</v>
      </c>
      <c r="IG33" s="50">
        <v>3</v>
      </c>
      <c r="IH33" s="50">
        <v>1</v>
      </c>
      <c r="II33" s="50">
        <v>0</v>
      </c>
      <c r="IJ33" s="50">
        <v>0</v>
      </c>
      <c r="IK33" s="50">
        <v>-201</v>
      </c>
      <c r="IL33" s="2"/>
    </row>
    <row r="34" spans="1:246" x14ac:dyDescent="0.25">
      <c r="A34" s="50">
        <v>3</v>
      </c>
      <c r="B34" s="50">
        <v>1</v>
      </c>
      <c r="C34" s="50">
        <v>3</v>
      </c>
      <c r="D34" s="50">
        <v>1</v>
      </c>
      <c r="E34" s="50">
        <v>3</v>
      </c>
      <c r="F34" s="50">
        <v>1</v>
      </c>
      <c r="G34" s="50">
        <v>5</v>
      </c>
      <c r="H34" s="50">
        <v>4</v>
      </c>
      <c r="I34" s="50">
        <v>4</v>
      </c>
      <c r="J34" s="50">
        <v>1</v>
      </c>
      <c r="K34" s="50">
        <v>0</v>
      </c>
      <c r="L34" s="50">
        <v>0</v>
      </c>
      <c r="M34" s="50">
        <v>0</v>
      </c>
      <c r="N34" s="50">
        <v>3</v>
      </c>
      <c r="O34" s="50">
        <v>1</v>
      </c>
      <c r="P34" s="50">
        <v>5</v>
      </c>
      <c r="Q34" s="50">
        <v>1</v>
      </c>
      <c r="R34" s="50">
        <v>3</v>
      </c>
      <c r="S34" s="50">
        <v>1</v>
      </c>
      <c r="T34" s="50">
        <v>5</v>
      </c>
      <c r="U34" s="50">
        <v>4</v>
      </c>
      <c r="V34" s="50">
        <v>4</v>
      </c>
      <c r="W34" s="50">
        <v>1</v>
      </c>
      <c r="X34" s="50">
        <v>0</v>
      </c>
      <c r="Y34" s="50">
        <v>0</v>
      </c>
      <c r="Z34" s="50">
        <v>0</v>
      </c>
      <c r="AA34" s="50">
        <v>3</v>
      </c>
      <c r="AB34" s="50">
        <v>1</v>
      </c>
      <c r="AC34" s="50">
        <v>5</v>
      </c>
      <c r="AD34" s="50">
        <v>1</v>
      </c>
      <c r="AE34" s="50">
        <v>5</v>
      </c>
      <c r="AF34" s="50">
        <v>1</v>
      </c>
      <c r="AG34" s="50">
        <v>1</v>
      </c>
      <c r="AH34" s="50">
        <v>4</v>
      </c>
      <c r="AI34" s="50">
        <v>4</v>
      </c>
      <c r="AJ34" s="50">
        <v>1</v>
      </c>
      <c r="AK34" s="50">
        <v>0</v>
      </c>
      <c r="AL34" s="50">
        <v>0</v>
      </c>
      <c r="AM34" s="50">
        <v>0</v>
      </c>
      <c r="AN34" s="50">
        <v>1</v>
      </c>
      <c r="AO34" s="50">
        <v>1</v>
      </c>
      <c r="AP34" s="50">
        <v>5</v>
      </c>
      <c r="AQ34" s="50">
        <v>1</v>
      </c>
      <c r="AR34" s="50">
        <v>3</v>
      </c>
      <c r="AS34" s="50">
        <v>1</v>
      </c>
      <c r="AT34" s="50">
        <v>4</v>
      </c>
      <c r="AU34" s="50">
        <v>4</v>
      </c>
      <c r="AV34" s="50">
        <v>3</v>
      </c>
      <c r="AW34" s="50">
        <v>1</v>
      </c>
      <c r="AX34" s="50">
        <v>0</v>
      </c>
      <c r="AY34" s="50">
        <v>0</v>
      </c>
      <c r="AZ34" s="50">
        <v>0</v>
      </c>
      <c r="BA34" s="50">
        <v>5</v>
      </c>
      <c r="BB34" s="50">
        <v>1</v>
      </c>
      <c r="BC34" s="50">
        <v>5</v>
      </c>
      <c r="BD34" s="50">
        <v>1</v>
      </c>
      <c r="BE34" s="50">
        <v>3</v>
      </c>
      <c r="BF34" s="50">
        <v>1</v>
      </c>
      <c r="BG34" s="50">
        <v>5</v>
      </c>
      <c r="BH34" s="50">
        <v>4</v>
      </c>
      <c r="BI34" s="50">
        <v>3</v>
      </c>
      <c r="BJ34" s="50">
        <v>1</v>
      </c>
      <c r="BK34" s="50">
        <v>0</v>
      </c>
      <c r="BL34" s="50">
        <v>1</v>
      </c>
      <c r="BM34" s="50">
        <v>0</v>
      </c>
      <c r="BN34" s="50">
        <v>5</v>
      </c>
      <c r="BO34" s="50">
        <v>1</v>
      </c>
      <c r="BP34" s="50">
        <v>3</v>
      </c>
      <c r="BQ34" s="50">
        <v>1</v>
      </c>
      <c r="BR34" s="50">
        <v>5</v>
      </c>
      <c r="BS34" s="50">
        <v>1</v>
      </c>
      <c r="BT34" s="50">
        <v>4</v>
      </c>
      <c r="BU34" s="50">
        <v>4</v>
      </c>
      <c r="BV34" s="50">
        <v>4</v>
      </c>
      <c r="BW34" s="50">
        <v>1</v>
      </c>
      <c r="BX34" s="50">
        <v>0</v>
      </c>
      <c r="BY34" s="50">
        <v>0</v>
      </c>
      <c r="BZ34" s="50">
        <v>0</v>
      </c>
      <c r="CA34" s="50">
        <v>5</v>
      </c>
      <c r="CB34" s="50">
        <v>1</v>
      </c>
      <c r="CC34" s="50">
        <v>3</v>
      </c>
      <c r="CD34" s="50">
        <v>1</v>
      </c>
      <c r="CE34" s="50">
        <v>3</v>
      </c>
      <c r="CF34" s="50">
        <v>1</v>
      </c>
      <c r="CG34" s="50">
        <v>4</v>
      </c>
      <c r="CH34" s="50">
        <v>4</v>
      </c>
      <c r="CI34" s="50">
        <v>4</v>
      </c>
      <c r="CJ34" s="50">
        <v>1</v>
      </c>
      <c r="CK34" s="50">
        <v>1</v>
      </c>
      <c r="CL34" s="50">
        <v>0</v>
      </c>
      <c r="CM34" s="50">
        <v>1</v>
      </c>
      <c r="CN34" s="50">
        <v>5</v>
      </c>
      <c r="CO34" s="50">
        <v>1</v>
      </c>
      <c r="CP34" s="50">
        <v>5</v>
      </c>
      <c r="CQ34" s="50">
        <v>1</v>
      </c>
      <c r="CR34" s="50">
        <v>3</v>
      </c>
      <c r="CS34" s="50">
        <v>1</v>
      </c>
      <c r="CT34" s="50">
        <v>4</v>
      </c>
      <c r="CU34" s="50">
        <v>4</v>
      </c>
      <c r="CV34" s="50">
        <v>4</v>
      </c>
      <c r="CW34" s="50">
        <v>1</v>
      </c>
      <c r="CX34" s="50">
        <v>1</v>
      </c>
      <c r="CY34" s="50">
        <v>0</v>
      </c>
      <c r="CZ34" s="50">
        <v>0</v>
      </c>
      <c r="DA34" s="50">
        <v>5</v>
      </c>
      <c r="DB34" s="50">
        <v>1</v>
      </c>
      <c r="DC34" s="50">
        <v>3</v>
      </c>
      <c r="DD34" s="50">
        <v>1</v>
      </c>
      <c r="DE34" s="50">
        <v>3</v>
      </c>
      <c r="DF34" s="50">
        <v>1</v>
      </c>
      <c r="DG34" s="50">
        <v>2</v>
      </c>
      <c r="DH34" s="50">
        <v>4</v>
      </c>
      <c r="DI34" s="50">
        <v>4</v>
      </c>
      <c r="DJ34" s="50">
        <v>1</v>
      </c>
      <c r="DK34" s="50">
        <v>1</v>
      </c>
      <c r="DL34" s="50">
        <v>0</v>
      </c>
      <c r="DM34" s="50">
        <v>0</v>
      </c>
      <c r="DN34" s="50">
        <v>5</v>
      </c>
      <c r="DO34" s="50">
        <v>1</v>
      </c>
      <c r="DP34" s="50">
        <v>3</v>
      </c>
      <c r="DQ34" s="50">
        <v>1</v>
      </c>
      <c r="DR34" s="50">
        <v>3</v>
      </c>
      <c r="DS34" s="50">
        <v>1</v>
      </c>
      <c r="DT34" s="50">
        <v>5</v>
      </c>
      <c r="DU34" s="50">
        <v>4</v>
      </c>
      <c r="DV34" s="50">
        <v>2</v>
      </c>
      <c r="DW34" s="50">
        <v>1</v>
      </c>
      <c r="DX34" s="50">
        <v>0</v>
      </c>
      <c r="DY34" s="50">
        <v>1</v>
      </c>
      <c r="DZ34" s="50">
        <v>0</v>
      </c>
      <c r="EA34" s="50">
        <v>3</v>
      </c>
      <c r="EB34" s="50">
        <v>1</v>
      </c>
      <c r="EC34" s="50">
        <v>3</v>
      </c>
      <c r="ED34" s="50">
        <v>1</v>
      </c>
      <c r="EE34" s="50">
        <v>3</v>
      </c>
      <c r="EF34" s="50">
        <v>2</v>
      </c>
      <c r="EG34" s="50">
        <v>4</v>
      </c>
      <c r="EH34" s="50">
        <v>4</v>
      </c>
      <c r="EI34" s="50">
        <v>3</v>
      </c>
      <c r="EJ34" s="50">
        <v>1</v>
      </c>
      <c r="EK34" s="50">
        <v>1</v>
      </c>
      <c r="EL34" s="50">
        <v>1</v>
      </c>
      <c r="EM34" s="50">
        <v>0</v>
      </c>
      <c r="EN34" s="50">
        <v>5</v>
      </c>
      <c r="EO34" s="50">
        <v>1</v>
      </c>
      <c r="EP34" s="50">
        <v>5</v>
      </c>
      <c r="EQ34" s="50">
        <v>1</v>
      </c>
      <c r="ER34" s="50">
        <v>3</v>
      </c>
      <c r="ES34" s="50">
        <v>1</v>
      </c>
      <c r="ET34" s="50">
        <v>4</v>
      </c>
      <c r="EU34" s="50">
        <v>4</v>
      </c>
      <c r="EV34" s="50">
        <v>4</v>
      </c>
      <c r="EW34" s="50">
        <v>1</v>
      </c>
      <c r="EX34" s="50">
        <v>0</v>
      </c>
      <c r="EY34" s="50">
        <v>0</v>
      </c>
      <c r="EZ34" s="50">
        <v>1</v>
      </c>
      <c r="FA34" s="50">
        <v>3</v>
      </c>
      <c r="FB34" s="50">
        <v>1</v>
      </c>
      <c r="FC34" s="50">
        <v>5</v>
      </c>
      <c r="FD34" s="50">
        <v>4</v>
      </c>
      <c r="FE34" s="50">
        <v>3</v>
      </c>
      <c r="FF34" s="50">
        <v>1</v>
      </c>
      <c r="FG34" s="50">
        <v>5</v>
      </c>
      <c r="FH34" s="50">
        <v>4</v>
      </c>
      <c r="FI34" s="50">
        <v>3</v>
      </c>
      <c r="FJ34" s="50">
        <v>1</v>
      </c>
      <c r="FK34" s="50">
        <v>1</v>
      </c>
      <c r="FL34" s="50">
        <v>1</v>
      </c>
      <c r="FM34" s="50">
        <v>0</v>
      </c>
      <c r="FN34" s="50">
        <v>5</v>
      </c>
      <c r="FO34" s="50">
        <v>1</v>
      </c>
      <c r="FP34" s="50">
        <v>5</v>
      </c>
      <c r="FQ34" s="50">
        <v>3</v>
      </c>
      <c r="FR34" s="50">
        <v>5</v>
      </c>
      <c r="FS34" s="50">
        <v>1</v>
      </c>
      <c r="FT34" s="50">
        <v>4</v>
      </c>
      <c r="FU34" s="50">
        <v>4</v>
      </c>
      <c r="FV34" s="50">
        <v>3</v>
      </c>
      <c r="FW34" s="50">
        <v>1</v>
      </c>
      <c r="FX34" s="50">
        <v>1</v>
      </c>
      <c r="FY34" s="50">
        <v>0</v>
      </c>
      <c r="FZ34" s="50">
        <v>0</v>
      </c>
      <c r="GA34" s="50">
        <v>1</v>
      </c>
      <c r="GB34" s="50">
        <v>1</v>
      </c>
      <c r="GC34" s="50">
        <v>5</v>
      </c>
      <c r="GD34" s="50">
        <v>1</v>
      </c>
      <c r="GE34" s="50">
        <v>3</v>
      </c>
      <c r="GF34" s="50">
        <v>1</v>
      </c>
      <c r="GG34" s="50">
        <v>4</v>
      </c>
      <c r="GH34" s="50">
        <v>4</v>
      </c>
      <c r="GI34" s="50">
        <v>1</v>
      </c>
      <c r="GJ34" s="50">
        <v>1</v>
      </c>
      <c r="GK34" s="50">
        <v>1</v>
      </c>
      <c r="GL34" s="50">
        <v>1</v>
      </c>
      <c r="GM34" s="50">
        <v>0</v>
      </c>
      <c r="GN34" s="50">
        <v>5</v>
      </c>
      <c r="GO34" s="50">
        <v>1</v>
      </c>
      <c r="GP34" s="50">
        <v>5</v>
      </c>
      <c r="GQ34" s="50">
        <v>1</v>
      </c>
      <c r="GR34" s="50">
        <v>3</v>
      </c>
      <c r="GS34" s="50">
        <v>1</v>
      </c>
      <c r="GT34" s="50">
        <v>4</v>
      </c>
      <c r="GU34" s="50">
        <v>3</v>
      </c>
      <c r="GV34" s="50">
        <v>3</v>
      </c>
      <c r="GW34" s="50">
        <v>1</v>
      </c>
      <c r="GX34" s="50">
        <v>1</v>
      </c>
      <c r="GY34" s="50">
        <v>1</v>
      </c>
      <c r="GZ34" s="50">
        <v>0</v>
      </c>
      <c r="HA34" s="50">
        <v>5</v>
      </c>
      <c r="HB34" s="50">
        <v>1</v>
      </c>
      <c r="HC34" s="50">
        <v>3</v>
      </c>
      <c r="HD34" s="50">
        <v>1</v>
      </c>
      <c r="HE34" s="50">
        <v>3</v>
      </c>
      <c r="HF34" s="50">
        <v>1</v>
      </c>
      <c r="HG34" s="50">
        <v>4</v>
      </c>
      <c r="HH34" s="50">
        <v>4</v>
      </c>
      <c r="HI34" s="50">
        <v>4</v>
      </c>
      <c r="HJ34" s="50">
        <v>1</v>
      </c>
      <c r="HK34" s="50">
        <v>0</v>
      </c>
      <c r="HL34" s="50">
        <v>0</v>
      </c>
      <c r="HM34" s="50">
        <v>0</v>
      </c>
      <c r="HN34" s="50">
        <v>5</v>
      </c>
      <c r="HO34" s="50">
        <v>1</v>
      </c>
      <c r="HP34" s="50">
        <v>3</v>
      </c>
      <c r="HQ34" s="50">
        <v>1</v>
      </c>
      <c r="HR34" s="50">
        <v>3</v>
      </c>
      <c r="HS34" s="50">
        <v>1</v>
      </c>
      <c r="HT34" s="50">
        <v>5</v>
      </c>
      <c r="HU34" s="50">
        <v>4</v>
      </c>
      <c r="HV34" s="50">
        <v>3</v>
      </c>
      <c r="HW34" s="50">
        <v>1</v>
      </c>
      <c r="HX34" s="50">
        <v>0</v>
      </c>
      <c r="HY34" s="50">
        <v>0</v>
      </c>
      <c r="HZ34" s="50">
        <v>0</v>
      </c>
      <c r="IA34" s="50">
        <v>1</v>
      </c>
      <c r="IB34" s="50">
        <v>1</v>
      </c>
      <c r="IC34" s="50">
        <v>2</v>
      </c>
      <c r="ID34" s="50">
        <v>5</v>
      </c>
      <c r="IE34" s="50">
        <v>2</v>
      </c>
      <c r="IF34" s="50">
        <v>1</v>
      </c>
      <c r="IG34" s="50">
        <v>3</v>
      </c>
      <c r="IH34" s="50">
        <v>2</v>
      </c>
      <c r="II34" s="50">
        <v>0</v>
      </c>
      <c r="IJ34" s="50">
        <v>0</v>
      </c>
      <c r="IK34" s="50">
        <v>-201</v>
      </c>
      <c r="IL34" s="2"/>
    </row>
    <row r="35" spans="1:246" x14ac:dyDescent="0.25">
      <c r="A35" s="50">
        <v>3</v>
      </c>
      <c r="B35" s="50">
        <v>1</v>
      </c>
      <c r="C35" s="50">
        <v>3</v>
      </c>
      <c r="D35" s="50">
        <v>4</v>
      </c>
      <c r="E35" s="50">
        <v>3</v>
      </c>
      <c r="F35" s="50">
        <v>1</v>
      </c>
      <c r="G35" s="50">
        <v>4</v>
      </c>
      <c r="H35" s="50">
        <v>4</v>
      </c>
      <c r="I35" s="50">
        <v>3</v>
      </c>
      <c r="J35" s="50">
        <v>1</v>
      </c>
      <c r="K35" s="50">
        <v>0</v>
      </c>
      <c r="L35" s="50">
        <v>0</v>
      </c>
      <c r="M35" s="50">
        <v>0</v>
      </c>
      <c r="N35" s="50">
        <v>3</v>
      </c>
      <c r="O35" s="50">
        <v>1</v>
      </c>
      <c r="P35" s="50">
        <v>3</v>
      </c>
      <c r="Q35" s="50">
        <v>1</v>
      </c>
      <c r="R35" s="50">
        <v>3</v>
      </c>
      <c r="S35" s="50">
        <v>1</v>
      </c>
      <c r="T35" s="50">
        <v>4</v>
      </c>
      <c r="U35" s="50">
        <v>4</v>
      </c>
      <c r="V35" s="50">
        <v>3</v>
      </c>
      <c r="W35" s="50">
        <v>1</v>
      </c>
      <c r="X35" s="50">
        <v>0</v>
      </c>
      <c r="Y35" s="50">
        <v>0</v>
      </c>
      <c r="Z35" s="50">
        <v>0</v>
      </c>
      <c r="AA35" s="50">
        <v>5</v>
      </c>
      <c r="AB35" s="50">
        <v>1</v>
      </c>
      <c r="AC35" s="50">
        <v>3</v>
      </c>
      <c r="AD35" s="50">
        <v>1</v>
      </c>
      <c r="AE35" s="50">
        <v>1</v>
      </c>
      <c r="AF35" s="50">
        <v>1</v>
      </c>
      <c r="AG35" s="50">
        <v>5</v>
      </c>
      <c r="AH35" s="50">
        <v>4</v>
      </c>
      <c r="AI35" s="50">
        <v>3</v>
      </c>
      <c r="AJ35" s="50">
        <v>1</v>
      </c>
      <c r="AK35" s="50">
        <v>0</v>
      </c>
      <c r="AL35" s="50">
        <v>0</v>
      </c>
      <c r="AM35" s="50">
        <v>0</v>
      </c>
      <c r="AN35" s="50">
        <v>5</v>
      </c>
      <c r="AO35" s="50">
        <v>1</v>
      </c>
      <c r="AP35" s="50">
        <v>5</v>
      </c>
      <c r="AQ35" s="50">
        <v>1</v>
      </c>
      <c r="AR35" s="50">
        <v>3</v>
      </c>
      <c r="AS35" s="50">
        <v>1</v>
      </c>
      <c r="AT35" s="50">
        <v>4</v>
      </c>
      <c r="AU35" s="50">
        <v>4</v>
      </c>
      <c r="AV35" s="50">
        <v>3</v>
      </c>
      <c r="AW35" s="50">
        <v>3</v>
      </c>
      <c r="AX35" s="50">
        <v>0</v>
      </c>
      <c r="AY35" s="50">
        <v>0</v>
      </c>
      <c r="AZ35" s="50">
        <v>0</v>
      </c>
      <c r="BA35" s="50">
        <v>5</v>
      </c>
      <c r="BB35" s="50">
        <v>1</v>
      </c>
      <c r="BC35" s="50">
        <v>3</v>
      </c>
      <c r="BD35" s="50">
        <v>1</v>
      </c>
      <c r="BE35" s="50">
        <v>4</v>
      </c>
      <c r="BF35" s="50">
        <v>3</v>
      </c>
      <c r="BG35" s="50">
        <v>2</v>
      </c>
      <c r="BH35" s="50">
        <v>3</v>
      </c>
      <c r="BI35" s="50">
        <v>4</v>
      </c>
      <c r="BJ35" s="50">
        <v>1</v>
      </c>
      <c r="BK35" s="50">
        <v>0</v>
      </c>
      <c r="BL35" s="50">
        <v>0</v>
      </c>
      <c r="BM35" s="50">
        <v>0</v>
      </c>
      <c r="BN35" s="50">
        <v>3</v>
      </c>
      <c r="BO35" s="50">
        <v>2</v>
      </c>
      <c r="BP35" s="50">
        <v>1</v>
      </c>
      <c r="BQ35" s="50">
        <v>1</v>
      </c>
      <c r="BR35" s="50">
        <v>3</v>
      </c>
      <c r="BS35" s="50">
        <v>1</v>
      </c>
      <c r="BT35" s="50">
        <v>5</v>
      </c>
      <c r="BU35" s="50">
        <v>4</v>
      </c>
      <c r="BV35" s="50">
        <v>4</v>
      </c>
      <c r="BW35" s="50">
        <v>1</v>
      </c>
      <c r="BX35" s="50">
        <v>0</v>
      </c>
      <c r="BY35" s="50">
        <v>0</v>
      </c>
      <c r="BZ35" s="50">
        <v>0</v>
      </c>
      <c r="CA35" s="50">
        <v>5</v>
      </c>
      <c r="CB35" s="50">
        <v>1</v>
      </c>
      <c r="CC35" s="50">
        <v>2</v>
      </c>
      <c r="CD35" s="50">
        <v>3</v>
      </c>
      <c r="CE35" s="50">
        <v>3</v>
      </c>
      <c r="CF35" s="50">
        <v>4</v>
      </c>
      <c r="CG35" s="50">
        <v>5</v>
      </c>
      <c r="CH35" s="50">
        <v>1</v>
      </c>
      <c r="CI35" s="50">
        <v>4</v>
      </c>
      <c r="CJ35" s="50">
        <v>1</v>
      </c>
      <c r="CK35" s="50">
        <v>0</v>
      </c>
      <c r="CL35" s="50">
        <v>1</v>
      </c>
      <c r="CM35" s="50">
        <v>1</v>
      </c>
      <c r="CN35" s="50">
        <v>5</v>
      </c>
      <c r="CO35" s="50">
        <v>1</v>
      </c>
      <c r="CP35" s="50">
        <v>3</v>
      </c>
      <c r="CQ35" s="50">
        <v>1</v>
      </c>
      <c r="CR35" s="50">
        <v>3</v>
      </c>
      <c r="CS35" s="50">
        <v>1</v>
      </c>
      <c r="CT35" s="50">
        <v>3</v>
      </c>
      <c r="CU35" s="50">
        <v>5</v>
      </c>
      <c r="CV35" s="50">
        <v>3</v>
      </c>
      <c r="CW35" s="50">
        <v>1</v>
      </c>
      <c r="CX35" s="50">
        <v>0</v>
      </c>
      <c r="CY35" s="50">
        <v>1</v>
      </c>
      <c r="CZ35" s="50">
        <v>0</v>
      </c>
      <c r="DA35" s="50">
        <v>5</v>
      </c>
      <c r="DB35" s="50">
        <v>1</v>
      </c>
      <c r="DC35" s="50">
        <v>5</v>
      </c>
      <c r="DD35" s="50">
        <v>5</v>
      </c>
      <c r="DE35" s="50">
        <v>3</v>
      </c>
      <c r="DF35" s="50">
        <v>2</v>
      </c>
      <c r="DG35" s="50">
        <v>5</v>
      </c>
      <c r="DH35" s="50">
        <v>4</v>
      </c>
      <c r="DI35" s="50">
        <v>4</v>
      </c>
      <c r="DJ35" s="50">
        <v>1</v>
      </c>
      <c r="DK35" s="50">
        <v>1</v>
      </c>
      <c r="DL35" s="50">
        <v>1</v>
      </c>
      <c r="DM35" s="50">
        <v>0</v>
      </c>
      <c r="DN35" s="50">
        <v>5</v>
      </c>
      <c r="DO35" s="50">
        <v>1</v>
      </c>
      <c r="DP35" s="50">
        <v>5</v>
      </c>
      <c r="DQ35" s="50">
        <v>1</v>
      </c>
      <c r="DR35" s="50">
        <v>3</v>
      </c>
      <c r="DS35" s="50">
        <v>1</v>
      </c>
      <c r="DT35" s="50">
        <v>4</v>
      </c>
      <c r="DU35" s="50">
        <v>4</v>
      </c>
      <c r="DV35" s="50">
        <v>3</v>
      </c>
      <c r="DW35" s="50">
        <v>1</v>
      </c>
      <c r="DX35" s="50">
        <v>1</v>
      </c>
      <c r="DY35" s="50">
        <v>1</v>
      </c>
      <c r="DZ35" s="50">
        <v>1</v>
      </c>
      <c r="EA35" s="50">
        <v>5</v>
      </c>
      <c r="EB35" s="50">
        <v>1</v>
      </c>
      <c r="EC35" s="50">
        <v>3</v>
      </c>
      <c r="ED35" s="50">
        <v>1</v>
      </c>
      <c r="EE35" s="50">
        <v>3</v>
      </c>
      <c r="EF35" s="50">
        <v>1</v>
      </c>
      <c r="EG35" s="50">
        <v>5</v>
      </c>
      <c r="EH35" s="50">
        <v>4</v>
      </c>
      <c r="EI35" s="50">
        <v>4</v>
      </c>
      <c r="EJ35" s="50">
        <v>1</v>
      </c>
      <c r="EK35" s="50">
        <v>1</v>
      </c>
      <c r="EL35" s="50">
        <v>1</v>
      </c>
      <c r="EM35" s="50">
        <v>1</v>
      </c>
      <c r="EN35" s="50">
        <v>3</v>
      </c>
      <c r="EO35" s="50">
        <v>1</v>
      </c>
      <c r="EP35" s="50">
        <v>3</v>
      </c>
      <c r="EQ35" s="50">
        <v>1</v>
      </c>
      <c r="ER35" s="50">
        <v>3</v>
      </c>
      <c r="ES35" s="50">
        <v>1</v>
      </c>
      <c r="ET35" s="50">
        <v>4</v>
      </c>
      <c r="EU35" s="50">
        <v>4</v>
      </c>
      <c r="EV35" s="50">
        <v>4</v>
      </c>
      <c r="EW35" s="50">
        <v>1</v>
      </c>
      <c r="EX35" s="50">
        <v>1</v>
      </c>
      <c r="EY35" s="50">
        <v>0</v>
      </c>
      <c r="EZ35" s="50">
        <v>1</v>
      </c>
      <c r="FA35" s="50">
        <v>5</v>
      </c>
      <c r="FB35" s="50">
        <v>1</v>
      </c>
      <c r="FC35" s="50">
        <v>4</v>
      </c>
      <c r="FD35" s="50">
        <v>1</v>
      </c>
      <c r="FE35" s="50">
        <v>3</v>
      </c>
      <c r="FF35" s="50">
        <v>2</v>
      </c>
      <c r="FG35" s="50">
        <v>4</v>
      </c>
      <c r="FH35" s="50">
        <v>4</v>
      </c>
      <c r="FI35" s="50">
        <v>1</v>
      </c>
      <c r="FJ35" s="50">
        <v>1</v>
      </c>
      <c r="FK35" s="50">
        <v>1</v>
      </c>
      <c r="FL35" s="50">
        <v>0</v>
      </c>
      <c r="FM35" s="50">
        <v>0</v>
      </c>
      <c r="FN35" s="50">
        <v>5</v>
      </c>
      <c r="FO35" s="50">
        <v>1</v>
      </c>
      <c r="FP35" s="50">
        <v>3</v>
      </c>
      <c r="FQ35" s="50">
        <v>1</v>
      </c>
      <c r="FR35" s="50">
        <v>3</v>
      </c>
      <c r="FS35" s="50">
        <v>1</v>
      </c>
      <c r="FT35" s="50">
        <v>3</v>
      </c>
      <c r="FU35" s="50">
        <v>5</v>
      </c>
      <c r="FV35" s="50">
        <v>3</v>
      </c>
      <c r="FW35" s="50">
        <v>1</v>
      </c>
      <c r="FX35" s="50">
        <v>0</v>
      </c>
      <c r="FY35" s="50">
        <v>1</v>
      </c>
      <c r="FZ35" s="50">
        <v>0</v>
      </c>
      <c r="GA35" s="50">
        <v>5</v>
      </c>
      <c r="GB35" s="50">
        <v>1</v>
      </c>
      <c r="GC35" s="50">
        <v>3</v>
      </c>
      <c r="GD35" s="50">
        <v>1</v>
      </c>
      <c r="GE35" s="50">
        <v>3</v>
      </c>
      <c r="GF35" s="50">
        <v>1</v>
      </c>
      <c r="GG35" s="50">
        <v>5</v>
      </c>
      <c r="GH35" s="50">
        <v>3</v>
      </c>
      <c r="GI35" s="50">
        <v>5</v>
      </c>
      <c r="GJ35" s="50">
        <v>1</v>
      </c>
      <c r="GK35" s="50">
        <v>1</v>
      </c>
      <c r="GL35" s="50">
        <v>1</v>
      </c>
      <c r="GM35" s="50">
        <v>1</v>
      </c>
      <c r="GN35" s="50">
        <v>5</v>
      </c>
      <c r="GO35" s="50">
        <v>1</v>
      </c>
      <c r="GP35" s="50">
        <v>5</v>
      </c>
      <c r="GQ35" s="50">
        <v>1</v>
      </c>
      <c r="GR35" s="50">
        <v>3</v>
      </c>
      <c r="GS35" s="50">
        <v>5</v>
      </c>
      <c r="GT35" s="50">
        <v>5</v>
      </c>
      <c r="GU35" s="50">
        <v>4</v>
      </c>
      <c r="GV35" s="50">
        <v>3</v>
      </c>
      <c r="GW35" s="50">
        <v>1</v>
      </c>
      <c r="GX35" s="50">
        <v>0</v>
      </c>
      <c r="GY35" s="50">
        <v>0</v>
      </c>
      <c r="GZ35" s="50">
        <v>1</v>
      </c>
      <c r="HA35" s="50">
        <v>5</v>
      </c>
      <c r="HB35" s="50">
        <v>1</v>
      </c>
      <c r="HC35" s="50">
        <v>5</v>
      </c>
      <c r="HD35" s="50">
        <v>2</v>
      </c>
      <c r="HE35" s="50">
        <v>3</v>
      </c>
      <c r="HF35" s="50">
        <v>1</v>
      </c>
      <c r="HG35" s="50">
        <v>5</v>
      </c>
      <c r="HH35" s="50">
        <v>4</v>
      </c>
      <c r="HI35" s="50">
        <v>4</v>
      </c>
      <c r="HJ35" s="50">
        <v>1</v>
      </c>
      <c r="HK35" s="50">
        <v>1</v>
      </c>
      <c r="HL35" s="50">
        <v>1</v>
      </c>
      <c r="HM35" s="50">
        <v>0</v>
      </c>
      <c r="HN35" s="50">
        <v>5</v>
      </c>
      <c r="HO35" s="50">
        <v>1</v>
      </c>
      <c r="HP35" s="50">
        <v>4</v>
      </c>
      <c r="HQ35" s="50">
        <v>1</v>
      </c>
      <c r="HR35" s="50">
        <v>3</v>
      </c>
      <c r="HS35" s="50">
        <v>1</v>
      </c>
      <c r="HT35" s="50">
        <v>5</v>
      </c>
      <c r="HU35" s="50">
        <v>4</v>
      </c>
      <c r="HV35" s="50">
        <v>4</v>
      </c>
      <c r="HW35" s="50">
        <v>1</v>
      </c>
      <c r="HX35" s="50">
        <v>0</v>
      </c>
      <c r="HY35" s="50">
        <v>0</v>
      </c>
      <c r="HZ35" s="50">
        <v>1</v>
      </c>
      <c r="IA35" s="50">
        <v>5</v>
      </c>
      <c r="IB35" s="50">
        <v>1</v>
      </c>
      <c r="IC35" s="50">
        <v>1</v>
      </c>
      <c r="ID35" s="50">
        <v>5</v>
      </c>
      <c r="IE35" s="50">
        <v>2</v>
      </c>
      <c r="IF35" s="50">
        <v>1</v>
      </c>
      <c r="IG35" s="50">
        <v>3</v>
      </c>
      <c r="IH35" s="50">
        <v>1</v>
      </c>
      <c r="II35" s="50">
        <v>0</v>
      </c>
      <c r="IJ35" s="50">
        <v>0</v>
      </c>
      <c r="IK35" s="50">
        <v>-201</v>
      </c>
      <c r="IL35" s="2"/>
    </row>
    <row r="36" spans="1:246" x14ac:dyDescent="0.25">
      <c r="A36" s="50">
        <v>5</v>
      </c>
      <c r="B36" s="50">
        <v>1</v>
      </c>
      <c r="C36" s="50">
        <v>3</v>
      </c>
      <c r="D36" s="50">
        <v>1</v>
      </c>
      <c r="E36" s="50">
        <v>3</v>
      </c>
      <c r="F36" s="50">
        <v>1</v>
      </c>
      <c r="G36" s="50">
        <v>4</v>
      </c>
      <c r="H36" s="50">
        <v>4</v>
      </c>
      <c r="I36" s="50">
        <v>3</v>
      </c>
      <c r="J36" s="50">
        <v>1</v>
      </c>
      <c r="K36" s="50">
        <v>0</v>
      </c>
      <c r="L36" s="50">
        <v>1</v>
      </c>
      <c r="M36" s="50">
        <v>0</v>
      </c>
      <c r="N36" s="50">
        <v>3</v>
      </c>
      <c r="O36" s="50">
        <v>1</v>
      </c>
      <c r="P36" s="50">
        <v>5</v>
      </c>
      <c r="Q36" s="50">
        <v>1</v>
      </c>
      <c r="R36" s="50">
        <v>3</v>
      </c>
      <c r="S36" s="50">
        <v>1</v>
      </c>
      <c r="T36" s="50">
        <v>4</v>
      </c>
      <c r="U36" s="50">
        <v>4</v>
      </c>
      <c r="V36" s="50">
        <v>3</v>
      </c>
      <c r="W36" s="50">
        <v>1</v>
      </c>
      <c r="X36" s="50">
        <v>0</v>
      </c>
      <c r="Y36" s="50">
        <v>0</v>
      </c>
      <c r="Z36" s="50">
        <v>0</v>
      </c>
      <c r="AA36" s="50">
        <v>3</v>
      </c>
      <c r="AB36" s="50">
        <v>1</v>
      </c>
      <c r="AC36" s="50">
        <v>3</v>
      </c>
      <c r="AD36" s="50">
        <v>1</v>
      </c>
      <c r="AE36" s="50">
        <v>3</v>
      </c>
      <c r="AF36" s="50">
        <v>1</v>
      </c>
      <c r="AG36" s="50">
        <v>5</v>
      </c>
      <c r="AH36" s="50">
        <v>4</v>
      </c>
      <c r="AI36" s="50">
        <v>3</v>
      </c>
      <c r="AJ36" s="50">
        <v>1</v>
      </c>
      <c r="AK36" s="50">
        <v>0</v>
      </c>
      <c r="AL36" s="50">
        <v>0</v>
      </c>
      <c r="AM36" s="50">
        <v>0</v>
      </c>
      <c r="AN36" s="50">
        <v>4</v>
      </c>
      <c r="AO36" s="50">
        <v>1</v>
      </c>
      <c r="AP36" s="50">
        <v>5</v>
      </c>
      <c r="AQ36" s="50">
        <v>1</v>
      </c>
      <c r="AR36" s="50">
        <v>3</v>
      </c>
      <c r="AS36" s="50">
        <v>1</v>
      </c>
      <c r="AT36" s="50">
        <v>4</v>
      </c>
      <c r="AU36" s="50">
        <v>3</v>
      </c>
      <c r="AV36" s="50">
        <v>3</v>
      </c>
      <c r="AW36" s="50">
        <v>1</v>
      </c>
      <c r="AX36" s="50">
        <v>0</v>
      </c>
      <c r="AY36" s="50">
        <v>0</v>
      </c>
      <c r="AZ36" s="50">
        <v>0</v>
      </c>
      <c r="BA36" s="50">
        <v>5</v>
      </c>
      <c r="BB36" s="50">
        <v>1</v>
      </c>
      <c r="BC36" s="50">
        <v>3</v>
      </c>
      <c r="BD36" s="50">
        <v>1</v>
      </c>
      <c r="BE36" s="50">
        <v>3</v>
      </c>
      <c r="BF36" s="50">
        <v>1</v>
      </c>
      <c r="BG36" s="50">
        <v>5</v>
      </c>
      <c r="BH36" s="50">
        <v>4</v>
      </c>
      <c r="BI36" s="50">
        <v>4</v>
      </c>
      <c r="BJ36" s="50">
        <v>1</v>
      </c>
      <c r="BK36" s="50">
        <v>0</v>
      </c>
      <c r="BL36" s="50">
        <v>0</v>
      </c>
      <c r="BM36" s="50">
        <v>0</v>
      </c>
      <c r="BN36" s="50">
        <v>5</v>
      </c>
      <c r="BO36" s="50">
        <v>1</v>
      </c>
      <c r="BP36" s="50">
        <v>5</v>
      </c>
      <c r="BQ36" s="50">
        <v>1</v>
      </c>
      <c r="BR36" s="50">
        <v>3</v>
      </c>
      <c r="BS36" s="50">
        <v>1</v>
      </c>
      <c r="BT36" s="50">
        <v>5</v>
      </c>
      <c r="BU36" s="50">
        <v>4</v>
      </c>
      <c r="BV36" s="50">
        <v>3</v>
      </c>
      <c r="BW36" s="50">
        <v>1</v>
      </c>
      <c r="BX36" s="50">
        <v>0</v>
      </c>
      <c r="BY36" s="50">
        <v>0</v>
      </c>
      <c r="BZ36" s="50">
        <v>0</v>
      </c>
      <c r="CA36" s="50">
        <v>5</v>
      </c>
      <c r="CB36" s="50">
        <v>1</v>
      </c>
      <c r="CC36" s="50">
        <v>5</v>
      </c>
      <c r="CD36" s="50">
        <v>1</v>
      </c>
      <c r="CE36" s="50">
        <v>3</v>
      </c>
      <c r="CF36" s="50">
        <v>1</v>
      </c>
      <c r="CG36" s="50">
        <v>4</v>
      </c>
      <c r="CH36" s="50">
        <v>4</v>
      </c>
      <c r="CI36" s="50">
        <v>4</v>
      </c>
      <c r="CJ36" s="50">
        <v>1</v>
      </c>
      <c r="CK36" s="50">
        <v>1</v>
      </c>
      <c r="CL36" s="50">
        <v>1</v>
      </c>
      <c r="CM36" s="50">
        <v>1</v>
      </c>
      <c r="CN36" s="50">
        <v>5</v>
      </c>
      <c r="CO36" s="50">
        <v>1</v>
      </c>
      <c r="CP36" s="50">
        <v>3</v>
      </c>
      <c r="CQ36" s="50">
        <v>1</v>
      </c>
      <c r="CR36" s="50">
        <v>3</v>
      </c>
      <c r="CS36" s="50">
        <v>1</v>
      </c>
      <c r="CT36" s="50">
        <v>4</v>
      </c>
      <c r="CU36" s="50">
        <v>4</v>
      </c>
      <c r="CV36" s="50">
        <v>4</v>
      </c>
      <c r="CW36" s="50">
        <v>2</v>
      </c>
      <c r="CX36" s="50">
        <v>1</v>
      </c>
      <c r="CY36" s="50">
        <v>1</v>
      </c>
      <c r="CZ36" s="50">
        <v>0</v>
      </c>
      <c r="DA36" s="50">
        <v>5</v>
      </c>
      <c r="DB36" s="50">
        <v>1</v>
      </c>
      <c r="DC36" s="50">
        <v>3</v>
      </c>
      <c r="DD36" s="50">
        <v>1</v>
      </c>
      <c r="DE36" s="50">
        <v>3</v>
      </c>
      <c r="DF36" s="50">
        <v>1</v>
      </c>
      <c r="DG36" s="50">
        <v>5</v>
      </c>
      <c r="DH36" s="50">
        <v>4</v>
      </c>
      <c r="DI36" s="50">
        <v>3</v>
      </c>
      <c r="DJ36" s="50">
        <v>1</v>
      </c>
      <c r="DK36" s="50">
        <v>0</v>
      </c>
      <c r="DL36" s="50">
        <v>0</v>
      </c>
      <c r="DM36" s="50">
        <v>1</v>
      </c>
      <c r="DN36" s="50">
        <v>5</v>
      </c>
      <c r="DO36" s="50">
        <v>1</v>
      </c>
      <c r="DP36" s="50">
        <v>3</v>
      </c>
      <c r="DQ36" s="50">
        <v>1</v>
      </c>
      <c r="DR36" s="50">
        <v>5</v>
      </c>
      <c r="DS36" s="50">
        <v>1</v>
      </c>
      <c r="DT36" s="50">
        <v>1</v>
      </c>
      <c r="DU36" s="50">
        <v>4</v>
      </c>
      <c r="DV36" s="50">
        <v>4</v>
      </c>
      <c r="DW36" s="50">
        <v>1</v>
      </c>
      <c r="DX36" s="50">
        <v>0</v>
      </c>
      <c r="DY36" s="50">
        <v>0</v>
      </c>
      <c r="DZ36" s="50">
        <v>1</v>
      </c>
      <c r="EA36" s="50">
        <v>5</v>
      </c>
      <c r="EB36" s="50">
        <v>1</v>
      </c>
      <c r="EC36" s="50">
        <v>3</v>
      </c>
      <c r="ED36" s="50">
        <v>1</v>
      </c>
      <c r="EE36" s="50">
        <v>3</v>
      </c>
      <c r="EF36" s="50">
        <v>1</v>
      </c>
      <c r="EG36" s="50">
        <v>4</v>
      </c>
      <c r="EH36" s="50">
        <v>4</v>
      </c>
      <c r="EI36" s="50">
        <v>4</v>
      </c>
      <c r="EJ36" s="50">
        <v>1</v>
      </c>
      <c r="EK36" s="50">
        <v>0</v>
      </c>
      <c r="EL36" s="50">
        <v>1</v>
      </c>
      <c r="EM36" s="50">
        <v>0</v>
      </c>
      <c r="EN36" s="50">
        <v>5</v>
      </c>
      <c r="EO36" s="50">
        <v>1</v>
      </c>
      <c r="EP36" s="50">
        <v>5</v>
      </c>
      <c r="EQ36" s="50">
        <v>1</v>
      </c>
      <c r="ER36" s="50">
        <v>3</v>
      </c>
      <c r="ES36" s="50">
        <v>1</v>
      </c>
      <c r="ET36" s="50">
        <v>4</v>
      </c>
      <c r="EU36" s="50">
        <v>4</v>
      </c>
      <c r="EV36" s="50">
        <v>3</v>
      </c>
      <c r="EW36" s="50">
        <v>1</v>
      </c>
      <c r="EX36" s="50">
        <v>1</v>
      </c>
      <c r="EY36" s="50">
        <v>1</v>
      </c>
      <c r="EZ36" s="50">
        <v>1</v>
      </c>
      <c r="FA36" s="50">
        <v>5</v>
      </c>
      <c r="FB36" s="50">
        <v>1</v>
      </c>
      <c r="FC36" s="50">
        <v>5</v>
      </c>
      <c r="FD36" s="50">
        <v>1</v>
      </c>
      <c r="FE36" s="50">
        <v>3</v>
      </c>
      <c r="FF36" s="50">
        <v>1</v>
      </c>
      <c r="FG36" s="50">
        <v>4</v>
      </c>
      <c r="FH36" s="50">
        <v>4</v>
      </c>
      <c r="FI36" s="50">
        <v>3</v>
      </c>
      <c r="FJ36" s="50">
        <v>4</v>
      </c>
      <c r="FK36" s="50">
        <v>0</v>
      </c>
      <c r="FL36" s="50">
        <v>0</v>
      </c>
      <c r="FM36" s="50">
        <v>1</v>
      </c>
      <c r="FN36" s="50">
        <v>5</v>
      </c>
      <c r="FO36" s="50">
        <v>1</v>
      </c>
      <c r="FP36" s="50">
        <v>3</v>
      </c>
      <c r="FQ36" s="50">
        <v>1</v>
      </c>
      <c r="FR36" s="50">
        <v>3</v>
      </c>
      <c r="FS36" s="50">
        <v>1</v>
      </c>
      <c r="FT36" s="50">
        <v>5</v>
      </c>
      <c r="FU36" s="50">
        <v>4</v>
      </c>
      <c r="FV36" s="50">
        <v>4</v>
      </c>
      <c r="FW36" s="50">
        <v>1</v>
      </c>
      <c r="FX36" s="50">
        <v>1</v>
      </c>
      <c r="FY36" s="50">
        <v>1</v>
      </c>
      <c r="FZ36" s="50">
        <v>0</v>
      </c>
      <c r="GA36" s="50">
        <v>5</v>
      </c>
      <c r="GB36" s="50">
        <v>3</v>
      </c>
      <c r="GC36" s="50">
        <v>3</v>
      </c>
      <c r="GD36" s="50">
        <v>1</v>
      </c>
      <c r="GE36" s="50">
        <v>3</v>
      </c>
      <c r="GF36" s="50">
        <v>1</v>
      </c>
      <c r="GG36" s="50">
        <v>4</v>
      </c>
      <c r="GH36" s="50">
        <v>4</v>
      </c>
      <c r="GI36" s="50">
        <v>4</v>
      </c>
      <c r="GJ36" s="50">
        <v>1</v>
      </c>
      <c r="GK36" s="50">
        <v>0</v>
      </c>
      <c r="GL36" s="50">
        <v>1</v>
      </c>
      <c r="GM36" s="50">
        <v>1</v>
      </c>
      <c r="GN36" s="50">
        <v>5</v>
      </c>
      <c r="GO36" s="50">
        <v>1</v>
      </c>
      <c r="GP36" s="50">
        <v>5</v>
      </c>
      <c r="GQ36" s="50">
        <v>1</v>
      </c>
      <c r="GR36" s="50">
        <v>3</v>
      </c>
      <c r="GS36" s="50">
        <v>1</v>
      </c>
      <c r="GT36" s="50">
        <v>5</v>
      </c>
      <c r="GU36" s="50">
        <v>4</v>
      </c>
      <c r="GV36" s="50">
        <v>3</v>
      </c>
      <c r="GW36" s="50">
        <v>1</v>
      </c>
      <c r="GX36" s="50">
        <v>1</v>
      </c>
      <c r="GY36" s="50">
        <v>1</v>
      </c>
      <c r="GZ36" s="50">
        <v>1</v>
      </c>
      <c r="HA36" s="50">
        <v>5</v>
      </c>
      <c r="HB36" s="50">
        <v>1</v>
      </c>
      <c r="HC36" s="50">
        <v>3</v>
      </c>
      <c r="HD36" s="50">
        <v>1</v>
      </c>
      <c r="HE36" s="50">
        <v>3</v>
      </c>
      <c r="HF36" s="50">
        <v>1</v>
      </c>
      <c r="HG36" s="50">
        <v>4</v>
      </c>
      <c r="HH36" s="50">
        <v>4</v>
      </c>
      <c r="HI36" s="50">
        <v>3</v>
      </c>
      <c r="HJ36" s="50">
        <v>1</v>
      </c>
      <c r="HK36" s="50">
        <v>0</v>
      </c>
      <c r="HL36" s="50">
        <v>1</v>
      </c>
      <c r="HM36" s="50">
        <v>0</v>
      </c>
      <c r="HN36" s="50">
        <v>5</v>
      </c>
      <c r="HO36" s="50">
        <v>1</v>
      </c>
      <c r="HP36" s="50">
        <v>5</v>
      </c>
      <c r="HQ36" s="50">
        <v>3</v>
      </c>
      <c r="HR36" s="50">
        <v>3</v>
      </c>
      <c r="HS36" s="50">
        <v>1</v>
      </c>
      <c r="HT36" s="50">
        <v>5</v>
      </c>
      <c r="HU36" s="50">
        <v>4</v>
      </c>
      <c r="HV36" s="50">
        <v>4</v>
      </c>
      <c r="HW36" s="50">
        <v>1</v>
      </c>
      <c r="HX36" s="50">
        <v>1</v>
      </c>
      <c r="HY36" s="50">
        <v>1</v>
      </c>
      <c r="HZ36" s="50">
        <v>1</v>
      </c>
      <c r="IA36" s="50">
        <v>1</v>
      </c>
      <c r="IB36" s="50">
        <v>1</v>
      </c>
      <c r="IC36" s="50">
        <v>2</v>
      </c>
      <c r="ID36" s="50">
        <v>5</v>
      </c>
      <c r="IE36" s="50">
        <v>2</v>
      </c>
      <c r="IF36" s="50">
        <v>2</v>
      </c>
      <c r="IG36" s="50">
        <v>3</v>
      </c>
      <c r="IH36" s="50">
        <v>1</v>
      </c>
      <c r="II36" s="50">
        <v>0</v>
      </c>
      <c r="IJ36" s="50">
        <v>0</v>
      </c>
      <c r="IK36" s="50">
        <v>-201</v>
      </c>
      <c r="IL36" s="2"/>
    </row>
    <row r="37" spans="1:246" x14ac:dyDescent="0.25">
      <c r="A37" s="50">
        <v>3</v>
      </c>
      <c r="B37" s="50">
        <v>1</v>
      </c>
      <c r="C37" s="50">
        <v>3</v>
      </c>
      <c r="D37" s="50">
        <v>1</v>
      </c>
      <c r="E37" s="50">
        <v>3</v>
      </c>
      <c r="F37" s="50">
        <v>1</v>
      </c>
      <c r="G37" s="50">
        <v>5</v>
      </c>
      <c r="H37" s="50">
        <v>4</v>
      </c>
      <c r="I37" s="50">
        <v>4</v>
      </c>
      <c r="J37" s="50">
        <v>1</v>
      </c>
      <c r="K37" s="50">
        <v>0</v>
      </c>
      <c r="L37" s="50">
        <v>0</v>
      </c>
      <c r="M37" s="50">
        <v>0</v>
      </c>
      <c r="N37" s="50">
        <v>3</v>
      </c>
      <c r="O37" s="50">
        <v>1</v>
      </c>
      <c r="P37" s="50">
        <v>3</v>
      </c>
      <c r="Q37" s="50">
        <v>1</v>
      </c>
      <c r="R37" s="50">
        <v>3</v>
      </c>
      <c r="S37" s="50">
        <v>1</v>
      </c>
      <c r="T37" s="50">
        <v>5</v>
      </c>
      <c r="U37" s="50">
        <v>4</v>
      </c>
      <c r="V37" s="50">
        <v>3</v>
      </c>
      <c r="W37" s="50">
        <v>1</v>
      </c>
      <c r="X37" s="50">
        <v>0</v>
      </c>
      <c r="Y37" s="50">
        <v>0</v>
      </c>
      <c r="Z37" s="50">
        <v>0</v>
      </c>
      <c r="AA37" s="50">
        <v>3</v>
      </c>
      <c r="AB37" s="50">
        <v>1</v>
      </c>
      <c r="AC37" s="50">
        <v>5</v>
      </c>
      <c r="AD37" s="50">
        <v>1</v>
      </c>
      <c r="AE37" s="50">
        <v>3</v>
      </c>
      <c r="AF37" s="50">
        <v>1</v>
      </c>
      <c r="AG37" s="50">
        <v>4</v>
      </c>
      <c r="AH37" s="50">
        <v>4</v>
      </c>
      <c r="AI37" s="50">
        <v>4</v>
      </c>
      <c r="AJ37" s="50">
        <v>1</v>
      </c>
      <c r="AK37" s="50">
        <v>0</v>
      </c>
      <c r="AL37" s="50">
        <v>0</v>
      </c>
      <c r="AM37" s="50">
        <v>0</v>
      </c>
      <c r="AN37" s="50">
        <v>3</v>
      </c>
      <c r="AO37" s="50">
        <v>1</v>
      </c>
      <c r="AP37" s="50">
        <v>3</v>
      </c>
      <c r="AQ37" s="50">
        <v>1</v>
      </c>
      <c r="AR37" s="50">
        <v>3</v>
      </c>
      <c r="AS37" s="50">
        <v>1</v>
      </c>
      <c r="AT37" s="50">
        <v>4</v>
      </c>
      <c r="AU37" s="50">
        <v>1</v>
      </c>
      <c r="AV37" s="50">
        <v>4</v>
      </c>
      <c r="AW37" s="50">
        <v>1</v>
      </c>
      <c r="AX37" s="50">
        <v>0</v>
      </c>
      <c r="AY37" s="50">
        <v>0</v>
      </c>
      <c r="AZ37" s="50">
        <v>0</v>
      </c>
      <c r="BA37" s="50">
        <v>5</v>
      </c>
      <c r="BB37" s="50">
        <v>5</v>
      </c>
      <c r="BC37" s="50">
        <v>5</v>
      </c>
      <c r="BD37" s="50">
        <v>1</v>
      </c>
      <c r="BE37" s="50">
        <v>3</v>
      </c>
      <c r="BF37" s="50">
        <v>1</v>
      </c>
      <c r="BG37" s="50">
        <v>4</v>
      </c>
      <c r="BH37" s="50">
        <v>4</v>
      </c>
      <c r="BI37" s="50">
        <v>4</v>
      </c>
      <c r="BJ37" s="50">
        <v>1</v>
      </c>
      <c r="BK37" s="50">
        <v>0</v>
      </c>
      <c r="BL37" s="50">
        <v>0</v>
      </c>
      <c r="BM37" s="50">
        <v>0</v>
      </c>
      <c r="BN37" s="50">
        <v>3</v>
      </c>
      <c r="BO37" s="50">
        <v>1</v>
      </c>
      <c r="BP37" s="50">
        <v>3</v>
      </c>
      <c r="BQ37" s="50">
        <v>1</v>
      </c>
      <c r="BR37" s="50">
        <v>3</v>
      </c>
      <c r="BS37" s="50">
        <v>1</v>
      </c>
      <c r="BT37" s="50">
        <v>5</v>
      </c>
      <c r="BU37" s="50">
        <v>4</v>
      </c>
      <c r="BV37" s="50">
        <v>3</v>
      </c>
      <c r="BW37" s="50">
        <v>1</v>
      </c>
      <c r="BX37" s="50">
        <v>0</v>
      </c>
      <c r="BY37" s="50">
        <v>0</v>
      </c>
      <c r="BZ37" s="50">
        <v>0</v>
      </c>
      <c r="CA37" s="50">
        <v>5</v>
      </c>
      <c r="CB37" s="50">
        <v>1</v>
      </c>
      <c r="CC37" s="50">
        <v>3</v>
      </c>
      <c r="CD37" s="50">
        <v>1</v>
      </c>
      <c r="CE37" s="50">
        <v>3</v>
      </c>
      <c r="CF37" s="50">
        <v>1</v>
      </c>
      <c r="CG37" s="50">
        <v>4</v>
      </c>
      <c r="CH37" s="50">
        <v>4</v>
      </c>
      <c r="CI37" s="50">
        <v>4</v>
      </c>
      <c r="CJ37" s="50">
        <v>1</v>
      </c>
      <c r="CK37" s="50">
        <v>1</v>
      </c>
      <c r="CL37" s="50">
        <v>1</v>
      </c>
      <c r="CM37" s="50">
        <v>1</v>
      </c>
      <c r="CN37" s="50">
        <v>5</v>
      </c>
      <c r="CO37" s="50">
        <v>1</v>
      </c>
      <c r="CP37" s="50">
        <v>3</v>
      </c>
      <c r="CQ37" s="50">
        <v>1</v>
      </c>
      <c r="CR37" s="50">
        <v>3</v>
      </c>
      <c r="CS37" s="50">
        <v>1</v>
      </c>
      <c r="CT37" s="50">
        <v>4</v>
      </c>
      <c r="CU37" s="50">
        <v>4</v>
      </c>
      <c r="CV37" s="50">
        <v>3</v>
      </c>
      <c r="CW37" s="50">
        <v>1</v>
      </c>
      <c r="CX37" s="50">
        <v>1</v>
      </c>
      <c r="CY37" s="50">
        <v>1</v>
      </c>
      <c r="CZ37" s="50">
        <v>0</v>
      </c>
      <c r="DA37" s="50">
        <v>5</v>
      </c>
      <c r="DB37" s="50">
        <v>1</v>
      </c>
      <c r="DC37" s="50">
        <v>3</v>
      </c>
      <c r="DD37" s="50">
        <v>1</v>
      </c>
      <c r="DE37" s="50">
        <v>3</v>
      </c>
      <c r="DF37" s="50">
        <v>3</v>
      </c>
      <c r="DG37" s="50">
        <v>4</v>
      </c>
      <c r="DH37" s="50">
        <v>4</v>
      </c>
      <c r="DI37" s="50">
        <v>4</v>
      </c>
      <c r="DJ37" s="50">
        <v>1</v>
      </c>
      <c r="DK37" s="50">
        <v>1</v>
      </c>
      <c r="DL37" s="50">
        <v>0</v>
      </c>
      <c r="DM37" s="50">
        <v>0</v>
      </c>
      <c r="DN37" s="50">
        <v>5</v>
      </c>
      <c r="DO37" s="50">
        <v>1</v>
      </c>
      <c r="DP37" s="50">
        <v>3</v>
      </c>
      <c r="DQ37" s="50">
        <v>1</v>
      </c>
      <c r="DR37" s="50">
        <v>3</v>
      </c>
      <c r="DS37" s="50">
        <v>1</v>
      </c>
      <c r="DT37" s="50">
        <v>4</v>
      </c>
      <c r="DU37" s="50">
        <v>4</v>
      </c>
      <c r="DV37" s="50">
        <v>4</v>
      </c>
      <c r="DW37" s="50">
        <v>1</v>
      </c>
      <c r="DX37" s="50">
        <v>1</v>
      </c>
      <c r="DY37" s="50">
        <v>1</v>
      </c>
      <c r="DZ37" s="50">
        <v>0</v>
      </c>
      <c r="EA37" s="50">
        <v>3</v>
      </c>
      <c r="EB37" s="50">
        <v>1</v>
      </c>
      <c r="EC37" s="50">
        <v>5</v>
      </c>
      <c r="ED37" s="50">
        <v>1</v>
      </c>
      <c r="EE37" s="50">
        <v>3</v>
      </c>
      <c r="EF37" s="50">
        <v>1</v>
      </c>
      <c r="EG37" s="50">
        <v>4</v>
      </c>
      <c r="EH37" s="50">
        <v>4</v>
      </c>
      <c r="EI37" s="50">
        <v>4</v>
      </c>
      <c r="EJ37" s="50">
        <v>1</v>
      </c>
      <c r="EK37" s="50">
        <v>1</v>
      </c>
      <c r="EL37" s="50">
        <v>0</v>
      </c>
      <c r="EM37" s="50">
        <v>1</v>
      </c>
      <c r="EN37" s="50">
        <v>3</v>
      </c>
      <c r="EO37" s="50">
        <v>1</v>
      </c>
      <c r="EP37" s="50">
        <v>5</v>
      </c>
      <c r="EQ37" s="50">
        <v>4</v>
      </c>
      <c r="ER37" s="50">
        <v>3</v>
      </c>
      <c r="ES37" s="50">
        <v>1</v>
      </c>
      <c r="ET37" s="50">
        <v>4</v>
      </c>
      <c r="EU37" s="50">
        <v>1</v>
      </c>
      <c r="EV37" s="50">
        <v>4</v>
      </c>
      <c r="EW37" s="50">
        <v>1</v>
      </c>
      <c r="EX37" s="50">
        <v>1</v>
      </c>
      <c r="EY37" s="50">
        <v>1</v>
      </c>
      <c r="EZ37" s="50">
        <v>0</v>
      </c>
      <c r="FA37" s="50">
        <v>5</v>
      </c>
      <c r="FB37" s="50">
        <v>1</v>
      </c>
      <c r="FC37" s="50">
        <v>3</v>
      </c>
      <c r="FD37" s="50">
        <v>1</v>
      </c>
      <c r="FE37" s="50">
        <v>3</v>
      </c>
      <c r="FF37" s="50">
        <v>1</v>
      </c>
      <c r="FG37" s="50">
        <v>4</v>
      </c>
      <c r="FH37" s="50">
        <v>4</v>
      </c>
      <c r="FI37" s="50">
        <v>4</v>
      </c>
      <c r="FJ37" s="50">
        <v>1</v>
      </c>
      <c r="FK37" s="50">
        <v>1</v>
      </c>
      <c r="FL37" s="50">
        <v>1</v>
      </c>
      <c r="FM37" s="50">
        <v>1</v>
      </c>
      <c r="FN37" s="50">
        <v>3</v>
      </c>
      <c r="FO37" s="50">
        <v>1</v>
      </c>
      <c r="FP37" s="50">
        <v>3</v>
      </c>
      <c r="FQ37" s="50">
        <v>5</v>
      </c>
      <c r="FR37" s="50">
        <v>3</v>
      </c>
      <c r="FS37" s="50">
        <v>1</v>
      </c>
      <c r="FT37" s="50">
        <v>4</v>
      </c>
      <c r="FU37" s="50">
        <v>4</v>
      </c>
      <c r="FV37" s="50">
        <v>4</v>
      </c>
      <c r="FW37" s="50">
        <v>1</v>
      </c>
      <c r="FX37" s="50">
        <v>0</v>
      </c>
      <c r="FY37" s="50">
        <v>1</v>
      </c>
      <c r="FZ37" s="50">
        <v>0</v>
      </c>
      <c r="GA37" s="50">
        <v>2</v>
      </c>
      <c r="GB37" s="50">
        <v>1</v>
      </c>
      <c r="GC37" s="50">
        <v>3</v>
      </c>
      <c r="GD37" s="50">
        <v>1</v>
      </c>
      <c r="GE37" s="50">
        <v>3</v>
      </c>
      <c r="GF37" s="50">
        <v>1</v>
      </c>
      <c r="GG37" s="50">
        <v>4</v>
      </c>
      <c r="GH37" s="50">
        <v>4</v>
      </c>
      <c r="GI37" s="50">
        <v>3</v>
      </c>
      <c r="GJ37" s="50">
        <v>1</v>
      </c>
      <c r="GK37" s="50">
        <v>1</v>
      </c>
      <c r="GL37" s="50">
        <v>1</v>
      </c>
      <c r="GM37" s="50">
        <v>1</v>
      </c>
      <c r="GN37" s="50">
        <v>5</v>
      </c>
      <c r="GO37" s="50">
        <v>1</v>
      </c>
      <c r="GP37" s="50">
        <v>1</v>
      </c>
      <c r="GQ37" s="50">
        <v>1</v>
      </c>
      <c r="GR37" s="50">
        <v>3</v>
      </c>
      <c r="GS37" s="50">
        <v>1</v>
      </c>
      <c r="GT37" s="50">
        <v>4</v>
      </c>
      <c r="GU37" s="50">
        <v>4</v>
      </c>
      <c r="GV37" s="50">
        <v>4</v>
      </c>
      <c r="GW37" s="50">
        <v>1</v>
      </c>
      <c r="GX37" s="50">
        <v>1</v>
      </c>
      <c r="GY37" s="50">
        <v>1</v>
      </c>
      <c r="GZ37" s="50">
        <v>1</v>
      </c>
      <c r="HA37" s="50">
        <v>5</v>
      </c>
      <c r="HB37" s="50">
        <v>1</v>
      </c>
      <c r="HC37" s="50">
        <v>5</v>
      </c>
      <c r="HD37" s="50">
        <v>1</v>
      </c>
      <c r="HE37" s="50">
        <v>3</v>
      </c>
      <c r="HF37" s="50">
        <v>1</v>
      </c>
      <c r="HG37" s="50">
        <v>5</v>
      </c>
      <c r="HH37" s="50">
        <v>4</v>
      </c>
      <c r="HI37" s="50">
        <v>4</v>
      </c>
      <c r="HJ37" s="50">
        <v>1</v>
      </c>
      <c r="HK37" s="50">
        <v>0</v>
      </c>
      <c r="HL37" s="50">
        <v>1</v>
      </c>
      <c r="HM37" s="50">
        <v>1</v>
      </c>
      <c r="HN37" s="50">
        <v>5</v>
      </c>
      <c r="HO37" s="50">
        <v>1</v>
      </c>
      <c r="HP37" s="50">
        <v>3</v>
      </c>
      <c r="HQ37" s="50">
        <v>1</v>
      </c>
      <c r="HR37" s="50">
        <v>3</v>
      </c>
      <c r="HS37" s="50">
        <v>1</v>
      </c>
      <c r="HT37" s="50">
        <v>4</v>
      </c>
      <c r="HU37" s="50">
        <v>4</v>
      </c>
      <c r="HV37" s="50">
        <v>4</v>
      </c>
      <c r="HW37" s="50">
        <v>1</v>
      </c>
      <c r="HX37" s="50">
        <v>0</v>
      </c>
      <c r="HY37" s="50">
        <v>1</v>
      </c>
      <c r="HZ37" s="50">
        <v>0</v>
      </c>
      <c r="IA37" s="50">
        <v>1</v>
      </c>
      <c r="IB37" s="50">
        <v>1</v>
      </c>
      <c r="IC37" s="50">
        <v>2</v>
      </c>
      <c r="ID37" s="50">
        <v>4</v>
      </c>
      <c r="IE37" s="50">
        <v>2</v>
      </c>
      <c r="IF37" s="50">
        <v>2</v>
      </c>
      <c r="IG37" s="50">
        <v>3</v>
      </c>
      <c r="IH37" s="50">
        <v>1</v>
      </c>
      <c r="II37" s="50">
        <v>0</v>
      </c>
      <c r="IJ37" s="50">
        <v>0</v>
      </c>
      <c r="IK37" s="50">
        <v>-201</v>
      </c>
      <c r="IL37" s="2"/>
    </row>
    <row r="38" spans="1:246" x14ac:dyDescent="0.25">
      <c r="A38" s="50">
        <v>5</v>
      </c>
      <c r="B38" s="50">
        <v>1</v>
      </c>
      <c r="C38" s="50">
        <v>3</v>
      </c>
      <c r="D38" s="50">
        <v>1</v>
      </c>
      <c r="E38" s="50">
        <v>3</v>
      </c>
      <c r="F38" s="50">
        <v>1</v>
      </c>
      <c r="G38" s="50">
        <v>4</v>
      </c>
      <c r="H38" s="50">
        <v>5</v>
      </c>
      <c r="I38" s="50">
        <v>3</v>
      </c>
      <c r="J38" s="50">
        <v>1</v>
      </c>
      <c r="K38" s="50">
        <v>0</v>
      </c>
      <c r="L38" s="50">
        <v>0</v>
      </c>
      <c r="M38" s="50">
        <v>0</v>
      </c>
      <c r="N38" s="50">
        <v>3</v>
      </c>
      <c r="O38" s="50">
        <v>1</v>
      </c>
      <c r="P38" s="50">
        <v>3</v>
      </c>
      <c r="Q38" s="50">
        <v>1</v>
      </c>
      <c r="R38" s="50">
        <v>3</v>
      </c>
      <c r="S38" s="50">
        <v>1</v>
      </c>
      <c r="T38" s="50">
        <v>5</v>
      </c>
      <c r="U38" s="50">
        <v>4</v>
      </c>
      <c r="V38" s="50">
        <v>2</v>
      </c>
      <c r="W38" s="50">
        <v>1</v>
      </c>
      <c r="X38" s="50">
        <v>0</v>
      </c>
      <c r="Y38" s="50">
        <v>0</v>
      </c>
      <c r="Z38" s="50">
        <v>0</v>
      </c>
      <c r="AA38" s="50">
        <v>3</v>
      </c>
      <c r="AB38" s="50">
        <v>1</v>
      </c>
      <c r="AC38" s="50">
        <v>2</v>
      </c>
      <c r="AD38" s="50">
        <v>1</v>
      </c>
      <c r="AE38" s="50">
        <v>3</v>
      </c>
      <c r="AF38" s="50">
        <v>1</v>
      </c>
      <c r="AG38" s="50">
        <v>4</v>
      </c>
      <c r="AH38" s="50">
        <v>4</v>
      </c>
      <c r="AI38" s="50">
        <v>4</v>
      </c>
      <c r="AJ38" s="50">
        <v>1</v>
      </c>
      <c r="AK38" s="50">
        <v>0</v>
      </c>
      <c r="AL38" s="50">
        <v>0</v>
      </c>
      <c r="AM38" s="50">
        <v>0</v>
      </c>
      <c r="AN38" s="50">
        <v>3</v>
      </c>
      <c r="AO38" s="50">
        <v>1</v>
      </c>
      <c r="AP38" s="50">
        <v>3</v>
      </c>
      <c r="AQ38" s="50">
        <v>1</v>
      </c>
      <c r="AR38" s="50">
        <v>3</v>
      </c>
      <c r="AS38" s="50">
        <v>1</v>
      </c>
      <c r="AT38" s="50">
        <v>5</v>
      </c>
      <c r="AU38" s="50">
        <v>4</v>
      </c>
      <c r="AV38" s="50">
        <v>4</v>
      </c>
      <c r="AW38" s="50">
        <v>1</v>
      </c>
      <c r="AX38" s="50">
        <v>0</v>
      </c>
      <c r="AY38" s="50">
        <v>0</v>
      </c>
      <c r="AZ38" s="50">
        <v>0</v>
      </c>
      <c r="BA38" s="50">
        <v>3</v>
      </c>
      <c r="BB38" s="50">
        <v>1</v>
      </c>
      <c r="BC38" s="50">
        <v>3</v>
      </c>
      <c r="BD38" s="50">
        <v>1</v>
      </c>
      <c r="BE38" s="50">
        <v>3</v>
      </c>
      <c r="BF38" s="50">
        <v>1</v>
      </c>
      <c r="BG38" s="50">
        <v>5</v>
      </c>
      <c r="BH38" s="50">
        <v>4</v>
      </c>
      <c r="BI38" s="50">
        <v>4</v>
      </c>
      <c r="BJ38" s="50">
        <v>2</v>
      </c>
      <c r="BK38" s="50">
        <v>0</v>
      </c>
      <c r="BL38" s="50">
        <v>0</v>
      </c>
      <c r="BM38" s="50">
        <v>0</v>
      </c>
      <c r="BN38" s="50">
        <v>5</v>
      </c>
      <c r="BO38" s="50">
        <v>1</v>
      </c>
      <c r="BP38" s="50">
        <v>3</v>
      </c>
      <c r="BQ38" s="50">
        <v>1</v>
      </c>
      <c r="BR38" s="50">
        <v>3</v>
      </c>
      <c r="BS38" s="50">
        <v>1</v>
      </c>
      <c r="BT38" s="50">
        <v>5</v>
      </c>
      <c r="BU38" s="50">
        <v>4</v>
      </c>
      <c r="BV38" s="50">
        <v>4</v>
      </c>
      <c r="BW38" s="50">
        <v>1</v>
      </c>
      <c r="BX38" s="50">
        <v>0</v>
      </c>
      <c r="BY38" s="50">
        <v>0</v>
      </c>
      <c r="BZ38" s="50">
        <v>0</v>
      </c>
      <c r="CA38" s="50">
        <v>5</v>
      </c>
      <c r="CB38" s="50">
        <v>1</v>
      </c>
      <c r="CC38" s="50">
        <v>2</v>
      </c>
      <c r="CD38" s="50">
        <v>1</v>
      </c>
      <c r="CE38" s="50">
        <v>3</v>
      </c>
      <c r="CF38" s="50">
        <v>1</v>
      </c>
      <c r="CG38" s="50">
        <v>5</v>
      </c>
      <c r="CH38" s="50">
        <v>4</v>
      </c>
      <c r="CI38" s="50">
        <v>3</v>
      </c>
      <c r="CJ38" s="50">
        <v>1</v>
      </c>
      <c r="CK38" s="50">
        <v>1</v>
      </c>
      <c r="CL38" s="50">
        <v>1</v>
      </c>
      <c r="CM38" s="50">
        <v>1</v>
      </c>
      <c r="CN38" s="50">
        <v>5</v>
      </c>
      <c r="CO38" s="50">
        <v>1</v>
      </c>
      <c r="CP38" s="50">
        <v>5</v>
      </c>
      <c r="CQ38" s="50">
        <v>1</v>
      </c>
      <c r="CR38" s="50">
        <v>3</v>
      </c>
      <c r="CS38" s="50">
        <v>1</v>
      </c>
      <c r="CT38" s="50">
        <v>4</v>
      </c>
      <c r="CU38" s="50">
        <v>4</v>
      </c>
      <c r="CV38" s="50">
        <v>4</v>
      </c>
      <c r="CW38" s="50">
        <v>1</v>
      </c>
      <c r="CX38" s="50">
        <v>0</v>
      </c>
      <c r="CY38" s="50">
        <v>0</v>
      </c>
      <c r="CZ38" s="50">
        <v>1</v>
      </c>
      <c r="DA38" s="50">
        <v>5</v>
      </c>
      <c r="DB38" s="50">
        <v>1</v>
      </c>
      <c r="DC38" s="50">
        <v>3</v>
      </c>
      <c r="DD38" s="50">
        <v>1</v>
      </c>
      <c r="DE38" s="50">
        <v>3</v>
      </c>
      <c r="DF38" s="50">
        <v>1</v>
      </c>
      <c r="DG38" s="50">
        <v>4</v>
      </c>
      <c r="DH38" s="50">
        <v>4</v>
      </c>
      <c r="DI38" s="50">
        <v>4</v>
      </c>
      <c r="DJ38" s="50">
        <v>1</v>
      </c>
      <c r="DK38" s="50">
        <v>1</v>
      </c>
      <c r="DL38" s="50">
        <v>1</v>
      </c>
      <c r="DM38" s="50">
        <v>0</v>
      </c>
      <c r="DN38" s="50">
        <v>5</v>
      </c>
      <c r="DO38" s="50">
        <v>1</v>
      </c>
      <c r="DP38" s="50">
        <v>3</v>
      </c>
      <c r="DQ38" s="50">
        <v>1</v>
      </c>
      <c r="DR38" s="50">
        <v>3</v>
      </c>
      <c r="DS38" s="50">
        <v>1</v>
      </c>
      <c r="DT38" s="50">
        <v>4</v>
      </c>
      <c r="DU38" s="50">
        <v>4</v>
      </c>
      <c r="DV38" s="50">
        <v>3</v>
      </c>
      <c r="DW38" s="50">
        <v>1</v>
      </c>
      <c r="DX38" s="50">
        <v>1</v>
      </c>
      <c r="DY38" s="50">
        <v>0</v>
      </c>
      <c r="DZ38" s="50">
        <v>0</v>
      </c>
      <c r="EA38" s="50">
        <v>5</v>
      </c>
      <c r="EB38" s="50">
        <v>1</v>
      </c>
      <c r="EC38" s="50">
        <v>3</v>
      </c>
      <c r="ED38" s="50">
        <v>1</v>
      </c>
      <c r="EE38" s="50">
        <v>3</v>
      </c>
      <c r="EF38" s="50">
        <v>1</v>
      </c>
      <c r="EG38" s="50">
        <v>5</v>
      </c>
      <c r="EH38" s="50">
        <v>4</v>
      </c>
      <c r="EI38" s="50">
        <v>3</v>
      </c>
      <c r="EJ38" s="50">
        <v>1</v>
      </c>
      <c r="EK38" s="50">
        <v>1</v>
      </c>
      <c r="EL38" s="50">
        <v>1</v>
      </c>
      <c r="EM38" s="50">
        <v>0</v>
      </c>
      <c r="EN38" s="50">
        <v>5</v>
      </c>
      <c r="EO38" s="50">
        <v>1</v>
      </c>
      <c r="EP38" s="50">
        <v>3</v>
      </c>
      <c r="EQ38" s="50">
        <v>1</v>
      </c>
      <c r="ER38" s="50">
        <v>3</v>
      </c>
      <c r="ES38" s="50">
        <v>1</v>
      </c>
      <c r="ET38" s="50">
        <v>5</v>
      </c>
      <c r="EU38" s="50">
        <v>4</v>
      </c>
      <c r="EV38" s="50">
        <v>4</v>
      </c>
      <c r="EW38" s="50">
        <v>1</v>
      </c>
      <c r="EX38" s="50">
        <v>0</v>
      </c>
      <c r="EY38" s="50">
        <v>1</v>
      </c>
      <c r="EZ38" s="50">
        <v>0</v>
      </c>
      <c r="FA38" s="50">
        <v>5</v>
      </c>
      <c r="FB38" s="50">
        <v>1</v>
      </c>
      <c r="FC38" s="50">
        <v>3</v>
      </c>
      <c r="FD38" s="50">
        <v>1</v>
      </c>
      <c r="FE38" s="50">
        <v>3</v>
      </c>
      <c r="FF38" s="50">
        <v>1</v>
      </c>
      <c r="FG38" s="50">
        <v>4</v>
      </c>
      <c r="FH38" s="50">
        <v>4</v>
      </c>
      <c r="FI38" s="50">
        <v>4</v>
      </c>
      <c r="FJ38" s="50">
        <v>1</v>
      </c>
      <c r="FK38" s="50">
        <v>1</v>
      </c>
      <c r="FL38" s="50">
        <v>1</v>
      </c>
      <c r="FM38" s="50">
        <v>1</v>
      </c>
      <c r="FN38" s="50">
        <v>3</v>
      </c>
      <c r="FO38" s="50">
        <v>1</v>
      </c>
      <c r="FP38" s="50">
        <v>3</v>
      </c>
      <c r="FQ38" s="50">
        <v>1</v>
      </c>
      <c r="FR38" s="50">
        <v>3</v>
      </c>
      <c r="FS38" s="50">
        <v>5</v>
      </c>
      <c r="FT38" s="50">
        <v>4</v>
      </c>
      <c r="FU38" s="50">
        <v>4</v>
      </c>
      <c r="FV38" s="50">
        <v>4</v>
      </c>
      <c r="FW38" s="50">
        <v>1</v>
      </c>
      <c r="FX38" s="50">
        <v>1</v>
      </c>
      <c r="FY38" s="50">
        <v>1</v>
      </c>
      <c r="FZ38" s="50">
        <v>0</v>
      </c>
      <c r="GA38" s="50">
        <v>5</v>
      </c>
      <c r="GB38" s="50">
        <v>1</v>
      </c>
      <c r="GC38" s="50">
        <v>5</v>
      </c>
      <c r="GD38" s="50">
        <v>1</v>
      </c>
      <c r="GE38" s="50">
        <v>3</v>
      </c>
      <c r="GF38" s="50">
        <v>1</v>
      </c>
      <c r="GG38" s="50">
        <v>5</v>
      </c>
      <c r="GH38" s="50">
        <v>4</v>
      </c>
      <c r="GI38" s="50">
        <v>4</v>
      </c>
      <c r="GJ38" s="50">
        <v>1</v>
      </c>
      <c r="GK38" s="50">
        <v>0</v>
      </c>
      <c r="GL38" s="50">
        <v>1</v>
      </c>
      <c r="GM38" s="50">
        <v>1</v>
      </c>
      <c r="GN38" s="50">
        <v>5</v>
      </c>
      <c r="GO38" s="50">
        <v>1</v>
      </c>
      <c r="GP38" s="50">
        <v>5</v>
      </c>
      <c r="GQ38" s="50">
        <v>1</v>
      </c>
      <c r="GR38" s="50">
        <v>3</v>
      </c>
      <c r="GS38" s="50">
        <v>1</v>
      </c>
      <c r="GT38" s="50">
        <v>5</v>
      </c>
      <c r="GU38" s="50">
        <v>4</v>
      </c>
      <c r="GV38" s="50">
        <v>4</v>
      </c>
      <c r="GW38" s="50">
        <v>1</v>
      </c>
      <c r="GX38" s="50">
        <v>1</v>
      </c>
      <c r="GY38" s="50">
        <v>1</v>
      </c>
      <c r="GZ38" s="50">
        <v>0</v>
      </c>
      <c r="HA38" s="50">
        <v>5</v>
      </c>
      <c r="HB38" s="50">
        <v>1</v>
      </c>
      <c r="HC38" s="50">
        <v>3</v>
      </c>
      <c r="HD38" s="50">
        <v>2</v>
      </c>
      <c r="HE38" s="50">
        <v>3</v>
      </c>
      <c r="HF38" s="50">
        <v>1</v>
      </c>
      <c r="HG38" s="50">
        <v>5</v>
      </c>
      <c r="HH38" s="50">
        <v>4</v>
      </c>
      <c r="HI38" s="50">
        <v>3</v>
      </c>
      <c r="HJ38" s="50">
        <v>1</v>
      </c>
      <c r="HK38" s="50">
        <v>1</v>
      </c>
      <c r="HL38" s="50">
        <v>0</v>
      </c>
      <c r="HM38" s="50">
        <v>1</v>
      </c>
      <c r="HN38" s="50">
        <v>5</v>
      </c>
      <c r="HO38" s="50">
        <v>1</v>
      </c>
      <c r="HP38" s="50">
        <v>1</v>
      </c>
      <c r="HQ38" s="50">
        <v>1</v>
      </c>
      <c r="HR38" s="50">
        <v>3</v>
      </c>
      <c r="HS38" s="50">
        <v>1</v>
      </c>
      <c r="HT38" s="50">
        <v>4</v>
      </c>
      <c r="HU38" s="50">
        <v>4</v>
      </c>
      <c r="HV38" s="50">
        <v>3</v>
      </c>
      <c r="HW38" s="50">
        <v>1</v>
      </c>
      <c r="HX38" s="50">
        <v>1</v>
      </c>
      <c r="HY38" s="50">
        <v>1</v>
      </c>
      <c r="HZ38" s="50">
        <v>1</v>
      </c>
      <c r="IA38" s="50">
        <v>1</v>
      </c>
      <c r="IB38" s="50">
        <v>1</v>
      </c>
      <c r="IC38" s="50">
        <v>2</v>
      </c>
      <c r="ID38" s="50">
        <v>2</v>
      </c>
      <c r="IE38" s="50">
        <v>2</v>
      </c>
      <c r="IF38" s="50">
        <v>2</v>
      </c>
      <c r="IG38" s="50">
        <v>2</v>
      </c>
      <c r="IH38" s="50">
        <v>1</v>
      </c>
      <c r="II38" s="50">
        <v>0</v>
      </c>
      <c r="IJ38" s="50">
        <v>0</v>
      </c>
      <c r="IK38" s="50">
        <v>-201</v>
      </c>
      <c r="IL38" s="2"/>
    </row>
    <row r="39" spans="1:246" x14ac:dyDescent="0.25">
      <c r="A39" s="50">
        <v>5</v>
      </c>
      <c r="B39" s="50">
        <v>1</v>
      </c>
      <c r="C39" s="50">
        <v>1</v>
      </c>
      <c r="D39" s="50">
        <v>1</v>
      </c>
      <c r="E39" s="50">
        <v>3</v>
      </c>
      <c r="F39" s="50">
        <v>1</v>
      </c>
      <c r="G39" s="50">
        <v>4</v>
      </c>
      <c r="H39" s="50">
        <v>4</v>
      </c>
      <c r="I39" s="50">
        <v>4</v>
      </c>
      <c r="J39" s="50">
        <v>1</v>
      </c>
      <c r="K39" s="50">
        <v>0</v>
      </c>
      <c r="L39" s="50">
        <v>0</v>
      </c>
      <c r="M39" s="50">
        <v>0</v>
      </c>
      <c r="N39" s="50">
        <v>3</v>
      </c>
      <c r="O39" s="50">
        <v>1</v>
      </c>
      <c r="P39" s="50">
        <v>5</v>
      </c>
      <c r="Q39" s="50">
        <v>1</v>
      </c>
      <c r="R39" s="50">
        <v>5</v>
      </c>
      <c r="S39" s="50">
        <v>1</v>
      </c>
      <c r="T39" s="50">
        <v>5</v>
      </c>
      <c r="U39" s="50">
        <v>4</v>
      </c>
      <c r="V39" s="50">
        <v>2</v>
      </c>
      <c r="W39" s="50">
        <v>1</v>
      </c>
      <c r="X39" s="50">
        <v>0</v>
      </c>
      <c r="Y39" s="50">
        <v>1</v>
      </c>
      <c r="Z39" s="50">
        <v>0</v>
      </c>
      <c r="AA39" s="50">
        <v>3</v>
      </c>
      <c r="AB39" s="50">
        <v>1</v>
      </c>
      <c r="AC39" s="50">
        <v>3</v>
      </c>
      <c r="AD39" s="50">
        <v>4</v>
      </c>
      <c r="AE39" s="50">
        <v>3</v>
      </c>
      <c r="AF39" s="50">
        <v>4</v>
      </c>
      <c r="AG39" s="50">
        <v>3</v>
      </c>
      <c r="AH39" s="50">
        <v>4</v>
      </c>
      <c r="AI39" s="50">
        <v>4</v>
      </c>
      <c r="AJ39" s="50">
        <v>4</v>
      </c>
      <c r="AK39" s="50">
        <v>0</v>
      </c>
      <c r="AL39" s="50">
        <v>0</v>
      </c>
      <c r="AM39" s="50">
        <v>0</v>
      </c>
      <c r="AN39" s="50">
        <v>3</v>
      </c>
      <c r="AO39" s="50">
        <v>1</v>
      </c>
      <c r="AP39" s="50">
        <v>5</v>
      </c>
      <c r="AQ39" s="50">
        <v>1</v>
      </c>
      <c r="AR39" s="50">
        <v>3</v>
      </c>
      <c r="AS39" s="50">
        <v>1</v>
      </c>
      <c r="AT39" s="50">
        <v>4</v>
      </c>
      <c r="AU39" s="50">
        <v>3</v>
      </c>
      <c r="AV39" s="50">
        <v>3</v>
      </c>
      <c r="AW39" s="50">
        <v>1</v>
      </c>
      <c r="AX39" s="50">
        <v>0</v>
      </c>
      <c r="AY39" s="50">
        <v>0</v>
      </c>
      <c r="AZ39" s="50">
        <v>0</v>
      </c>
      <c r="BA39" s="50">
        <v>3</v>
      </c>
      <c r="BB39" s="50">
        <v>1</v>
      </c>
      <c r="BC39" s="50">
        <v>1</v>
      </c>
      <c r="BD39" s="50">
        <v>1</v>
      </c>
      <c r="BE39" s="50">
        <v>3</v>
      </c>
      <c r="BF39" s="50">
        <v>1</v>
      </c>
      <c r="BG39" s="50">
        <v>5</v>
      </c>
      <c r="BH39" s="50">
        <v>1</v>
      </c>
      <c r="BI39" s="50">
        <v>4</v>
      </c>
      <c r="BJ39" s="50">
        <v>1</v>
      </c>
      <c r="BK39" s="50">
        <v>0</v>
      </c>
      <c r="BL39" s="50">
        <v>0</v>
      </c>
      <c r="BM39" s="50">
        <v>0</v>
      </c>
      <c r="BN39" s="50">
        <v>5</v>
      </c>
      <c r="BO39" s="50">
        <v>1</v>
      </c>
      <c r="BP39" s="50">
        <v>1</v>
      </c>
      <c r="BQ39" s="50">
        <v>1</v>
      </c>
      <c r="BR39" s="50">
        <v>3</v>
      </c>
      <c r="BS39" s="50">
        <v>2</v>
      </c>
      <c r="BT39" s="50">
        <v>4</v>
      </c>
      <c r="BU39" s="50">
        <v>2</v>
      </c>
      <c r="BV39" s="50">
        <v>4</v>
      </c>
      <c r="BW39" s="50">
        <v>1</v>
      </c>
      <c r="BX39" s="50">
        <v>0</v>
      </c>
      <c r="BY39" s="50">
        <v>0</v>
      </c>
      <c r="BZ39" s="50">
        <v>0</v>
      </c>
      <c r="CA39" s="50">
        <v>5</v>
      </c>
      <c r="CB39" s="50">
        <v>4</v>
      </c>
      <c r="CC39" s="50">
        <v>3</v>
      </c>
      <c r="CD39" s="50">
        <v>1</v>
      </c>
      <c r="CE39" s="50">
        <v>3</v>
      </c>
      <c r="CF39" s="50">
        <v>1</v>
      </c>
      <c r="CG39" s="50">
        <v>4</v>
      </c>
      <c r="CH39" s="50">
        <v>4</v>
      </c>
      <c r="CI39" s="50">
        <v>3</v>
      </c>
      <c r="CJ39" s="50">
        <v>1</v>
      </c>
      <c r="CK39" s="50">
        <v>0</v>
      </c>
      <c r="CL39" s="50">
        <v>1</v>
      </c>
      <c r="CM39" s="50">
        <v>0</v>
      </c>
      <c r="CN39" s="50">
        <v>5</v>
      </c>
      <c r="CO39" s="50">
        <v>1</v>
      </c>
      <c r="CP39" s="50">
        <v>3</v>
      </c>
      <c r="CQ39" s="50">
        <v>1</v>
      </c>
      <c r="CR39" s="50">
        <v>1</v>
      </c>
      <c r="CS39" s="50">
        <v>1</v>
      </c>
      <c r="CT39" s="50">
        <v>5</v>
      </c>
      <c r="CU39" s="50">
        <v>4</v>
      </c>
      <c r="CV39" s="50">
        <v>4</v>
      </c>
      <c r="CW39" s="50">
        <v>1</v>
      </c>
      <c r="CX39" s="50">
        <v>0</v>
      </c>
      <c r="CY39" s="50">
        <v>1</v>
      </c>
      <c r="CZ39" s="50">
        <v>0</v>
      </c>
      <c r="DA39" s="50">
        <v>5</v>
      </c>
      <c r="DB39" s="50">
        <v>1</v>
      </c>
      <c r="DC39" s="50">
        <v>3</v>
      </c>
      <c r="DD39" s="50">
        <v>1</v>
      </c>
      <c r="DE39" s="50">
        <v>3</v>
      </c>
      <c r="DF39" s="50">
        <v>1</v>
      </c>
      <c r="DG39" s="50">
        <v>4</v>
      </c>
      <c r="DH39" s="50">
        <v>1</v>
      </c>
      <c r="DI39" s="50">
        <v>4</v>
      </c>
      <c r="DJ39" s="50">
        <v>1</v>
      </c>
      <c r="DK39" s="50">
        <v>1</v>
      </c>
      <c r="DL39" s="50">
        <v>1</v>
      </c>
      <c r="DM39" s="50">
        <v>0</v>
      </c>
      <c r="DN39" s="50">
        <v>5</v>
      </c>
      <c r="DO39" s="50">
        <v>1</v>
      </c>
      <c r="DP39" s="50">
        <v>5</v>
      </c>
      <c r="DQ39" s="50">
        <v>1</v>
      </c>
      <c r="DR39" s="50">
        <v>1</v>
      </c>
      <c r="DS39" s="50">
        <v>1</v>
      </c>
      <c r="DT39" s="50">
        <v>4</v>
      </c>
      <c r="DU39" s="50">
        <v>4</v>
      </c>
      <c r="DV39" s="50">
        <v>3</v>
      </c>
      <c r="DW39" s="50">
        <v>1</v>
      </c>
      <c r="DX39" s="50">
        <v>1</v>
      </c>
      <c r="DY39" s="50">
        <v>1</v>
      </c>
      <c r="DZ39" s="50">
        <v>0</v>
      </c>
      <c r="EA39" s="50">
        <v>5</v>
      </c>
      <c r="EB39" s="50">
        <v>1</v>
      </c>
      <c r="EC39" s="50">
        <v>4</v>
      </c>
      <c r="ED39" s="50">
        <v>1</v>
      </c>
      <c r="EE39" s="50">
        <v>3</v>
      </c>
      <c r="EF39" s="50">
        <v>1</v>
      </c>
      <c r="EG39" s="50">
        <v>5</v>
      </c>
      <c r="EH39" s="50">
        <v>4</v>
      </c>
      <c r="EI39" s="50">
        <v>3</v>
      </c>
      <c r="EJ39" s="50">
        <v>1</v>
      </c>
      <c r="EK39" s="50">
        <v>1</v>
      </c>
      <c r="EL39" s="50">
        <v>1</v>
      </c>
      <c r="EM39" s="50">
        <v>1</v>
      </c>
      <c r="EN39" s="50">
        <v>5</v>
      </c>
      <c r="EO39" s="50">
        <v>1</v>
      </c>
      <c r="EP39" s="50">
        <v>5</v>
      </c>
      <c r="EQ39" s="50">
        <v>1</v>
      </c>
      <c r="ER39" s="50">
        <v>3</v>
      </c>
      <c r="ES39" s="50">
        <v>1</v>
      </c>
      <c r="ET39" s="50">
        <v>5</v>
      </c>
      <c r="EU39" s="50">
        <v>1</v>
      </c>
      <c r="EV39" s="50">
        <v>4</v>
      </c>
      <c r="EW39" s="50">
        <v>1</v>
      </c>
      <c r="EX39" s="50">
        <v>0</v>
      </c>
      <c r="EY39" s="50">
        <v>1</v>
      </c>
      <c r="EZ39" s="50">
        <v>0</v>
      </c>
      <c r="FA39" s="50">
        <v>5</v>
      </c>
      <c r="FB39" s="50">
        <v>1</v>
      </c>
      <c r="FC39" s="50">
        <v>3</v>
      </c>
      <c r="FD39" s="50">
        <v>1</v>
      </c>
      <c r="FE39" s="50">
        <v>5</v>
      </c>
      <c r="FF39" s="50">
        <v>1</v>
      </c>
      <c r="FG39" s="50">
        <v>5</v>
      </c>
      <c r="FH39" s="50">
        <v>4</v>
      </c>
      <c r="FI39" s="50">
        <v>4</v>
      </c>
      <c r="FJ39" s="50">
        <v>1</v>
      </c>
      <c r="FK39" s="50">
        <v>0</v>
      </c>
      <c r="FL39" s="50">
        <v>0</v>
      </c>
      <c r="FM39" s="50">
        <v>0</v>
      </c>
      <c r="FN39" s="50">
        <v>3</v>
      </c>
      <c r="FO39" s="50">
        <v>1</v>
      </c>
      <c r="FP39" s="50">
        <v>5</v>
      </c>
      <c r="FQ39" s="50">
        <v>1</v>
      </c>
      <c r="FR39" s="50">
        <v>3</v>
      </c>
      <c r="FS39" s="50">
        <v>1</v>
      </c>
      <c r="FT39" s="50">
        <v>4</v>
      </c>
      <c r="FU39" s="50">
        <v>1</v>
      </c>
      <c r="FV39" s="50">
        <v>5</v>
      </c>
      <c r="FW39" s="50">
        <v>5</v>
      </c>
      <c r="FX39" s="50">
        <v>0</v>
      </c>
      <c r="FY39" s="50">
        <v>1</v>
      </c>
      <c r="FZ39" s="50">
        <v>1</v>
      </c>
      <c r="GA39" s="50">
        <v>5</v>
      </c>
      <c r="GB39" s="50">
        <v>1</v>
      </c>
      <c r="GC39" s="50">
        <v>3</v>
      </c>
      <c r="GD39" s="50">
        <v>1</v>
      </c>
      <c r="GE39" s="50">
        <v>2</v>
      </c>
      <c r="GF39" s="50">
        <v>1</v>
      </c>
      <c r="GG39" s="50">
        <v>3</v>
      </c>
      <c r="GH39" s="50">
        <v>4</v>
      </c>
      <c r="GI39" s="50">
        <v>3</v>
      </c>
      <c r="GJ39" s="50">
        <v>1</v>
      </c>
      <c r="GK39" s="50">
        <v>1</v>
      </c>
      <c r="GL39" s="50">
        <v>1</v>
      </c>
      <c r="GM39" s="50">
        <v>0</v>
      </c>
      <c r="GN39" s="50">
        <v>2</v>
      </c>
      <c r="GO39" s="50">
        <v>1</v>
      </c>
      <c r="GP39" s="50">
        <v>4</v>
      </c>
      <c r="GQ39" s="50">
        <v>1</v>
      </c>
      <c r="GR39" s="50">
        <v>3</v>
      </c>
      <c r="GS39" s="50">
        <v>1</v>
      </c>
      <c r="GT39" s="50">
        <v>5</v>
      </c>
      <c r="GU39" s="50">
        <v>2</v>
      </c>
      <c r="GV39" s="50">
        <v>3</v>
      </c>
      <c r="GW39" s="50">
        <v>4</v>
      </c>
      <c r="GX39" s="50">
        <v>1</v>
      </c>
      <c r="GY39" s="50">
        <v>1</v>
      </c>
      <c r="GZ39" s="50">
        <v>1</v>
      </c>
      <c r="HA39" s="50">
        <v>5</v>
      </c>
      <c r="HB39" s="50">
        <v>1</v>
      </c>
      <c r="HC39" s="50">
        <v>3</v>
      </c>
      <c r="HD39" s="50">
        <v>1</v>
      </c>
      <c r="HE39" s="50">
        <v>3</v>
      </c>
      <c r="HF39" s="50">
        <v>4</v>
      </c>
      <c r="HG39" s="50">
        <v>5</v>
      </c>
      <c r="HH39" s="50">
        <v>4</v>
      </c>
      <c r="HI39" s="50">
        <v>3</v>
      </c>
      <c r="HJ39" s="50">
        <v>1</v>
      </c>
      <c r="HK39" s="50">
        <v>0</v>
      </c>
      <c r="HL39" s="50">
        <v>1</v>
      </c>
      <c r="HM39" s="50">
        <v>1</v>
      </c>
      <c r="HN39" s="50">
        <v>5</v>
      </c>
      <c r="HO39" s="50">
        <v>1</v>
      </c>
      <c r="HP39" s="50">
        <v>2</v>
      </c>
      <c r="HQ39" s="50">
        <v>1</v>
      </c>
      <c r="HR39" s="50">
        <v>3</v>
      </c>
      <c r="HS39" s="50">
        <v>1</v>
      </c>
      <c r="HT39" s="50">
        <v>4</v>
      </c>
      <c r="HU39" s="50">
        <v>4</v>
      </c>
      <c r="HV39" s="50">
        <v>3</v>
      </c>
      <c r="HW39" s="50">
        <v>1</v>
      </c>
      <c r="HX39" s="50">
        <v>0</v>
      </c>
      <c r="HY39" s="50">
        <v>1</v>
      </c>
      <c r="HZ39" s="50">
        <v>0</v>
      </c>
      <c r="IA39" s="50">
        <v>1</v>
      </c>
      <c r="IB39" s="50">
        <v>1</v>
      </c>
      <c r="IC39" s="50">
        <v>2</v>
      </c>
      <c r="ID39" s="50">
        <v>5</v>
      </c>
      <c r="IE39" s="50">
        <v>2</v>
      </c>
      <c r="IF39" s="50">
        <v>2</v>
      </c>
      <c r="IG39" s="50">
        <v>3</v>
      </c>
      <c r="IH39" s="50">
        <v>1</v>
      </c>
      <c r="II39" s="50">
        <v>0</v>
      </c>
      <c r="IJ39" s="50">
        <v>0</v>
      </c>
      <c r="IK39" s="50">
        <v>-201</v>
      </c>
      <c r="IL39" s="2"/>
    </row>
    <row r="40" spans="1:246" x14ac:dyDescent="0.25">
      <c r="A40" s="50">
        <v>5</v>
      </c>
      <c r="B40" s="50">
        <v>1</v>
      </c>
      <c r="C40" s="50">
        <v>1</v>
      </c>
      <c r="D40" s="50">
        <v>1</v>
      </c>
      <c r="E40" s="50">
        <v>3</v>
      </c>
      <c r="F40" s="50">
        <v>1</v>
      </c>
      <c r="G40" s="50">
        <v>4</v>
      </c>
      <c r="H40" s="50">
        <v>4</v>
      </c>
      <c r="I40" s="50">
        <v>4</v>
      </c>
      <c r="J40" s="50">
        <v>1</v>
      </c>
      <c r="K40" s="50">
        <v>0</v>
      </c>
      <c r="L40" s="50">
        <v>0</v>
      </c>
      <c r="M40" s="50">
        <v>0</v>
      </c>
      <c r="N40" s="50">
        <v>3</v>
      </c>
      <c r="O40" s="50">
        <v>1</v>
      </c>
      <c r="P40" s="50">
        <v>5</v>
      </c>
      <c r="Q40" s="50">
        <v>1</v>
      </c>
      <c r="R40" s="50">
        <v>5</v>
      </c>
      <c r="S40" s="50">
        <v>1</v>
      </c>
      <c r="T40" s="50">
        <v>5</v>
      </c>
      <c r="U40" s="50">
        <v>4</v>
      </c>
      <c r="V40" s="50">
        <v>2</v>
      </c>
      <c r="W40" s="50">
        <v>1</v>
      </c>
      <c r="X40" s="50">
        <v>0</v>
      </c>
      <c r="Y40" s="50">
        <v>1</v>
      </c>
      <c r="Z40" s="50">
        <v>0</v>
      </c>
      <c r="AA40" s="50">
        <v>3</v>
      </c>
      <c r="AB40" s="50">
        <v>1</v>
      </c>
      <c r="AC40" s="50">
        <v>3</v>
      </c>
      <c r="AD40" s="50">
        <v>4</v>
      </c>
      <c r="AE40" s="50">
        <v>3</v>
      </c>
      <c r="AF40" s="50">
        <v>4</v>
      </c>
      <c r="AG40" s="50">
        <v>3</v>
      </c>
      <c r="AH40" s="50">
        <v>4</v>
      </c>
      <c r="AI40" s="50">
        <v>4</v>
      </c>
      <c r="AJ40" s="50">
        <v>4</v>
      </c>
      <c r="AK40" s="50">
        <v>0</v>
      </c>
      <c r="AL40" s="50">
        <v>0</v>
      </c>
      <c r="AM40" s="50">
        <v>0</v>
      </c>
      <c r="AN40" s="50">
        <v>3</v>
      </c>
      <c r="AO40" s="50">
        <v>1</v>
      </c>
      <c r="AP40" s="50">
        <v>5</v>
      </c>
      <c r="AQ40" s="50">
        <v>1</v>
      </c>
      <c r="AR40" s="50">
        <v>3</v>
      </c>
      <c r="AS40" s="50">
        <v>1</v>
      </c>
      <c r="AT40" s="50">
        <v>4</v>
      </c>
      <c r="AU40" s="50">
        <v>3</v>
      </c>
      <c r="AV40" s="50">
        <v>3</v>
      </c>
      <c r="AW40" s="50">
        <v>1</v>
      </c>
      <c r="AX40" s="50">
        <v>0</v>
      </c>
      <c r="AY40" s="50">
        <v>0</v>
      </c>
      <c r="AZ40" s="50">
        <v>0</v>
      </c>
      <c r="BA40" s="50">
        <v>3</v>
      </c>
      <c r="BB40" s="50">
        <v>1</v>
      </c>
      <c r="BC40" s="50">
        <v>1</v>
      </c>
      <c r="BD40" s="50">
        <v>1</v>
      </c>
      <c r="BE40" s="50">
        <v>3</v>
      </c>
      <c r="BF40" s="50">
        <v>1</v>
      </c>
      <c r="BG40" s="50">
        <v>5</v>
      </c>
      <c r="BH40" s="50">
        <v>1</v>
      </c>
      <c r="BI40" s="50">
        <v>4</v>
      </c>
      <c r="BJ40" s="50">
        <v>1</v>
      </c>
      <c r="BK40" s="50">
        <v>0</v>
      </c>
      <c r="BL40" s="50">
        <v>0</v>
      </c>
      <c r="BM40" s="50">
        <v>0</v>
      </c>
      <c r="BN40" s="50">
        <v>5</v>
      </c>
      <c r="BO40" s="50">
        <v>1</v>
      </c>
      <c r="BP40" s="50">
        <v>1</v>
      </c>
      <c r="BQ40" s="50">
        <v>1</v>
      </c>
      <c r="BR40" s="50">
        <v>3</v>
      </c>
      <c r="BS40" s="50">
        <v>2</v>
      </c>
      <c r="BT40" s="50">
        <v>4</v>
      </c>
      <c r="BU40" s="50">
        <v>2</v>
      </c>
      <c r="BV40" s="50">
        <v>4</v>
      </c>
      <c r="BW40" s="50">
        <v>1</v>
      </c>
      <c r="BX40" s="50">
        <v>0</v>
      </c>
      <c r="BY40" s="50">
        <v>0</v>
      </c>
      <c r="BZ40" s="50">
        <v>0</v>
      </c>
      <c r="CA40" s="50">
        <v>5</v>
      </c>
      <c r="CB40" s="50">
        <v>4</v>
      </c>
      <c r="CC40" s="50">
        <v>3</v>
      </c>
      <c r="CD40" s="50">
        <v>1</v>
      </c>
      <c r="CE40" s="50">
        <v>3</v>
      </c>
      <c r="CF40" s="50">
        <v>1</v>
      </c>
      <c r="CG40" s="50">
        <v>4</v>
      </c>
      <c r="CH40" s="50">
        <v>4</v>
      </c>
      <c r="CI40" s="50">
        <v>3</v>
      </c>
      <c r="CJ40" s="50">
        <v>1</v>
      </c>
      <c r="CK40" s="50">
        <v>0</v>
      </c>
      <c r="CL40" s="50">
        <v>1</v>
      </c>
      <c r="CM40" s="50">
        <v>0</v>
      </c>
      <c r="CN40" s="50">
        <v>5</v>
      </c>
      <c r="CO40" s="50">
        <v>1</v>
      </c>
      <c r="CP40" s="50">
        <v>3</v>
      </c>
      <c r="CQ40" s="50">
        <v>1</v>
      </c>
      <c r="CR40" s="50">
        <v>1</v>
      </c>
      <c r="CS40" s="50">
        <v>1</v>
      </c>
      <c r="CT40" s="50">
        <v>5</v>
      </c>
      <c r="CU40" s="50">
        <v>4</v>
      </c>
      <c r="CV40" s="50">
        <v>4</v>
      </c>
      <c r="CW40" s="50">
        <v>1</v>
      </c>
      <c r="CX40" s="50">
        <v>0</v>
      </c>
      <c r="CY40" s="50">
        <v>1</v>
      </c>
      <c r="CZ40" s="50">
        <v>0</v>
      </c>
      <c r="DA40" s="50">
        <v>5</v>
      </c>
      <c r="DB40" s="50">
        <v>1</v>
      </c>
      <c r="DC40" s="50">
        <v>3</v>
      </c>
      <c r="DD40" s="50">
        <v>1</v>
      </c>
      <c r="DE40" s="50">
        <v>3</v>
      </c>
      <c r="DF40" s="50">
        <v>1</v>
      </c>
      <c r="DG40" s="50">
        <v>4</v>
      </c>
      <c r="DH40" s="50">
        <v>1</v>
      </c>
      <c r="DI40" s="50">
        <v>4</v>
      </c>
      <c r="DJ40" s="50">
        <v>1</v>
      </c>
      <c r="DK40" s="50">
        <v>1</v>
      </c>
      <c r="DL40" s="50">
        <v>1</v>
      </c>
      <c r="DM40" s="50">
        <v>0</v>
      </c>
      <c r="DN40" s="50">
        <v>5</v>
      </c>
      <c r="DO40" s="50">
        <v>1</v>
      </c>
      <c r="DP40" s="50">
        <v>5</v>
      </c>
      <c r="DQ40" s="50">
        <v>1</v>
      </c>
      <c r="DR40" s="50">
        <v>1</v>
      </c>
      <c r="DS40" s="50">
        <v>1</v>
      </c>
      <c r="DT40" s="50">
        <v>4</v>
      </c>
      <c r="DU40" s="50">
        <v>4</v>
      </c>
      <c r="DV40" s="50">
        <v>3</v>
      </c>
      <c r="DW40" s="50">
        <v>1</v>
      </c>
      <c r="DX40" s="50">
        <v>1</v>
      </c>
      <c r="DY40" s="50">
        <v>1</v>
      </c>
      <c r="DZ40" s="50">
        <v>0</v>
      </c>
      <c r="EA40" s="50">
        <v>5</v>
      </c>
      <c r="EB40" s="50">
        <v>1</v>
      </c>
      <c r="EC40" s="50">
        <v>4</v>
      </c>
      <c r="ED40" s="50">
        <v>1</v>
      </c>
      <c r="EE40" s="50">
        <v>3</v>
      </c>
      <c r="EF40" s="50">
        <v>1</v>
      </c>
      <c r="EG40" s="50">
        <v>5</v>
      </c>
      <c r="EH40" s="50">
        <v>4</v>
      </c>
      <c r="EI40" s="50">
        <v>3</v>
      </c>
      <c r="EJ40" s="50">
        <v>1</v>
      </c>
      <c r="EK40" s="50">
        <v>1</v>
      </c>
      <c r="EL40" s="50">
        <v>1</v>
      </c>
      <c r="EM40" s="50">
        <v>1</v>
      </c>
      <c r="EN40" s="50">
        <v>5</v>
      </c>
      <c r="EO40" s="50">
        <v>1</v>
      </c>
      <c r="EP40" s="50">
        <v>5</v>
      </c>
      <c r="EQ40" s="50">
        <v>1</v>
      </c>
      <c r="ER40" s="50">
        <v>3</v>
      </c>
      <c r="ES40" s="50">
        <v>1</v>
      </c>
      <c r="ET40" s="50">
        <v>5</v>
      </c>
      <c r="EU40" s="50">
        <v>1</v>
      </c>
      <c r="EV40" s="50">
        <v>4</v>
      </c>
      <c r="EW40" s="50">
        <v>1</v>
      </c>
      <c r="EX40" s="50">
        <v>0</v>
      </c>
      <c r="EY40" s="50">
        <v>1</v>
      </c>
      <c r="EZ40" s="50">
        <v>0</v>
      </c>
      <c r="FA40" s="50">
        <v>5</v>
      </c>
      <c r="FB40" s="50">
        <v>1</v>
      </c>
      <c r="FC40" s="50">
        <v>3</v>
      </c>
      <c r="FD40" s="50">
        <v>1</v>
      </c>
      <c r="FE40" s="50">
        <v>5</v>
      </c>
      <c r="FF40" s="50">
        <v>1</v>
      </c>
      <c r="FG40" s="50">
        <v>5</v>
      </c>
      <c r="FH40" s="50">
        <v>4</v>
      </c>
      <c r="FI40" s="50">
        <v>4</v>
      </c>
      <c r="FJ40" s="50">
        <v>1</v>
      </c>
      <c r="FK40" s="50">
        <v>0</v>
      </c>
      <c r="FL40" s="50">
        <v>0</v>
      </c>
      <c r="FM40" s="50">
        <v>0</v>
      </c>
      <c r="FN40" s="50">
        <v>3</v>
      </c>
      <c r="FO40" s="50">
        <v>1</v>
      </c>
      <c r="FP40" s="50">
        <v>5</v>
      </c>
      <c r="FQ40" s="50">
        <v>1</v>
      </c>
      <c r="FR40" s="50">
        <v>3</v>
      </c>
      <c r="FS40" s="50">
        <v>1</v>
      </c>
      <c r="FT40" s="50">
        <v>4</v>
      </c>
      <c r="FU40" s="50">
        <v>1</v>
      </c>
      <c r="FV40" s="50">
        <v>5</v>
      </c>
      <c r="FW40" s="50">
        <v>5</v>
      </c>
      <c r="FX40" s="50">
        <v>0</v>
      </c>
      <c r="FY40" s="50">
        <v>1</v>
      </c>
      <c r="FZ40" s="50">
        <v>1</v>
      </c>
      <c r="GA40" s="50">
        <v>5</v>
      </c>
      <c r="GB40" s="50">
        <v>1</v>
      </c>
      <c r="GC40" s="50">
        <v>3</v>
      </c>
      <c r="GD40" s="50">
        <v>1</v>
      </c>
      <c r="GE40" s="50">
        <v>2</v>
      </c>
      <c r="GF40" s="50">
        <v>1</v>
      </c>
      <c r="GG40" s="50">
        <v>3</v>
      </c>
      <c r="GH40" s="50">
        <v>4</v>
      </c>
      <c r="GI40" s="50">
        <v>3</v>
      </c>
      <c r="GJ40" s="50">
        <v>1</v>
      </c>
      <c r="GK40" s="50">
        <v>1</v>
      </c>
      <c r="GL40" s="50">
        <v>1</v>
      </c>
      <c r="GM40" s="50">
        <v>0</v>
      </c>
      <c r="GN40" s="50">
        <v>2</v>
      </c>
      <c r="GO40" s="50">
        <v>1</v>
      </c>
      <c r="GP40" s="50">
        <v>4</v>
      </c>
      <c r="GQ40" s="50">
        <v>1</v>
      </c>
      <c r="GR40" s="50">
        <v>3</v>
      </c>
      <c r="GS40" s="50">
        <v>1</v>
      </c>
      <c r="GT40" s="50">
        <v>5</v>
      </c>
      <c r="GU40" s="50">
        <v>2</v>
      </c>
      <c r="GV40" s="50">
        <v>3</v>
      </c>
      <c r="GW40" s="50">
        <v>4</v>
      </c>
      <c r="GX40" s="50">
        <v>1</v>
      </c>
      <c r="GY40" s="50">
        <v>1</v>
      </c>
      <c r="GZ40" s="50">
        <v>1</v>
      </c>
      <c r="HA40" s="50">
        <v>5</v>
      </c>
      <c r="HB40" s="50">
        <v>1</v>
      </c>
      <c r="HC40" s="50">
        <v>3</v>
      </c>
      <c r="HD40" s="50">
        <v>1</v>
      </c>
      <c r="HE40" s="50">
        <v>3</v>
      </c>
      <c r="HF40" s="50">
        <v>4</v>
      </c>
      <c r="HG40" s="50">
        <v>5</v>
      </c>
      <c r="HH40" s="50">
        <v>4</v>
      </c>
      <c r="HI40" s="50">
        <v>3</v>
      </c>
      <c r="HJ40" s="50">
        <v>1</v>
      </c>
      <c r="HK40" s="50">
        <v>0</v>
      </c>
      <c r="HL40" s="50">
        <v>1</v>
      </c>
      <c r="HM40" s="50">
        <v>1</v>
      </c>
      <c r="HN40" s="50">
        <v>5</v>
      </c>
      <c r="HO40" s="50">
        <v>1</v>
      </c>
      <c r="HP40" s="50">
        <v>2</v>
      </c>
      <c r="HQ40" s="50">
        <v>1</v>
      </c>
      <c r="HR40" s="50">
        <v>3</v>
      </c>
      <c r="HS40" s="50">
        <v>1</v>
      </c>
      <c r="HT40" s="50">
        <v>4</v>
      </c>
      <c r="HU40" s="50">
        <v>4</v>
      </c>
      <c r="HV40" s="50">
        <v>3</v>
      </c>
      <c r="HW40" s="50">
        <v>1</v>
      </c>
      <c r="HX40" s="50">
        <v>0</v>
      </c>
      <c r="HY40" s="50">
        <v>1</v>
      </c>
      <c r="HZ40" s="50">
        <v>0</v>
      </c>
      <c r="IA40" s="50">
        <v>1</v>
      </c>
      <c r="IB40" s="50">
        <v>1</v>
      </c>
      <c r="IC40" s="50">
        <v>2</v>
      </c>
      <c r="ID40" s="50">
        <v>5</v>
      </c>
      <c r="IE40" s="50">
        <v>2</v>
      </c>
      <c r="IF40" s="50">
        <v>2</v>
      </c>
      <c r="IG40" s="50">
        <v>3</v>
      </c>
      <c r="IH40" s="50">
        <v>1</v>
      </c>
      <c r="II40" s="50">
        <v>0</v>
      </c>
      <c r="IJ40" s="50">
        <v>0</v>
      </c>
      <c r="IK40" s="50">
        <v>-201</v>
      </c>
      <c r="IL40" s="2"/>
    </row>
    <row r="41" spans="1:246" x14ac:dyDescent="0.25">
      <c r="A41" s="50">
        <v>5</v>
      </c>
      <c r="B41" s="50">
        <v>1</v>
      </c>
      <c r="C41" s="50">
        <v>5</v>
      </c>
      <c r="D41" s="50">
        <v>1</v>
      </c>
      <c r="E41" s="50">
        <v>3</v>
      </c>
      <c r="F41" s="50">
        <v>1</v>
      </c>
      <c r="G41" s="50">
        <v>5</v>
      </c>
      <c r="H41" s="50">
        <v>4</v>
      </c>
      <c r="I41" s="50">
        <v>3</v>
      </c>
      <c r="J41" s="50">
        <v>1</v>
      </c>
      <c r="K41" s="50">
        <v>0</v>
      </c>
      <c r="L41" s="50">
        <v>0</v>
      </c>
      <c r="M41" s="50">
        <v>0</v>
      </c>
      <c r="N41" s="50">
        <v>5</v>
      </c>
      <c r="O41" s="50">
        <v>1</v>
      </c>
      <c r="P41" s="50">
        <v>5</v>
      </c>
      <c r="Q41" s="50">
        <v>1</v>
      </c>
      <c r="R41" s="50">
        <v>3</v>
      </c>
      <c r="S41" s="50">
        <v>1</v>
      </c>
      <c r="T41" s="50">
        <v>5</v>
      </c>
      <c r="U41" s="50">
        <v>4</v>
      </c>
      <c r="V41" s="50">
        <v>3</v>
      </c>
      <c r="W41" s="50">
        <v>1</v>
      </c>
      <c r="X41" s="50">
        <v>0</v>
      </c>
      <c r="Y41" s="50">
        <v>0</v>
      </c>
      <c r="Z41" s="50">
        <v>1</v>
      </c>
      <c r="AA41" s="50">
        <v>5</v>
      </c>
      <c r="AB41" s="50">
        <v>1</v>
      </c>
      <c r="AC41" s="50">
        <v>5</v>
      </c>
      <c r="AD41" s="50">
        <v>1</v>
      </c>
      <c r="AE41" s="50">
        <v>3</v>
      </c>
      <c r="AF41" s="50">
        <v>1</v>
      </c>
      <c r="AG41" s="50">
        <v>5</v>
      </c>
      <c r="AH41" s="50">
        <v>4</v>
      </c>
      <c r="AI41" s="50">
        <v>3</v>
      </c>
      <c r="AJ41" s="50">
        <v>1</v>
      </c>
      <c r="AK41" s="50">
        <v>0</v>
      </c>
      <c r="AL41" s="50">
        <v>0</v>
      </c>
      <c r="AM41" s="50">
        <v>0</v>
      </c>
      <c r="AN41" s="50">
        <v>5</v>
      </c>
      <c r="AO41" s="50">
        <v>1</v>
      </c>
      <c r="AP41" s="50">
        <v>5</v>
      </c>
      <c r="AQ41" s="50">
        <v>1</v>
      </c>
      <c r="AR41" s="50">
        <v>3</v>
      </c>
      <c r="AS41" s="50">
        <v>1</v>
      </c>
      <c r="AT41" s="50">
        <v>5</v>
      </c>
      <c r="AU41" s="50">
        <v>5</v>
      </c>
      <c r="AV41" s="50">
        <v>3</v>
      </c>
      <c r="AW41" s="50">
        <v>1</v>
      </c>
      <c r="AX41" s="50">
        <v>0</v>
      </c>
      <c r="AY41" s="50">
        <v>0</v>
      </c>
      <c r="AZ41" s="50">
        <v>0</v>
      </c>
      <c r="BA41" s="50">
        <v>5</v>
      </c>
      <c r="BB41" s="50">
        <v>1</v>
      </c>
      <c r="BC41" s="50">
        <v>5</v>
      </c>
      <c r="BD41" s="50">
        <v>1</v>
      </c>
      <c r="BE41" s="50">
        <v>3</v>
      </c>
      <c r="BF41" s="50">
        <v>1</v>
      </c>
      <c r="BG41" s="50">
        <v>5</v>
      </c>
      <c r="BH41" s="50">
        <v>4</v>
      </c>
      <c r="BI41" s="50">
        <v>3</v>
      </c>
      <c r="BJ41" s="50">
        <v>1</v>
      </c>
      <c r="BK41" s="50">
        <v>0</v>
      </c>
      <c r="BL41" s="50">
        <v>0</v>
      </c>
      <c r="BM41" s="50">
        <v>0</v>
      </c>
      <c r="BN41" s="50">
        <v>5</v>
      </c>
      <c r="BO41" s="50">
        <v>1</v>
      </c>
      <c r="BP41" s="50">
        <v>5</v>
      </c>
      <c r="BQ41" s="50">
        <v>1</v>
      </c>
      <c r="BR41" s="50">
        <v>3</v>
      </c>
      <c r="BS41" s="50">
        <v>1</v>
      </c>
      <c r="BT41" s="50">
        <v>5</v>
      </c>
      <c r="BU41" s="50">
        <v>4</v>
      </c>
      <c r="BV41" s="50">
        <v>3</v>
      </c>
      <c r="BW41" s="50">
        <v>1</v>
      </c>
      <c r="BX41" s="50">
        <v>0</v>
      </c>
      <c r="BY41" s="50">
        <v>0</v>
      </c>
      <c r="BZ41" s="50">
        <v>0</v>
      </c>
      <c r="CA41" s="50">
        <v>5</v>
      </c>
      <c r="CB41" s="50">
        <v>1</v>
      </c>
      <c r="CC41" s="50">
        <v>5</v>
      </c>
      <c r="CD41" s="50">
        <v>1</v>
      </c>
      <c r="CE41" s="50">
        <v>3</v>
      </c>
      <c r="CF41" s="50">
        <v>1</v>
      </c>
      <c r="CG41" s="50">
        <v>5</v>
      </c>
      <c r="CH41" s="50">
        <v>4</v>
      </c>
      <c r="CI41" s="50">
        <v>3</v>
      </c>
      <c r="CJ41" s="50">
        <v>1</v>
      </c>
      <c r="CK41" s="50">
        <v>0</v>
      </c>
      <c r="CL41" s="50">
        <v>0</v>
      </c>
      <c r="CM41" s="50">
        <v>0</v>
      </c>
      <c r="CN41" s="50">
        <v>5</v>
      </c>
      <c r="CO41" s="50">
        <v>1</v>
      </c>
      <c r="CP41" s="50">
        <v>5</v>
      </c>
      <c r="CQ41" s="50">
        <v>1</v>
      </c>
      <c r="CR41" s="50">
        <v>3</v>
      </c>
      <c r="CS41" s="50">
        <v>1</v>
      </c>
      <c r="CT41" s="50">
        <v>5</v>
      </c>
      <c r="CU41" s="50">
        <v>4</v>
      </c>
      <c r="CV41" s="50">
        <v>3</v>
      </c>
      <c r="CW41" s="50">
        <v>1</v>
      </c>
      <c r="CX41" s="50">
        <v>0</v>
      </c>
      <c r="CY41" s="50">
        <v>0</v>
      </c>
      <c r="CZ41" s="50">
        <v>0</v>
      </c>
      <c r="DA41" s="50">
        <v>5</v>
      </c>
      <c r="DB41" s="50">
        <v>1</v>
      </c>
      <c r="DC41" s="50">
        <v>5</v>
      </c>
      <c r="DD41" s="50">
        <v>1</v>
      </c>
      <c r="DE41" s="50">
        <v>3</v>
      </c>
      <c r="DF41" s="50">
        <v>1</v>
      </c>
      <c r="DG41" s="50">
        <v>5</v>
      </c>
      <c r="DH41" s="50">
        <v>4</v>
      </c>
      <c r="DI41" s="50">
        <v>3</v>
      </c>
      <c r="DJ41" s="50">
        <v>1</v>
      </c>
      <c r="DK41" s="50">
        <v>0</v>
      </c>
      <c r="DL41" s="50">
        <v>0</v>
      </c>
      <c r="DM41" s="50">
        <v>0</v>
      </c>
      <c r="DN41" s="50">
        <v>5</v>
      </c>
      <c r="DO41" s="50">
        <v>1</v>
      </c>
      <c r="DP41" s="50">
        <v>5</v>
      </c>
      <c r="DQ41" s="50">
        <v>1</v>
      </c>
      <c r="DR41" s="50">
        <v>3</v>
      </c>
      <c r="DS41" s="50">
        <v>1</v>
      </c>
      <c r="DT41" s="50">
        <v>5</v>
      </c>
      <c r="DU41" s="50">
        <v>4</v>
      </c>
      <c r="DV41" s="50">
        <v>3</v>
      </c>
      <c r="DW41" s="50">
        <v>1</v>
      </c>
      <c r="DX41" s="50">
        <v>0</v>
      </c>
      <c r="DY41" s="50">
        <v>0</v>
      </c>
      <c r="DZ41" s="50">
        <v>0</v>
      </c>
      <c r="EA41" s="50">
        <v>5</v>
      </c>
      <c r="EB41" s="50">
        <v>4</v>
      </c>
      <c r="EC41" s="50">
        <v>5</v>
      </c>
      <c r="ED41" s="50">
        <v>1</v>
      </c>
      <c r="EE41" s="50">
        <v>3</v>
      </c>
      <c r="EF41" s="50">
        <v>1</v>
      </c>
      <c r="EG41" s="50">
        <v>5</v>
      </c>
      <c r="EH41" s="50">
        <v>4</v>
      </c>
      <c r="EI41" s="50">
        <v>3</v>
      </c>
      <c r="EJ41" s="50">
        <v>4</v>
      </c>
      <c r="EK41" s="50">
        <v>0</v>
      </c>
      <c r="EL41" s="50">
        <v>0</v>
      </c>
      <c r="EM41" s="50">
        <v>0</v>
      </c>
      <c r="EN41" s="50">
        <v>5</v>
      </c>
      <c r="EO41" s="50">
        <v>1</v>
      </c>
      <c r="EP41" s="50">
        <v>5</v>
      </c>
      <c r="EQ41" s="50">
        <v>1</v>
      </c>
      <c r="ER41" s="50">
        <v>3</v>
      </c>
      <c r="ES41" s="50">
        <v>1</v>
      </c>
      <c r="ET41" s="50">
        <v>5</v>
      </c>
      <c r="EU41" s="50">
        <v>4</v>
      </c>
      <c r="EV41" s="50">
        <v>3</v>
      </c>
      <c r="EW41" s="50">
        <v>1</v>
      </c>
      <c r="EX41" s="50">
        <v>0</v>
      </c>
      <c r="EY41" s="50">
        <v>0</v>
      </c>
      <c r="EZ41" s="50">
        <v>0</v>
      </c>
      <c r="FA41" s="50">
        <v>3</v>
      </c>
      <c r="FB41" s="50">
        <v>1</v>
      </c>
      <c r="FC41" s="50">
        <v>5</v>
      </c>
      <c r="FD41" s="50">
        <v>1</v>
      </c>
      <c r="FE41" s="50">
        <v>3</v>
      </c>
      <c r="FF41" s="50">
        <v>1</v>
      </c>
      <c r="FG41" s="50">
        <v>5</v>
      </c>
      <c r="FH41" s="50">
        <v>4</v>
      </c>
      <c r="FI41" s="50">
        <v>3</v>
      </c>
      <c r="FJ41" s="50">
        <v>1</v>
      </c>
      <c r="FK41" s="50">
        <v>0</v>
      </c>
      <c r="FL41" s="50">
        <v>0</v>
      </c>
      <c r="FM41" s="50">
        <v>0</v>
      </c>
      <c r="FN41" s="50">
        <v>5</v>
      </c>
      <c r="FO41" s="50">
        <v>1</v>
      </c>
      <c r="FP41" s="50">
        <v>5</v>
      </c>
      <c r="FQ41" s="50">
        <v>1</v>
      </c>
      <c r="FR41" s="50">
        <v>3</v>
      </c>
      <c r="FS41" s="50">
        <v>1</v>
      </c>
      <c r="FT41" s="50">
        <v>5</v>
      </c>
      <c r="FU41" s="50">
        <v>4</v>
      </c>
      <c r="FV41" s="50">
        <v>3</v>
      </c>
      <c r="FW41" s="50">
        <v>1</v>
      </c>
      <c r="FX41" s="50">
        <v>0</v>
      </c>
      <c r="FY41" s="50">
        <v>0</v>
      </c>
      <c r="FZ41" s="50">
        <v>0</v>
      </c>
      <c r="GA41" s="50">
        <v>5</v>
      </c>
      <c r="GB41" s="50">
        <v>1</v>
      </c>
      <c r="GC41" s="50">
        <v>5</v>
      </c>
      <c r="GD41" s="50">
        <v>1</v>
      </c>
      <c r="GE41" s="50">
        <v>3</v>
      </c>
      <c r="GF41" s="50">
        <v>1</v>
      </c>
      <c r="GG41" s="50">
        <v>5</v>
      </c>
      <c r="GH41" s="50">
        <v>4</v>
      </c>
      <c r="GI41" s="50">
        <v>3</v>
      </c>
      <c r="GJ41" s="50">
        <v>1</v>
      </c>
      <c r="GK41" s="50">
        <v>0</v>
      </c>
      <c r="GL41" s="50">
        <v>0</v>
      </c>
      <c r="GM41" s="50">
        <v>0</v>
      </c>
      <c r="GN41" s="50">
        <v>3</v>
      </c>
      <c r="GO41" s="50">
        <v>1</v>
      </c>
      <c r="GP41" s="50">
        <v>5</v>
      </c>
      <c r="GQ41" s="50">
        <v>1</v>
      </c>
      <c r="GR41" s="50">
        <v>3</v>
      </c>
      <c r="GS41" s="50">
        <v>1</v>
      </c>
      <c r="GT41" s="50">
        <v>5</v>
      </c>
      <c r="GU41" s="50">
        <v>4</v>
      </c>
      <c r="GV41" s="50">
        <v>3</v>
      </c>
      <c r="GW41" s="50">
        <v>1</v>
      </c>
      <c r="GX41" s="50">
        <v>0</v>
      </c>
      <c r="GY41" s="50">
        <v>0</v>
      </c>
      <c r="GZ41" s="50">
        <v>0</v>
      </c>
      <c r="HA41" s="50">
        <v>5</v>
      </c>
      <c r="HB41" s="50">
        <v>3</v>
      </c>
      <c r="HC41" s="50">
        <v>5</v>
      </c>
      <c r="HD41" s="50">
        <v>1</v>
      </c>
      <c r="HE41" s="50">
        <v>3</v>
      </c>
      <c r="HF41" s="50">
        <v>1</v>
      </c>
      <c r="HG41" s="50">
        <v>5</v>
      </c>
      <c r="HH41" s="50">
        <v>4</v>
      </c>
      <c r="HI41" s="50">
        <v>5</v>
      </c>
      <c r="HJ41" s="50">
        <v>1</v>
      </c>
      <c r="HK41" s="50">
        <v>0</v>
      </c>
      <c r="HL41" s="50">
        <v>0</v>
      </c>
      <c r="HM41" s="50">
        <v>0</v>
      </c>
      <c r="HN41" s="50">
        <v>5</v>
      </c>
      <c r="HO41" s="50">
        <v>1</v>
      </c>
      <c r="HP41" s="50">
        <v>5</v>
      </c>
      <c r="HQ41" s="50">
        <v>1</v>
      </c>
      <c r="HR41" s="50">
        <v>3</v>
      </c>
      <c r="HS41" s="50">
        <v>1</v>
      </c>
      <c r="HT41" s="50">
        <v>5</v>
      </c>
      <c r="HU41" s="50">
        <v>4</v>
      </c>
      <c r="HV41" s="50">
        <v>3</v>
      </c>
      <c r="HW41" s="50">
        <v>1</v>
      </c>
      <c r="HX41" s="50">
        <v>0</v>
      </c>
      <c r="HY41" s="50">
        <v>0</v>
      </c>
      <c r="HZ41" s="50">
        <v>0</v>
      </c>
      <c r="IA41" s="50">
        <v>1</v>
      </c>
      <c r="IB41" s="50">
        <v>1</v>
      </c>
      <c r="IC41" s="50">
        <v>2</v>
      </c>
      <c r="ID41" s="50">
        <v>5</v>
      </c>
      <c r="IE41" s="50">
        <v>1</v>
      </c>
      <c r="IF41" s="50">
        <v>2</v>
      </c>
      <c r="IG41" s="50">
        <v>2</v>
      </c>
      <c r="IH41" s="50">
        <v>1</v>
      </c>
      <c r="II41" s="50">
        <v>0</v>
      </c>
      <c r="IJ41" s="50">
        <v>0</v>
      </c>
      <c r="IK41" s="50">
        <v>-201</v>
      </c>
      <c r="IL41" s="2"/>
    </row>
    <row r="42" spans="1:246" x14ac:dyDescent="0.25">
      <c r="A42" s="50">
        <v>3</v>
      </c>
      <c r="B42" s="50">
        <v>1</v>
      </c>
      <c r="C42" s="50">
        <v>5</v>
      </c>
      <c r="D42" s="50">
        <v>1</v>
      </c>
      <c r="E42" s="50">
        <v>3</v>
      </c>
      <c r="F42" s="50">
        <v>1</v>
      </c>
      <c r="G42" s="50">
        <v>5</v>
      </c>
      <c r="H42" s="50">
        <v>4</v>
      </c>
      <c r="I42" s="50">
        <v>3</v>
      </c>
      <c r="J42" s="50">
        <v>1</v>
      </c>
      <c r="K42" s="50">
        <v>0</v>
      </c>
      <c r="L42" s="50">
        <v>1</v>
      </c>
      <c r="M42" s="50">
        <v>0</v>
      </c>
      <c r="N42" s="50">
        <v>3</v>
      </c>
      <c r="O42" s="50">
        <v>1</v>
      </c>
      <c r="P42" s="50">
        <v>3</v>
      </c>
      <c r="Q42" s="50">
        <v>1</v>
      </c>
      <c r="R42" s="50">
        <v>3</v>
      </c>
      <c r="S42" s="50">
        <v>2</v>
      </c>
      <c r="T42" s="50">
        <v>5</v>
      </c>
      <c r="U42" s="50">
        <v>1</v>
      </c>
      <c r="V42" s="50">
        <v>4</v>
      </c>
      <c r="W42" s="50">
        <v>1</v>
      </c>
      <c r="X42" s="50">
        <v>0</v>
      </c>
      <c r="Y42" s="50">
        <v>0</v>
      </c>
      <c r="Z42" s="50">
        <v>0</v>
      </c>
      <c r="AA42" s="50">
        <v>3</v>
      </c>
      <c r="AB42" s="50">
        <v>1</v>
      </c>
      <c r="AC42" s="50">
        <v>5</v>
      </c>
      <c r="AD42" s="50">
        <v>1</v>
      </c>
      <c r="AE42" s="50">
        <v>5</v>
      </c>
      <c r="AF42" s="50">
        <v>1</v>
      </c>
      <c r="AG42" s="50">
        <v>5</v>
      </c>
      <c r="AH42" s="50">
        <v>5</v>
      </c>
      <c r="AI42" s="50">
        <v>3</v>
      </c>
      <c r="AJ42" s="50">
        <v>4</v>
      </c>
      <c r="AK42" s="50">
        <v>0</v>
      </c>
      <c r="AL42" s="50">
        <v>0</v>
      </c>
      <c r="AM42" s="50">
        <v>1</v>
      </c>
      <c r="AN42" s="50">
        <v>5</v>
      </c>
      <c r="AO42" s="50">
        <v>1</v>
      </c>
      <c r="AP42" s="50">
        <v>5</v>
      </c>
      <c r="AQ42" s="50">
        <v>1</v>
      </c>
      <c r="AR42" s="50">
        <v>3</v>
      </c>
      <c r="AS42" s="50">
        <v>4</v>
      </c>
      <c r="AT42" s="50">
        <v>5</v>
      </c>
      <c r="AU42" s="50">
        <v>4</v>
      </c>
      <c r="AV42" s="50">
        <v>3</v>
      </c>
      <c r="AW42" s="50">
        <v>1</v>
      </c>
      <c r="AX42" s="50">
        <v>0</v>
      </c>
      <c r="AY42" s="50">
        <v>0</v>
      </c>
      <c r="AZ42" s="50">
        <v>0</v>
      </c>
      <c r="BA42" s="50">
        <v>2</v>
      </c>
      <c r="BB42" s="50">
        <v>1</v>
      </c>
      <c r="BC42" s="50">
        <v>5</v>
      </c>
      <c r="BD42" s="50">
        <v>5</v>
      </c>
      <c r="BE42" s="50">
        <v>4</v>
      </c>
      <c r="BF42" s="50">
        <v>1</v>
      </c>
      <c r="BG42" s="50">
        <v>4</v>
      </c>
      <c r="BH42" s="50">
        <v>4</v>
      </c>
      <c r="BI42" s="50">
        <v>3</v>
      </c>
      <c r="BJ42" s="50">
        <v>1</v>
      </c>
      <c r="BK42" s="50">
        <v>0</v>
      </c>
      <c r="BL42" s="50">
        <v>0</v>
      </c>
      <c r="BM42" s="50">
        <v>0</v>
      </c>
      <c r="BN42" s="50">
        <v>5</v>
      </c>
      <c r="BO42" s="50">
        <v>1</v>
      </c>
      <c r="BP42" s="50">
        <v>5</v>
      </c>
      <c r="BQ42" s="50">
        <v>1</v>
      </c>
      <c r="BR42" s="50">
        <v>3</v>
      </c>
      <c r="BS42" s="50">
        <v>1</v>
      </c>
      <c r="BT42" s="50">
        <v>5</v>
      </c>
      <c r="BU42" s="50">
        <v>4</v>
      </c>
      <c r="BV42" s="50">
        <v>4</v>
      </c>
      <c r="BW42" s="50">
        <v>1</v>
      </c>
      <c r="BX42" s="50">
        <v>0</v>
      </c>
      <c r="BY42" s="50">
        <v>0</v>
      </c>
      <c r="BZ42" s="50">
        <v>0</v>
      </c>
      <c r="CA42" s="50">
        <v>5</v>
      </c>
      <c r="CB42" s="50">
        <v>1</v>
      </c>
      <c r="CC42" s="50">
        <v>5</v>
      </c>
      <c r="CD42" s="50">
        <v>1</v>
      </c>
      <c r="CE42" s="50">
        <v>3</v>
      </c>
      <c r="CF42" s="50">
        <v>1</v>
      </c>
      <c r="CG42" s="50">
        <v>4</v>
      </c>
      <c r="CH42" s="50">
        <v>3</v>
      </c>
      <c r="CI42" s="50">
        <v>4</v>
      </c>
      <c r="CJ42" s="50">
        <v>1</v>
      </c>
      <c r="CK42" s="50">
        <v>0</v>
      </c>
      <c r="CL42" s="50">
        <v>1</v>
      </c>
      <c r="CM42" s="50">
        <v>0</v>
      </c>
      <c r="CN42" s="50">
        <v>5</v>
      </c>
      <c r="CO42" s="50">
        <v>1</v>
      </c>
      <c r="CP42" s="50">
        <v>2</v>
      </c>
      <c r="CQ42" s="50">
        <v>3</v>
      </c>
      <c r="CR42" s="50">
        <v>1</v>
      </c>
      <c r="CS42" s="50">
        <v>1</v>
      </c>
      <c r="CT42" s="50">
        <v>4</v>
      </c>
      <c r="CU42" s="50">
        <v>4</v>
      </c>
      <c r="CV42" s="50">
        <v>4</v>
      </c>
      <c r="CW42" s="50">
        <v>1</v>
      </c>
      <c r="CX42" s="50">
        <v>0</v>
      </c>
      <c r="CY42" s="50">
        <v>1</v>
      </c>
      <c r="CZ42" s="50">
        <v>1</v>
      </c>
      <c r="DA42" s="50">
        <v>5</v>
      </c>
      <c r="DB42" s="50">
        <v>1</v>
      </c>
      <c r="DC42" s="50">
        <v>3</v>
      </c>
      <c r="DD42" s="50">
        <v>1</v>
      </c>
      <c r="DE42" s="50">
        <v>3</v>
      </c>
      <c r="DF42" s="50">
        <v>1</v>
      </c>
      <c r="DG42" s="50">
        <v>4</v>
      </c>
      <c r="DH42" s="50">
        <v>4</v>
      </c>
      <c r="DI42" s="50">
        <v>4</v>
      </c>
      <c r="DJ42" s="50">
        <v>1</v>
      </c>
      <c r="DK42" s="50">
        <v>0</v>
      </c>
      <c r="DL42" s="50">
        <v>0</v>
      </c>
      <c r="DM42" s="50">
        <v>1</v>
      </c>
      <c r="DN42" s="50">
        <v>5</v>
      </c>
      <c r="DO42" s="50">
        <v>4</v>
      </c>
      <c r="DP42" s="50">
        <v>5</v>
      </c>
      <c r="DQ42" s="50">
        <v>3</v>
      </c>
      <c r="DR42" s="50">
        <v>3</v>
      </c>
      <c r="DS42" s="50">
        <v>1</v>
      </c>
      <c r="DT42" s="50">
        <v>1</v>
      </c>
      <c r="DU42" s="50">
        <v>2</v>
      </c>
      <c r="DV42" s="50">
        <v>4</v>
      </c>
      <c r="DW42" s="50">
        <v>1</v>
      </c>
      <c r="DX42" s="50">
        <v>0</v>
      </c>
      <c r="DY42" s="50">
        <v>0</v>
      </c>
      <c r="DZ42" s="50">
        <v>1</v>
      </c>
      <c r="EA42" s="50">
        <v>3</v>
      </c>
      <c r="EB42" s="50">
        <v>2</v>
      </c>
      <c r="EC42" s="50">
        <v>5</v>
      </c>
      <c r="ED42" s="50">
        <v>3</v>
      </c>
      <c r="EE42" s="50">
        <v>3</v>
      </c>
      <c r="EF42" s="50">
        <v>1</v>
      </c>
      <c r="EG42" s="50">
        <v>4</v>
      </c>
      <c r="EH42" s="50">
        <v>4</v>
      </c>
      <c r="EI42" s="50">
        <v>4</v>
      </c>
      <c r="EJ42" s="50">
        <v>2</v>
      </c>
      <c r="EK42" s="50">
        <v>1</v>
      </c>
      <c r="EL42" s="50">
        <v>1</v>
      </c>
      <c r="EM42" s="50">
        <v>0</v>
      </c>
      <c r="EN42" s="50">
        <v>5</v>
      </c>
      <c r="EO42" s="50">
        <v>1</v>
      </c>
      <c r="EP42" s="50">
        <v>5</v>
      </c>
      <c r="EQ42" s="50">
        <v>1</v>
      </c>
      <c r="ER42" s="50">
        <v>3</v>
      </c>
      <c r="ES42" s="50">
        <v>1</v>
      </c>
      <c r="ET42" s="50">
        <v>1</v>
      </c>
      <c r="EU42" s="50">
        <v>4</v>
      </c>
      <c r="EV42" s="50">
        <v>4</v>
      </c>
      <c r="EW42" s="50">
        <v>1</v>
      </c>
      <c r="EX42" s="50">
        <v>1</v>
      </c>
      <c r="EY42" s="50">
        <v>0</v>
      </c>
      <c r="EZ42" s="50">
        <v>1</v>
      </c>
      <c r="FA42" s="50">
        <v>5</v>
      </c>
      <c r="FB42" s="50">
        <v>1</v>
      </c>
      <c r="FC42" s="50">
        <v>3</v>
      </c>
      <c r="FD42" s="50">
        <v>1</v>
      </c>
      <c r="FE42" s="50">
        <v>3</v>
      </c>
      <c r="FF42" s="50">
        <v>1</v>
      </c>
      <c r="FG42" s="50">
        <v>5</v>
      </c>
      <c r="FH42" s="50">
        <v>4</v>
      </c>
      <c r="FI42" s="50">
        <v>3</v>
      </c>
      <c r="FJ42" s="50">
        <v>1</v>
      </c>
      <c r="FK42" s="50">
        <v>1</v>
      </c>
      <c r="FL42" s="50">
        <v>1</v>
      </c>
      <c r="FM42" s="50">
        <v>0</v>
      </c>
      <c r="FN42" s="50">
        <v>3</v>
      </c>
      <c r="FO42" s="50">
        <v>1</v>
      </c>
      <c r="FP42" s="50">
        <v>3</v>
      </c>
      <c r="FQ42" s="50">
        <v>4</v>
      </c>
      <c r="FR42" s="50">
        <v>3</v>
      </c>
      <c r="FS42" s="50">
        <v>1</v>
      </c>
      <c r="FT42" s="50">
        <v>5</v>
      </c>
      <c r="FU42" s="50">
        <v>4</v>
      </c>
      <c r="FV42" s="50">
        <v>4</v>
      </c>
      <c r="FW42" s="50">
        <v>1</v>
      </c>
      <c r="FX42" s="50">
        <v>0</v>
      </c>
      <c r="FY42" s="50">
        <v>1</v>
      </c>
      <c r="FZ42" s="50">
        <v>0</v>
      </c>
      <c r="GA42" s="50">
        <v>5</v>
      </c>
      <c r="GB42" s="50">
        <v>1</v>
      </c>
      <c r="GC42" s="50">
        <v>3</v>
      </c>
      <c r="GD42" s="50">
        <v>1</v>
      </c>
      <c r="GE42" s="50">
        <v>3</v>
      </c>
      <c r="GF42" s="50">
        <v>1</v>
      </c>
      <c r="GG42" s="50">
        <v>4</v>
      </c>
      <c r="GH42" s="50">
        <v>4</v>
      </c>
      <c r="GI42" s="50">
        <v>1</v>
      </c>
      <c r="GJ42" s="50">
        <v>1</v>
      </c>
      <c r="GK42" s="50">
        <v>0</v>
      </c>
      <c r="GL42" s="50">
        <v>1</v>
      </c>
      <c r="GM42" s="50">
        <v>0</v>
      </c>
      <c r="GN42" s="50">
        <v>5</v>
      </c>
      <c r="GO42" s="50">
        <v>1</v>
      </c>
      <c r="GP42" s="50">
        <v>5</v>
      </c>
      <c r="GQ42" s="50">
        <v>1</v>
      </c>
      <c r="GR42" s="50">
        <v>4</v>
      </c>
      <c r="GS42" s="50">
        <v>1</v>
      </c>
      <c r="GT42" s="50">
        <v>4</v>
      </c>
      <c r="GU42" s="50">
        <v>4</v>
      </c>
      <c r="GV42" s="50">
        <v>4</v>
      </c>
      <c r="GW42" s="50">
        <v>1</v>
      </c>
      <c r="GX42" s="50">
        <v>1</v>
      </c>
      <c r="GY42" s="50">
        <v>1</v>
      </c>
      <c r="GZ42" s="50">
        <v>1</v>
      </c>
      <c r="HA42" s="50">
        <v>5</v>
      </c>
      <c r="HB42" s="50">
        <v>1</v>
      </c>
      <c r="HC42" s="50">
        <v>5</v>
      </c>
      <c r="HD42" s="50">
        <v>5</v>
      </c>
      <c r="HE42" s="50">
        <v>3</v>
      </c>
      <c r="HF42" s="50">
        <v>1</v>
      </c>
      <c r="HG42" s="50">
        <v>4</v>
      </c>
      <c r="HH42" s="50">
        <v>4</v>
      </c>
      <c r="HI42" s="50">
        <v>4</v>
      </c>
      <c r="HJ42" s="50">
        <v>1</v>
      </c>
      <c r="HK42" s="50">
        <v>0</v>
      </c>
      <c r="HL42" s="50">
        <v>1</v>
      </c>
      <c r="HM42" s="50">
        <v>0</v>
      </c>
      <c r="HN42" s="50">
        <v>5</v>
      </c>
      <c r="HO42" s="50">
        <v>1</v>
      </c>
      <c r="HP42" s="50">
        <v>3</v>
      </c>
      <c r="HQ42" s="50">
        <v>3</v>
      </c>
      <c r="HR42" s="50">
        <v>3</v>
      </c>
      <c r="HS42" s="50">
        <v>1</v>
      </c>
      <c r="HT42" s="50">
        <v>1</v>
      </c>
      <c r="HU42" s="50">
        <v>4</v>
      </c>
      <c r="HV42" s="50">
        <v>3</v>
      </c>
      <c r="HW42" s="50">
        <v>1</v>
      </c>
      <c r="HX42" s="50">
        <v>0</v>
      </c>
      <c r="HY42" s="50">
        <v>0</v>
      </c>
      <c r="HZ42" s="50">
        <v>0</v>
      </c>
      <c r="IA42" s="50">
        <v>1</v>
      </c>
      <c r="IB42" s="50">
        <v>1</v>
      </c>
      <c r="IC42" s="50">
        <v>2</v>
      </c>
      <c r="ID42" s="50">
        <v>5</v>
      </c>
      <c r="IE42" s="50">
        <v>2</v>
      </c>
      <c r="IF42" s="50">
        <v>2</v>
      </c>
      <c r="IG42" s="50">
        <v>3</v>
      </c>
      <c r="IH42" s="50">
        <v>2</v>
      </c>
      <c r="II42" s="50">
        <v>0</v>
      </c>
      <c r="IJ42" s="50">
        <v>0</v>
      </c>
      <c r="IK42" s="50">
        <v>-201</v>
      </c>
      <c r="IL42" s="2"/>
    </row>
    <row r="43" spans="1:246" x14ac:dyDescent="0.25">
      <c r="A43" s="50">
        <v>2</v>
      </c>
      <c r="B43" s="50">
        <v>1</v>
      </c>
      <c r="C43" s="50">
        <v>5</v>
      </c>
      <c r="D43" s="50">
        <v>5</v>
      </c>
      <c r="E43" s="50">
        <v>3</v>
      </c>
      <c r="F43" s="50">
        <v>1</v>
      </c>
      <c r="G43" s="50">
        <v>4</v>
      </c>
      <c r="H43" s="50">
        <v>4</v>
      </c>
      <c r="I43" s="50">
        <v>3</v>
      </c>
      <c r="J43" s="50">
        <v>1</v>
      </c>
      <c r="K43" s="50">
        <v>0</v>
      </c>
      <c r="L43" s="50">
        <v>0</v>
      </c>
      <c r="M43" s="50">
        <v>0</v>
      </c>
      <c r="N43" s="50">
        <v>5</v>
      </c>
      <c r="O43" s="50">
        <v>1</v>
      </c>
      <c r="P43" s="50">
        <v>5</v>
      </c>
      <c r="Q43" s="50">
        <v>5</v>
      </c>
      <c r="R43" s="50">
        <v>3</v>
      </c>
      <c r="S43" s="50">
        <v>1</v>
      </c>
      <c r="T43" s="50">
        <v>4</v>
      </c>
      <c r="U43" s="50">
        <v>4</v>
      </c>
      <c r="V43" s="50">
        <v>3</v>
      </c>
      <c r="W43" s="50">
        <v>1</v>
      </c>
      <c r="X43" s="50">
        <v>1</v>
      </c>
      <c r="Y43" s="50">
        <v>1</v>
      </c>
      <c r="Z43" s="50">
        <v>0</v>
      </c>
      <c r="AA43" s="50">
        <v>5</v>
      </c>
      <c r="AB43" s="50">
        <v>1</v>
      </c>
      <c r="AC43" s="50">
        <v>5</v>
      </c>
      <c r="AD43" s="50">
        <v>1</v>
      </c>
      <c r="AE43" s="50">
        <v>3</v>
      </c>
      <c r="AF43" s="50">
        <v>1</v>
      </c>
      <c r="AG43" s="50">
        <v>5</v>
      </c>
      <c r="AH43" s="50">
        <v>4</v>
      </c>
      <c r="AI43" s="50">
        <v>3</v>
      </c>
      <c r="AJ43" s="50">
        <v>5</v>
      </c>
      <c r="AK43" s="50">
        <v>0</v>
      </c>
      <c r="AL43" s="50">
        <v>0</v>
      </c>
      <c r="AM43" s="50">
        <v>0</v>
      </c>
      <c r="AN43" s="50">
        <v>3</v>
      </c>
      <c r="AO43" s="50">
        <v>1</v>
      </c>
      <c r="AP43" s="50">
        <v>4</v>
      </c>
      <c r="AQ43" s="50">
        <v>1</v>
      </c>
      <c r="AR43" s="50">
        <v>3</v>
      </c>
      <c r="AS43" s="50">
        <v>1</v>
      </c>
      <c r="AT43" s="50">
        <v>5</v>
      </c>
      <c r="AU43" s="50">
        <v>4</v>
      </c>
      <c r="AV43" s="50">
        <v>3</v>
      </c>
      <c r="AW43" s="50">
        <v>1</v>
      </c>
      <c r="AX43" s="50">
        <v>0</v>
      </c>
      <c r="AY43" s="50">
        <v>0</v>
      </c>
      <c r="AZ43" s="50">
        <v>0</v>
      </c>
      <c r="BA43" s="50">
        <v>5</v>
      </c>
      <c r="BB43" s="50">
        <v>1</v>
      </c>
      <c r="BC43" s="50">
        <v>3</v>
      </c>
      <c r="BD43" s="50">
        <v>1</v>
      </c>
      <c r="BE43" s="50">
        <v>4</v>
      </c>
      <c r="BF43" s="50">
        <v>1</v>
      </c>
      <c r="BG43" s="50">
        <v>5</v>
      </c>
      <c r="BH43" s="50">
        <v>4</v>
      </c>
      <c r="BI43" s="50">
        <v>3</v>
      </c>
      <c r="BJ43" s="50">
        <v>1</v>
      </c>
      <c r="BK43" s="50">
        <v>0</v>
      </c>
      <c r="BL43" s="50">
        <v>0</v>
      </c>
      <c r="BM43" s="50">
        <v>0</v>
      </c>
      <c r="BN43" s="50">
        <v>5</v>
      </c>
      <c r="BO43" s="50">
        <v>1</v>
      </c>
      <c r="BP43" s="50">
        <v>3</v>
      </c>
      <c r="BQ43" s="50">
        <v>1</v>
      </c>
      <c r="BR43" s="50">
        <v>2</v>
      </c>
      <c r="BS43" s="50">
        <v>3</v>
      </c>
      <c r="BT43" s="50">
        <v>4</v>
      </c>
      <c r="BU43" s="50">
        <v>2</v>
      </c>
      <c r="BV43" s="50">
        <v>3</v>
      </c>
      <c r="BW43" s="50">
        <v>1</v>
      </c>
      <c r="BX43" s="50">
        <v>0</v>
      </c>
      <c r="BY43" s="50">
        <v>0</v>
      </c>
      <c r="BZ43" s="50">
        <v>0</v>
      </c>
      <c r="CA43" s="50">
        <v>4</v>
      </c>
      <c r="CB43" s="50">
        <v>1</v>
      </c>
      <c r="CC43" s="50">
        <v>5</v>
      </c>
      <c r="CD43" s="50">
        <v>1</v>
      </c>
      <c r="CE43" s="50">
        <v>3</v>
      </c>
      <c r="CF43" s="50">
        <v>1</v>
      </c>
      <c r="CG43" s="50">
        <v>5</v>
      </c>
      <c r="CH43" s="50">
        <v>1</v>
      </c>
      <c r="CI43" s="50">
        <v>4</v>
      </c>
      <c r="CJ43" s="50">
        <v>1</v>
      </c>
      <c r="CK43" s="50">
        <v>0</v>
      </c>
      <c r="CL43" s="50">
        <v>0</v>
      </c>
      <c r="CM43" s="50">
        <v>0</v>
      </c>
      <c r="CN43" s="50">
        <v>5</v>
      </c>
      <c r="CO43" s="50">
        <v>1</v>
      </c>
      <c r="CP43" s="50">
        <v>5</v>
      </c>
      <c r="CQ43" s="50">
        <v>1</v>
      </c>
      <c r="CR43" s="50">
        <v>3</v>
      </c>
      <c r="CS43" s="50">
        <v>1</v>
      </c>
      <c r="CT43" s="50">
        <v>3</v>
      </c>
      <c r="CU43" s="50">
        <v>4</v>
      </c>
      <c r="CV43" s="50">
        <v>3</v>
      </c>
      <c r="CW43" s="50">
        <v>1</v>
      </c>
      <c r="CX43" s="50">
        <v>0</v>
      </c>
      <c r="CY43" s="50">
        <v>1</v>
      </c>
      <c r="CZ43" s="50">
        <v>0</v>
      </c>
      <c r="DA43" s="50">
        <v>3</v>
      </c>
      <c r="DB43" s="50">
        <v>1</v>
      </c>
      <c r="DC43" s="50">
        <v>3</v>
      </c>
      <c r="DD43" s="50">
        <v>1</v>
      </c>
      <c r="DE43" s="50">
        <v>3</v>
      </c>
      <c r="DF43" s="50">
        <v>1</v>
      </c>
      <c r="DG43" s="50">
        <v>5</v>
      </c>
      <c r="DH43" s="50">
        <v>5</v>
      </c>
      <c r="DI43" s="50">
        <v>3</v>
      </c>
      <c r="DJ43" s="50">
        <v>1</v>
      </c>
      <c r="DK43" s="50">
        <v>1</v>
      </c>
      <c r="DL43" s="50">
        <v>1</v>
      </c>
      <c r="DM43" s="50">
        <v>0</v>
      </c>
      <c r="DN43" s="50">
        <v>5</v>
      </c>
      <c r="DO43" s="50">
        <v>1</v>
      </c>
      <c r="DP43" s="50">
        <v>3</v>
      </c>
      <c r="DQ43" s="50">
        <v>1</v>
      </c>
      <c r="DR43" s="50">
        <v>3</v>
      </c>
      <c r="DS43" s="50">
        <v>1</v>
      </c>
      <c r="DT43" s="50">
        <v>5</v>
      </c>
      <c r="DU43" s="50">
        <v>4</v>
      </c>
      <c r="DV43" s="50">
        <v>3</v>
      </c>
      <c r="DW43" s="50">
        <v>1</v>
      </c>
      <c r="DX43" s="50">
        <v>1</v>
      </c>
      <c r="DY43" s="50">
        <v>0</v>
      </c>
      <c r="DZ43" s="50">
        <v>1</v>
      </c>
      <c r="EA43" s="50">
        <v>5</v>
      </c>
      <c r="EB43" s="50">
        <v>1</v>
      </c>
      <c r="EC43" s="50">
        <v>5</v>
      </c>
      <c r="ED43" s="50">
        <v>1</v>
      </c>
      <c r="EE43" s="50">
        <v>3</v>
      </c>
      <c r="EF43" s="50">
        <v>1</v>
      </c>
      <c r="EG43" s="50">
        <v>5</v>
      </c>
      <c r="EH43" s="50">
        <v>4</v>
      </c>
      <c r="EI43" s="50">
        <v>3</v>
      </c>
      <c r="EJ43" s="50">
        <v>4</v>
      </c>
      <c r="EK43" s="50">
        <v>0</v>
      </c>
      <c r="EL43" s="50">
        <v>1</v>
      </c>
      <c r="EM43" s="50">
        <v>0</v>
      </c>
      <c r="EN43" s="50">
        <v>5</v>
      </c>
      <c r="EO43" s="50">
        <v>1</v>
      </c>
      <c r="EP43" s="50">
        <v>5</v>
      </c>
      <c r="EQ43" s="50">
        <v>2</v>
      </c>
      <c r="ER43" s="50">
        <v>5</v>
      </c>
      <c r="ES43" s="50">
        <v>1</v>
      </c>
      <c r="ET43" s="50">
        <v>5</v>
      </c>
      <c r="EU43" s="50">
        <v>4</v>
      </c>
      <c r="EV43" s="50">
        <v>3</v>
      </c>
      <c r="EW43" s="50">
        <v>1</v>
      </c>
      <c r="EX43" s="50">
        <v>0</v>
      </c>
      <c r="EY43" s="50">
        <v>0</v>
      </c>
      <c r="EZ43" s="50">
        <v>0</v>
      </c>
      <c r="FA43" s="50">
        <v>5</v>
      </c>
      <c r="FB43" s="50">
        <v>1</v>
      </c>
      <c r="FC43" s="50">
        <v>5</v>
      </c>
      <c r="FD43" s="50">
        <v>1</v>
      </c>
      <c r="FE43" s="50">
        <v>3</v>
      </c>
      <c r="FF43" s="50">
        <v>1</v>
      </c>
      <c r="FG43" s="50">
        <v>4</v>
      </c>
      <c r="FH43" s="50">
        <v>4</v>
      </c>
      <c r="FI43" s="50">
        <v>3</v>
      </c>
      <c r="FJ43" s="50">
        <v>3</v>
      </c>
      <c r="FK43" s="50">
        <v>1</v>
      </c>
      <c r="FL43" s="50">
        <v>0</v>
      </c>
      <c r="FM43" s="50">
        <v>1</v>
      </c>
      <c r="FN43" s="50">
        <v>5</v>
      </c>
      <c r="FO43" s="50">
        <v>2</v>
      </c>
      <c r="FP43" s="50">
        <v>5</v>
      </c>
      <c r="FQ43" s="50">
        <v>1</v>
      </c>
      <c r="FR43" s="50">
        <v>3</v>
      </c>
      <c r="FS43" s="50">
        <v>1</v>
      </c>
      <c r="FT43" s="50">
        <v>5</v>
      </c>
      <c r="FU43" s="50">
        <v>4</v>
      </c>
      <c r="FV43" s="50">
        <v>3</v>
      </c>
      <c r="FW43" s="50">
        <v>4</v>
      </c>
      <c r="FX43" s="50">
        <v>1</v>
      </c>
      <c r="FY43" s="50">
        <v>0</v>
      </c>
      <c r="FZ43" s="50">
        <v>0</v>
      </c>
      <c r="GA43" s="50">
        <v>5</v>
      </c>
      <c r="GB43" s="50">
        <v>1</v>
      </c>
      <c r="GC43" s="50">
        <v>5</v>
      </c>
      <c r="GD43" s="50">
        <v>1</v>
      </c>
      <c r="GE43" s="50">
        <v>3</v>
      </c>
      <c r="GF43" s="50">
        <v>1</v>
      </c>
      <c r="GG43" s="50">
        <v>5</v>
      </c>
      <c r="GH43" s="50">
        <v>4</v>
      </c>
      <c r="GI43" s="50">
        <v>3</v>
      </c>
      <c r="GJ43" s="50">
        <v>1</v>
      </c>
      <c r="GK43" s="50">
        <v>1</v>
      </c>
      <c r="GL43" s="50">
        <v>0</v>
      </c>
      <c r="GM43" s="50">
        <v>1</v>
      </c>
      <c r="GN43" s="50">
        <v>5</v>
      </c>
      <c r="GO43" s="50">
        <v>1</v>
      </c>
      <c r="GP43" s="50">
        <v>3</v>
      </c>
      <c r="GQ43" s="50">
        <v>1</v>
      </c>
      <c r="GR43" s="50">
        <v>3</v>
      </c>
      <c r="GS43" s="50">
        <v>1</v>
      </c>
      <c r="GT43" s="50">
        <v>4</v>
      </c>
      <c r="GU43" s="50">
        <v>4</v>
      </c>
      <c r="GV43" s="50">
        <v>3</v>
      </c>
      <c r="GW43" s="50">
        <v>1</v>
      </c>
      <c r="GX43" s="50">
        <v>1</v>
      </c>
      <c r="GY43" s="50">
        <v>0</v>
      </c>
      <c r="GZ43" s="50">
        <v>1</v>
      </c>
      <c r="HA43" s="50">
        <v>1</v>
      </c>
      <c r="HB43" s="50">
        <v>1</v>
      </c>
      <c r="HC43" s="50">
        <v>5</v>
      </c>
      <c r="HD43" s="50">
        <v>1</v>
      </c>
      <c r="HE43" s="50">
        <v>3</v>
      </c>
      <c r="HF43" s="50">
        <v>1</v>
      </c>
      <c r="HG43" s="50">
        <v>1</v>
      </c>
      <c r="HH43" s="50">
        <v>4</v>
      </c>
      <c r="HI43" s="50">
        <v>4</v>
      </c>
      <c r="HJ43" s="50">
        <v>1</v>
      </c>
      <c r="HK43" s="50">
        <v>0</v>
      </c>
      <c r="HL43" s="50">
        <v>0</v>
      </c>
      <c r="HM43" s="50">
        <v>0</v>
      </c>
      <c r="HN43" s="50">
        <v>5</v>
      </c>
      <c r="HO43" s="50">
        <v>1</v>
      </c>
      <c r="HP43" s="50">
        <v>3</v>
      </c>
      <c r="HQ43" s="50">
        <v>1</v>
      </c>
      <c r="HR43" s="50">
        <v>3</v>
      </c>
      <c r="HS43" s="50">
        <v>5</v>
      </c>
      <c r="HT43" s="50">
        <v>5</v>
      </c>
      <c r="HU43" s="50">
        <v>4</v>
      </c>
      <c r="HV43" s="50">
        <v>3</v>
      </c>
      <c r="HW43" s="50">
        <v>1</v>
      </c>
      <c r="HX43" s="50">
        <v>0</v>
      </c>
      <c r="HY43" s="50">
        <v>1</v>
      </c>
      <c r="HZ43" s="50">
        <v>0</v>
      </c>
      <c r="IA43" s="50">
        <v>1</v>
      </c>
      <c r="IB43" s="50">
        <v>1</v>
      </c>
      <c r="IC43" s="50">
        <v>2</v>
      </c>
      <c r="ID43" s="50">
        <v>5</v>
      </c>
      <c r="IE43" s="50">
        <v>2</v>
      </c>
      <c r="IF43" s="50">
        <v>2</v>
      </c>
      <c r="IG43" s="50">
        <v>3</v>
      </c>
      <c r="IH43" s="50">
        <v>1</v>
      </c>
      <c r="II43" s="50">
        <v>0</v>
      </c>
      <c r="IJ43" s="50">
        <v>0</v>
      </c>
      <c r="IK43" s="50">
        <v>-201</v>
      </c>
      <c r="IL43" s="2"/>
    </row>
    <row r="44" spans="1:246" x14ac:dyDescent="0.25">
      <c r="A44" s="50">
        <v>5</v>
      </c>
      <c r="B44" s="50">
        <v>1</v>
      </c>
      <c r="C44" s="50">
        <v>3</v>
      </c>
      <c r="D44" s="50">
        <v>1</v>
      </c>
      <c r="E44" s="50">
        <v>3</v>
      </c>
      <c r="F44" s="50">
        <v>1</v>
      </c>
      <c r="G44" s="50">
        <v>5</v>
      </c>
      <c r="H44" s="50">
        <v>4</v>
      </c>
      <c r="I44" s="50">
        <v>3</v>
      </c>
      <c r="J44" s="50">
        <v>1</v>
      </c>
      <c r="K44" s="50">
        <v>0</v>
      </c>
      <c r="L44" s="50">
        <v>0</v>
      </c>
      <c r="M44" s="50">
        <v>0</v>
      </c>
      <c r="N44" s="50">
        <v>5</v>
      </c>
      <c r="O44" s="50">
        <v>5</v>
      </c>
      <c r="P44" s="50">
        <v>1</v>
      </c>
      <c r="Q44" s="50">
        <v>1</v>
      </c>
      <c r="R44" s="50">
        <v>3</v>
      </c>
      <c r="S44" s="50">
        <v>1</v>
      </c>
      <c r="T44" s="50">
        <v>5</v>
      </c>
      <c r="U44" s="50">
        <v>4</v>
      </c>
      <c r="V44" s="50">
        <v>3</v>
      </c>
      <c r="W44" s="50">
        <v>1</v>
      </c>
      <c r="X44" s="50">
        <v>0</v>
      </c>
      <c r="Y44" s="50">
        <v>0</v>
      </c>
      <c r="Z44" s="50">
        <v>0</v>
      </c>
      <c r="AA44" s="50">
        <v>3</v>
      </c>
      <c r="AB44" s="50">
        <v>1</v>
      </c>
      <c r="AC44" s="50">
        <v>4</v>
      </c>
      <c r="AD44" s="50">
        <v>1</v>
      </c>
      <c r="AE44" s="50">
        <v>3</v>
      </c>
      <c r="AF44" s="50">
        <v>1</v>
      </c>
      <c r="AG44" s="50">
        <v>5</v>
      </c>
      <c r="AH44" s="50">
        <v>4</v>
      </c>
      <c r="AI44" s="50">
        <v>3</v>
      </c>
      <c r="AJ44" s="50">
        <v>1</v>
      </c>
      <c r="AK44" s="50">
        <v>0</v>
      </c>
      <c r="AL44" s="50">
        <v>0</v>
      </c>
      <c r="AM44" s="50">
        <v>0</v>
      </c>
      <c r="AN44" s="50">
        <v>3</v>
      </c>
      <c r="AO44" s="50">
        <v>1</v>
      </c>
      <c r="AP44" s="50">
        <v>5</v>
      </c>
      <c r="AQ44" s="50">
        <v>1</v>
      </c>
      <c r="AR44" s="50">
        <v>3</v>
      </c>
      <c r="AS44" s="50">
        <v>1</v>
      </c>
      <c r="AT44" s="50">
        <v>5</v>
      </c>
      <c r="AU44" s="50">
        <v>4</v>
      </c>
      <c r="AV44" s="50">
        <v>2</v>
      </c>
      <c r="AW44" s="50">
        <v>1</v>
      </c>
      <c r="AX44" s="50">
        <v>0</v>
      </c>
      <c r="AY44" s="50">
        <v>0</v>
      </c>
      <c r="AZ44" s="50">
        <v>0</v>
      </c>
      <c r="BA44" s="50">
        <v>5</v>
      </c>
      <c r="BB44" s="50">
        <v>1</v>
      </c>
      <c r="BC44" s="50">
        <v>3</v>
      </c>
      <c r="BD44" s="50">
        <v>1</v>
      </c>
      <c r="BE44" s="50">
        <v>3</v>
      </c>
      <c r="BF44" s="50">
        <v>1</v>
      </c>
      <c r="BG44" s="50">
        <v>4</v>
      </c>
      <c r="BH44" s="50">
        <v>4</v>
      </c>
      <c r="BI44" s="50">
        <v>3</v>
      </c>
      <c r="BJ44" s="50">
        <v>4</v>
      </c>
      <c r="BK44" s="50">
        <v>0</v>
      </c>
      <c r="BL44" s="50">
        <v>0</v>
      </c>
      <c r="BM44" s="50">
        <v>0</v>
      </c>
      <c r="BN44" s="50">
        <v>3</v>
      </c>
      <c r="BO44" s="50">
        <v>1</v>
      </c>
      <c r="BP44" s="50">
        <v>3</v>
      </c>
      <c r="BQ44" s="50">
        <v>1</v>
      </c>
      <c r="BR44" s="50">
        <v>3</v>
      </c>
      <c r="BS44" s="50">
        <v>1</v>
      </c>
      <c r="BT44" s="50">
        <v>5</v>
      </c>
      <c r="BU44" s="50">
        <v>4</v>
      </c>
      <c r="BV44" s="50">
        <v>3</v>
      </c>
      <c r="BW44" s="50">
        <v>1</v>
      </c>
      <c r="BX44" s="50">
        <v>0</v>
      </c>
      <c r="BY44" s="50">
        <v>0</v>
      </c>
      <c r="BZ44" s="50">
        <v>0</v>
      </c>
      <c r="CA44" s="50">
        <v>5</v>
      </c>
      <c r="CB44" s="50">
        <v>2</v>
      </c>
      <c r="CC44" s="50">
        <v>5</v>
      </c>
      <c r="CD44" s="50">
        <v>1</v>
      </c>
      <c r="CE44" s="50">
        <v>3</v>
      </c>
      <c r="CF44" s="50">
        <v>1</v>
      </c>
      <c r="CG44" s="50">
        <v>5</v>
      </c>
      <c r="CH44" s="50">
        <v>4</v>
      </c>
      <c r="CI44" s="50">
        <v>3</v>
      </c>
      <c r="CJ44" s="50">
        <v>1</v>
      </c>
      <c r="CK44" s="50">
        <v>0</v>
      </c>
      <c r="CL44" s="50">
        <v>1</v>
      </c>
      <c r="CM44" s="50">
        <v>0</v>
      </c>
      <c r="CN44" s="50">
        <v>5</v>
      </c>
      <c r="CO44" s="50">
        <v>1</v>
      </c>
      <c r="CP44" s="50">
        <v>3</v>
      </c>
      <c r="CQ44" s="50">
        <v>1</v>
      </c>
      <c r="CR44" s="50">
        <v>3</v>
      </c>
      <c r="CS44" s="50">
        <v>1</v>
      </c>
      <c r="CT44" s="50">
        <v>5</v>
      </c>
      <c r="CU44" s="50">
        <v>4</v>
      </c>
      <c r="CV44" s="50">
        <v>3</v>
      </c>
      <c r="CW44" s="50">
        <v>1</v>
      </c>
      <c r="CX44" s="50">
        <v>1</v>
      </c>
      <c r="CY44" s="50">
        <v>0</v>
      </c>
      <c r="CZ44" s="50">
        <v>0</v>
      </c>
      <c r="DA44" s="50">
        <v>5</v>
      </c>
      <c r="DB44" s="50">
        <v>1</v>
      </c>
      <c r="DC44" s="50">
        <v>3</v>
      </c>
      <c r="DD44" s="50">
        <v>1</v>
      </c>
      <c r="DE44" s="50">
        <v>3</v>
      </c>
      <c r="DF44" s="50">
        <v>1</v>
      </c>
      <c r="DG44" s="50">
        <v>4</v>
      </c>
      <c r="DH44" s="50">
        <v>4</v>
      </c>
      <c r="DI44" s="50">
        <v>3</v>
      </c>
      <c r="DJ44" s="50">
        <v>1</v>
      </c>
      <c r="DK44" s="50">
        <v>0</v>
      </c>
      <c r="DL44" s="50">
        <v>0</v>
      </c>
      <c r="DM44" s="50">
        <v>0</v>
      </c>
      <c r="DN44" s="50">
        <v>5</v>
      </c>
      <c r="DO44" s="50">
        <v>1</v>
      </c>
      <c r="DP44" s="50">
        <v>3</v>
      </c>
      <c r="DQ44" s="50">
        <v>1</v>
      </c>
      <c r="DR44" s="50">
        <v>3</v>
      </c>
      <c r="DS44" s="50">
        <v>1</v>
      </c>
      <c r="DT44" s="50">
        <v>4</v>
      </c>
      <c r="DU44" s="50">
        <v>4</v>
      </c>
      <c r="DV44" s="50">
        <v>3</v>
      </c>
      <c r="DW44" s="50">
        <v>1</v>
      </c>
      <c r="DX44" s="50">
        <v>0</v>
      </c>
      <c r="DY44" s="50">
        <v>1</v>
      </c>
      <c r="DZ44" s="50">
        <v>0</v>
      </c>
      <c r="EA44" s="50">
        <v>5</v>
      </c>
      <c r="EB44" s="50">
        <v>1</v>
      </c>
      <c r="EC44" s="50">
        <v>5</v>
      </c>
      <c r="ED44" s="50">
        <v>1</v>
      </c>
      <c r="EE44" s="50">
        <v>3</v>
      </c>
      <c r="EF44" s="50">
        <v>1</v>
      </c>
      <c r="EG44" s="50">
        <v>5</v>
      </c>
      <c r="EH44" s="50">
        <v>4</v>
      </c>
      <c r="EI44" s="50">
        <v>3</v>
      </c>
      <c r="EJ44" s="50">
        <v>1</v>
      </c>
      <c r="EK44" s="50">
        <v>0</v>
      </c>
      <c r="EL44" s="50">
        <v>0</v>
      </c>
      <c r="EM44" s="50">
        <v>0</v>
      </c>
      <c r="EN44" s="50">
        <v>3</v>
      </c>
      <c r="EO44" s="50">
        <v>1</v>
      </c>
      <c r="EP44" s="50">
        <v>5</v>
      </c>
      <c r="EQ44" s="50">
        <v>1</v>
      </c>
      <c r="ER44" s="50">
        <v>3</v>
      </c>
      <c r="ES44" s="50">
        <v>1</v>
      </c>
      <c r="ET44" s="50">
        <v>5</v>
      </c>
      <c r="EU44" s="50">
        <v>4</v>
      </c>
      <c r="EV44" s="50">
        <v>4</v>
      </c>
      <c r="EW44" s="50">
        <v>1</v>
      </c>
      <c r="EX44" s="50">
        <v>0</v>
      </c>
      <c r="EY44" s="50">
        <v>0</v>
      </c>
      <c r="EZ44" s="50">
        <v>0</v>
      </c>
      <c r="FA44" s="50">
        <v>3</v>
      </c>
      <c r="FB44" s="50">
        <v>1</v>
      </c>
      <c r="FC44" s="50">
        <v>5</v>
      </c>
      <c r="FD44" s="50">
        <v>1</v>
      </c>
      <c r="FE44" s="50">
        <v>3</v>
      </c>
      <c r="FF44" s="50">
        <v>1</v>
      </c>
      <c r="FG44" s="50">
        <v>4</v>
      </c>
      <c r="FH44" s="50">
        <v>4</v>
      </c>
      <c r="FI44" s="50">
        <v>4</v>
      </c>
      <c r="FJ44" s="50">
        <v>1</v>
      </c>
      <c r="FK44" s="50">
        <v>1</v>
      </c>
      <c r="FL44" s="50">
        <v>1</v>
      </c>
      <c r="FM44" s="50">
        <v>1</v>
      </c>
      <c r="FN44" s="50">
        <v>5</v>
      </c>
      <c r="FO44" s="50">
        <v>1</v>
      </c>
      <c r="FP44" s="50">
        <v>5</v>
      </c>
      <c r="FQ44" s="50">
        <v>1</v>
      </c>
      <c r="FR44" s="50">
        <v>3</v>
      </c>
      <c r="FS44" s="50">
        <v>1</v>
      </c>
      <c r="FT44" s="50">
        <v>5</v>
      </c>
      <c r="FU44" s="50">
        <v>4</v>
      </c>
      <c r="FV44" s="50">
        <v>3</v>
      </c>
      <c r="FW44" s="50">
        <v>1</v>
      </c>
      <c r="FX44" s="50">
        <v>0</v>
      </c>
      <c r="FY44" s="50">
        <v>1</v>
      </c>
      <c r="FZ44" s="50">
        <v>0</v>
      </c>
      <c r="GA44" s="50">
        <v>5</v>
      </c>
      <c r="GB44" s="50">
        <v>1</v>
      </c>
      <c r="GC44" s="50">
        <v>3</v>
      </c>
      <c r="GD44" s="50">
        <v>1</v>
      </c>
      <c r="GE44" s="50">
        <v>5</v>
      </c>
      <c r="GF44" s="50">
        <v>1</v>
      </c>
      <c r="GG44" s="50">
        <v>4</v>
      </c>
      <c r="GH44" s="50">
        <v>4</v>
      </c>
      <c r="GI44" s="50">
        <v>4</v>
      </c>
      <c r="GJ44" s="50">
        <v>1</v>
      </c>
      <c r="GK44" s="50">
        <v>0</v>
      </c>
      <c r="GL44" s="50">
        <v>1</v>
      </c>
      <c r="GM44" s="50">
        <v>1</v>
      </c>
      <c r="GN44" s="50">
        <v>5</v>
      </c>
      <c r="GO44" s="50">
        <v>1</v>
      </c>
      <c r="GP44" s="50">
        <v>5</v>
      </c>
      <c r="GQ44" s="50">
        <v>1</v>
      </c>
      <c r="GR44" s="50">
        <v>3</v>
      </c>
      <c r="GS44" s="50">
        <v>1</v>
      </c>
      <c r="GT44" s="50">
        <v>4</v>
      </c>
      <c r="GU44" s="50">
        <v>1</v>
      </c>
      <c r="GV44" s="50">
        <v>4</v>
      </c>
      <c r="GW44" s="50">
        <v>1</v>
      </c>
      <c r="GX44" s="50">
        <v>0</v>
      </c>
      <c r="GY44" s="50">
        <v>0</v>
      </c>
      <c r="GZ44" s="50">
        <v>1</v>
      </c>
      <c r="HA44" s="50">
        <v>5</v>
      </c>
      <c r="HB44" s="50">
        <v>1</v>
      </c>
      <c r="HC44" s="50">
        <v>5</v>
      </c>
      <c r="HD44" s="50">
        <v>2</v>
      </c>
      <c r="HE44" s="50">
        <v>3</v>
      </c>
      <c r="HF44" s="50">
        <v>1</v>
      </c>
      <c r="HG44" s="50">
        <v>5</v>
      </c>
      <c r="HH44" s="50">
        <v>4</v>
      </c>
      <c r="HI44" s="50">
        <v>4</v>
      </c>
      <c r="HJ44" s="50">
        <v>1</v>
      </c>
      <c r="HK44" s="50">
        <v>0</v>
      </c>
      <c r="HL44" s="50">
        <v>0</v>
      </c>
      <c r="HM44" s="50">
        <v>0</v>
      </c>
      <c r="HN44" s="50">
        <v>5</v>
      </c>
      <c r="HO44" s="50">
        <v>1</v>
      </c>
      <c r="HP44" s="50">
        <v>5</v>
      </c>
      <c r="HQ44" s="50">
        <v>1</v>
      </c>
      <c r="HR44" s="50">
        <v>3</v>
      </c>
      <c r="HS44" s="50">
        <v>1</v>
      </c>
      <c r="HT44" s="50">
        <v>4</v>
      </c>
      <c r="HU44" s="50">
        <v>4</v>
      </c>
      <c r="HV44" s="50">
        <v>4</v>
      </c>
      <c r="HW44" s="50">
        <v>1</v>
      </c>
      <c r="HX44" s="50">
        <v>0</v>
      </c>
      <c r="HY44" s="50">
        <v>0</v>
      </c>
      <c r="HZ44" s="50">
        <v>0</v>
      </c>
      <c r="IA44" s="50">
        <v>1</v>
      </c>
      <c r="IB44" s="50">
        <v>1</v>
      </c>
      <c r="IC44" s="50">
        <v>2</v>
      </c>
      <c r="ID44" s="50">
        <v>5</v>
      </c>
      <c r="IE44" s="50">
        <v>2</v>
      </c>
      <c r="IF44" s="50">
        <v>2</v>
      </c>
      <c r="IG44" s="50">
        <v>3</v>
      </c>
      <c r="IH44" s="50">
        <v>1</v>
      </c>
      <c r="II44" s="50">
        <v>0</v>
      </c>
      <c r="IJ44" s="50">
        <v>0</v>
      </c>
      <c r="IK44" s="50">
        <v>-201</v>
      </c>
      <c r="IL44" s="2"/>
    </row>
    <row r="45" spans="1:246" x14ac:dyDescent="0.25">
      <c r="A45" s="50">
        <v>5</v>
      </c>
      <c r="B45" s="50">
        <v>1</v>
      </c>
      <c r="C45" s="50">
        <v>3</v>
      </c>
      <c r="D45" s="50">
        <v>4</v>
      </c>
      <c r="E45" s="50">
        <v>2</v>
      </c>
      <c r="F45" s="50">
        <v>3</v>
      </c>
      <c r="G45" s="50">
        <v>5</v>
      </c>
      <c r="H45" s="50">
        <v>4</v>
      </c>
      <c r="I45" s="50">
        <v>3</v>
      </c>
      <c r="J45" s="50">
        <v>4</v>
      </c>
      <c r="K45" s="50">
        <v>0</v>
      </c>
      <c r="L45" s="50">
        <v>0</v>
      </c>
      <c r="M45" s="50">
        <v>0</v>
      </c>
      <c r="N45" s="50">
        <v>3</v>
      </c>
      <c r="O45" s="50">
        <v>1</v>
      </c>
      <c r="P45" s="50">
        <v>3</v>
      </c>
      <c r="Q45" s="50">
        <v>1</v>
      </c>
      <c r="R45" s="50">
        <v>3</v>
      </c>
      <c r="S45" s="50">
        <v>1</v>
      </c>
      <c r="T45" s="50">
        <v>4</v>
      </c>
      <c r="U45" s="50">
        <v>4</v>
      </c>
      <c r="V45" s="50">
        <v>3</v>
      </c>
      <c r="W45" s="50">
        <v>1</v>
      </c>
      <c r="X45" s="50">
        <v>0</v>
      </c>
      <c r="Y45" s="50">
        <v>1</v>
      </c>
      <c r="Z45" s="50">
        <v>0</v>
      </c>
      <c r="AA45" s="50">
        <v>5</v>
      </c>
      <c r="AB45" s="50">
        <v>1</v>
      </c>
      <c r="AC45" s="50">
        <v>5</v>
      </c>
      <c r="AD45" s="50">
        <v>1</v>
      </c>
      <c r="AE45" s="50">
        <v>3</v>
      </c>
      <c r="AF45" s="50">
        <v>1</v>
      </c>
      <c r="AG45" s="50">
        <v>5</v>
      </c>
      <c r="AH45" s="50">
        <v>4</v>
      </c>
      <c r="AI45" s="50">
        <v>3</v>
      </c>
      <c r="AJ45" s="50">
        <v>1</v>
      </c>
      <c r="AK45" s="50">
        <v>0</v>
      </c>
      <c r="AL45" s="50">
        <v>0</v>
      </c>
      <c r="AM45" s="50">
        <v>1</v>
      </c>
      <c r="AN45" s="50">
        <v>3</v>
      </c>
      <c r="AO45" s="50">
        <v>1</v>
      </c>
      <c r="AP45" s="50">
        <v>3</v>
      </c>
      <c r="AQ45" s="50">
        <v>1</v>
      </c>
      <c r="AR45" s="50">
        <v>3</v>
      </c>
      <c r="AS45" s="50">
        <v>1</v>
      </c>
      <c r="AT45" s="50">
        <v>5</v>
      </c>
      <c r="AU45" s="50">
        <v>4</v>
      </c>
      <c r="AV45" s="50">
        <v>4</v>
      </c>
      <c r="AW45" s="50">
        <v>1</v>
      </c>
      <c r="AX45" s="50">
        <v>0</v>
      </c>
      <c r="AY45" s="50">
        <v>0</v>
      </c>
      <c r="AZ45" s="50">
        <v>0</v>
      </c>
      <c r="BA45" s="50">
        <v>5</v>
      </c>
      <c r="BB45" s="50">
        <v>1</v>
      </c>
      <c r="BC45" s="50">
        <v>5</v>
      </c>
      <c r="BD45" s="50">
        <v>1</v>
      </c>
      <c r="BE45" s="50">
        <v>3</v>
      </c>
      <c r="BF45" s="50">
        <v>1</v>
      </c>
      <c r="BG45" s="50">
        <v>5</v>
      </c>
      <c r="BH45" s="50">
        <v>1</v>
      </c>
      <c r="BI45" s="50">
        <v>1</v>
      </c>
      <c r="BJ45" s="50">
        <v>1</v>
      </c>
      <c r="BK45" s="50">
        <v>0</v>
      </c>
      <c r="BL45" s="50">
        <v>0</v>
      </c>
      <c r="BM45" s="50">
        <v>0</v>
      </c>
      <c r="BN45" s="50">
        <v>5</v>
      </c>
      <c r="BO45" s="50">
        <v>1</v>
      </c>
      <c r="BP45" s="50">
        <v>5</v>
      </c>
      <c r="BQ45" s="50">
        <v>1</v>
      </c>
      <c r="BR45" s="50">
        <v>3</v>
      </c>
      <c r="BS45" s="50">
        <v>1</v>
      </c>
      <c r="BT45" s="50">
        <v>5</v>
      </c>
      <c r="BU45" s="50">
        <v>4</v>
      </c>
      <c r="BV45" s="50">
        <v>3</v>
      </c>
      <c r="BW45" s="50">
        <v>1</v>
      </c>
      <c r="BX45" s="50">
        <v>1</v>
      </c>
      <c r="BY45" s="50">
        <v>0</v>
      </c>
      <c r="BZ45" s="50">
        <v>0</v>
      </c>
      <c r="CA45" s="50">
        <v>5</v>
      </c>
      <c r="CB45" s="50">
        <v>1</v>
      </c>
      <c r="CC45" s="50">
        <v>5</v>
      </c>
      <c r="CD45" s="50">
        <v>1</v>
      </c>
      <c r="CE45" s="50">
        <v>3</v>
      </c>
      <c r="CF45" s="50">
        <v>1</v>
      </c>
      <c r="CG45" s="50">
        <v>4</v>
      </c>
      <c r="CH45" s="50">
        <v>4</v>
      </c>
      <c r="CI45" s="50">
        <v>3</v>
      </c>
      <c r="CJ45" s="50">
        <v>5</v>
      </c>
      <c r="CK45" s="50">
        <v>1</v>
      </c>
      <c r="CL45" s="50">
        <v>0</v>
      </c>
      <c r="CM45" s="50">
        <v>0</v>
      </c>
      <c r="CN45" s="50">
        <v>5</v>
      </c>
      <c r="CO45" s="50">
        <v>1</v>
      </c>
      <c r="CP45" s="50">
        <v>5</v>
      </c>
      <c r="CQ45" s="50">
        <v>1</v>
      </c>
      <c r="CR45" s="50">
        <v>3</v>
      </c>
      <c r="CS45" s="50">
        <v>1</v>
      </c>
      <c r="CT45" s="50">
        <v>5</v>
      </c>
      <c r="CU45" s="50">
        <v>4</v>
      </c>
      <c r="CV45" s="50">
        <v>4</v>
      </c>
      <c r="CW45" s="50">
        <v>1</v>
      </c>
      <c r="CX45" s="50">
        <v>0</v>
      </c>
      <c r="CY45" s="50">
        <v>0</v>
      </c>
      <c r="CZ45" s="50">
        <v>0</v>
      </c>
      <c r="DA45" s="50">
        <v>5</v>
      </c>
      <c r="DB45" s="50">
        <v>1</v>
      </c>
      <c r="DC45" s="50">
        <v>5</v>
      </c>
      <c r="DD45" s="50">
        <v>1</v>
      </c>
      <c r="DE45" s="50">
        <v>3</v>
      </c>
      <c r="DF45" s="50">
        <v>1</v>
      </c>
      <c r="DG45" s="50">
        <v>5</v>
      </c>
      <c r="DH45" s="50">
        <v>4</v>
      </c>
      <c r="DI45" s="50">
        <v>3</v>
      </c>
      <c r="DJ45" s="50">
        <v>1</v>
      </c>
      <c r="DK45" s="50">
        <v>0</v>
      </c>
      <c r="DL45" s="50">
        <v>1</v>
      </c>
      <c r="DM45" s="50">
        <v>1</v>
      </c>
      <c r="DN45" s="50">
        <v>5</v>
      </c>
      <c r="DO45" s="50">
        <v>1</v>
      </c>
      <c r="DP45" s="50">
        <v>5</v>
      </c>
      <c r="DQ45" s="50">
        <v>1</v>
      </c>
      <c r="DR45" s="50">
        <v>3</v>
      </c>
      <c r="DS45" s="50">
        <v>1</v>
      </c>
      <c r="DT45" s="50">
        <v>5</v>
      </c>
      <c r="DU45" s="50">
        <v>4</v>
      </c>
      <c r="DV45" s="50">
        <v>3</v>
      </c>
      <c r="DW45" s="50">
        <v>1</v>
      </c>
      <c r="DX45" s="50">
        <v>0</v>
      </c>
      <c r="DY45" s="50">
        <v>0</v>
      </c>
      <c r="DZ45" s="50">
        <v>0</v>
      </c>
      <c r="EA45" s="50">
        <v>3</v>
      </c>
      <c r="EB45" s="50">
        <v>1</v>
      </c>
      <c r="EC45" s="50">
        <v>4</v>
      </c>
      <c r="ED45" s="50">
        <v>1</v>
      </c>
      <c r="EE45" s="50">
        <v>3</v>
      </c>
      <c r="EF45" s="50">
        <v>1</v>
      </c>
      <c r="EG45" s="50">
        <v>5</v>
      </c>
      <c r="EH45" s="50">
        <v>4</v>
      </c>
      <c r="EI45" s="50">
        <v>3</v>
      </c>
      <c r="EJ45" s="50">
        <v>1</v>
      </c>
      <c r="EK45" s="50">
        <v>0</v>
      </c>
      <c r="EL45" s="50">
        <v>0</v>
      </c>
      <c r="EM45" s="50">
        <v>0</v>
      </c>
      <c r="EN45" s="50">
        <v>5</v>
      </c>
      <c r="EO45" s="50">
        <v>1</v>
      </c>
      <c r="EP45" s="50">
        <v>3</v>
      </c>
      <c r="EQ45" s="50">
        <v>1</v>
      </c>
      <c r="ER45" s="50">
        <v>3</v>
      </c>
      <c r="ES45" s="50">
        <v>1</v>
      </c>
      <c r="ET45" s="50">
        <v>5</v>
      </c>
      <c r="EU45" s="50">
        <v>4</v>
      </c>
      <c r="EV45" s="50">
        <v>3</v>
      </c>
      <c r="EW45" s="50">
        <v>1</v>
      </c>
      <c r="EX45" s="50">
        <v>1</v>
      </c>
      <c r="EY45" s="50">
        <v>1</v>
      </c>
      <c r="EZ45" s="50">
        <v>0</v>
      </c>
      <c r="FA45" s="50">
        <v>5</v>
      </c>
      <c r="FB45" s="50">
        <v>1</v>
      </c>
      <c r="FC45" s="50">
        <v>5</v>
      </c>
      <c r="FD45" s="50">
        <v>1</v>
      </c>
      <c r="FE45" s="50">
        <v>3</v>
      </c>
      <c r="FF45" s="50">
        <v>1</v>
      </c>
      <c r="FG45" s="50">
        <v>5</v>
      </c>
      <c r="FH45" s="50">
        <v>4</v>
      </c>
      <c r="FI45" s="50">
        <v>3</v>
      </c>
      <c r="FJ45" s="50">
        <v>1</v>
      </c>
      <c r="FK45" s="50">
        <v>0</v>
      </c>
      <c r="FL45" s="50">
        <v>0</v>
      </c>
      <c r="FM45" s="50">
        <v>0</v>
      </c>
      <c r="FN45" s="50">
        <v>3</v>
      </c>
      <c r="FO45" s="50">
        <v>1</v>
      </c>
      <c r="FP45" s="50">
        <v>5</v>
      </c>
      <c r="FQ45" s="50">
        <v>1</v>
      </c>
      <c r="FR45" s="50">
        <v>3</v>
      </c>
      <c r="FS45" s="50">
        <v>1</v>
      </c>
      <c r="FT45" s="50">
        <v>5</v>
      </c>
      <c r="FU45" s="50">
        <v>4</v>
      </c>
      <c r="FV45" s="50">
        <v>3</v>
      </c>
      <c r="FW45" s="50">
        <v>1</v>
      </c>
      <c r="FX45" s="50">
        <v>0</v>
      </c>
      <c r="FY45" s="50">
        <v>0</v>
      </c>
      <c r="FZ45" s="50">
        <v>0</v>
      </c>
      <c r="GA45" s="50">
        <v>5</v>
      </c>
      <c r="GB45" s="50">
        <v>1</v>
      </c>
      <c r="GC45" s="50">
        <v>5</v>
      </c>
      <c r="GD45" s="50">
        <v>1</v>
      </c>
      <c r="GE45" s="50">
        <v>3</v>
      </c>
      <c r="GF45" s="50">
        <v>1</v>
      </c>
      <c r="GG45" s="50">
        <v>5</v>
      </c>
      <c r="GH45" s="50">
        <v>4</v>
      </c>
      <c r="GI45" s="50">
        <v>3</v>
      </c>
      <c r="GJ45" s="50">
        <v>1</v>
      </c>
      <c r="GK45" s="50">
        <v>0</v>
      </c>
      <c r="GL45" s="50">
        <v>0</v>
      </c>
      <c r="GM45" s="50">
        <v>0</v>
      </c>
      <c r="GN45" s="50">
        <v>5</v>
      </c>
      <c r="GO45" s="50">
        <v>1</v>
      </c>
      <c r="GP45" s="50">
        <v>5</v>
      </c>
      <c r="GQ45" s="50">
        <v>4</v>
      </c>
      <c r="GR45" s="50">
        <v>3</v>
      </c>
      <c r="GS45" s="50">
        <v>1</v>
      </c>
      <c r="GT45" s="50">
        <v>4</v>
      </c>
      <c r="GU45" s="50">
        <v>4</v>
      </c>
      <c r="GV45" s="50">
        <v>4</v>
      </c>
      <c r="GW45" s="50">
        <v>1</v>
      </c>
      <c r="GX45" s="50">
        <v>0</v>
      </c>
      <c r="GY45" s="50">
        <v>0</v>
      </c>
      <c r="GZ45" s="50">
        <v>1</v>
      </c>
      <c r="HA45" s="50">
        <v>5</v>
      </c>
      <c r="HB45" s="50">
        <v>3</v>
      </c>
      <c r="HC45" s="50">
        <v>5</v>
      </c>
      <c r="HD45" s="50">
        <v>1</v>
      </c>
      <c r="HE45" s="50">
        <v>3</v>
      </c>
      <c r="HF45" s="50">
        <v>1</v>
      </c>
      <c r="HG45" s="50">
        <v>5</v>
      </c>
      <c r="HH45" s="50">
        <v>4</v>
      </c>
      <c r="HI45" s="50">
        <v>3</v>
      </c>
      <c r="HJ45" s="50">
        <v>1</v>
      </c>
      <c r="HK45" s="50">
        <v>0</v>
      </c>
      <c r="HL45" s="50">
        <v>1</v>
      </c>
      <c r="HM45" s="50">
        <v>0</v>
      </c>
      <c r="HN45" s="50">
        <v>5</v>
      </c>
      <c r="HO45" s="50">
        <v>1</v>
      </c>
      <c r="HP45" s="50">
        <v>5</v>
      </c>
      <c r="HQ45" s="50">
        <v>1</v>
      </c>
      <c r="HR45" s="50">
        <v>3</v>
      </c>
      <c r="HS45" s="50">
        <v>1</v>
      </c>
      <c r="HT45" s="50">
        <v>5</v>
      </c>
      <c r="HU45" s="50">
        <v>4</v>
      </c>
      <c r="HV45" s="50">
        <v>3</v>
      </c>
      <c r="HW45" s="50">
        <v>1</v>
      </c>
      <c r="HX45" s="50">
        <v>0</v>
      </c>
      <c r="HY45" s="50">
        <v>0</v>
      </c>
      <c r="HZ45" s="50">
        <v>0</v>
      </c>
      <c r="IA45" s="50">
        <v>1</v>
      </c>
      <c r="IB45" s="50">
        <v>1</v>
      </c>
      <c r="IC45" s="50">
        <v>2</v>
      </c>
      <c r="ID45" s="50">
        <v>5</v>
      </c>
      <c r="IE45" s="50">
        <v>2</v>
      </c>
      <c r="IF45" s="50">
        <v>2</v>
      </c>
      <c r="IG45" s="50">
        <v>3</v>
      </c>
      <c r="IH45" s="50">
        <v>1</v>
      </c>
      <c r="II45" s="50">
        <v>0</v>
      </c>
      <c r="IJ45" s="50">
        <v>0</v>
      </c>
      <c r="IK45" s="50">
        <v>-201</v>
      </c>
      <c r="IL45" s="2"/>
    </row>
    <row r="46" spans="1:246" x14ac:dyDescent="0.25">
      <c r="A46" s="50">
        <v>5</v>
      </c>
      <c r="B46" s="50">
        <v>1</v>
      </c>
      <c r="C46" s="50">
        <v>3</v>
      </c>
      <c r="D46" s="50">
        <v>1</v>
      </c>
      <c r="E46" s="50">
        <v>3</v>
      </c>
      <c r="F46" s="50">
        <v>1</v>
      </c>
      <c r="G46" s="50">
        <v>5</v>
      </c>
      <c r="H46" s="50">
        <v>4</v>
      </c>
      <c r="I46" s="50">
        <v>1</v>
      </c>
      <c r="J46" s="50">
        <v>1</v>
      </c>
      <c r="K46" s="50">
        <v>0</v>
      </c>
      <c r="L46" s="50">
        <v>0</v>
      </c>
      <c r="M46" s="50">
        <v>0</v>
      </c>
      <c r="N46" s="50">
        <v>5</v>
      </c>
      <c r="O46" s="50">
        <v>1</v>
      </c>
      <c r="P46" s="50">
        <v>5</v>
      </c>
      <c r="Q46" s="50">
        <v>1</v>
      </c>
      <c r="R46" s="50">
        <v>3</v>
      </c>
      <c r="S46" s="50">
        <v>1</v>
      </c>
      <c r="T46" s="50">
        <v>5</v>
      </c>
      <c r="U46" s="50">
        <v>4</v>
      </c>
      <c r="V46" s="50">
        <v>5</v>
      </c>
      <c r="W46" s="50">
        <v>1</v>
      </c>
      <c r="X46" s="50">
        <v>0</v>
      </c>
      <c r="Y46" s="50">
        <v>1</v>
      </c>
      <c r="Z46" s="50">
        <v>0</v>
      </c>
      <c r="AA46" s="50">
        <v>5</v>
      </c>
      <c r="AB46" s="50">
        <v>1</v>
      </c>
      <c r="AC46" s="50">
        <v>5</v>
      </c>
      <c r="AD46" s="50">
        <v>3</v>
      </c>
      <c r="AE46" s="50">
        <v>2</v>
      </c>
      <c r="AF46" s="50">
        <v>1</v>
      </c>
      <c r="AG46" s="50">
        <v>5</v>
      </c>
      <c r="AH46" s="50">
        <v>4</v>
      </c>
      <c r="AI46" s="50">
        <v>3</v>
      </c>
      <c r="AJ46" s="50">
        <v>1</v>
      </c>
      <c r="AK46" s="50">
        <v>0</v>
      </c>
      <c r="AL46" s="50">
        <v>0</v>
      </c>
      <c r="AM46" s="50">
        <v>0</v>
      </c>
      <c r="AN46" s="50">
        <v>5</v>
      </c>
      <c r="AO46" s="50">
        <v>1</v>
      </c>
      <c r="AP46" s="50">
        <v>5</v>
      </c>
      <c r="AQ46" s="50">
        <v>2</v>
      </c>
      <c r="AR46" s="50">
        <v>3</v>
      </c>
      <c r="AS46" s="50">
        <v>1</v>
      </c>
      <c r="AT46" s="50">
        <v>5</v>
      </c>
      <c r="AU46" s="50">
        <v>1</v>
      </c>
      <c r="AV46" s="50">
        <v>3</v>
      </c>
      <c r="AW46" s="50">
        <v>1</v>
      </c>
      <c r="AX46" s="50">
        <v>0</v>
      </c>
      <c r="AY46" s="50">
        <v>0</v>
      </c>
      <c r="AZ46" s="50">
        <v>0</v>
      </c>
      <c r="BA46" s="50">
        <v>5</v>
      </c>
      <c r="BB46" s="50">
        <v>4</v>
      </c>
      <c r="BC46" s="50">
        <v>5</v>
      </c>
      <c r="BD46" s="50">
        <v>1</v>
      </c>
      <c r="BE46" s="50">
        <v>3</v>
      </c>
      <c r="BF46" s="50">
        <v>1</v>
      </c>
      <c r="BG46" s="50">
        <v>5</v>
      </c>
      <c r="BH46" s="50">
        <v>4</v>
      </c>
      <c r="BI46" s="50">
        <v>3</v>
      </c>
      <c r="BJ46" s="50">
        <v>1</v>
      </c>
      <c r="BK46" s="50">
        <v>0</v>
      </c>
      <c r="BL46" s="50">
        <v>0</v>
      </c>
      <c r="BM46" s="50">
        <v>1</v>
      </c>
      <c r="BN46" s="50">
        <v>5</v>
      </c>
      <c r="BO46" s="50">
        <v>1</v>
      </c>
      <c r="BP46" s="50">
        <v>5</v>
      </c>
      <c r="BQ46" s="50">
        <v>1</v>
      </c>
      <c r="BR46" s="50">
        <v>3</v>
      </c>
      <c r="BS46" s="50">
        <v>1</v>
      </c>
      <c r="BT46" s="50">
        <v>5</v>
      </c>
      <c r="BU46" s="50">
        <v>4</v>
      </c>
      <c r="BV46" s="50">
        <v>3</v>
      </c>
      <c r="BW46" s="50">
        <v>1</v>
      </c>
      <c r="BX46" s="50">
        <v>0</v>
      </c>
      <c r="BY46" s="50">
        <v>0</v>
      </c>
      <c r="BZ46" s="50">
        <v>1</v>
      </c>
      <c r="CA46" s="50">
        <v>5</v>
      </c>
      <c r="CB46" s="50">
        <v>1</v>
      </c>
      <c r="CC46" s="50">
        <v>5</v>
      </c>
      <c r="CD46" s="50">
        <v>1</v>
      </c>
      <c r="CE46" s="50">
        <v>3</v>
      </c>
      <c r="CF46" s="50">
        <v>1</v>
      </c>
      <c r="CG46" s="50">
        <v>5</v>
      </c>
      <c r="CH46" s="50">
        <v>4</v>
      </c>
      <c r="CI46" s="50">
        <v>3</v>
      </c>
      <c r="CJ46" s="50">
        <v>1</v>
      </c>
      <c r="CK46" s="50">
        <v>0</v>
      </c>
      <c r="CL46" s="50">
        <v>0</v>
      </c>
      <c r="CM46" s="50">
        <v>0</v>
      </c>
      <c r="CN46" s="50">
        <v>5</v>
      </c>
      <c r="CO46" s="50">
        <v>2</v>
      </c>
      <c r="CP46" s="50">
        <v>5</v>
      </c>
      <c r="CQ46" s="50">
        <v>1</v>
      </c>
      <c r="CR46" s="50">
        <v>3</v>
      </c>
      <c r="CS46" s="50">
        <v>1</v>
      </c>
      <c r="CT46" s="50">
        <v>5</v>
      </c>
      <c r="CU46" s="50">
        <v>3</v>
      </c>
      <c r="CV46" s="50">
        <v>1</v>
      </c>
      <c r="CW46" s="50">
        <v>1</v>
      </c>
      <c r="CX46" s="50">
        <v>1</v>
      </c>
      <c r="CY46" s="50">
        <v>0</v>
      </c>
      <c r="CZ46" s="50">
        <v>0</v>
      </c>
      <c r="DA46" s="50">
        <v>5</v>
      </c>
      <c r="DB46" s="50">
        <v>1</v>
      </c>
      <c r="DC46" s="50">
        <v>5</v>
      </c>
      <c r="DD46" s="50">
        <v>2</v>
      </c>
      <c r="DE46" s="50">
        <v>3</v>
      </c>
      <c r="DF46" s="50">
        <v>1</v>
      </c>
      <c r="DG46" s="50">
        <v>5</v>
      </c>
      <c r="DH46" s="50">
        <v>4</v>
      </c>
      <c r="DI46" s="50">
        <v>3</v>
      </c>
      <c r="DJ46" s="50">
        <v>1</v>
      </c>
      <c r="DK46" s="50">
        <v>0</v>
      </c>
      <c r="DL46" s="50">
        <v>0</v>
      </c>
      <c r="DM46" s="50">
        <v>1</v>
      </c>
      <c r="DN46" s="50">
        <v>5</v>
      </c>
      <c r="DO46" s="50">
        <v>1</v>
      </c>
      <c r="DP46" s="50">
        <v>5</v>
      </c>
      <c r="DQ46" s="50">
        <v>1</v>
      </c>
      <c r="DR46" s="50">
        <v>5</v>
      </c>
      <c r="DS46" s="50">
        <v>1</v>
      </c>
      <c r="DT46" s="50">
        <v>5</v>
      </c>
      <c r="DU46" s="50">
        <v>4</v>
      </c>
      <c r="DV46" s="50">
        <v>3</v>
      </c>
      <c r="DW46" s="50">
        <v>1</v>
      </c>
      <c r="DX46" s="50">
        <v>0</v>
      </c>
      <c r="DY46" s="50">
        <v>0</v>
      </c>
      <c r="DZ46" s="50">
        <v>1</v>
      </c>
      <c r="EA46" s="50">
        <v>5</v>
      </c>
      <c r="EB46" s="50">
        <v>1</v>
      </c>
      <c r="EC46" s="50">
        <v>5</v>
      </c>
      <c r="ED46" s="50">
        <v>1</v>
      </c>
      <c r="EE46" s="50">
        <v>3</v>
      </c>
      <c r="EF46" s="50">
        <v>5</v>
      </c>
      <c r="EG46" s="50">
        <v>5</v>
      </c>
      <c r="EH46" s="50">
        <v>4</v>
      </c>
      <c r="EI46" s="50">
        <v>3</v>
      </c>
      <c r="EJ46" s="50">
        <v>1</v>
      </c>
      <c r="EK46" s="50">
        <v>0</v>
      </c>
      <c r="EL46" s="50">
        <v>0</v>
      </c>
      <c r="EM46" s="50">
        <v>0</v>
      </c>
      <c r="EN46" s="50">
        <v>5</v>
      </c>
      <c r="EO46" s="50">
        <v>1</v>
      </c>
      <c r="EP46" s="50">
        <v>5</v>
      </c>
      <c r="EQ46" s="50">
        <v>1</v>
      </c>
      <c r="ER46" s="50">
        <v>3</v>
      </c>
      <c r="ES46" s="50">
        <v>1</v>
      </c>
      <c r="ET46" s="50">
        <v>5</v>
      </c>
      <c r="EU46" s="50">
        <v>4</v>
      </c>
      <c r="EV46" s="50">
        <v>3</v>
      </c>
      <c r="EW46" s="50">
        <v>1</v>
      </c>
      <c r="EX46" s="50">
        <v>0</v>
      </c>
      <c r="EY46" s="50">
        <v>0</v>
      </c>
      <c r="EZ46" s="50">
        <v>0</v>
      </c>
      <c r="FA46" s="50">
        <v>5</v>
      </c>
      <c r="FB46" s="50">
        <v>1</v>
      </c>
      <c r="FC46" s="50">
        <v>5</v>
      </c>
      <c r="FD46" s="50">
        <v>4</v>
      </c>
      <c r="FE46" s="50">
        <v>4</v>
      </c>
      <c r="FF46" s="50">
        <v>1</v>
      </c>
      <c r="FG46" s="50">
        <v>1</v>
      </c>
      <c r="FH46" s="50">
        <v>4</v>
      </c>
      <c r="FI46" s="50">
        <v>3</v>
      </c>
      <c r="FJ46" s="50">
        <v>1</v>
      </c>
      <c r="FK46" s="50">
        <v>0</v>
      </c>
      <c r="FL46" s="50">
        <v>0</v>
      </c>
      <c r="FM46" s="50">
        <v>0</v>
      </c>
      <c r="FN46" s="50">
        <v>5</v>
      </c>
      <c r="FO46" s="50">
        <v>1</v>
      </c>
      <c r="FP46" s="50">
        <v>5</v>
      </c>
      <c r="FQ46" s="50">
        <v>1</v>
      </c>
      <c r="FR46" s="50">
        <v>3</v>
      </c>
      <c r="FS46" s="50">
        <v>1</v>
      </c>
      <c r="FT46" s="50">
        <v>5</v>
      </c>
      <c r="FU46" s="50">
        <v>4</v>
      </c>
      <c r="FV46" s="50">
        <v>3</v>
      </c>
      <c r="FW46" s="50">
        <v>1</v>
      </c>
      <c r="FX46" s="50">
        <v>0</v>
      </c>
      <c r="FY46" s="50">
        <v>0</v>
      </c>
      <c r="FZ46" s="50">
        <v>0</v>
      </c>
      <c r="GA46" s="50">
        <v>5</v>
      </c>
      <c r="GB46" s="50">
        <v>5</v>
      </c>
      <c r="GC46" s="50">
        <v>5</v>
      </c>
      <c r="GD46" s="50">
        <v>1</v>
      </c>
      <c r="GE46" s="50">
        <v>3</v>
      </c>
      <c r="GF46" s="50">
        <v>1</v>
      </c>
      <c r="GG46" s="50">
        <v>5</v>
      </c>
      <c r="GH46" s="50">
        <v>4</v>
      </c>
      <c r="GI46" s="50">
        <v>3</v>
      </c>
      <c r="GJ46" s="50">
        <v>1</v>
      </c>
      <c r="GK46" s="50">
        <v>0</v>
      </c>
      <c r="GL46" s="50">
        <v>0</v>
      </c>
      <c r="GM46" s="50">
        <v>0</v>
      </c>
      <c r="GN46" s="50">
        <v>5</v>
      </c>
      <c r="GO46" s="50">
        <v>1</v>
      </c>
      <c r="GP46" s="50">
        <v>5</v>
      </c>
      <c r="GQ46" s="50">
        <v>1</v>
      </c>
      <c r="GR46" s="50">
        <v>3</v>
      </c>
      <c r="GS46" s="50">
        <v>1</v>
      </c>
      <c r="GT46" s="50">
        <v>5</v>
      </c>
      <c r="GU46" s="50">
        <v>4</v>
      </c>
      <c r="GV46" s="50">
        <v>3</v>
      </c>
      <c r="GW46" s="50">
        <v>1</v>
      </c>
      <c r="GX46" s="50">
        <v>0</v>
      </c>
      <c r="GY46" s="50">
        <v>0</v>
      </c>
      <c r="GZ46" s="50">
        <v>1</v>
      </c>
      <c r="HA46" s="50">
        <v>5</v>
      </c>
      <c r="HB46" s="50">
        <v>1</v>
      </c>
      <c r="HC46" s="50">
        <v>3</v>
      </c>
      <c r="HD46" s="50">
        <v>1</v>
      </c>
      <c r="HE46" s="50">
        <v>3</v>
      </c>
      <c r="HF46" s="50">
        <v>1</v>
      </c>
      <c r="HG46" s="50">
        <v>5</v>
      </c>
      <c r="HH46" s="50">
        <v>4</v>
      </c>
      <c r="HI46" s="50">
        <v>3</v>
      </c>
      <c r="HJ46" s="50">
        <v>1</v>
      </c>
      <c r="HK46" s="50">
        <v>0</v>
      </c>
      <c r="HL46" s="50">
        <v>0</v>
      </c>
      <c r="HM46" s="50">
        <v>0</v>
      </c>
      <c r="HN46" s="50">
        <v>5</v>
      </c>
      <c r="HO46" s="50">
        <v>1</v>
      </c>
      <c r="HP46" s="50">
        <v>5</v>
      </c>
      <c r="HQ46" s="50">
        <v>1</v>
      </c>
      <c r="HR46" s="50">
        <v>3</v>
      </c>
      <c r="HS46" s="50">
        <v>4</v>
      </c>
      <c r="HT46" s="50">
        <v>5</v>
      </c>
      <c r="HU46" s="50">
        <v>4</v>
      </c>
      <c r="HV46" s="50">
        <v>4</v>
      </c>
      <c r="HW46" s="50">
        <v>1</v>
      </c>
      <c r="HX46" s="50">
        <v>0</v>
      </c>
      <c r="HY46" s="50">
        <v>0</v>
      </c>
      <c r="HZ46" s="50">
        <v>0</v>
      </c>
      <c r="IA46" s="50">
        <v>1</v>
      </c>
      <c r="IB46" s="50">
        <v>1</v>
      </c>
      <c r="IC46" s="50">
        <v>2</v>
      </c>
      <c r="ID46" s="50">
        <v>5</v>
      </c>
      <c r="IE46" s="50">
        <v>2</v>
      </c>
      <c r="IF46" s="50">
        <v>2</v>
      </c>
      <c r="IG46" s="50">
        <v>3</v>
      </c>
      <c r="IH46" s="50">
        <v>1</v>
      </c>
      <c r="II46" s="50">
        <v>0</v>
      </c>
      <c r="IJ46" s="50">
        <v>0</v>
      </c>
      <c r="IK46" s="50">
        <v>-201</v>
      </c>
      <c r="IL46" s="2"/>
    </row>
    <row r="47" spans="1:246" x14ac:dyDescent="0.25">
      <c r="A47" s="50">
        <v>3</v>
      </c>
      <c r="B47" s="50">
        <v>5</v>
      </c>
      <c r="C47" s="50">
        <v>3</v>
      </c>
      <c r="D47" s="50">
        <v>1</v>
      </c>
      <c r="E47" s="50">
        <v>3</v>
      </c>
      <c r="F47" s="50">
        <v>1</v>
      </c>
      <c r="G47" s="50">
        <v>4</v>
      </c>
      <c r="H47" s="50">
        <v>4</v>
      </c>
      <c r="I47" s="50">
        <v>4</v>
      </c>
      <c r="J47" s="50">
        <v>1</v>
      </c>
      <c r="K47" s="50">
        <v>0</v>
      </c>
      <c r="L47" s="50">
        <v>0</v>
      </c>
      <c r="M47" s="50">
        <v>0</v>
      </c>
      <c r="N47" s="50">
        <v>3</v>
      </c>
      <c r="O47" s="50">
        <v>1</v>
      </c>
      <c r="P47" s="50">
        <v>3</v>
      </c>
      <c r="Q47" s="50">
        <v>1</v>
      </c>
      <c r="R47" s="50">
        <v>3</v>
      </c>
      <c r="S47" s="50">
        <v>1</v>
      </c>
      <c r="T47" s="50">
        <v>5</v>
      </c>
      <c r="U47" s="50">
        <v>4</v>
      </c>
      <c r="V47" s="50">
        <v>3</v>
      </c>
      <c r="W47" s="50">
        <v>1</v>
      </c>
      <c r="X47" s="50">
        <v>0</v>
      </c>
      <c r="Y47" s="50">
        <v>0</v>
      </c>
      <c r="Z47" s="50">
        <v>0</v>
      </c>
      <c r="AA47" s="50">
        <v>3</v>
      </c>
      <c r="AB47" s="50">
        <v>1</v>
      </c>
      <c r="AC47" s="50">
        <v>5</v>
      </c>
      <c r="AD47" s="50">
        <v>1</v>
      </c>
      <c r="AE47" s="50">
        <v>3</v>
      </c>
      <c r="AF47" s="50">
        <v>1</v>
      </c>
      <c r="AG47" s="50">
        <v>4</v>
      </c>
      <c r="AH47" s="50">
        <v>4</v>
      </c>
      <c r="AI47" s="50">
        <v>4</v>
      </c>
      <c r="AJ47" s="50">
        <v>4</v>
      </c>
      <c r="AK47" s="50">
        <v>0</v>
      </c>
      <c r="AL47" s="50">
        <v>1</v>
      </c>
      <c r="AM47" s="50">
        <v>0</v>
      </c>
      <c r="AN47" s="50">
        <v>3</v>
      </c>
      <c r="AO47" s="50">
        <v>1</v>
      </c>
      <c r="AP47" s="50">
        <v>3</v>
      </c>
      <c r="AQ47" s="50">
        <v>1</v>
      </c>
      <c r="AR47" s="50">
        <v>3</v>
      </c>
      <c r="AS47" s="50">
        <v>1</v>
      </c>
      <c r="AT47" s="50">
        <v>3</v>
      </c>
      <c r="AU47" s="50">
        <v>4</v>
      </c>
      <c r="AV47" s="50">
        <v>4</v>
      </c>
      <c r="AW47" s="50">
        <v>1</v>
      </c>
      <c r="AX47" s="50">
        <v>0</v>
      </c>
      <c r="AY47" s="50">
        <v>0</v>
      </c>
      <c r="AZ47" s="50">
        <v>0</v>
      </c>
      <c r="BA47" s="50">
        <v>5</v>
      </c>
      <c r="BB47" s="50">
        <v>1</v>
      </c>
      <c r="BC47" s="50">
        <v>5</v>
      </c>
      <c r="BD47" s="50">
        <v>5</v>
      </c>
      <c r="BE47" s="50">
        <v>3</v>
      </c>
      <c r="BF47" s="50">
        <v>1</v>
      </c>
      <c r="BG47" s="50">
        <v>4</v>
      </c>
      <c r="BH47" s="50">
        <v>4</v>
      </c>
      <c r="BI47" s="50">
        <v>3</v>
      </c>
      <c r="BJ47" s="50">
        <v>1</v>
      </c>
      <c r="BK47" s="50">
        <v>0</v>
      </c>
      <c r="BL47" s="50">
        <v>0</v>
      </c>
      <c r="BM47" s="50">
        <v>0</v>
      </c>
      <c r="BN47" s="50">
        <v>5</v>
      </c>
      <c r="BO47" s="50">
        <v>1</v>
      </c>
      <c r="BP47" s="50">
        <v>3</v>
      </c>
      <c r="BQ47" s="50">
        <v>1</v>
      </c>
      <c r="BR47" s="50">
        <v>3</v>
      </c>
      <c r="BS47" s="50">
        <v>1</v>
      </c>
      <c r="BT47" s="50">
        <v>5</v>
      </c>
      <c r="BU47" s="50">
        <v>4</v>
      </c>
      <c r="BV47" s="50">
        <v>3</v>
      </c>
      <c r="BW47" s="50">
        <v>1</v>
      </c>
      <c r="BX47" s="50">
        <v>0</v>
      </c>
      <c r="BY47" s="50">
        <v>0</v>
      </c>
      <c r="BZ47" s="50">
        <v>0</v>
      </c>
      <c r="CA47" s="50">
        <v>5</v>
      </c>
      <c r="CB47" s="50">
        <v>1</v>
      </c>
      <c r="CC47" s="50">
        <v>3</v>
      </c>
      <c r="CD47" s="50">
        <v>1</v>
      </c>
      <c r="CE47" s="50">
        <v>3</v>
      </c>
      <c r="CF47" s="50">
        <v>1</v>
      </c>
      <c r="CG47" s="50">
        <v>4</v>
      </c>
      <c r="CH47" s="50">
        <v>1</v>
      </c>
      <c r="CI47" s="50">
        <v>1</v>
      </c>
      <c r="CJ47" s="50">
        <v>1</v>
      </c>
      <c r="CK47" s="50">
        <v>1</v>
      </c>
      <c r="CL47" s="50">
        <v>1</v>
      </c>
      <c r="CM47" s="50">
        <v>1</v>
      </c>
      <c r="CN47" s="50">
        <v>5</v>
      </c>
      <c r="CO47" s="50">
        <v>1</v>
      </c>
      <c r="CP47" s="50">
        <v>3</v>
      </c>
      <c r="CQ47" s="50">
        <v>1</v>
      </c>
      <c r="CR47" s="50">
        <v>5</v>
      </c>
      <c r="CS47" s="50">
        <v>3</v>
      </c>
      <c r="CT47" s="50">
        <v>4</v>
      </c>
      <c r="CU47" s="50">
        <v>4</v>
      </c>
      <c r="CV47" s="50">
        <v>3</v>
      </c>
      <c r="CW47" s="50">
        <v>1</v>
      </c>
      <c r="CX47" s="50">
        <v>1</v>
      </c>
      <c r="CY47" s="50">
        <v>0</v>
      </c>
      <c r="CZ47" s="50">
        <v>0</v>
      </c>
      <c r="DA47" s="50">
        <v>5</v>
      </c>
      <c r="DB47" s="50">
        <v>3</v>
      </c>
      <c r="DC47" s="50">
        <v>3</v>
      </c>
      <c r="DD47" s="50">
        <v>1</v>
      </c>
      <c r="DE47" s="50">
        <v>3</v>
      </c>
      <c r="DF47" s="50">
        <v>1</v>
      </c>
      <c r="DG47" s="50">
        <v>5</v>
      </c>
      <c r="DH47" s="50">
        <v>4</v>
      </c>
      <c r="DI47" s="50">
        <v>3</v>
      </c>
      <c r="DJ47" s="50">
        <v>2</v>
      </c>
      <c r="DK47" s="50">
        <v>0</v>
      </c>
      <c r="DL47" s="50">
        <v>0</v>
      </c>
      <c r="DM47" s="50">
        <v>0</v>
      </c>
      <c r="DN47" s="50">
        <v>1</v>
      </c>
      <c r="DO47" s="50">
        <v>1</v>
      </c>
      <c r="DP47" s="50">
        <v>3</v>
      </c>
      <c r="DQ47" s="50">
        <v>1</v>
      </c>
      <c r="DR47" s="50">
        <v>3</v>
      </c>
      <c r="DS47" s="50">
        <v>5</v>
      </c>
      <c r="DT47" s="50">
        <v>2</v>
      </c>
      <c r="DU47" s="50">
        <v>4</v>
      </c>
      <c r="DV47" s="50">
        <v>3</v>
      </c>
      <c r="DW47" s="50">
        <v>1</v>
      </c>
      <c r="DX47" s="50">
        <v>1</v>
      </c>
      <c r="DY47" s="50">
        <v>0</v>
      </c>
      <c r="DZ47" s="50">
        <v>0</v>
      </c>
      <c r="EA47" s="50">
        <v>5</v>
      </c>
      <c r="EB47" s="50">
        <v>1</v>
      </c>
      <c r="EC47" s="50">
        <v>5</v>
      </c>
      <c r="ED47" s="50">
        <v>1</v>
      </c>
      <c r="EE47" s="50">
        <v>3</v>
      </c>
      <c r="EF47" s="50">
        <v>5</v>
      </c>
      <c r="EG47" s="50">
        <v>4</v>
      </c>
      <c r="EH47" s="50">
        <v>4</v>
      </c>
      <c r="EI47" s="50">
        <v>4</v>
      </c>
      <c r="EJ47" s="50">
        <v>1</v>
      </c>
      <c r="EK47" s="50">
        <v>1</v>
      </c>
      <c r="EL47" s="50">
        <v>1</v>
      </c>
      <c r="EM47" s="50">
        <v>1</v>
      </c>
      <c r="EN47" s="50">
        <v>2</v>
      </c>
      <c r="EO47" s="50">
        <v>1</v>
      </c>
      <c r="EP47" s="50">
        <v>2</v>
      </c>
      <c r="EQ47" s="50">
        <v>1</v>
      </c>
      <c r="ER47" s="50">
        <v>3</v>
      </c>
      <c r="ES47" s="50">
        <v>1</v>
      </c>
      <c r="ET47" s="50">
        <v>5</v>
      </c>
      <c r="EU47" s="50">
        <v>5</v>
      </c>
      <c r="EV47" s="50">
        <v>1</v>
      </c>
      <c r="EW47" s="50">
        <v>1</v>
      </c>
      <c r="EX47" s="50">
        <v>1</v>
      </c>
      <c r="EY47" s="50">
        <v>0</v>
      </c>
      <c r="EZ47" s="50">
        <v>0</v>
      </c>
      <c r="FA47" s="50">
        <v>5</v>
      </c>
      <c r="FB47" s="50">
        <v>1</v>
      </c>
      <c r="FC47" s="50">
        <v>3</v>
      </c>
      <c r="FD47" s="50">
        <v>1</v>
      </c>
      <c r="FE47" s="50">
        <v>3</v>
      </c>
      <c r="FF47" s="50">
        <v>3</v>
      </c>
      <c r="FG47" s="50">
        <v>1</v>
      </c>
      <c r="FH47" s="50">
        <v>4</v>
      </c>
      <c r="FI47" s="50">
        <v>5</v>
      </c>
      <c r="FJ47" s="50">
        <v>1</v>
      </c>
      <c r="FK47" s="50">
        <v>1</v>
      </c>
      <c r="FL47" s="50">
        <v>1</v>
      </c>
      <c r="FM47" s="50">
        <v>1</v>
      </c>
      <c r="FN47" s="50">
        <v>3</v>
      </c>
      <c r="FO47" s="50">
        <v>1</v>
      </c>
      <c r="FP47" s="50">
        <v>3</v>
      </c>
      <c r="FQ47" s="50">
        <v>1</v>
      </c>
      <c r="FR47" s="50">
        <v>1</v>
      </c>
      <c r="FS47" s="50">
        <v>1</v>
      </c>
      <c r="FT47" s="50">
        <v>4</v>
      </c>
      <c r="FU47" s="50">
        <v>5</v>
      </c>
      <c r="FV47" s="50">
        <v>4</v>
      </c>
      <c r="FW47" s="50">
        <v>1</v>
      </c>
      <c r="FX47" s="50">
        <v>0</v>
      </c>
      <c r="FY47" s="50">
        <v>1</v>
      </c>
      <c r="FZ47" s="50">
        <v>0</v>
      </c>
      <c r="GA47" s="50">
        <v>5</v>
      </c>
      <c r="GB47" s="50">
        <v>1</v>
      </c>
      <c r="GC47" s="50">
        <v>3</v>
      </c>
      <c r="GD47" s="50">
        <v>3</v>
      </c>
      <c r="GE47" s="50">
        <v>1</v>
      </c>
      <c r="GF47" s="50">
        <v>1</v>
      </c>
      <c r="GG47" s="50">
        <v>4</v>
      </c>
      <c r="GH47" s="50">
        <v>4</v>
      </c>
      <c r="GI47" s="50">
        <v>3</v>
      </c>
      <c r="GJ47" s="50">
        <v>5</v>
      </c>
      <c r="GK47" s="50">
        <v>1</v>
      </c>
      <c r="GL47" s="50">
        <v>1</v>
      </c>
      <c r="GM47" s="50">
        <v>0</v>
      </c>
      <c r="GN47" s="50">
        <v>5</v>
      </c>
      <c r="GO47" s="50">
        <v>1</v>
      </c>
      <c r="GP47" s="50">
        <v>5</v>
      </c>
      <c r="GQ47" s="50">
        <v>1</v>
      </c>
      <c r="GR47" s="50">
        <v>3</v>
      </c>
      <c r="GS47" s="50">
        <v>1</v>
      </c>
      <c r="GT47" s="50">
        <v>2</v>
      </c>
      <c r="GU47" s="50">
        <v>3</v>
      </c>
      <c r="GV47" s="50">
        <v>4</v>
      </c>
      <c r="GW47" s="50">
        <v>1</v>
      </c>
      <c r="GX47" s="50">
        <v>1</v>
      </c>
      <c r="GY47" s="50">
        <v>1</v>
      </c>
      <c r="GZ47" s="50">
        <v>1</v>
      </c>
      <c r="HA47" s="50">
        <v>1</v>
      </c>
      <c r="HB47" s="50">
        <v>1</v>
      </c>
      <c r="HC47" s="50">
        <v>5</v>
      </c>
      <c r="HD47" s="50">
        <v>1</v>
      </c>
      <c r="HE47" s="50">
        <v>3</v>
      </c>
      <c r="HF47" s="50">
        <v>1</v>
      </c>
      <c r="HG47" s="50">
        <v>5</v>
      </c>
      <c r="HH47" s="50">
        <v>4</v>
      </c>
      <c r="HI47" s="50">
        <v>4</v>
      </c>
      <c r="HJ47" s="50">
        <v>1</v>
      </c>
      <c r="HK47" s="50">
        <v>0</v>
      </c>
      <c r="HL47" s="50">
        <v>1</v>
      </c>
      <c r="HM47" s="50">
        <v>1</v>
      </c>
      <c r="HN47" s="50">
        <v>5</v>
      </c>
      <c r="HO47" s="50">
        <v>1</v>
      </c>
      <c r="HP47" s="50">
        <v>1</v>
      </c>
      <c r="HQ47" s="50">
        <v>1</v>
      </c>
      <c r="HR47" s="50">
        <v>3</v>
      </c>
      <c r="HS47" s="50">
        <v>5</v>
      </c>
      <c r="HT47" s="50">
        <v>5</v>
      </c>
      <c r="HU47" s="50">
        <v>4</v>
      </c>
      <c r="HV47" s="50">
        <v>4</v>
      </c>
      <c r="HW47" s="50">
        <v>1</v>
      </c>
      <c r="HX47" s="50">
        <v>1</v>
      </c>
      <c r="HY47" s="50">
        <v>1</v>
      </c>
      <c r="HZ47" s="50">
        <v>0</v>
      </c>
      <c r="IA47" s="50">
        <v>2</v>
      </c>
      <c r="IB47" s="50">
        <v>1</v>
      </c>
      <c r="IC47" s="50">
        <v>2</v>
      </c>
      <c r="ID47" s="50">
        <v>5</v>
      </c>
      <c r="IE47" s="50">
        <v>2</v>
      </c>
      <c r="IF47" s="50">
        <v>2</v>
      </c>
      <c r="IG47" s="50">
        <v>4</v>
      </c>
      <c r="IH47" s="50">
        <v>1</v>
      </c>
      <c r="II47" s="50">
        <v>0</v>
      </c>
      <c r="IJ47" s="50">
        <v>0</v>
      </c>
      <c r="IK47" s="50">
        <v>-201</v>
      </c>
      <c r="IL47" s="2"/>
    </row>
    <row r="48" spans="1:246" x14ac:dyDescent="0.25">
      <c r="A48" s="50">
        <v>3</v>
      </c>
      <c r="B48" s="50">
        <v>1</v>
      </c>
      <c r="C48" s="50">
        <v>3</v>
      </c>
      <c r="D48" s="50">
        <v>1</v>
      </c>
      <c r="E48" s="50">
        <v>3</v>
      </c>
      <c r="F48" s="50">
        <v>1</v>
      </c>
      <c r="G48" s="50">
        <v>5</v>
      </c>
      <c r="H48" s="50">
        <v>4</v>
      </c>
      <c r="I48" s="50">
        <v>4</v>
      </c>
      <c r="J48" s="50">
        <v>1</v>
      </c>
      <c r="K48" s="50">
        <v>0</v>
      </c>
      <c r="L48" s="50">
        <v>0</v>
      </c>
      <c r="M48" s="50">
        <v>0</v>
      </c>
      <c r="N48" s="50">
        <v>3</v>
      </c>
      <c r="O48" s="50">
        <v>1</v>
      </c>
      <c r="P48" s="50">
        <v>3</v>
      </c>
      <c r="Q48" s="50">
        <v>1</v>
      </c>
      <c r="R48" s="50">
        <v>3</v>
      </c>
      <c r="S48" s="50">
        <v>1</v>
      </c>
      <c r="T48" s="50">
        <v>5</v>
      </c>
      <c r="U48" s="50">
        <v>4</v>
      </c>
      <c r="V48" s="50">
        <v>3</v>
      </c>
      <c r="W48" s="50">
        <v>1</v>
      </c>
      <c r="X48" s="50">
        <v>0</v>
      </c>
      <c r="Y48" s="50">
        <v>0</v>
      </c>
      <c r="Z48" s="50">
        <v>0</v>
      </c>
      <c r="AA48" s="50">
        <v>3</v>
      </c>
      <c r="AB48" s="50">
        <v>1</v>
      </c>
      <c r="AC48" s="50">
        <v>5</v>
      </c>
      <c r="AD48" s="50">
        <v>1</v>
      </c>
      <c r="AE48" s="50">
        <v>3</v>
      </c>
      <c r="AF48" s="50">
        <v>1</v>
      </c>
      <c r="AG48" s="50">
        <v>5</v>
      </c>
      <c r="AH48" s="50">
        <v>4</v>
      </c>
      <c r="AI48" s="50">
        <v>3</v>
      </c>
      <c r="AJ48" s="50">
        <v>1</v>
      </c>
      <c r="AK48" s="50">
        <v>0</v>
      </c>
      <c r="AL48" s="50">
        <v>0</v>
      </c>
      <c r="AM48" s="50">
        <v>0</v>
      </c>
      <c r="AN48" s="50">
        <v>3</v>
      </c>
      <c r="AO48" s="50">
        <v>1</v>
      </c>
      <c r="AP48" s="50">
        <v>5</v>
      </c>
      <c r="AQ48" s="50">
        <v>1</v>
      </c>
      <c r="AR48" s="50">
        <v>3</v>
      </c>
      <c r="AS48" s="50">
        <v>1</v>
      </c>
      <c r="AT48" s="50">
        <v>4</v>
      </c>
      <c r="AU48" s="50">
        <v>4</v>
      </c>
      <c r="AV48" s="50">
        <v>5</v>
      </c>
      <c r="AW48" s="50">
        <v>3</v>
      </c>
      <c r="AX48" s="50">
        <v>0</v>
      </c>
      <c r="AY48" s="50">
        <v>0</v>
      </c>
      <c r="AZ48" s="50">
        <v>0</v>
      </c>
      <c r="BA48" s="50">
        <v>5</v>
      </c>
      <c r="BB48" s="50">
        <v>1</v>
      </c>
      <c r="BC48" s="50">
        <v>3</v>
      </c>
      <c r="BD48" s="50">
        <v>1</v>
      </c>
      <c r="BE48" s="50">
        <v>3</v>
      </c>
      <c r="BF48" s="50">
        <v>1</v>
      </c>
      <c r="BG48" s="50">
        <v>4</v>
      </c>
      <c r="BH48" s="50">
        <v>4</v>
      </c>
      <c r="BI48" s="50">
        <v>3</v>
      </c>
      <c r="BJ48" s="50">
        <v>1</v>
      </c>
      <c r="BK48" s="50">
        <v>0</v>
      </c>
      <c r="BL48" s="50">
        <v>0</v>
      </c>
      <c r="BM48" s="50">
        <v>0</v>
      </c>
      <c r="BN48" s="50">
        <v>3</v>
      </c>
      <c r="BO48" s="50">
        <v>1</v>
      </c>
      <c r="BP48" s="50">
        <v>3</v>
      </c>
      <c r="BQ48" s="50">
        <v>1</v>
      </c>
      <c r="BR48" s="50">
        <v>3</v>
      </c>
      <c r="BS48" s="50">
        <v>1</v>
      </c>
      <c r="BT48" s="50">
        <v>2</v>
      </c>
      <c r="BU48" s="50">
        <v>4</v>
      </c>
      <c r="BV48" s="50">
        <v>3</v>
      </c>
      <c r="BW48" s="50">
        <v>4</v>
      </c>
      <c r="BX48" s="50">
        <v>0</v>
      </c>
      <c r="BY48" s="50">
        <v>0</v>
      </c>
      <c r="BZ48" s="50">
        <v>0</v>
      </c>
      <c r="CA48" s="50">
        <v>5</v>
      </c>
      <c r="CB48" s="50">
        <v>1</v>
      </c>
      <c r="CC48" s="50">
        <v>3</v>
      </c>
      <c r="CD48" s="50">
        <v>1</v>
      </c>
      <c r="CE48" s="50">
        <v>3</v>
      </c>
      <c r="CF48" s="50">
        <v>1</v>
      </c>
      <c r="CG48" s="50">
        <v>5</v>
      </c>
      <c r="CH48" s="50">
        <v>4</v>
      </c>
      <c r="CI48" s="50">
        <v>3</v>
      </c>
      <c r="CJ48" s="50">
        <v>1</v>
      </c>
      <c r="CK48" s="50">
        <v>0</v>
      </c>
      <c r="CL48" s="50">
        <v>1</v>
      </c>
      <c r="CM48" s="50">
        <v>0</v>
      </c>
      <c r="CN48" s="50">
        <v>5</v>
      </c>
      <c r="CO48" s="50">
        <v>4</v>
      </c>
      <c r="CP48" s="50">
        <v>3</v>
      </c>
      <c r="CQ48" s="50">
        <v>1</v>
      </c>
      <c r="CR48" s="50">
        <v>3</v>
      </c>
      <c r="CS48" s="50">
        <v>1</v>
      </c>
      <c r="CT48" s="50">
        <v>4</v>
      </c>
      <c r="CU48" s="50">
        <v>1</v>
      </c>
      <c r="CV48" s="50">
        <v>3</v>
      </c>
      <c r="CW48" s="50">
        <v>1</v>
      </c>
      <c r="CX48" s="50">
        <v>1</v>
      </c>
      <c r="CY48" s="50">
        <v>0</v>
      </c>
      <c r="CZ48" s="50">
        <v>1</v>
      </c>
      <c r="DA48" s="50">
        <v>5</v>
      </c>
      <c r="DB48" s="50">
        <v>1</v>
      </c>
      <c r="DC48" s="50">
        <v>5</v>
      </c>
      <c r="DD48" s="50">
        <v>2</v>
      </c>
      <c r="DE48" s="50">
        <v>3</v>
      </c>
      <c r="DF48" s="50">
        <v>1</v>
      </c>
      <c r="DG48" s="50">
        <v>4</v>
      </c>
      <c r="DH48" s="50">
        <v>4</v>
      </c>
      <c r="DI48" s="50">
        <v>3</v>
      </c>
      <c r="DJ48" s="50">
        <v>1</v>
      </c>
      <c r="DK48" s="50">
        <v>0</v>
      </c>
      <c r="DL48" s="50">
        <v>0</v>
      </c>
      <c r="DM48" s="50">
        <v>1</v>
      </c>
      <c r="DN48" s="50">
        <v>5</v>
      </c>
      <c r="DO48" s="50">
        <v>1</v>
      </c>
      <c r="DP48" s="50">
        <v>3</v>
      </c>
      <c r="DQ48" s="50">
        <v>1</v>
      </c>
      <c r="DR48" s="50">
        <v>3</v>
      </c>
      <c r="DS48" s="50">
        <v>1</v>
      </c>
      <c r="DT48" s="50">
        <v>4</v>
      </c>
      <c r="DU48" s="50">
        <v>4</v>
      </c>
      <c r="DV48" s="50">
        <v>3</v>
      </c>
      <c r="DW48" s="50">
        <v>1</v>
      </c>
      <c r="DX48" s="50">
        <v>1</v>
      </c>
      <c r="DY48" s="50">
        <v>1</v>
      </c>
      <c r="DZ48" s="50">
        <v>0</v>
      </c>
      <c r="EA48" s="50">
        <v>5</v>
      </c>
      <c r="EB48" s="50">
        <v>1</v>
      </c>
      <c r="EC48" s="50">
        <v>3</v>
      </c>
      <c r="ED48" s="50">
        <v>1</v>
      </c>
      <c r="EE48" s="50">
        <v>3</v>
      </c>
      <c r="EF48" s="50">
        <v>1</v>
      </c>
      <c r="EG48" s="50">
        <v>4</v>
      </c>
      <c r="EH48" s="50">
        <v>4</v>
      </c>
      <c r="EI48" s="50">
        <v>3</v>
      </c>
      <c r="EJ48" s="50">
        <v>2</v>
      </c>
      <c r="EK48" s="50">
        <v>0</v>
      </c>
      <c r="EL48" s="50">
        <v>1</v>
      </c>
      <c r="EM48" s="50">
        <v>1</v>
      </c>
      <c r="EN48" s="50">
        <v>3</v>
      </c>
      <c r="EO48" s="50">
        <v>1</v>
      </c>
      <c r="EP48" s="50">
        <v>5</v>
      </c>
      <c r="EQ48" s="50">
        <v>1</v>
      </c>
      <c r="ER48" s="50">
        <v>3</v>
      </c>
      <c r="ES48" s="50">
        <v>1</v>
      </c>
      <c r="ET48" s="50">
        <v>5</v>
      </c>
      <c r="EU48" s="50">
        <v>4</v>
      </c>
      <c r="EV48" s="50">
        <v>4</v>
      </c>
      <c r="EW48" s="50">
        <v>2</v>
      </c>
      <c r="EX48" s="50">
        <v>1</v>
      </c>
      <c r="EY48" s="50">
        <v>0</v>
      </c>
      <c r="EZ48" s="50">
        <v>1</v>
      </c>
      <c r="FA48" s="50">
        <v>3</v>
      </c>
      <c r="FB48" s="50">
        <v>1</v>
      </c>
      <c r="FC48" s="50">
        <v>3</v>
      </c>
      <c r="FD48" s="50">
        <v>1</v>
      </c>
      <c r="FE48" s="50">
        <v>2</v>
      </c>
      <c r="FF48" s="50">
        <v>1</v>
      </c>
      <c r="FG48" s="50">
        <v>4</v>
      </c>
      <c r="FH48" s="50">
        <v>4</v>
      </c>
      <c r="FI48" s="50">
        <v>4</v>
      </c>
      <c r="FJ48" s="50">
        <v>1</v>
      </c>
      <c r="FK48" s="50">
        <v>1</v>
      </c>
      <c r="FL48" s="50">
        <v>0</v>
      </c>
      <c r="FM48" s="50">
        <v>1</v>
      </c>
      <c r="FN48" s="50">
        <v>5</v>
      </c>
      <c r="FO48" s="50">
        <v>1</v>
      </c>
      <c r="FP48" s="50">
        <v>3</v>
      </c>
      <c r="FQ48" s="50">
        <v>1</v>
      </c>
      <c r="FR48" s="50">
        <v>3</v>
      </c>
      <c r="FS48" s="50">
        <v>1</v>
      </c>
      <c r="FT48" s="50">
        <v>5</v>
      </c>
      <c r="FU48" s="50">
        <v>4</v>
      </c>
      <c r="FV48" s="50">
        <v>2</v>
      </c>
      <c r="FW48" s="50">
        <v>1</v>
      </c>
      <c r="FX48" s="50">
        <v>0</v>
      </c>
      <c r="FY48" s="50">
        <v>1</v>
      </c>
      <c r="FZ48" s="50">
        <v>1</v>
      </c>
      <c r="GA48" s="50">
        <v>5</v>
      </c>
      <c r="GB48" s="50">
        <v>1</v>
      </c>
      <c r="GC48" s="50">
        <v>2</v>
      </c>
      <c r="GD48" s="50">
        <v>1</v>
      </c>
      <c r="GE48" s="50">
        <v>3</v>
      </c>
      <c r="GF48" s="50">
        <v>1</v>
      </c>
      <c r="GG48" s="50">
        <v>4</v>
      </c>
      <c r="GH48" s="50">
        <v>4</v>
      </c>
      <c r="GI48" s="50">
        <v>4</v>
      </c>
      <c r="GJ48" s="50">
        <v>1</v>
      </c>
      <c r="GK48" s="50">
        <v>0</v>
      </c>
      <c r="GL48" s="50">
        <v>1</v>
      </c>
      <c r="GM48" s="50">
        <v>1</v>
      </c>
      <c r="GN48" s="50">
        <v>5</v>
      </c>
      <c r="GO48" s="50">
        <v>1</v>
      </c>
      <c r="GP48" s="50">
        <v>5</v>
      </c>
      <c r="GQ48" s="50">
        <v>1</v>
      </c>
      <c r="GR48" s="50">
        <v>3</v>
      </c>
      <c r="GS48" s="50">
        <v>1</v>
      </c>
      <c r="GT48" s="50">
        <v>4</v>
      </c>
      <c r="GU48" s="50">
        <v>5</v>
      </c>
      <c r="GV48" s="50">
        <v>4</v>
      </c>
      <c r="GW48" s="50">
        <v>1</v>
      </c>
      <c r="GX48" s="50">
        <v>0</v>
      </c>
      <c r="GY48" s="50">
        <v>0</v>
      </c>
      <c r="GZ48" s="50">
        <v>1</v>
      </c>
      <c r="HA48" s="50">
        <v>5</v>
      </c>
      <c r="HB48" s="50">
        <v>1</v>
      </c>
      <c r="HC48" s="50">
        <v>3</v>
      </c>
      <c r="HD48" s="50">
        <v>1</v>
      </c>
      <c r="HE48" s="50">
        <v>3</v>
      </c>
      <c r="HF48" s="50">
        <v>1</v>
      </c>
      <c r="HG48" s="50">
        <v>5</v>
      </c>
      <c r="HH48" s="50">
        <v>4</v>
      </c>
      <c r="HI48" s="50">
        <v>3</v>
      </c>
      <c r="HJ48" s="50">
        <v>1</v>
      </c>
      <c r="HK48" s="50">
        <v>1</v>
      </c>
      <c r="HL48" s="50">
        <v>1</v>
      </c>
      <c r="HM48" s="50">
        <v>0</v>
      </c>
      <c r="HN48" s="50">
        <v>5</v>
      </c>
      <c r="HO48" s="50">
        <v>1</v>
      </c>
      <c r="HP48" s="50">
        <v>5</v>
      </c>
      <c r="HQ48" s="50">
        <v>1</v>
      </c>
      <c r="HR48" s="50">
        <v>3</v>
      </c>
      <c r="HS48" s="50">
        <v>3</v>
      </c>
      <c r="HT48" s="50">
        <v>4</v>
      </c>
      <c r="HU48" s="50">
        <v>4</v>
      </c>
      <c r="HV48" s="50">
        <v>4</v>
      </c>
      <c r="HW48" s="50">
        <v>1</v>
      </c>
      <c r="HX48" s="50">
        <v>0</v>
      </c>
      <c r="HY48" s="50">
        <v>1</v>
      </c>
      <c r="HZ48" s="50">
        <v>0</v>
      </c>
      <c r="IA48" s="50">
        <v>1</v>
      </c>
      <c r="IB48" s="50">
        <v>1</v>
      </c>
      <c r="IC48" s="50">
        <v>2</v>
      </c>
      <c r="ID48" s="50">
        <v>5</v>
      </c>
      <c r="IE48" s="50">
        <v>2</v>
      </c>
      <c r="IF48" s="50">
        <v>2</v>
      </c>
      <c r="IG48" s="50">
        <v>3</v>
      </c>
      <c r="IH48" s="50">
        <v>1</v>
      </c>
      <c r="II48" s="50">
        <v>0</v>
      </c>
      <c r="IJ48" s="50">
        <v>0</v>
      </c>
      <c r="IK48" s="50">
        <v>-201</v>
      </c>
      <c r="IL48" s="2"/>
    </row>
    <row r="49" spans="1:246" x14ac:dyDescent="0.25">
      <c r="A49" s="50">
        <v>3</v>
      </c>
      <c r="B49" s="50">
        <v>1</v>
      </c>
      <c r="C49" s="50">
        <v>3</v>
      </c>
      <c r="D49" s="50">
        <v>1</v>
      </c>
      <c r="E49" s="50">
        <v>5</v>
      </c>
      <c r="F49" s="50">
        <v>1</v>
      </c>
      <c r="G49" s="50">
        <v>5</v>
      </c>
      <c r="H49" s="50">
        <v>4</v>
      </c>
      <c r="I49" s="50">
        <v>3</v>
      </c>
      <c r="J49" s="50">
        <v>1</v>
      </c>
      <c r="K49" s="50">
        <v>1</v>
      </c>
      <c r="L49" s="50">
        <v>0</v>
      </c>
      <c r="M49" s="50">
        <v>0</v>
      </c>
      <c r="N49" s="50">
        <v>5</v>
      </c>
      <c r="O49" s="50">
        <v>1</v>
      </c>
      <c r="P49" s="50">
        <v>3</v>
      </c>
      <c r="Q49" s="50">
        <v>1</v>
      </c>
      <c r="R49" s="50">
        <v>3</v>
      </c>
      <c r="S49" s="50">
        <v>4</v>
      </c>
      <c r="T49" s="50">
        <v>1</v>
      </c>
      <c r="U49" s="50">
        <v>4</v>
      </c>
      <c r="V49" s="50">
        <v>3</v>
      </c>
      <c r="W49" s="50">
        <v>1</v>
      </c>
      <c r="X49" s="50">
        <v>0</v>
      </c>
      <c r="Y49" s="50">
        <v>0</v>
      </c>
      <c r="Z49" s="50">
        <v>0</v>
      </c>
      <c r="AA49" s="50">
        <v>5</v>
      </c>
      <c r="AB49" s="50">
        <v>1</v>
      </c>
      <c r="AC49" s="50">
        <v>3</v>
      </c>
      <c r="AD49" s="50">
        <v>1</v>
      </c>
      <c r="AE49" s="50">
        <v>3</v>
      </c>
      <c r="AF49" s="50">
        <v>1</v>
      </c>
      <c r="AG49" s="50">
        <v>4</v>
      </c>
      <c r="AH49" s="50">
        <v>4</v>
      </c>
      <c r="AI49" s="50">
        <v>3</v>
      </c>
      <c r="AJ49" s="50">
        <v>1</v>
      </c>
      <c r="AK49" s="50">
        <v>0</v>
      </c>
      <c r="AL49" s="50">
        <v>0</v>
      </c>
      <c r="AM49" s="50">
        <v>0</v>
      </c>
      <c r="AN49" s="50">
        <v>5</v>
      </c>
      <c r="AO49" s="50">
        <v>1</v>
      </c>
      <c r="AP49" s="50">
        <v>3</v>
      </c>
      <c r="AQ49" s="50">
        <v>1</v>
      </c>
      <c r="AR49" s="50">
        <v>3</v>
      </c>
      <c r="AS49" s="50">
        <v>1</v>
      </c>
      <c r="AT49" s="50">
        <v>5</v>
      </c>
      <c r="AU49" s="50">
        <v>2</v>
      </c>
      <c r="AV49" s="50">
        <v>3</v>
      </c>
      <c r="AW49" s="50">
        <v>1</v>
      </c>
      <c r="AX49" s="50">
        <v>0</v>
      </c>
      <c r="AY49" s="50">
        <v>0</v>
      </c>
      <c r="AZ49" s="50">
        <v>0</v>
      </c>
      <c r="BA49" s="50">
        <v>5</v>
      </c>
      <c r="BB49" s="50">
        <v>1</v>
      </c>
      <c r="BC49" s="50">
        <v>5</v>
      </c>
      <c r="BD49" s="50">
        <v>1</v>
      </c>
      <c r="BE49" s="50">
        <v>3</v>
      </c>
      <c r="BF49" s="50">
        <v>1</v>
      </c>
      <c r="BG49" s="50">
        <v>4</v>
      </c>
      <c r="BH49" s="50">
        <v>4</v>
      </c>
      <c r="BI49" s="50">
        <v>4</v>
      </c>
      <c r="BJ49" s="50">
        <v>1</v>
      </c>
      <c r="BK49" s="50">
        <v>0</v>
      </c>
      <c r="BL49" s="50">
        <v>0</v>
      </c>
      <c r="BM49" s="50">
        <v>0</v>
      </c>
      <c r="BN49" s="50">
        <v>5</v>
      </c>
      <c r="BO49" s="50">
        <v>1</v>
      </c>
      <c r="BP49" s="50">
        <v>5</v>
      </c>
      <c r="BQ49" s="50">
        <v>1</v>
      </c>
      <c r="BR49" s="50">
        <v>3</v>
      </c>
      <c r="BS49" s="50">
        <v>1</v>
      </c>
      <c r="BT49" s="50">
        <v>5</v>
      </c>
      <c r="BU49" s="50">
        <v>4</v>
      </c>
      <c r="BV49" s="50">
        <v>4</v>
      </c>
      <c r="BW49" s="50">
        <v>1</v>
      </c>
      <c r="BX49" s="50">
        <v>0</v>
      </c>
      <c r="BY49" s="50">
        <v>0</v>
      </c>
      <c r="BZ49" s="50">
        <v>0</v>
      </c>
      <c r="CA49" s="50">
        <v>5</v>
      </c>
      <c r="CB49" s="50">
        <v>1</v>
      </c>
      <c r="CC49" s="50">
        <v>3</v>
      </c>
      <c r="CD49" s="50">
        <v>1</v>
      </c>
      <c r="CE49" s="50">
        <v>3</v>
      </c>
      <c r="CF49" s="50">
        <v>1</v>
      </c>
      <c r="CG49" s="50">
        <v>5</v>
      </c>
      <c r="CH49" s="50">
        <v>4</v>
      </c>
      <c r="CI49" s="50">
        <v>3</v>
      </c>
      <c r="CJ49" s="50">
        <v>1</v>
      </c>
      <c r="CK49" s="50">
        <v>0</v>
      </c>
      <c r="CL49" s="50">
        <v>1</v>
      </c>
      <c r="CM49" s="50">
        <v>0</v>
      </c>
      <c r="CN49" s="50">
        <v>5</v>
      </c>
      <c r="CO49" s="50">
        <v>2</v>
      </c>
      <c r="CP49" s="50">
        <v>5</v>
      </c>
      <c r="CQ49" s="50">
        <v>3</v>
      </c>
      <c r="CR49" s="50">
        <v>3</v>
      </c>
      <c r="CS49" s="50">
        <v>1</v>
      </c>
      <c r="CT49" s="50">
        <v>5</v>
      </c>
      <c r="CU49" s="50">
        <v>4</v>
      </c>
      <c r="CV49" s="50">
        <v>3</v>
      </c>
      <c r="CW49" s="50">
        <v>1</v>
      </c>
      <c r="CX49" s="50">
        <v>0</v>
      </c>
      <c r="CY49" s="50">
        <v>0</v>
      </c>
      <c r="CZ49" s="50">
        <v>0</v>
      </c>
      <c r="DA49" s="50">
        <v>5</v>
      </c>
      <c r="DB49" s="50">
        <v>1</v>
      </c>
      <c r="DC49" s="50">
        <v>5</v>
      </c>
      <c r="DD49" s="50">
        <v>1</v>
      </c>
      <c r="DE49" s="50">
        <v>4</v>
      </c>
      <c r="DF49" s="50">
        <v>1</v>
      </c>
      <c r="DG49" s="50">
        <v>5</v>
      </c>
      <c r="DH49" s="50">
        <v>4</v>
      </c>
      <c r="DI49" s="50">
        <v>3</v>
      </c>
      <c r="DJ49" s="50">
        <v>1</v>
      </c>
      <c r="DK49" s="50">
        <v>1</v>
      </c>
      <c r="DL49" s="50">
        <v>0</v>
      </c>
      <c r="DM49" s="50">
        <v>0</v>
      </c>
      <c r="DN49" s="50">
        <v>5</v>
      </c>
      <c r="DO49" s="50">
        <v>1</v>
      </c>
      <c r="DP49" s="50">
        <v>3</v>
      </c>
      <c r="DQ49" s="50">
        <v>1</v>
      </c>
      <c r="DR49" s="50">
        <v>3</v>
      </c>
      <c r="DS49" s="50">
        <v>1</v>
      </c>
      <c r="DT49" s="50">
        <v>1</v>
      </c>
      <c r="DU49" s="50">
        <v>4</v>
      </c>
      <c r="DV49" s="50">
        <v>3</v>
      </c>
      <c r="DW49" s="50">
        <v>1</v>
      </c>
      <c r="DX49" s="50">
        <v>0</v>
      </c>
      <c r="DY49" s="50">
        <v>1</v>
      </c>
      <c r="DZ49" s="50">
        <v>0</v>
      </c>
      <c r="EA49" s="50">
        <v>5</v>
      </c>
      <c r="EB49" s="50">
        <v>1</v>
      </c>
      <c r="EC49" s="50">
        <v>5</v>
      </c>
      <c r="ED49" s="50">
        <v>1</v>
      </c>
      <c r="EE49" s="50">
        <v>3</v>
      </c>
      <c r="EF49" s="50">
        <v>1</v>
      </c>
      <c r="EG49" s="50">
        <v>5</v>
      </c>
      <c r="EH49" s="50">
        <v>4</v>
      </c>
      <c r="EI49" s="50">
        <v>4</v>
      </c>
      <c r="EJ49" s="50">
        <v>1</v>
      </c>
      <c r="EK49" s="50">
        <v>1</v>
      </c>
      <c r="EL49" s="50">
        <v>1</v>
      </c>
      <c r="EM49" s="50">
        <v>1</v>
      </c>
      <c r="EN49" s="50">
        <v>5</v>
      </c>
      <c r="EO49" s="50">
        <v>1</v>
      </c>
      <c r="EP49" s="50">
        <v>5</v>
      </c>
      <c r="EQ49" s="50">
        <v>1</v>
      </c>
      <c r="ER49" s="50">
        <v>3</v>
      </c>
      <c r="ES49" s="50">
        <v>2</v>
      </c>
      <c r="ET49" s="50">
        <v>5</v>
      </c>
      <c r="EU49" s="50">
        <v>4</v>
      </c>
      <c r="EV49" s="50">
        <v>3</v>
      </c>
      <c r="EW49" s="50">
        <v>1</v>
      </c>
      <c r="EX49" s="50">
        <v>0</v>
      </c>
      <c r="EY49" s="50">
        <v>1</v>
      </c>
      <c r="EZ49" s="50">
        <v>1</v>
      </c>
      <c r="FA49" s="50">
        <v>3</v>
      </c>
      <c r="FB49" s="50">
        <v>1</v>
      </c>
      <c r="FC49" s="50">
        <v>5</v>
      </c>
      <c r="FD49" s="50">
        <v>1</v>
      </c>
      <c r="FE49" s="50">
        <v>3</v>
      </c>
      <c r="FF49" s="50">
        <v>1</v>
      </c>
      <c r="FG49" s="50">
        <v>5</v>
      </c>
      <c r="FH49" s="50">
        <v>4</v>
      </c>
      <c r="FI49" s="50">
        <v>3</v>
      </c>
      <c r="FJ49" s="50">
        <v>1</v>
      </c>
      <c r="FK49" s="50">
        <v>0</v>
      </c>
      <c r="FL49" s="50">
        <v>0</v>
      </c>
      <c r="FM49" s="50">
        <v>0</v>
      </c>
      <c r="FN49" s="50">
        <v>3</v>
      </c>
      <c r="FO49" s="50">
        <v>1</v>
      </c>
      <c r="FP49" s="50">
        <v>3</v>
      </c>
      <c r="FQ49" s="50">
        <v>1</v>
      </c>
      <c r="FR49" s="50">
        <v>5</v>
      </c>
      <c r="FS49" s="50">
        <v>1</v>
      </c>
      <c r="FT49" s="50">
        <v>5</v>
      </c>
      <c r="FU49" s="50">
        <v>4</v>
      </c>
      <c r="FV49" s="50">
        <v>3</v>
      </c>
      <c r="FW49" s="50">
        <v>1</v>
      </c>
      <c r="FX49" s="50">
        <v>1</v>
      </c>
      <c r="FY49" s="50">
        <v>0</v>
      </c>
      <c r="FZ49" s="50">
        <v>0</v>
      </c>
      <c r="GA49" s="50">
        <v>5</v>
      </c>
      <c r="GB49" s="50">
        <v>1</v>
      </c>
      <c r="GC49" s="50">
        <v>3</v>
      </c>
      <c r="GD49" s="50">
        <v>1</v>
      </c>
      <c r="GE49" s="50">
        <v>3</v>
      </c>
      <c r="GF49" s="50">
        <v>1</v>
      </c>
      <c r="GG49" s="50">
        <v>5</v>
      </c>
      <c r="GH49" s="50">
        <v>4</v>
      </c>
      <c r="GI49" s="50">
        <v>3</v>
      </c>
      <c r="GJ49" s="50">
        <v>1</v>
      </c>
      <c r="GK49" s="50">
        <v>1</v>
      </c>
      <c r="GL49" s="50">
        <v>1</v>
      </c>
      <c r="GM49" s="50">
        <v>0</v>
      </c>
      <c r="GN49" s="50">
        <v>5</v>
      </c>
      <c r="GO49" s="50">
        <v>1</v>
      </c>
      <c r="GP49" s="50">
        <v>5</v>
      </c>
      <c r="GQ49" s="50">
        <v>1</v>
      </c>
      <c r="GR49" s="50">
        <v>4</v>
      </c>
      <c r="GS49" s="50">
        <v>1</v>
      </c>
      <c r="GT49" s="50">
        <v>5</v>
      </c>
      <c r="GU49" s="50">
        <v>4</v>
      </c>
      <c r="GV49" s="50">
        <v>3</v>
      </c>
      <c r="GW49" s="50">
        <v>1</v>
      </c>
      <c r="GX49" s="50">
        <v>0</v>
      </c>
      <c r="GY49" s="50">
        <v>1</v>
      </c>
      <c r="GZ49" s="50">
        <v>0</v>
      </c>
      <c r="HA49" s="50">
        <v>5</v>
      </c>
      <c r="HB49" s="50">
        <v>1</v>
      </c>
      <c r="HC49" s="50">
        <v>5</v>
      </c>
      <c r="HD49" s="50">
        <v>1</v>
      </c>
      <c r="HE49" s="50">
        <v>3</v>
      </c>
      <c r="HF49" s="50">
        <v>1</v>
      </c>
      <c r="HG49" s="50">
        <v>1</v>
      </c>
      <c r="HH49" s="50">
        <v>4</v>
      </c>
      <c r="HI49" s="50">
        <v>4</v>
      </c>
      <c r="HJ49" s="50">
        <v>1</v>
      </c>
      <c r="HK49" s="50">
        <v>1</v>
      </c>
      <c r="HL49" s="50">
        <v>0</v>
      </c>
      <c r="HM49" s="50">
        <v>0</v>
      </c>
      <c r="HN49" s="50">
        <v>5</v>
      </c>
      <c r="HO49" s="50">
        <v>1</v>
      </c>
      <c r="HP49" s="50">
        <v>5</v>
      </c>
      <c r="HQ49" s="50">
        <v>1</v>
      </c>
      <c r="HR49" s="50">
        <v>3</v>
      </c>
      <c r="HS49" s="50">
        <v>1</v>
      </c>
      <c r="HT49" s="50">
        <v>4</v>
      </c>
      <c r="HU49" s="50">
        <v>4</v>
      </c>
      <c r="HV49" s="50">
        <v>3</v>
      </c>
      <c r="HW49" s="50">
        <v>1</v>
      </c>
      <c r="HX49" s="50">
        <v>1</v>
      </c>
      <c r="HY49" s="50">
        <v>1</v>
      </c>
      <c r="HZ49" s="50">
        <v>0</v>
      </c>
      <c r="IA49" s="50">
        <v>1</v>
      </c>
      <c r="IB49" s="50">
        <v>1</v>
      </c>
      <c r="IC49" s="50">
        <v>2</v>
      </c>
      <c r="ID49" s="50">
        <v>5</v>
      </c>
      <c r="IE49" s="50">
        <v>2</v>
      </c>
      <c r="IF49" s="50">
        <v>3</v>
      </c>
      <c r="IG49" s="50">
        <v>2</v>
      </c>
      <c r="IH49" s="50">
        <v>2</v>
      </c>
      <c r="II49" s="50">
        <v>0</v>
      </c>
      <c r="IJ49" s="50">
        <v>0</v>
      </c>
      <c r="IK49" s="50">
        <v>-201</v>
      </c>
      <c r="IL49" s="2"/>
    </row>
    <row r="50" spans="1:246" x14ac:dyDescent="0.25">
      <c r="A50" s="50">
        <v>5</v>
      </c>
      <c r="B50" s="50">
        <v>1</v>
      </c>
      <c r="C50" s="50">
        <v>3</v>
      </c>
      <c r="D50" s="50">
        <v>1</v>
      </c>
      <c r="E50" s="50">
        <v>3</v>
      </c>
      <c r="F50" s="50">
        <v>1</v>
      </c>
      <c r="G50" s="50">
        <v>4</v>
      </c>
      <c r="H50" s="50">
        <v>4</v>
      </c>
      <c r="I50" s="50">
        <v>4</v>
      </c>
      <c r="J50" s="50">
        <v>1</v>
      </c>
      <c r="K50" s="50">
        <v>0</v>
      </c>
      <c r="L50" s="50">
        <v>0</v>
      </c>
      <c r="M50" s="50">
        <v>0</v>
      </c>
      <c r="N50" s="50">
        <v>5</v>
      </c>
      <c r="O50" s="50">
        <v>1</v>
      </c>
      <c r="P50" s="50">
        <v>5</v>
      </c>
      <c r="Q50" s="50">
        <v>1</v>
      </c>
      <c r="R50" s="50">
        <v>3</v>
      </c>
      <c r="S50" s="50">
        <v>1</v>
      </c>
      <c r="T50" s="50">
        <v>5</v>
      </c>
      <c r="U50" s="50">
        <v>4</v>
      </c>
      <c r="V50" s="50">
        <v>3</v>
      </c>
      <c r="W50" s="50">
        <v>1</v>
      </c>
      <c r="X50" s="50">
        <v>0</v>
      </c>
      <c r="Y50" s="50">
        <v>0</v>
      </c>
      <c r="Z50" s="50">
        <v>0</v>
      </c>
      <c r="AA50" s="50">
        <v>3</v>
      </c>
      <c r="AB50" s="50">
        <v>1</v>
      </c>
      <c r="AC50" s="50">
        <v>3</v>
      </c>
      <c r="AD50" s="50">
        <v>1</v>
      </c>
      <c r="AE50" s="50">
        <v>3</v>
      </c>
      <c r="AF50" s="50">
        <v>1</v>
      </c>
      <c r="AG50" s="50">
        <v>5</v>
      </c>
      <c r="AH50" s="50">
        <v>4</v>
      </c>
      <c r="AI50" s="50">
        <v>4</v>
      </c>
      <c r="AJ50" s="50">
        <v>1</v>
      </c>
      <c r="AK50" s="50">
        <v>0</v>
      </c>
      <c r="AL50" s="50">
        <v>0</v>
      </c>
      <c r="AM50" s="50">
        <v>0</v>
      </c>
      <c r="AN50" s="50">
        <v>3</v>
      </c>
      <c r="AO50" s="50">
        <v>1</v>
      </c>
      <c r="AP50" s="50">
        <v>5</v>
      </c>
      <c r="AQ50" s="50">
        <v>1</v>
      </c>
      <c r="AR50" s="50">
        <v>3</v>
      </c>
      <c r="AS50" s="50">
        <v>1</v>
      </c>
      <c r="AT50" s="50">
        <v>5</v>
      </c>
      <c r="AU50" s="50">
        <v>4</v>
      </c>
      <c r="AV50" s="50">
        <v>3</v>
      </c>
      <c r="AW50" s="50">
        <v>1</v>
      </c>
      <c r="AX50" s="50">
        <v>0</v>
      </c>
      <c r="AY50" s="50">
        <v>0</v>
      </c>
      <c r="AZ50" s="50">
        <v>0</v>
      </c>
      <c r="BA50" s="50">
        <v>5</v>
      </c>
      <c r="BB50" s="50">
        <v>1</v>
      </c>
      <c r="BC50" s="50">
        <v>5</v>
      </c>
      <c r="BD50" s="50">
        <v>5</v>
      </c>
      <c r="BE50" s="50">
        <v>3</v>
      </c>
      <c r="BF50" s="50">
        <v>2</v>
      </c>
      <c r="BG50" s="50">
        <v>5</v>
      </c>
      <c r="BH50" s="50">
        <v>4</v>
      </c>
      <c r="BI50" s="50">
        <v>3</v>
      </c>
      <c r="BJ50" s="50">
        <v>1</v>
      </c>
      <c r="BK50" s="50">
        <v>0</v>
      </c>
      <c r="BL50" s="50">
        <v>0</v>
      </c>
      <c r="BM50" s="50">
        <v>0</v>
      </c>
      <c r="BN50" s="50">
        <v>3</v>
      </c>
      <c r="BO50" s="50">
        <v>1</v>
      </c>
      <c r="BP50" s="50">
        <v>5</v>
      </c>
      <c r="BQ50" s="50">
        <v>1</v>
      </c>
      <c r="BR50" s="50">
        <v>3</v>
      </c>
      <c r="BS50" s="50">
        <v>1</v>
      </c>
      <c r="BT50" s="50">
        <v>5</v>
      </c>
      <c r="BU50" s="50">
        <v>4</v>
      </c>
      <c r="BV50" s="50">
        <v>3</v>
      </c>
      <c r="BW50" s="50">
        <v>1</v>
      </c>
      <c r="BX50" s="50">
        <v>0</v>
      </c>
      <c r="BY50" s="50">
        <v>0</v>
      </c>
      <c r="BZ50" s="50">
        <v>0</v>
      </c>
      <c r="CA50" s="50">
        <v>5</v>
      </c>
      <c r="CB50" s="50">
        <v>1</v>
      </c>
      <c r="CC50" s="50">
        <v>3</v>
      </c>
      <c r="CD50" s="50">
        <v>1</v>
      </c>
      <c r="CE50" s="50">
        <v>3</v>
      </c>
      <c r="CF50" s="50">
        <v>1</v>
      </c>
      <c r="CG50" s="50">
        <v>4</v>
      </c>
      <c r="CH50" s="50">
        <v>4</v>
      </c>
      <c r="CI50" s="50">
        <v>3</v>
      </c>
      <c r="CJ50" s="50">
        <v>1</v>
      </c>
      <c r="CK50" s="50">
        <v>0</v>
      </c>
      <c r="CL50" s="50">
        <v>1</v>
      </c>
      <c r="CM50" s="50">
        <v>0</v>
      </c>
      <c r="CN50" s="50">
        <v>5</v>
      </c>
      <c r="CO50" s="50">
        <v>1</v>
      </c>
      <c r="CP50" s="50">
        <v>3</v>
      </c>
      <c r="CQ50" s="50">
        <v>1</v>
      </c>
      <c r="CR50" s="50">
        <v>3</v>
      </c>
      <c r="CS50" s="50">
        <v>1</v>
      </c>
      <c r="CT50" s="50">
        <v>4</v>
      </c>
      <c r="CU50" s="50">
        <v>4</v>
      </c>
      <c r="CV50" s="50">
        <v>3</v>
      </c>
      <c r="CW50" s="50">
        <v>1</v>
      </c>
      <c r="CX50" s="50">
        <v>1</v>
      </c>
      <c r="CY50" s="50">
        <v>0</v>
      </c>
      <c r="CZ50" s="50">
        <v>1</v>
      </c>
      <c r="DA50" s="50">
        <v>5</v>
      </c>
      <c r="DB50" s="50">
        <v>1</v>
      </c>
      <c r="DC50" s="50">
        <v>3</v>
      </c>
      <c r="DD50" s="50">
        <v>1</v>
      </c>
      <c r="DE50" s="50">
        <v>3</v>
      </c>
      <c r="DF50" s="50">
        <v>1</v>
      </c>
      <c r="DG50" s="50">
        <v>4</v>
      </c>
      <c r="DH50" s="50">
        <v>4</v>
      </c>
      <c r="DI50" s="50">
        <v>4</v>
      </c>
      <c r="DJ50" s="50">
        <v>1</v>
      </c>
      <c r="DK50" s="50">
        <v>0</v>
      </c>
      <c r="DL50" s="50">
        <v>1</v>
      </c>
      <c r="DM50" s="50">
        <v>0</v>
      </c>
      <c r="DN50" s="50">
        <v>5</v>
      </c>
      <c r="DO50" s="50">
        <v>1</v>
      </c>
      <c r="DP50" s="50">
        <v>5</v>
      </c>
      <c r="DQ50" s="50">
        <v>1</v>
      </c>
      <c r="DR50" s="50">
        <v>3</v>
      </c>
      <c r="DS50" s="50">
        <v>1</v>
      </c>
      <c r="DT50" s="50">
        <v>4</v>
      </c>
      <c r="DU50" s="50">
        <v>4</v>
      </c>
      <c r="DV50" s="50">
        <v>3</v>
      </c>
      <c r="DW50" s="50">
        <v>1</v>
      </c>
      <c r="DX50" s="50">
        <v>0</v>
      </c>
      <c r="DY50" s="50">
        <v>1</v>
      </c>
      <c r="DZ50" s="50">
        <v>0</v>
      </c>
      <c r="EA50" s="50">
        <v>3</v>
      </c>
      <c r="EB50" s="50">
        <v>1</v>
      </c>
      <c r="EC50" s="50">
        <v>3</v>
      </c>
      <c r="ED50" s="50">
        <v>1</v>
      </c>
      <c r="EE50" s="50">
        <v>3</v>
      </c>
      <c r="EF50" s="50">
        <v>1</v>
      </c>
      <c r="EG50" s="50">
        <v>4</v>
      </c>
      <c r="EH50" s="50">
        <v>4</v>
      </c>
      <c r="EI50" s="50">
        <v>3</v>
      </c>
      <c r="EJ50" s="50">
        <v>1</v>
      </c>
      <c r="EK50" s="50">
        <v>1</v>
      </c>
      <c r="EL50" s="50">
        <v>0</v>
      </c>
      <c r="EM50" s="50">
        <v>1</v>
      </c>
      <c r="EN50" s="50">
        <v>3</v>
      </c>
      <c r="EO50" s="50">
        <v>1</v>
      </c>
      <c r="EP50" s="50">
        <v>5</v>
      </c>
      <c r="EQ50" s="50">
        <v>1</v>
      </c>
      <c r="ER50" s="50">
        <v>3</v>
      </c>
      <c r="ES50" s="50">
        <v>1</v>
      </c>
      <c r="ET50" s="50">
        <v>5</v>
      </c>
      <c r="EU50" s="50">
        <v>4</v>
      </c>
      <c r="EV50" s="50">
        <v>4</v>
      </c>
      <c r="EW50" s="50">
        <v>1</v>
      </c>
      <c r="EX50" s="50">
        <v>0</v>
      </c>
      <c r="EY50" s="50">
        <v>1</v>
      </c>
      <c r="EZ50" s="50">
        <v>0</v>
      </c>
      <c r="FA50" s="50">
        <v>5</v>
      </c>
      <c r="FB50" s="50">
        <v>3</v>
      </c>
      <c r="FC50" s="50">
        <v>3</v>
      </c>
      <c r="FD50" s="50">
        <v>1</v>
      </c>
      <c r="FE50" s="50">
        <v>3</v>
      </c>
      <c r="FF50" s="50">
        <v>1</v>
      </c>
      <c r="FG50" s="50">
        <v>5</v>
      </c>
      <c r="FH50" s="50">
        <v>4</v>
      </c>
      <c r="FI50" s="50">
        <v>4</v>
      </c>
      <c r="FJ50" s="50">
        <v>1</v>
      </c>
      <c r="FK50" s="50">
        <v>0</v>
      </c>
      <c r="FL50" s="50">
        <v>0</v>
      </c>
      <c r="FM50" s="50">
        <v>0</v>
      </c>
      <c r="FN50" s="50">
        <v>3</v>
      </c>
      <c r="FO50" s="50">
        <v>1</v>
      </c>
      <c r="FP50" s="50">
        <v>3</v>
      </c>
      <c r="FQ50" s="50">
        <v>1</v>
      </c>
      <c r="FR50" s="50">
        <v>3</v>
      </c>
      <c r="FS50" s="50">
        <v>1</v>
      </c>
      <c r="FT50" s="50">
        <v>2</v>
      </c>
      <c r="FU50" s="50">
        <v>4</v>
      </c>
      <c r="FV50" s="50">
        <v>3</v>
      </c>
      <c r="FW50" s="50">
        <v>1</v>
      </c>
      <c r="FX50" s="50">
        <v>0</v>
      </c>
      <c r="FY50" s="50">
        <v>0</v>
      </c>
      <c r="FZ50" s="50">
        <v>1</v>
      </c>
      <c r="GA50" s="50">
        <v>5</v>
      </c>
      <c r="GB50" s="50">
        <v>1</v>
      </c>
      <c r="GC50" s="50">
        <v>3</v>
      </c>
      <c r="GD50" s="50">
        <v>1</v>
      </c>
      <c r="GE50" s="50">
        <v>3</v>
      </c>
      <c r="GF50" s="50">
        <v>1</v>
      </c>
      <c r="GG50" s="50">
        <v>4</v>
      </c>
      <c r="GH50" s="50">
        <v>4</v>
      </c>
      <c r="GI50" s="50">
        <v>3</v>
      </c>
      <c r="GJ50" s="50">
        <v>1</v>
      </c>
      <c r="GK50" s="50">
        <v>1</v>
      </c>
      <c r="GL50" s="50">
        <v>1</v>
      </c>
      <c r="GM50" s="50">
        <v>0</v>
      </c>
      <c r="GN50" s="50">
        <v>5</v>
      </c>
      <c r="GO50" s="50">
        <v>1</v>
      </c>
      <c r="GP50" s="50">
        <v>3</v>
      </c>
      <c r="GQ50" s="50">
        <v>1</v>
      </c>
      <c r="GR50" s="50">
        <v>3</v>
      </c>
      <c r="GS50" s="50">
        <v>1</v>
      </c>
      <c r="GT50" s="50">
        <v>5</v>
      </c>
      <c r="GU50" s="50">
        <v>4</v>
      </c>
      <c r="GV50" s="50">
        <v>3</v>
      </c>
      <c r="GW50" s="50">
        <v>1</v>
      </c>
      <c r="GX50" s="50">
        <v>1</v>
      </c>
      <c r="GY50" s="50">
        <v>1</v>
      </c>
      <c r="GZ50" s="50">
        <v>1</v>
      </c>
      <c r="HA50" s="50">
        <v>5</v>
      </c>
      <c r="HB50" s="50">
        <v>1</v>
      </c>
      <c r="HC50" s="50">
        <v>3</v>
      </c>
      <c r="HD50" s="50">
        <v>1</v>
      </c>
      <c r="HE50" s="50">
        <v>3</v>
      </c>
      <c r="HF50" s="50">
        <v>1</v>
      </c>
      <c r="HG50" s="50">
        <v>5</v>
      </c>
      <c r="HH50" s="50">
        <v>4</v>
      </c>
      <c r="HI50" s="50">
        <v>4</v>
      </c>
      <c r="HJ50" s="50">
        <v>1</v>
      </c>
      <c r="HK50" s="50">
        <v>0</v>
      </c>
      <c r="HL50" s="50">
        <v>0</v>
      </c>
      <c r="HM50" s="50">
        <v>1</v>
      </c>
      <c r="HN50" s="50">
        <v>5</v>
      </c>
      <c r="HO50" s="50">
        <v>1</v>
      </c>
      <c r="HP50" s="50">
        <v>3</v>
      </c>
      <c r="HQ50" s="50">
        <v>1</v>
      </c>
      <c r="HR50" s="50">
        <v>3</v>
      </c>
      <c r="HS50" s="50">
        <v>1</v>
      </c>
      <c r="HT50" s="50">
        <v>4</v>
      </c>
      <c r="HU50" s="50">
        <v>4</v>
      </c>
      <c r="HV50" s="50">
        <v>4</v>
      </c>
      <c r="HW50" s="50">
        <v>1</v>
      </c>
      <c r="HX50" s="50">
        <v>1</v>
      </c>
      <c r="HY50" s="50">
        <v>0</v>
      </c>
      <c r="HZ50" s="50">
        <v>0</v>
      </c>
      <c r="IA50" s="50">
        <v>1</v>
      </c>
      <c r="IB50" s="50">
        <v>1</v>
      </c>
      <c r="IC50" s="50">
        <v>2</v>
      </c>
      <c r="ID50" s="50">
        <v>5</v>
      </c>
      <c r="IE50" s="50">
        <v>2</v>
      </c>
      <c r="IF50" s="50">
        <v>2</v>
      </c>
      <c r="IG50" s="50">
        <v>2</v>
      </c>
      <c r="IH50" s="50">
        <v>2</v>
      </c>
      <c r="II50" s="50">
        <v>0</v>
      </c>
      <c r="IJ50" s="50">
        <v>0</v>
      </c>
      <c r="IK50" s="50">
        <v>-201</v>
      </c>
      <c r="IL50" s="2"/>
    </row>
    <row r="51" spans="1:246" x14ac:dyDescent="0.25">
      <c r="A51" s="50">
        <v>5</v>
      </c>
      <c r="B51" s="50">
        <v>1</v>
      </c>
      <c r="C51" s="50">
        <v>3</v>
      </c>
      <c r="D51" s="50">
        <v>1</v>
      </c>
      <c r="E51" s="50">
        <v>3</v>
      </c>
      <c r="F51" s="50">
        <v>1</v>
      </c>
      <c r="G51" s="50">
        <v>4</v>
      </c>
      <c r="H51" s="50">
        <v>4</v>
      </c>
      <c r="I51" s="50">
        <v>4</v>
      </c>
      <c r="J51" s="50">
        <v>1</v>
      </c>
      <c r="K51" s="50">
        <v>0</v>
      </c>
      <c r="L51" s="50">
        <v>0</v>
      </c>
      <c r="M51" s="50">
        <v>0</v>
      </c>
      <c r="N51" s="50">
        <v>3</v>
      </c>
      <c r="O51" s="50">
        <v>1</v>
      </c>
      <c r="P51" s="50">
        <v>3</v>
      </c>
      <c r="Q51" s="50">
        <v>1</v>
      </c>
      <c r="R51" s="50">
        <v>3</v>
      </c>
      <c r="S51" s="50">
        <v>1</v>
      </c>
      <c r="T51" s="50">
        <v>4</v>
      </c>
      <c r="U51" s="50">
        <v>4</v>
      </c>
      <c r="V51" s="50">
        <v>3</v>
      </c>
      <c r="W51" s="50">
        <v>1</v>
      </c>
      <c r="X51" s="50">
        <v>0</v>
      </c>
      <c r="Y51" s="50">
        <v>0</v>
      </c>
      <c r="Z51" s="50">
        <v>0</v>
      </c>
      <c r="AA51" s="50">
        <v>3</v>
      </c>
      <c r="AB51" s="50">
        <v>1</v>
      </c>
      <c r="AC51" s="50">
        <v>5</v>
      </c>
      <c r="AD51" s="50">
        <v>1</v>
      </c>
      <c r="AE51" s="50">
        <v>3</v>
      </c>
      <c r="AF51" s="50">
        <v>1</v>
      </c>
      <c r="AG51" s="50">
        <v>4</v>
      </c>
      <c r="AH51" s="50">
        <v>4</v>
      </c>
      <c r="AI51" s="50">
        <v>3</v>
      </c>
      <c r="AJ51" s="50">
        <v>1</v>
      </c>
      <c r="AK51" s="50">
        <v>0</v>
      </c>
      <c r="AL51" s="50">
        <v>0</v>
      </c>
      <c r="AM51" s="50">
        <v>0</v>
      </c>
      <c r="AN51" s="50">
        <v>3</v>
      </c>
      <c r="AO51" s="50">
        <v>1</v>
      </c>
      <c r="AP51" s="50">
        <v>3</v>
      </c>
      <c r="AQ51" s="50">
        <v>1</v>
      </c>
      <c r="AR51" s="50">
        <v>3</v>
      </c>
      <c r="AS51" s="50">
        <v>3</v>
      </c>
      <c r="AT51" s="50">
        <v>5</v>
      </c>
      <c r="AU51" s="50">
        <v>4</v>
      </c>
      <c r="AV51" s="50">
        <v>4</v>
      </c>
      <c r="AW51" s="50">
        <v>1</v>
      </c>
      <c r="AX51" s="50">
        <v>0</v>
      </c>
      <c r="AY51" s="50">
        <v>0</v>
      </c>
      <c r="AZ51" s="50">
        <v>0</v>
      </c>
      <c r="BA51" s="50">
        <v>3</v>
      </c>
      <c r="BB51" s="50">
        <v>1</v>
      </c>
      <c r="BC51" s="50">
        <v>5</v>
      </c>
      <c r="BD51" s="50">
        <v>1</v>
      </c>
      <c r="BE51" s="50">
        <v>3</v>
      </c>
      <c r="BF51" s="50">
        <v>1</v>
      </c>
      <c r="BG51" s="50">
        <v>4</v>
      </c>
      <c r="BH51" s="50">
        <v>4</v>
      </c>
      <c r="BI51" s="50">
        <v>4</v>
      </c>
      <c r="BJ51" s="50">
        <v>1</v>
      </c>
      <c r="BK51" s="50">
        <v>0</v>
      </c>
      <c r="BL51" s="50">
        <v>0</v>
      </c>
      <c r="BM51" s="50">
        <v>0</v>
      </c>
      <c r="BN51" s="50">
        <v>3</v>
      </c>
      <c r="BO51" s="50">
        <v>1</v>
      </c>
      <c r="BP51" s="50">
        <v>3</v>
      </c>
      <c r="BQ51" s="50">
        <v>1</v>
      </c>
      <c r="BR51" s="50">
        <v>3</v>
      </c>
      <c r="BS51" s="50">
        <v>1</v>
      </c>
      <c r="BT51" s="50">
        <v>4</v>
      </c>
      <c r="BU51" s="50">
        <v>4</v>
      </c>
      <c r="BV51" s="50">
        <v>4</v>
      </c>
      <c r="BW51" s="50">
        <v>1</v>
      </c>
      <c r="BX51" s="50">
        <v>0</v>
      </c>
      <c r="BY51" s="50">
        <v>0</v>
      </c>
      <c r="BZ51" s="50">
        <v>0</v>
      </c>
      <c r="CA51" s="50">
        <v>5</v>
      </c>
      <c r="CB51" s="50">
        <v>1</v>
      </c>
      <c r="CC51" s="50">
        <v>3</v>
      </c>
      <c r="CD51" s="50">
        <v>1</v>
      </c>
      <c r="CE51" s="50">
        <v>3</v>
      </c>
      <c r="CF51" s="50">
        <v>2</v>
      </c>
      <c r="CG51" s="50">
        <v>4</v>
      </c>
      <c r="CH51" s="50">
        <v>4</v>
      </c>
      <c r="CI51" s="50">
        <v>4</v>
      </c>
      <c r="CJ51" s="50">
        <v>1</v>
      </c>
      <c r="CK51" s="50">
        <v>0</v>
      </c>
      <c r="CL51" s="50">
        <v>1</v>
      </c>
      <c r="CM51" s="50">
        <v>1</v>
      </c>
      <c r="CN51" s="50">
        <v>5</v>
      </c>
      <c r="CO51" s="50">
        <v>1</v>
      </c>
      <c r="CP51" s="50">
        <v>3</v>
      </c>
      <c r="CQ51" s="50">
        <v>1</v>
      </c>
      <c r="CR51" s="50">
        <v>3</v>
      </c>
      <c r="CS51" s="50">
        <v>1</v>
      </c>
      <c r="CT51" s="50">
        <v>5</v>
      </c>
      <c r="CU51" s="50">
        <v>4</v>
      </c>
      <c r="CV51" s="50">
        <v>4</v>
      </c>
      <c r="CW51" s="50">
        <v>1</v>
      </c>
      <c r="CX51" s="50">
        <v>1</v>
      </c>
      <c r="CY51" s="50">
        <v>0</v>
      </c>
      <c r="CZ51" s="50">
        <v>0</v>
      </c>
      <c r="DA51" s="50">
        <v>5</v>
      </c>
      <c r="DB51" s="50">
        <v>1</v>
      </c>
      <c r="DC51" s="50">
        <v>3</v>
      </c>
      <c r="DD51" s="50">
        <v>1</v>
      </c>
      <c r="DE51" s="50">
        <v>3</v>
      </c>
      <c r="DF51" s="50">
        <v>1</v>
      </c>
      <c r="DG51" s="50">
        <v>4</v>
      </c>
      <c r="DH51" s="50">
        <v>4</v>
      </c>
      <c r="DI51" s="50">
        <v>3</v>
      </c>
      <c r="DJ51" s="50">
        <v>1</v>
      </c>
      <c r="DK51" s="50">
        <v>1</v>
      </c>
      <c r="DL51" s="50">
        <v>0</v>
      </c>
      <c r="DM51" s="50">
        <v>1</v>
      </c>
      <c r="DN51" s="50">
        <v>5</v>
      </c>
      <c r="DO51" s="50">
        <v>1</v>
      </c>
      <c r="DP51" s="50">
        <v>3</v>
      </c>
      <c r="DQ51" s="50">
        <v>1</v>
      </c>
      <c r="DR51" s="50">
        <v>3</v>
      </c>
      <c r="DS51" s="50">
        <v>1</v>
      </c>
      <c r="DT51" s="50">
        <v>5</v>
      </c>
      <c r="DU51" s="50">
        <v>4</v>
      </c>
      <c r="DV51" s="50">
        <v>3</v>
      </c>
      <c r="DW51" s="50">
        <v>1</v>
      </c>
      <c r="DX51" s="50">
        <v>1</v>
      </c>
      <c r="DY51" s="50">
        <v>0</v>
      </c>
      <c r="DZ51" s="50">
        <v>1</v>
      </c>
      <c r="EA51" s="50">
        <v>5</v>
      </c>
      <c r="EB51" s="50">
        <v>1</v>
      </c>
      <c r="EC51" s="50">
        <v>3</v>
      </c>
      <c r="ED51" s="50">
        <v>1</v>
      </c>
      <c r="EE51" s="50">
        <v>3</v>
      </c>
      <c r="EF51" s="50">
        <v>1</v>
      </c>
      <c r="EG51" s="50">
        <v>4</v>
      </c>
      <c r="EH51" s="50">
        <v>4</v>
      </c>
      <c r="EI51" s="50">
        <v>4</v>
      </c>
      <c r="EJ51" s="50">
        <v>1</v>
      </c>
      <c r="EK51" s="50">
        <v>1</v>
      </c>
      <c r="EL51" s="50">
        <v>1</v>
      </c>
      <c r="EM51" s="50">
        <v>1</v>
      </c>
      <c r="EN51" s="50">
        <v>3</v>
      </c>
      <c r="EO51" s="50">
        <v>1</v>
      </c>
      <c r="EP51" s="50">
        <v>3</v>
      </c>
      <c r="EQ51" s="50">
        <v>1</v>
      </c>
      <c r="ER51" s="50">
        <v>3</v>
      </c>
      <c r="ES51" s="50">
        <v>1</v>
      </c>
      <c r="ET51" s="50">
        <v>4</v>
      </c>
      <c r="EU51" s="50">
        <v>4</v>
      </c>
      <c r="EV51" s="50">
        <v>3</v>
      </c>
      <c r="EW51" s="50">
        <v>1</v>
      </c>
      <c r="EX51" s="50">
        <v>0</v>
      </c>
      <c r="EY51" s="50">
        <v>0</v>
      </c>
      <c r="EZ51" s="50">
        <v>0</v>
      </c>
      <c r="FA51" s="50">
        <v>3</v>
      </c>
      <c r="FB51" s="50">
        <v>1</v>
      </c>
      <c r="FC51" s="50">
        <v>1</v>
      </c>
      <c r="FD51" s="50">
        <v>1</v>
      </c>
      <c r="FE51" s="50">
        <v>3</v>
      </c>
      <c r="FF51" s="50">
        <v>1</v>
      </c>
      <c r="FG51" s="50">
        <v>5</v>
      </c>
      <c r="FH51" s="50">
        <v>4</v>
      </c>
      <c r="FI51" s="50">
        <v>4</v>
      </c>
      <c r="FJ51" s="50">
        <v>1</v>
      </c>
      <c r="FK51" s="50">
        <v>1</v>
      </c>
      <c r="FL51" s="50">
        <v>1</v>
      </c>
      <c r="FM51" s="50">
        <v>1</v>
      </c>
      <c r="FN51" s="50">
        <v>5</v>
      </c>
      <c r="FO51" s="50">
        <v>1</v>
      </c>
      <c r="FP51" s="50">
        <v>3</v>
      </c>
      <c r="FQ51" s="50">
        <v>1</v>
      </c>
      <c r="FR51" s="50">
        <v>3</v>
      </c>
      <c r="FS51" s="50">
        <v>1</v>
      </c>
      <c r="FT51" s="50">
        <v>4</v>
      </c>
      <c r="FU51" s="50">
        <v>4</v>
      </c>
      <c r="FV51" s="50">
        <v>4</v>
      </c>
      <c r="FW51" s="50">
        <v>1</v>
      </c>
      <c r="FX51" s="50">
        <v>0</v>
      </c>
      <c r="FY51" s="50">
        <v>1</v>
      </c>
      <c r="FZ51" s="50">
        <v>0</v>
      </c>
      <c r="GA51" s="50">
        <v>5</v>
      </c>
      <c r="GB51" s="50">
        <v>1</v>
      </c>
      <c r="GC51" s="50">
        <v>5</v>
      </c>
      <c r="GD51" s="50">
        <v>1</v>
      </c>
      <c r="GE51" s="50">
        <v>3</v>
      </c>
      <c r="GF51" s="50">
        <v>4</v>
      </c>
      <c r="GG51" s="50">
        <v>4</v>
      </c>
      <c r="GH51" s="50">
        <v>4</v>
      </c>
      <c r="GI51" s="50">
        <v>2</v>
      </c>
      <c r="GJ51" s="50">
        <v>1</v>
      </c>
      <c r="GK51" s="50">
        <v>1</v>
      </c>
      <c r="GL51" s="50">
        <v>1</v>
      </c>
      <c r="GM51" s="50">
        <v>0</v>
      </c>
      <c r="GN51" s="50">
        <v>5</v>
      </c>
      <c r="GO51" s="50">
        <v>1</v>
      </c>
      <c r="GP51" s="50">
        <v>3</v>
      </c>
      <c r="GQ51" s="50">
        <v>1</v>
      </c>
      <c r="GR51" s="50">
        <v>3</v>
      </c>
      <c r="GS51" s="50">
        <v>4</v>
      </c>
      <c r="GT51" s="50">
        <v>4</v>
      </c>
      <c r="GU51" s="50">
        <v>4</v>
      </c>
      <c r="GV51" s="50">
        <v>3</v>
      </c>
      <c r="GW51" s="50">
        <v>1</v>
      </c>
      <c r="GX51" s="50">
        <v>1</v>
      </c>
      <c r="GY51" s="50">
        <v>1</v>
      </c>
      <c r="GZ51" s="50">
        <v>1</v>
      </c>
      <c r="HA51" s="50">
        <v>5</v>
      </c>
      <c r="HB51" s="50">
        <v>1</v>
      </c>
      <c r="HC51" s="50">
        <v>3</v>
      </c>
      <c r="HD51" s="50">
        <v>1</v>
      </c>
      <c r="HE51" s="50">
        <v>3</v>
      </c>
      <c r="HF51" s="50">
        <v>1</v>
      </c>
      <c r="HG51" s="50">
        <v>5</v>
      </c>
      <c r="HH51" s="50">
        <v>4</v>
      </c>
      <c r="HI51" s="50">
        <v>4</v>
      </c>
      <c r="HJ51" s="50">
        <v>1</v>
      </c>
      <c r="HK51" s="50">
        <v>1</v>
      </c>
      <c r="HL51" s="50">
        <v>1</v>
      </c>
      <c r="HM51" s="50">
        <v>1</v>
      </c>
      <c r="HN51" s="50">
        <v>5</v>
      </c>
      <c r="HO51" s="50">
        <v>4</v>
      </c>
      <c r="HP51" s="50">
        <v>5</v>
      </c>
      <c r="HQ51" s="50">
        <v>1</v>
      </c>
      <c r="HR51" s="50">
        <v>3</v>
      </c>
      <c r="HS51" s="50">
        <v>1</v>
      </c>
      <c r="HT51" s="50">
        <v>4</v>
      </c>
      <c r="HU51" s="50">
        <v>4</v>
      </c>
      <c r="HV51" s="50">
        <v>3</v>
      </c>
      <c r="HW51" s="50">
        <v>1</v>
      </c>
      <c r="HX51" s="50">
        <v>1</v>
      </c>
      <c r="HY51" s="50">
        <v>1</v>
      </c>
      <c r="HZ51" s="50">
        <v>0</v>
      </c>
      <c r="IA51" s="50">
        <v>1</v>
      </c>
      <c r="IB51" s="50">
        <v>1</v>
      </c>
      <c r="IC51" s="50">
        <v>2</v>
      </c>
      <c r="ID51" s="50">
        <v>5</v>
      </c>
      <c r="IE51" s="50">
        <v>2</v>
      </c>
      <c r="IF51" s="50">
        <v>2</v>
      </c>
      <c r="IG51" s="50">
        <v>3</v>
      </c>
      <c r="IH51" s="50">
        <v>2</v>
      </c>
      <c r="II51" s="50">
        <v>0</v>
      </c>
      <c r="IJ51" s="50">
        <v>0</v>
      </c>
      <c r="IK51" s="50">
        <v>-201</v>
      </c>
      <c r="IL51" s="2"/>
    </row>
    <row r="52" spans="1:246" x14ac:dyDescent="0.25">
      <c r="A52" s="50">
        <v>5</v>
      </c>
      <c r="B52" s="50">
        <v>1</v>
      </c>
      <c r="C52" s="50">
        <v>5</v>
      </c>
      <c r="D52" s="50">
        <v>1</v>
      </c>
      <c r="E52" s="50">
        <v>3</v>
      </c>
      <c r="F52" s="50">
        <v>1</v>
      </c>
      <c r="G52" s="50">
        <v>4</v>
      </c>
      <c r="H52" s="50">
        <v>2</v>
      </c>
      <c r="I52" s="50">
        <v>3</v>
      </c>
      <c r="J52" s="50">
        <v>1</v>
      </c>
      <c r="K52" s="50">
        <v>0</v>
      </c>
      <c r="L52" s="50">
        <v>0</v>
      </c>
      <c r="M52" s="50">
        <v>0</v>
      </c>
      <c r="N52" s="50">
        <v>5</v>
      </c>
      <c r="O52" s="50">
        <v>1</v>
      </c>
      <c r="P52" s="50">
        <v>5</v>
      </c>
      <c r="Q52" s="50">
        <v>1</v>
      </c>
      <c r="R52" s="50">
        <v>3</v>
      </c>
      <c r="S52" s="50">
        <v>1</v>
      </c>
      <c r="T52" s="50">
        <v>5</v>
      </c>
      <c r="U52" s="50">
        <v>4</v>
      </c>
      <c r="V52" s="50">
        <v>3</v>
      </c>
      <c r="W52" s="50">
        <v>1</v>
      </c>
      <c r="X52" s="50">
        <v>0</v>
      </c>
      <c r="Y52" s="50">
        <v>0</v>
      </c>
      <c r="Z52" s="50">
        <v>0</v>
      </c>
      <c r="AA52" s="50">
        <v>5</v>
      </c>
      <c r="AB52" s="50">
        <v>1</v>
      </c>
      <c r="AC52" s="50">
        <v>5</v>
      </c>
      <c r="AD52" s="50">
        <v>1</v>
      </c>
      <c r="AE52" s="50">
        <v>3</v>
      </c>
      <c r="AF52" s="50">
        <v>1</v>
      </c>
      <c r="AG52" s="50">
        <v>5</v>
      </c>
      <c r="AH52" s="50">
        <v>4</v>
      </c>
      <c r="AI52" s="50">
        <v>3</v>
      </c>
      <c r="AJ52" s="50">
        <v>1</v>
      </c>
      <c r="AK52" s="50">
        <v>0</v>
      </c>
      <c r="AL52" s="50">
        <v>0</v>
      </c>
      <c r="AM52" s="50">
        <v>0</v>
      </c>
      <c r="AN52" s="50">
        <v>5</v>
      </c>
      <c r="AO52" s="50">
        <v>1</v>
      </c>
      <c r="AP52" s="50">
        <v>5</v>
      </c>
      <c r="AQ52" s="50">
        <v>1</v>
      </c>
      <c r="AR52" s="50">
        <v>3</v>
      </c>
      <c r="AS52" s="50">
        <v>1</v>
      </c>
      <c r="AT52" s="50">
        <v>5</v>
      </c>
      <c r="AU52" s="50">
        <v>4</v>
      </c>
      <c r="AV52" s="50">
        <v>3</v>
      </c>
      <c r="AW52" s="50">
        <v>1</v>
      </c>
      <c r="AX52" s="50">
        <v>0</v>
      </c>
      <c r="AY52" s="50">
        <v>0</v>
      </c>
      <c r="AZ52" s="50">
        <v>0</v>
      </c>
      <c r="BA52" s="50">
        <v>5</v>
      </c>
      <c r="BB52" s="50">
        <v>1</v>
      </c>
      <c r="BC52" s="50">
        <v>5</v>
      </c>
      <c r="BD52" s="50">
        <v>1</v>
      </c>
      <c r="BE52" s="50">
        <v>3</v>
      </c>
      <c r="BF52" s="50">
        <v>5</v>
      </c>
      <c r="BG52" s="50">
        <v>5</v>
      </c>
      <c r="BH52" s="50">
        <v>4</v>
      </c>
      <c r="BI52" s="50">
        <v>3</v>
      </c>
      <c r="BJ52" s="50">
        <v>3</v>
      </c>
      <c r="BK52" s="50">
        <v>0</v>
      </c>
      <c r="BL52" s="50">
        <v>0</v>
      </c>
      <c r="BM52" s="50">
        <v>1</v>
      </c>
      <c r="BN52" s="50">
        <v>2</v>
      </c>
      <c r="BO52" s="50">
        <v>1</v>
      </c>
      <c r="BP52" s="50">
        <v>5</v>
      </c>
      <c r="BQ52" s="50">
        <v>1</v>
      </c>
      <c r="BR52" s="50">
        <v>3</v>
      </c>
      <c r="BS52" s="50">
        <v>2</v>
      </c>
      <c r="BT52" s="50">
        <v>5</v>
      </c>
      <c r="BU52" s="50">
        <v>4</v>
      </c>
      <c r="BV52" s="50">
        <v>3</v>
      </c>
      <c r="BW52" s="50">
        <v>2</v>
      </c>
      <c r="BX52" s="50">
        <v>0</v>
      </c>
      <c r="BY52" s="50">
        <v>0</v>
      </c>
      <c r="BZ52" s="50">
        <v>0</v>
      </c>
      <c r="CA52" s="50">
        <v>5</v>
      </c>
      <c r="CB52" s="50">
        <v>1</v>
      </c>
      <c r="CC52" s="50">
        <v>5</v>
      </c>
      <c r="CD52" s="50">
        <v>1</v>
      </c>
      <c r="CE52" s="50">
        <v>3</v>
      </c>
      <c r="CF52" s="50">
        <v>5</v>
      </c>
      <c r="CG52" s="50">
        <v>5</v>
      </c>
      <c r="CH52" s="50">
        <v>4</v>
      </c>
      <c r="CI52" s="50">
        <v>3</v>
      </c>
      <c r="CJ52" s="50">
        <v>1</v>
      </c>
      <c r="CK52" s="50">
        <v>0</v>
      </c>
      <c r="CL52" s="50">
        <v>0</v>
      </c>
      <c r="CM52" s="50">
        <v>0</v>
      </c>
      <c r="CN52" s="50">
        <v>5</v>
      </c>
      <c r="CO52" s="50">
        <v>1</v>
      </c>
      <c r="CP52" s="50">
        <v>2</v>
      </c>
      <c r="CQ52" s="50">
        <v>1</v>
      </c>
      <c r="CR52" s="50">
        <v>1</v>
      </c>
      <c r="CS52" s="50">
        <v>1</v>
      </c>
      <c r="CT52" s="50">
        <v>5</v>
      </c>
      <c r="CU52" s="50">
        <v>4</v>
      </c>
      <c r="CV52" s="50">
        <v>3</v>
      </c>
      <c r="CW52" s="50">
        <v>1</v>
      </c>
      <c r="CX52" s="50">
        <v>0</v>
      </c>
      <c r="CY52" s="50">
        <v>0</v>
      </c>
      <c r="CZ52" s="50">
        <v>0</v>
      </c>
      <c r="DA52" s="50">
        <v>5</v>
      </c>
      <c r="DB52" s="50">
        <v>1</v>
      </c>
      <c r="DC52" s="50">
        <v>5</v>
      </c>
      <c r="DD52" s="50">
        <v>1</v>
      </c>
      <c r="DE52" s="50">
        <v>3</v>
      </c>
      <c r="DF52" s="50">
        <v>1</v>
      </c>
      <c r="DG52" s="50">
        <v>5</v>
      </c>
      <c r="DH52" s="50">
        <v>4</v>
      </c>
      <c r="DI52" s="50">
        <v>3</v>
      </c>
      <c r="DJ52" s="50">
        <v>1</v>
      </c>
      <c r="DK52" s="50">
        <v>0</v>
      </c>
      <c r="DL52" s="50">
        <v>0</v>
      </c>
      <c r="DM52" s="50">
        <v>0</v>
      </c>
      <c r="DN52" s="50">
        <v>5</v>
      </c>
      <c r="DO52" s="50">
        <v>1</v>
      </c>
      <c r="DP52" s="50">
        <v>5</v>
      </c>
      <c r="DQ52" s="50">
        <v>1</v>
      </c>
      <c r="DR52" s="50">
        <v>3</v>
      </c>
      <c r="DS52" s="50">
        <v>1</v>
      </c>
      <c r="DT52" s="50">
        <v>5</v>
      </c>
      <c r="DU52" s="50">
        <v>4</v>
      </c>
      <c r="DV52" s="50">
        <v>3</v>
      </c>
      <c r="DW52" s="50">
        <v>4</v>
      </c>
      <c r="DX52" s="50">
        <v>0</v>
      </c>
      <c r="DY52" s="50">
        <v>0</v>
      </c>
      <c r="DZ52" s="50">
        <v>0</v>
      </c>
      <c r="EA52" s="50">
        <v>5</v>
      </c>
      <c r="EB52" s="50">
        <v>1</v>
      </c>
      <c r="EC52" s="50">
        <v>5</v>
      </c>
      <c r="ED52" s="50">
        <v>1</v>
      </c>
      <c r="EE52" s="50">
        <v>3</v>
      </c>
      <c r="EF52" s="50">
        <v>1</v>
      </c>
      <c r="EG52" s="50">
        <v>5</v>
      </c>
      <c r="EH52" s="50">
        <v>4</v>
      </c>
      <c r="EI52" s="50">
        <v>3</v>
      </c>
      <c r="EJ52" s="50">
        <v>1</v>
      </c>
      <c r="EK52" s="50">
        <v>0</v>
      </c>
      <c r="EL52" s="50">
        <v>0</v>
      </c>
      <c r="EM52" s="50">
        <v>0</v>
      </c>
      <c r="EN52" s="50">
        <v>5</v>
      </c>
      <c r="EO52" s="50">
        <v>1</v>
      </c>
      <c r="EP52" s="50">
        <v>5</v>
      </c>
      <c r="EQ52" s="50">
        <v>1</v>
      </c>
      <c r="ER52" s="50">
        <v>3</v>
      </c>
      <c r="ES52" s="50">
        <v>1</v>
      </c>
      <c r="ET52" s="50">
        <v>5</v>
      </c>
      <c r="EU52" s="50">
        <v>4</v>
      </c>
      <c r="EV52" s="50">
        <v>3</v>
      </c>
      <c r="EW52" s="50">
        <v>1</v>
      </c>
      <c r="EX52" s="50">
        <v>0</v>
      </c>
      <c r="EY52" s="50">
        <v>0</v>
      </c>
      <c r="EZ52" s="50">
        <v>0</v>
      </c>
      <c r="FA52" s="50">
        <v>5</v>
      </c>
      <c r="FB52" s="50">
        <v>1</v>
      </c>
      <c r="FC52" s="50">
        <v>5</v>
      </c>
      <c r="FD52" s="50">
        <v>1</v>
      </c>
      <c r="FE52" s="50">
        <v>3</v>
      </c>
      <c r="FF52" s="50">
        <v>1</v>
      </c>
      <c r="FG52" s="50">
        <v>5</v>
      </c>
      <c r="FH52" s="50">
        <v>4</v>
      </c>
      <c r="FI52" s="50">
        <v>3</v>
      </c>
      <c r="FJ52" s="50">
        <v>1</v>
      </c>
      <c r="FK52" s="50">
        <v>0</v>
      </c>
      <c r="FL52" s="50">
        <v>0</v>
      </c>
      <c r="FM52" s="50">
        <v>0</v>
      </c>
      <c r="FN52" s="50">
        <v>2</v>
      </c>
      <c r="FO52" s="50">
        <v>1</v>
      </c>
      <c r="FP52" s="50">
        <v>5</v>
      </c>
      <c r="FQ52" s="50">
        <v>1</v>
      </c>
      <c r="FR52" s="50">
        <v>3</v>
      </c>
      <c r="FS52" s="50">
        <v>1</v>
      </c>
      <c r="FT52" s="50">
        <v>5</v>
      </c>
      <c r="FU52" s="50">
        <v>4</v>
      </c>
      <c r="FV52" s="50">
        <v>3</v>
      </c>
      <c r="FW52" s="50">
        <v>1</v>
      </c>
      <c r="FX52" s="50">
        <v>0</v>
      </c>
      <c r="FY52" s="50">
        <v>0</v>
      </c>
      <c r="FZ52" s="50">
        <v>0</v>
      </c>
      <c r="GA52" s="50">
        <v>5</v>
      </c>
      <c r="GB52" s="50">
        <v>1</v>
      </c>
      <c r="GC52" s="50">
        <v>5</v>
      </c>
      <c r="GD52" s="50">
        <v>2</v>
      </c>
      <c r="GE52" s="50">
        <v>3</v>
      </c>
      <c r="GF52" s="50">
        <v>1</v>
      </c>
      <c r="GG52" s="50">
        <v>5</v>
      </c>
      <c r="GH52" s="50">
        <v>4</v>
      </c>
      <c r="GI52" s="50">
        <v>3</v>
      </c>
      <c r="GJ52" s="50">
        <v>1</v>
      </c>
      <c r="GK52" s="50">
        <v>0</v>
      </c>
      <c r="GL52" s="50">
        <v>0</v>
      </c>
      <c r="GM52" s="50">
        <v>0</v>
      </c>
      <c r="GN52" s="50">
        <v>5</v>
      </c>
      <c r="GO52" s="50">
        <v>1</v>
      </c>
      <c r="GP52" s="50">
        <v>3</v>
      </c>
      <c r="GQ52" s="50">
        <v>1</v>
      </c>
      <c r="GR52" s="50">
        <v>3</v>
      </c>
      <c r="GS52" s="50">
        <v>1</v>
      </c>
      <c r="GT52" s="50">
        <v>5</v>
      </c>
      <c r="GU52" s="50">
        <v>4</v>
      </c>
      <c r="GV52" s="50">
        <v>3</v>
      </c>
      <c r="GW52" s="50">
        <v>1</v>
      </c>
      <c r="GX52" s="50">
        <v>0</v>
      </c>
      <c r="GY52" s="50">
        <v>0</v>
      </c>
      <c r="GZ52" s="50">
        <v>1</v>
      </c>
      <c r="HA52" s="50">
        <v>5</v>
      </c>
      <c r="HB52" s="50">
        <v>1</v>
      </c>
      <c r="HC52" s="50">
        <v>3</v>
      </c>
      <c r="HD52" s="50">
        <v>1</v>
      </c>
      <c r="HE52" s="50">
        <v>3</v>
      </c>
      <c r="HF52" s="50">
        <v>1</v>
      </c>
      <c r="HG52" s="50">
        <v>5</v>
      </c>
      <c r="HH52" s="50">
        <v>4</v>
      </c>
      <c r="HI52" s="50">
        <v>3</v>
      </c>
      <c r="HJ52" s="50">
        <v>1</v>
      </c>
      <c r="HK52" s="50">
        <v>0</v>
      </c>
      <c r="HL52" s="50">
        <v>0</v>
      </c>
      <c r="HM52" s="50">
        <v>0</v>
      </c>
      <c r="HN52" s="50">
        <v>5</v>
      </c>
      <c r="HO52" s="50">
        <v>1</v>
      </c>
      <c r="HP52" s="50">
        <v>5</v>
      </c>
      <c r="HQ52" s="50">
        <v>1</v>
      </c>
      <c r="HR52" s="50">
        <v>3</v>
      </c>
      <c r="HS52" s="50">
        <v>1</v>
      </c>
      <c r="HT52" s="50">
        <v>5</v>
      </c>
      <c r="HU52" s="50">
        <v>4</v>
      </c>
      <c r="HV52" s="50">
        <v>3</v>
      </c>
      <c r="HW52" s="50">
        <v>1</v>
      </c>
      <c r="HX52" s="50">
        <v>0</v>
      </c>
      <c r="HY52" s="50">
        <v>0</v>
      </c>
      <c r="HZ52" s="50">
        <v>0</v>
      </c>
      <c r="IA52" s="50">
        <v>1</v>
      </c>
      <c r="IB52" s="50">
        <v>1</v>
      </c>
      <c r="IC52" s="50">
        <v>2</v>
      </c>
      <c r="ID52" s="50">
        <v>5</v>
      </c>
      <c r="IE52" s="50">
        <v>2</v>
      </c>
      <c r="IF52" s="50">
        <v>2</v>
      </c>
      <c r="IG52" s="50">
        <v>2</v>
      </c>
      <c r="IH52" s="50">
        <v>1</v>
      </c>
      <c r="II52" s="50">
        <v>0</v>
      </c>
      <c r="IJ52" s="50">
        <v>0</v>
      </c>
      <c r="IK52" s="50">
        <v>-201</v>
      </c>
      <c r="IL52" s="2"/>
    </row>
    <row r="53" spans="1:246" x14ac:dyDescent="0.25">
      <c r="A53" s="50">
        <v>3</v>
      </c>
      <c r="B53" s="50">
        <v>1</v>
      </c>
      <c r="C53" s="50">
        <v>3</v>
      </c>
      <c r="D53" s="50">
        <v>1</v>
      </c>
      <c r="E53" s="50">
        <v>3</v>
      </c>
      <c r="F53" s="50">
        <v>1</v>
      </c>
      <c r="G53" s="50">
        <v>4</v>
      </c>
      <c r="H53" s="50">
        <v>4</v>
      </c>
      <c r="I53" s="50">
        <v>4</v>
      </c>
      <c r="J53" s="50">
        <v>1</v>
      </c>
      <c r="K53" s="50">
        <v>0</v>
      </c>
      <c r="L53" s="50">
        <v>0</v>
      </c>
      <c r="M53" s="50">
        <v>0</v>
      </c>
      <c r="N53" s="50">
        <v>3</v>
      </c>
      <c r="O53" s="50">
        <v>1</v>
      </c>
      <c r="P53" s="50">
        <v>3</v>
      </c>
      <c r="Q53" s="50">
        <v>1</v>
      </c>
      <c r="R53" s="50">
        <v>3</v>
      </c>
      <c r="S53" s="50">
        <v>1</v>
      </c>
      <c r="T53" s="50">
        <v>4</v>
      </c>
      <c r="U53" s="50">
        <v>4</v>
      </c>
      <c r="V53" s="50">
        <v>4</v>
      </c>
      <c r="W53" s="50">
        <v>1</v>
      </c>
      <c r="X53" s="50">
        <v>0</v>
      </c>
      <c r="Y53" s="50">
        <v>0</v>
      </c>
      <c r="Z53" s="50">
        <v>0</v>
      </c>
      <c r="AA53" s="50">
        <v>3</v>
      </c>
      <c r="AB53" s="50">
        <v>1</v>
      </c>
      <c r="AC53" s="50">
        <v>3</v>
      </c>
      <c r="AD53" s="50">
        <v>1</v>
      </c>
      <c r="AE53" s="50">
        <v>3</v>
      </c>
      <c r="AF53" s="50">
        <v>1</v>
      </c>
      <c r="AG53" s="50">
        <v>4</v>
      </c>
      <c r="AH53" s="50">
        <v>4</v>
      </c>
      <c r="AI53" s="50">
        <v>4</v>
      </c>
      <c r="AJ53" s="50">
        <v>1</v>
      </c>
      <c r="AK53" s="50">
        <v>0</v>
      </c>
      <c r="AL53" s="50">
        <v>0</v>
      </c>
      <c r="AM53" s="50">
        <v>0</v>
      </c>
      <c r="AN53" s="50">
        <v>3</v>
      </c>
      <c r="AO53" s="50">
        <v>1</v>
      </c>
      <c r="AP53" s="50">
        <v>3</v>
      </c>
      <c r="AQ53" s="50">
        <v>1</v>
      </c>
      <c r="AR53" s="50">
        <v>3</v>
      </c>
      <c r="AS53" s="50">
        <v>1</v>
      </c>
      <c r="AT53" s="50">
        <v>4</v>
      </c>
      <c r="AU53" s="50">
        <v>4</v>
      </c>
      <c r="AV53" s="50">
        <v>4</v>
      </c>
      <c r="AW53" s="50">
        <v>1</v>
      </c>
      <c r="AX53" s="50">
        <v>0</v>
      </c>
      <c r="AY53" s="50">
        <v>0</v>
      </c>
      <c r="AZ53" s="50">
        <v>0</v>
      </c>
      <c r="BA53" s="50">
        <v>3</v>
      </c>
      <c r="BB53" s="50">
        <v>1</v>
      </c>
      <c r="BC53" s="50">
        <v>3</v>
      </c>
      <c r="BD53" s="50">
        <v>1</v>
      </c>
      <c r="BE53" s="50">
        <v>3</v>
      </c>
      <c r="BF53" s="50">
        <v>1</v>
      </c>
      <c r="BG53" s="50">
        <v>4</v>
      </c>
      <c r="BH53" s="50">
        <v>4</v>
      </c>
      <c r="BI53" s="50">
        <v>4</v>
      </c>
      <c r="BJ53" s="50">
        <v>1</v>
      </c>
      <c r="BK53" s="50">
        <v>0</v>
      </c>
      <c r="BL53" s="50">
        <v>0</v>
      </c>
      <c r="BM53" s="50">
        <v>0</v>
      </c>
      <c r="BN53" s="50">
        <v>3</v>
      </c>
      <c r="BO53" s="50">
        <v>1</v>
      </c>
      <c r="BP53" s="50">
        <v>3</v>
      </c>
      <c r="BQ53" s="50">
        <v>1</v>
      </c>
      <c r="BR53" s="50">
        <v>3</v>
      </c>
      <c r="BS53" s="50">
        <v>1</v>
      </c>
      <c r="BT53" s="50">
        <v>4</v>
      </c>
      <c r="BU53" s="50">
        <v>4</v>
      </c>
      <c r="BV53" s="50">
        <v>4</v>
      </c>
      <c r="BW53" s="50">
        <v>1</v>
      </c>
      <c r="BX53" s="50">
        <v>0</v>
      </c>
      <c r="BY53" s="50">
        <v>0</v>
      </c>
      <c r="BZ53" s="50">
        <v>0</v>
      </c>
      <c r="CA53" s="50">
        <v>5</v>
      </c>
      <c r="CB53" s="50">
        <v>1</v>
      </c>
      <c r="CC53" s="50">
        <v>3</v>
      </c>
      <c r="CD53" s="50">
        <v>1</v>
      </c>
      <c r="CE53" s="50">
        <v>3</v>
      </c>
      <c r="CF53" s="50">
        <v>1</v>
      </c>
      <c r="CG53" s="50">
        <v>5</v>
      </c>
      <c r="CH53" s="50">
        <v>4</v>
      </c>
      <c r="CI53" s="50">
        <v>4</v>
      </c>
      <c r="CJ53" s="50">
        <v>1</v>
      </c>
      <c r="CK53" s="50">
        <v>1</v>
      </c>
      <c r="CL53" s="50">
        <v>1</v>
      </c>
      <c r="CM53" s="50">
        <v>1</v>
      </c>
      <c r="CN53" s="50">
        <v>5</v>
      </c>
      <c r="CO53" s="50">
        <v>1</v>
      </c>
      <c r="CP53" s="50">
        <v>3</v>
      </c>
      <c r="CQ53" s="50">
        <v>1</v>
      </c>
      <c r="CR53" s="50">
        <v>3</v>
      </c>
      <c r="CS53" s="50">
        <v>1</v>
      </c>
      <c r="CT53" s="50">
        <v>4</v>
      </c>
      <c r="CU53" s="50">
        <v>4</v>
      </c>
      <c r="CV53" s="50">
        <v>4</v>
      </c>
      <c r="CW53" s="50">
        <v>1</v>
      </c>
      <c r="CX53" s="50">
        <v>1</v>
      </c>
      <c r="CY53" s="50">
        <v>1</v>
      </c>
      <c r="CZ53" s="50">
        <v>1</v>
      </c>
      <c r="DA53" s="50">
        <v>5</v>
      </c>
      <c r="DB53" s="50">
        <v>1</v>
      </c>
      <c r="DC53" s="50">
        <v>3</v>
      </c>
      <c r="DD53" s="50">
        <v>1</v>
      </c>
      <c r="DE53" s="50">
        <v>3</v>
      </c>
      <c r="DF53" s="50">
        <v>1</v>
      </c>
      <c r="DG53" s="50">
        <v>4</v>
      </c>
      <c r="DH53" s="50">
        <v>4</v>
      </c>
      <c r="DI53" s="50">
        <v>4</v>
      </c>
      <c r="DJ53" s="50">
        <v>1</v>
      </c>
      <c r="DK53" s="50">
        <v>1</v>
      </c>
      <c r="DL53" s="50">
        <v>1</v>
      </c>
      <c r="DM53" s="50">
        <v>1</v>
      </c>
      <c r="DN53" s="50">
        <v>5</v>
      </c>
      <c r="DO53" s="50">
        <v>1</v>
      </c>
      <c r="DP53" s="50">
        <v>3</v>
      </c>
      <c r="DQ53" s="50">
        <v>1</v>
      </c>
      <c r="DR53" s="50">
        <v>3</v>
      </c>
      <c r="DS53" s="50">
        <v>1</v>
      </c>
      <c r="DT53" s="50">
        <v>4</v>
      </c>
      <c r="DU53" s="50">
        <v>4</v>
      </c>
      <c r="DV53" s="50">
        <v>4</v>
      </c>
      <c r="DW53" s="50">
        <v>1</v>
      </c>
      <c r="DX53" s="50">
        <v>1</v>
      </c>
      <c r="DY53" s="50">
        <v>1</v>
      </c>
      <c r="DZ53" s="50">
        <v>1</v>
      </c>
      <c r="EA53" s="50">
        <v>3</v>
      </c>
      <c r="EB53" s="50">
        <v>1</v>
      </c>
      <c r="EC53" s="50">
        <v>3</v>
      </c>
      <c r="ED53" s="50">
        <v>1</v>
      </c>
      <c r="EE53" s="50">
        <v>3</v>
      </c>
      <c r="EF53" s="50">
        <v>1</v>
      </c>
      <c r="EG53" s="50">
        <v>4</v>
      </c>
      <c r="EH53" s="50">
        <v>4</v>
      </c>
      <c r="EI53" s="50">
        <v>4</v>
      </c>
      <c r="EJ53" s="50">
        <v>1</v>
      </c>
      <c r="EK53" s="50">
        <v>1</v>
      </c>
      <c r="EL53" s="50">
        <v>1</v>
      </c>
      <c r="EM53" s="50">
        <v>1</v>
      </c>
      <c r="EN53" s="50">
        <v>3</v>
      </c>
      <c r="EO53" s="50">
        <v>1</v>
      </c>
      <c r="EP53" s="50">
        <v>3</v>
      </c>
      <c r="EQ53" s="50">
        <v>1</v>
      </c>
      <c r="ER53" s="50">
        <v>3</v>
      </c>
      <c r="ES53" s="50">
        <v>1</v>
      </c>
      <c r="ET53" s="50">
        <v>4</v>
      </c>
      <c r="EU53" s="50">
        <v>4</v>
      </c>
      <c r="EV53" s="50">
        <v>4</v>
      </c>
      <c r="EW53" s="50">
        <v>1</v>
      </c>
      <c r="EX53" s="50">
        <v>1</v>
      </c>
      <c r="EY53" s="50">
        <v>0</v>
      </c>
      <c r="EZ53" s="50">
        <v>1</v>
      </c>
      <c r="FA53" s="50">
        <v>3</v>
      </c>
      <c r="FB53" s="50">
        <v>1</v>
      </c>
      <c r="FC53" s="50">
        <v>3</v>
      </c>
      <c r="FD53" s="50">
        <v>1</v>
      </c>
      <c r="FE53" s="50">
        <v>3</v>
      </c>
      <c r="FF53" s="50">
        <v>1</v>
      </c>
      <c r="FG53" s="50">
        <v>4</v>
      </c>
      <c r="FH53" s="50">
        <v>4</v>
      </c>
      <c r="FI53" s="50">
        <v>4</v>
      </c>
      <c r="FJ53" s="50">
        <v>1</v>
      </c>
      <c r="FK53" s="50">
        <v>1</v>
      </c>
      <c r="FL53" s="50">
        <v>1</v>
      </c>
      <c r="FM53" s="50">
        <v>1</v>
      </c>
      <c r="FN53" s="50">
        <v>3</v>
      </c>
      <c r="FO53" s="50">
        <v>1</v>
      </c>
      <c r="FP53" s="50">
        <v>3</v>
      </c>
      <c r="FQ53" s="50">
        <v>1</v>
      </c>
      <c r="FR53" s="50">
        <v>3</v>
      </c>
      <c r="FS53" s="50">
        <v>1</v>
      </c>
      <c r="FT53" s="50">
        <v>4</v>
      </c>
      <c r="FU53" s="50">
        <v>4</v>
      </c>
      <c r="FV53" s="50">
        <v>4</v>
      </c>
      <c r="FW53" s="50">
        <v>1</v>
      </c>
      <c r="FX53" s="50">
        <v>1</v>
      </c>
      <c r="FY53" s="50">
        <v>1</v>
      </c>
      <c r="FZ53" s="50">
        <v>1</v>
      </c>
      <c r="GA53" s="50">
        <v>5</v>
      </c>
      <c r="GB53" s="50">
        <v>1</v>
      </c>
      <c r="GC53" s="50">
        <v>3</v>
      </c>
      <c r="GD53" s="50">
        <v>1</v>
      </c>
      <c r="GE53" s="50">
        <v>3</v>
      </c>
      <c r="GF53" s="50">
        <v>1</v>
      </c>
      <c r="GG53" s="50">
        <v>4</v>
      </c>
      <c r="GH53" s="50">
        <v>4</v>
      </c>
      <c r="GI53" s="50">
        <v>4</v>
      </c>
      <c r="GJ53" s="50">
        <v>1</v>
      </c>
      <c r="GK53" s="50">
        <v>1</v>
      </c>
      <c r="GL53" s="50">
        <v>1</v>
      </c>
      <c r="GM53" s="50">
        <v>0</v>
      </c>
      <c r="GN53" s="50">
        <v>5</v>
      </c>
      <c r="GO53" s="50">
        <v>1</v>
      </c>
      <c r="GP53" s="50">
        <v>3</v>
      </c>
      <c r="GQ53" s="50">
        <v>1</v>
      </c>
      <c r="GR53" s="50">
        <v>3</v>
      </c>
      <c r="GS53" s="50">
        <v>1</v>
      </c>
      <c r="GT53" s="50">
        <v>4</v>
      </c>
      <c r="GU53" s="50">
        <v>4</v>
      </c>
      <c r="GV53" s="50">
        <v>4</v>
      </c>
      <c r="GW53" s="50">
        <v>1</v>
      </c>
      <c r="GX53" s="50">
        <v>1</v>
      </c>
      <c r="GY53" s="50">
        <v>1</v>
      </c>
      <c r="GZ53" s="50">
        <v>1</v>
      </c>
      <c r="HA53" s="50">
        <v>5</v>
      </c>
      <c r="HB53" s="50">
        <v>1</v>
      </c>
      <c r="HC53" s="50">
        <v>3</v>
      </c>
      <c r="HD53" s="50">
        <v>1</v>
      </c>
      <c r="HE53" s="50">
        <v>3</v>
      </c>
      <c r="HF53" s="50">
        <v>1</v>
      </c>
      <c r="HG53" s="50">
        <v>5</v>
      </c>
      <c r="HH53" s="50">
        <v>4</v>
      </c>
      <c r="HI53" s="50">
        <v>4</v>
      </c>
      <c r="HJ53" s="50">
        <v>1</v>
      </c>
      <c r="HK53" s="50">
        <v>1</v>
      </c>
      <c r="HL53" s="50">
        <v>0</v>
      </c>
      <c r="HM53" s="50">
        <v>1</v>
      </c>
      <c r="HN53" s="50">
        <v>5</v>
      </c>
      <c r="HO53" s="50">
        <v>1</v>
      </c>
      <c r="HP53" s="50">
        <v>5</v>
      </c>
      <c r="HQ53" s="50">
        <v>1</v>
      </c>
      <c r="HR53" s="50">
        <v>3</v>
      </c>
      <c r="HS53" s="50">
        <v>1</v>
      </c>
      <c r="HT53" s="50">
        <v>4</v>
      </c>
      <c r="HU53" s="50">
        <v>4</v>
      </c>
      <c r="HV53" s="50">
        <v>4</v>
      </c>
      <c r="HW53" s="50">
        <v>1</v>
      </c>
      <c r="HX53" s="50">
        <v>1</v>
      </c>
      <c r="HY53" s="50">
        <v>1</v>
      </c>
      <c r="HZ53" s="50">
        <v>1</v>
      </c>
      <c r="IA53" s="50">
        <v>1</v>
      </c>
      <c r="IB53" s="50">
        <v>1</v>
      </c>
      <c r="IC53" s="50">
        <v>2</v>
      </c>
      <c r="ID53" s="50">
        <v>5</v>
      </c>
      <c r="IE53" s="50">
        <v>2</v>
      </c>
      <c r="IF53" s="50">
        <v>2</v>
      </c>
      <c r="IG53" s="50">
        <v>3</v>
      </c>
      <c r="IH53" s="50">
        <v>1</v>
      </c>
      <c r="II53" s="50">
        <v>0</v>
      </c>
      <c r="IJ53" s="50">
        <v>0</v>
      </c>
      <c r="IK53" s="50">
        <v>-201</v>
      </c>
      <c r="IL53" s="2"/>
    </row>
    <row r="54" spans="1:246" x14ac:dyDescent="0.25">
      <c r="A54" s="50">
        <v>3</v>
      </c>
      <c r="B54" s="50">
        <v>1</v>
      </c>
      <c r="C54" s="50">
        <v>3</v>
      </c>
      <c r="D54" s="50">
        <v>1</v>
      </c>
      <c r="E54" s="50">
        <v>3</v>
      </c>
      <c r="F54" s="50">
        <v>1</v>
      </c>
      <c r="G54" s="50">
        <v>5</v>
      </c>
      <c r="H54" s="50">
        <v>4</v>
      </c>
      <c r="I54" s="50">
        <v>4</v>
      </c>
      <c r="J54" s="50">
        <v>1</v>
      </c>
      <c r="K54" s="50">
        <v>0</v>
      </c>
      <c r="L54" s="50">
        <v>0</v>
      </c>
      <c r="M54" s="50">
        <v>0</v>
      </c>
      <c r="N54" s="50">
        <v>3</v>
      </c>
      <c r="O54" s="50">
        <v>1</v>
      </c>
      <c r="P54" s="50">
        <v>5</v>
      </c>
      <c r="Q54" s="50">
        <v>1</v>
      </c>
      <c r="R54" s="50">
        <v>3</v>
      </c>
      <c r="S54" s="50">
        <v>1</v>
      </c>
      <c r="T54" s="50">
        <v>5</v>
      </c>
      <c r="U54" s="50">
        <v>4</v>
      </c>
      <c r="V54" s="50">
        <v>4</v>
      </c>
      <c r="W54" s="50">
        <v>1</v>
      </c>
      <c r="X54" s="50">
        <v>0</v>
      </c>
      <c r="Y54" s="50">
        <v>0</v>
      </c>
      <c r="Z54" s="50">
        <v>0</v>
      </c>
      <c r="AA54" s="50">
        <v>3</v>
      </c>
      <c r="AB54" s="50">
        <v>1</v>
      </c>
      <c r="AC54" s="50">
        <v>5</v>
      </c>
      <c r="AD54" s="50">
        <v>1</v>
      </c>
      <c r="AE54" s="50">
        <v>5</v>
      </c>
      <c r="AF54" s="50">
        <v>1</v>
      </c>
      <c r="AG54" s="50">
        <v>1</v>
      </c>
      <c r="AH54" s="50">
        <v>4</v>
      </c>
      <c r="AI54" s="50">
        <v>4</v>
      </c>
      <c r="AJ54" s="50">
        <v>1</v>
      </c>
      <c r="AK54" s="50">
        <v>0</v>
      </c>
      <c r="AL54" s="50">
        <v>0</v>
      </c>
      <c r="AM54" s="50">
        <v>0</v>
      </c>
      <c r="AN54" s="50">
        <v>1</v>
      </c>
      <c r="AO54" s="50">
        <v>1</v>
      </c>
      <c r="AP54" s="50">
        <v>5</v>
      </c>
      <c r="AQ54" s="50">
        <v>1</v>
      </c>
      <c r="AR54" s="50">
        <v>3</v>
      </c>
      <c r="AS54" s="50">
        <v>1</v>
      </c>
      <c r="AT54" s="50">
        <v>4</v>
      </c>
      <c r="AU54" s="50">
        <v>4</v>
      </c>
      <c r="AV54" s="50">
        <v>3</v>
      </c>
      <c r="AW54" s="50">
        <v>1</v>
      </c>
      <c r="AX54" s="50">
        <v>0</v>
      </c>
      <c r="AY54" s="50">
        <v>0</v>
      </c>
      <c r="AZ54" s="50">
        <v>0</v>
      </c>
      <c r="BA54" s="50">
        <v>5</v>
      </c>
      <c r="BB54" s="50">
        <v>1</v>
      </c>
      <c r="BC54" s="50">
        <v>5</v>
      </c>
      <c r="BD54" s="50">
        <v>1</v>
      </c>
      <c r="BE54" s="50">
        <v>3</v>
      </c>
      <c r="BF54" s="50">
        <v>1</v>
      </c>
      <c r="BG54" s="50">
        <v>5</v>
      </c>
      <c r="BH54" s="50">
        <v>4</v>
      </c>
      <c r="BI54" s="50">
        <v>3</v>
      </c>
      <c r="BJ54" s="50">
        <v>1</v>
      </c>
      <c r="BK54" s="50">
        <v>0</v>
      </c>
      <c r="BL54" s="50">
        <v>1</v>
      </c>
      <c r="BM54" s="50">
        <v>0</v>
      </c>
      <c r="BN54" s="50">
        <v>5</v>
      </c>
      <c r="BO54" s="50">
        <v>1</v>
      </c>
      <c r="BP54" s="50">
        <v>3</v>
      </c>
      <c r="BQ54" s="50">
        <v>1</v>
      </c>
      <c r="BR54" s="50">
        <v>5</v>
      </c>
      <c r="BS54" s="50">
        <v>1</v>
      </c>
      <c r="BT54" s="50">
        <v>4</v>
      </c>
      <c r="BU54" s="50">
        <v>4</v>
      </c>
      <c r="BV54" s="50">
        <v>4</v>
      </c>
      <c r="BW54" s="50">
        <v>1</v>
      </c>
      <c r="BX54" s="50">
        <v>0</v>
      </c>
      <c r="BY54" s="50">
        <v>0</v>
      </c>
      <c r="BZ54" s="50">
        <v>0</v>
      </c>
      <c r="CA54" s="50">
        <v>5</v>
      </c>
      <c r="CB54" s="50">
        <v>1</v>
      </c>
      <c r="CC54" s="50">
        <v>3</v>
      </c>
      <c r="CD54" s="50">
        <v>1</v>
      </c>
      <c r="CE54" s="50">
        <v>3</v>
      </c>
      <c r="CF54" s="50">
        <v>1</v>
      </c>
      <c r="CG54" s="50">
        <v>4</v>
      </c>
      <c r="CH54" s="50">
        <v>4</v>
      </c>
      <c r="CI54" s="50">
        <v>4</v>
      </c>
      <c r="CJ54" s="50">
        <v>1</v>
      </c>
      <c r="CK54" s="50">
        <v>1</v>
      </c>
      <c r="CL54" s="50">
        <v>0</v>
      </c>
      <c r="CM54" s="50">
        <v>1</v>
      </c>
      <c r="CN54" s="50">
        <v>5</v>
      </c>
      <c r="CO54" s="50">
        <v>1</v>
      </c>
      <c r="CP54" s="50">
        <v>5</v>
      </c>
      <c r="CQ54" s="50">
        <v>1</v>
      </c>
      <c r="CR54" s="50">
        <v>3</v>
      </c>
      <c r="CS54" s="50">
        <v>1</v>
      </c>
      <c r="CT54" s="50">
        <v>4</v>
      </c>
      <c r="CU54" s="50">
        <v>4</v>
      </c>
      <c r="CV54" s="50">
        <v>4</v>
      </c>
      <c r="CW54" s="50">
        <v>1</v>
      </c>
      <c r="CX54" s="50">
        <v>1</v>
      </c>
      <c r="CY54" s="50">
        <v>0</v>
      </c>
      <c r="CZ54" s="50">
        <v>0</v>
      </c>
      <c r="DA54" s="50">
        <v>5</v>
      </c>
      <c r="DB54" s="50">
        <v>1</v>
      </c>
      <c r="DC54" s="50">
        <v>3</v>
      </c>
      <c r="DD54" s="50">
        <v>1</v>
      </c>
      <c r="DE54" s="50">
        <v>3</v>
      </c>
      <c r="DF54" s="50">
        <v>1</v>
      </c>
      <c r="DG54" s="50">
        <v>2</v>
      </c>
      <c r="DH54" s="50">
        <v>4</v>
      </c>
      <c r="DI54" s="50">
        <v>4</v>
      </c>
      <c r="DJ54" s="50">
        <v>1</v>
      </c>
      <c r="DK54" s="50">
        <v>1</v>
      </c>
      <c r="DL54" s="50">
        <v>0</v>
      </c>
      <c r="DM54" s="50">
        <v>0</v>
      </c>
      <c r="DN54" s="50">
        <v>5</v>
      </c>
      <c r="DO54" s="50">
        <v>1</v>
      </c>
      <c r="DP54" s="50">
        <v>3</v>
      </c>
      <c r="DQ54" s="50">
        <v>1</v>
      </c>
      <c r="DR54" s="50">
        <v>3</v>
      </c>
      <c r="DS54" s="50">
        <v>1</v>
      </c>
      <c r="DT54" s="50">
        <v>5</v>
      </c>
      <c r="DU54" s="50">
        <v>4</v>
      </c>
      <c r="DV54" s="50">
        <v>2</v>
      </c>
      <c r="DW54" s="50">
        <v>1</v>
      </c>
      <c r="DX54" s="50">
        <v>0</v>
      </c>
      <c r="DY54" s="50">
        <v>1</v>
      </c>
      <c r="DZ54" s="50">
        <v>0</v>
      </c>
      <c r="EA54" s="50">
        <v>3</v>
      </c>
      <c r="EB54" s="50">
        <v>1</v>
      </c>
      <c r="EC54" s="50">
        <v>3</v>
      </c>
      <c r="ED54" s="50">
        <v>1</v>
      </c>
      <c r="EE54" s="50">
        <v>3</v>
      </c>
      <c r="EF54" s="50">
        <v>2</v>
      </c>
      <c r="EG54" s="50">
        <v>4</v>
      </c>
      <c r="EH54" s="50">
        <v>4</v>
      </c>
      <c r="EI54" s="50">
        <v>3</v>
      </c>
      <c r="EJ54" s="50">
        <v>1</v>
      </c>
      <c r="EK54" s="50">
        <v>1</v>
      </c>
      <c r="EL54" s="50">
        <v>1</v>
      </c>
      <c r="EM54" s="50">
        <v>0</v>
      </c>
      <c r="EN54" s="50">
        <v>5</v>
      </c>
      <c r="EO54" s="50">
        <v>1</v>
      </c>
      <c r="EP54" s="50">
        <v>5</v>
      </c>
      <c r="EQ54" s="50">
        <v>1</v>
      </c>
      <c r="ER54" s="50">
        <v>3</v>
      </c>
      <c r="ES54" s="50">
        <v>1</v>
      </c>
      <c r="ET54" s="50">
        <v>4</v>
      </c>
      <c r="EU54" s="50">
        <v>4</v>
      </c>
      <c r="EV54" s="50">
        <v>4</v>
      </c>
      <c r="EW54" s="50">
        <v>1</v>
      </c>
      <c r="EX54" s="50">
        <v>0</v>
      </c>
      <c r="EY54" s="50">
        <v>0</v>
      </c>
      <c r="EZ54" s="50">
        <v>1</v>
      </c>
      <c r="FA54" s="50">
        <v>3</v>
      </c>
      <c r="FB54" s="50">
        <v>1</v>
      </c>
      <c r="FC54" s="50">
        <v>5</v>
      </c>
      <c r="FD54" s="50">
        <v>4</v>
      </c>
      <c r="FE54" s="50">
        <v>3</v>
      </c>
      <c r="FF54" s="50">
        <v>1</v>
      </c>
      <c r="FG54" s="50">
        <v>5</v>
      </c>
      <c r="FH54" s="50">
        <v>4</v>
      </c>
      <c r="FI54" s="50">
        <v>3</v>
      </c>
      <c r="FJ54" s="50">
        <v>1</v>
      </c>
      <c r="FK54" s="50">
        <v>1</v>
      </c>
      <c r="FL54" s="50">
        <v>1</v>
      </c>
      <c r="FM54" s="50">
        <v>0</v>
      </c>
      <c r="FN54" s="50">
        <v>5</v>
      </c>
      <c r="FO54" s="50">
        <v>1</v>
      </c>
      <c r="FP54" s="50">
        <v>5</v>
      </c>
      <c r="FQ54" s="50">
        <v>3</v>
      </c>
      <c r="FR54" s="50">
        <v>5</v>
      </c>
      <c r="FS54" s="50">
        <v>1</v>
      </c>
      <c r="FT54" s="50">
        <v>4</v>
      </c>
      <c r="FU54" s="50">
        <v>4</v>
      </c>
      <c r="FV54" s="50">
        <v>3</v>
      </c>
      <c r="FW54" s="50">
        <v>1</v>
      </c>
      <c r="FX54" s="50">
        <v>1</v>
      </c>
      <c r="FY54" s="50">
        <v>0</v>
      </c>
      <c r="FZ54" s="50">
        <v>0</v>
      </c>
      <c r="GA54" s="50">
        <v>1</v>
      </c>
      <c r="GB54" s="50">
        <v>1</v>
      </c>
      <c r="GC54" s="50">
        <v>5</v>
      </c>
      <c r="GD54" s="50">
        <v>1</v>
      </c>
      <c r="GE54" s="50">
        <v>3</v>
      </c>
      <c r="GF54" s="50">
        <v>1</v>
      </c>
      <c r="GG54" s="50">
        <v>4</v>
      </c>
      <c r="GH54" s="50">
        <v>4</v>
      </c>
      <c r="GI54" s="50">
        <v>1</v>
      </c>
      <c r="GJ54" s="50">
        <v>1</v>
      </c>
      <c r="GK54" s="50">
        <v>1</v>
      </c>
      <c r="GL54" s="50">
        <v>1</v>
      </c>
      <c r="GM54" s="50">
        <v>0</v>
      </c>
      <c r="GN54" s="50">
        <v>5</v>
      </c>
      <c r="GO54" s="50">
        <v>1</v>
      </c>
      <c r="GP54" s="50">
        <v>5</v>
      </c>
      <c r="GQ54" s="50">
        <v>1</v>
      </c>
      <c r="GR54" s="50">
        <v>3</v>
      </c>
      <c r="GS54" s="50">
        <v>1</v>
      </c>
      <c r="GT54" s="50">
        <v>4</v>
      </c>
      <c r="GU54" s="50">
        <v>3</v>
      </c>
      <c r="GV54" s="50">
        <v>3</v>
      </c>
      <c r="GW54" s="50">
        <v>1</v>
      </c>
      <c r="GX54" s="50">
        <v>1</v>
      </c>
      <c r="GY54" s="50">
        <v>1</v>
      </c>
      <c r="GZ54" s="50">
        <v>0</v>
      </c>
      <c r="HA54" s="50">
        <v>5</v>
      </c>
      <c r="HB54" s="50">
        <v>1</v>
      </c>
      <c r="HC54" s="50">
        <v>3</v>
      </c>
      <c r="HD54" s="50">
        <v>1</v>
      </c>
      <c r="HE54" s="50">
        <v>3</v>
      </c>
      <c r="HF54" s="50">
        <v>1</v>
      </c>
      <c r="HG54" s="50">
        <v>4</v>
      </c>
      <c r="HH54" s="50">
        <v>4</v>
      </c>
      <c r="HI54" s="50">
        <v>4</v>
      </c>
      <c r="HJ54" s="50">
        <v>1</v>
      </c>
      <c r="HK54" s="50">
        <v>0</v>
      </c>
      <c r="HL54" s="50">
        <v>0</v>
      </c>
      <c r="HM54" s="50">
        <v>0</v>
      </c>
      <c r="HN54" s="50">
        <v>5</v>
      </c>
      <c r="HO54" s="50">
        <v>1</v>
      </c>
      <c r="HP54" s="50">
        <v>3</v>
      </c>
      <c r="HQ54" s="50">
        <v>1</v>
      </c>
      <c r="HR54" s="50">
        <v>3</v>
      </c>
      <c r="HS54" s="50">
        <v>1</v>
      </c>
      <c r="HT54" s="50">
        <v>5</v>
      </c>
      <c r="HU54" s="50">
        <v>4</v>
      </c>
      <c r="HV54" s="50">
        <v>3</v>
      </c>
      <c r="HW54" s="50">
        <v>1</v>
      </c>
      <c r="HX54" s="50">
        <v>0</v>
      </c>
      <c r="HY54" s="50">
        <v>0</v>
      </c>
      <c r="HZ54" s="50">
        <v>0</v>
      </c>
      <c r="IA54" s="50">
        <v>1</v>
      </c>
      <c r="IB54" s="50">
        <v>1</v>
      </c>
      <c r="IC54" s="50">
        <v>2</v>
      </c>
      <c r="ID54" s="50">
        <v>5</v>
      </c>
      <c r="IE54" s="50">
        <v>2</v>
      </c>
      <c r="IF54" s="50">
        <v>1</v>
      </c>
      <c r="IG54" s="50">
        <v>3</v>
      </c>
      <c r="IH54" s="50">
        <v>2</v>
      </c>
      <c r="II54" s="50">
        <v>0</v>
      </c>
      <c r="IJ54" s="50">
        <v>0</v>
      </c>
      <c r="IK54" s="50">
        <v>-201</v>
      </c>
      <c r="IL54" s="2"/>
    </row>
    <row r="55" spans="1:246" x14ac:dyDescent="0.25">
      <c r="A55" s="50">
        <v>5</v>
      </c>
      <c r="B55" s="50">
        <v>1</v>
      </c>
      <c r="C55" s="50">
        <v>5</v>
      </c>
      <c r="D55" s="50">
        <v>1</v>
      </c>
      <c r="E55" s="50">
        <v>3</v>
      </c>
      <c r="F55" s="50">
        <v>1</v>
      </c>
      <c r="G55" s="50">
        <v>5</v>
      </c>
      <c r="H55" s="50">
        <v>4</v>
      </c>
      <c r="I55" s="50">
        <v>3</v>
      </c>
      <c r="J55" s="50">
        <v>1</v>
      </c>
      <c r="K55" s="50">
        <v>0</v>
      </c>
      <c r="L55" s="50">
        <v>0</v>
      </c>
      <c r="M55" s="50">
        <v>0</v>
      </c>
      <c r="N55" s="50">
        <v>5</v>
      </c>
      <c r="O55" s="50">
        <v>1</v>
      </c>
      <c r="P55" s="50">
        <v>3</v>
      </c>
      <c r="Q55" s="50">
        <v>1</v>
      </c>
      <c r="R55" s="50">
        <v>3</v>
      </c>
      <c r="S55" s="50">
        <v>1</v>
      </c>
      <c r="T55" s="50">
        <v>5</v>
      </c>
      <c r="U55" s="50">
        <v>4</v>
      </c>
      <c r="V55" s="50">
        <v>3</v>
      </c>
      <c r="W55" s="50">
        <v>1</v>
      </c>
      <c r="X55" s="50">
        <v>0</v>
      </c>
      <c r="Y55" s="50">
        <v>0</v>
      </c>
      <c r="Z55" s="50">
        <v>0</v>
      </c>
      <c r="AA55" s="50">
        <v>5</v>
      </c>
      <c r="AB55" s="50">
        <v>1</v>
      </c>
      <c r="AC55" s="50">
        <v>5</v>
      </c>
      <c r="AD55" s="50">
        <v>1</v>
      </c>
      <c r="AE55" s="50">
        <v>3</v>
      </c>
      <c r="AF55" s="50">
        <v>1</v>
      </c>
      <c r="AG55" s="50">
        <v>5</v>
      </c>
      <c r="AH55" s="50">
        <v>4</v>
      </c>
      <c r="AI55" s="50">
        <v>3</v>
      </c>
      <c r="AJ55" s="50">
        <v>1</v>
      </c>
      <c r="AK55" s="50">
        <v>0</v>
      </c>
      <c r="AL55" s="50">
        <v>0</v>
      </c>
      <c r="AM55" s="50">
        <v>0</v>
      </c>
      <c r="AN55" s="50">
        <v>5</v>
      </c>
      <c r="AO55" s="50">
        <v>1</v>
      </c>
      <c r="AP55" s="50">
        <v>5</v>
      </c>
      <c r="AQ55" s="50">
        <v>1</v>
      </c>
      <c r="AR55" s="50">
        <v>3</v>
      </c>
      <c r="AS55" s="50">
        <v>1</v>
      </c>
      <c r="AT55" s="50">
        <v>5</v>
      </c>
      <c r="AU55" s="50">
        <v>4</v>
      </c>
      <c r="AV55" s="50">
        <v>3</v>
      </c>
      <c r="AW55" s="50">
        <v>1</v>
      </c>
      <c r="AX55" s="50">
        <v>1</v>
      </c>
      <c r="AY55" s="50">
        <v>0</v>
      </c>
      <c r="AZ55" s="50">
        <v>0</v>
      </c>
      <c r="BA55" s="50">
        <v>5</v>
      </c>
      <c r="BB55" s="50">
        <v>1</v>
      </c>
      <c r="BC55" s="50">
        <v>3</v>
      </c>
      <c r="BD55" s="50">
        <v>1</v>
      </c>
      <c r="BE55" s="50">
        <v>3</v>
      </c>
      <c r="BF55" s="50">
        <v>1</v>
      </c>
      <c r="BG55" s="50">
        <v>5</v>
      </c>
      <c r="BH55" s="50">
        <v>4</v>
      </c>
      <c r="BI55" s="50">
        <v>3</v>
      </c>
      <c r="BJ55" s="50">
        <v>1</v>
      </c>
      <c r="BK55" s="50">
        <v>0</v>
      </c>
      <c r="BL55" s="50">
        <v>0</v>
      </c>
      <c r="BM55" s="50">
        <v>0</v>
      </c>
      <c r="BN55" s="50">
        <v>5</v>
      </c>
      <c r="BO55" s="50">
        <v>1</v>
      </c>
      <c r="BP55" s="50">
        <v>5</v>
      </c>
      <c r="BQ55" s="50">
        <v>1</v>
      </c>
      <c r="BR55" s="50">
        <v>3</v>
      </c>
      <c r="BS55" s="50">
        <v>1</v>
      </c>
      <c r="BT55" s="50">
        <v>5</v>
      </c>
      <c r="BU55" s="50">
        <v>4</v>
      </c>
      <c r="BV55" s="50">
        <v>3</v>
      </c>
      <c r="BW55" s="50">
        <v>1</v>
      </c>
      <c r="BX55" s="50">
        <v>0</v>
      </c>
      <c r="BY55" s="50">
        <v>0</v>
      </c>
      <c r="BZ55" s="50">
        <v>0</v>
      </c>
      <c r="CA55" s="50">
        <v>5</v>
      </c>
      <c r="CB55" s="50">
        <v>1</v>
      </c>
      <c r="CC55" s="50">
        <v>3</v>
      </c>
      <c r="CD55" s="50">
        <v>1</v>
      </c>
      <c r="CE55" s="50">
        <v>2</v>
      </c>
      <c r="CF55" s="50">
        <v>1</v>
      </c>
      <c r="CG55" s="50">
        <v>5</v>
      </c>
      <c r="CH55" s="50">
        <v>4</v>
      </c>
      <c r="CI55" s="50">
        <v>3</v>
      </c>
      <c r="CJ55" s="50">
        <v>1</v>
      </c>
      <c r="CK55" s="50">
        <v>0</v>
      </c>
      <c r="CL55" s="50">
        <v>0</v>
      </c>
      <c r="CM55" s="50">
        <v>0</v>
      </c>
      <c r="CN55" s="50">
        <v>5</v>
      </c>
      <c r="CO55" s="50">
        <v>1</v>
      </c>
      <c r="CP55" s="50">
        <v>5</v>
      </c>
      <c r="CQ55" s="50">
        <v>1</v>
      </c>
      <c r="CR55" s="50">
        <v>3</v>
      </c>
      <c r="CS55" s="50">
        <v>1</v>
      </c>
      <c r="CT55" s="50">
        <v>5</v>
      </c>
      <c r="CU55" s="50">
        <v>4</v>
      </c>
      <c r="CV55" s="50">
        <v>3</v>
      </c>
      <c r="CW55" s="50">
        <v>1</v>
      </c>
      <c r="CX55" s="50">
        <v>0</v>
      </c>
      <c r="CY55" s="50">
        <v>0</v>
      </c>
      <c r="CZ55" s="50">
        <v>0</v>
      </c>
      <c r="DA55" s="50">
        <v>5</v>
      </c>
      <c r="DB55" s="50">
        <v>1</v>
      </c>
      <c r="DC55" s="50">
        <v>3</v>
      </c>
      <c r="DD55" s="50">
        <v>1</v>
      </c>
      <c r="DE55" s="50">
        <v>3</v>
      </c>
      <c r="DF55" s="50">
        <v>1</v>
      </c>
      <c r="DG55" s="50">
        <v>5</v>
      </c>
      <c r="DH55" s="50">
        <v>4</v>
      </c>
      <c r="DI55" s="50">
        <v>3</v>
      </c>
      <c r="DJ55" s="50">
        <v>1</v>
      </c>
      <c r="DK55" s="50">
        <v>0</v>
      </c>
      <c r="DL55" s="50">
        <v>0</v>
      </c>
      <c r="DM55" s="50">
        <v>0</v>
      </c>
      <c r="DN55" s="50">
        <v>5</v>
      </c>
      <c r="DO55" s="50">
        <v>1</v>
      </c>
      <c r="DP55" s="50">
        <v>5</v>
      </c>
      <c r="DQ55" s="50">
        <v>1</v>
      </c>
      <c r="DR55" s="50">
        <v>3</v>
      </c>
      <c r="DS55" s="50">
        <v>1</v>
      </c>
      <c r="DT55" s="50">
        <v>5</v>
      </c>
      <c r="DU55" s="50">
        <v>4</v>
      </c>
      <c r="DV55" s="50">
        <v>3</v>
      </c>
      <c r="DW55" s="50">
        <v>1</v>
      </c>
      <c r="DX55" s="50">
        <v>1</v>
      </c>
      <c r="DY55" s="50">
        <v>0</v>
      </c>
      <c r="DZ55" s="50">
        <v>0</v>
      </c>
      <c r="EA55" s="50">
        <v>5</v>
      </c>
      <c r="EB55" s="50">
        <v>1</v>
      </c>
      <c r="EC55" s="50">
        <v>5</v>
      </c>
      <c r="ED55" s="50">
        <v>1</v>
      </c>
      <c r="EE55" s="50">
        <v>3</v>
      </c>
      <c r="EF55" s="50">
        <v>1</v>
      </c>
      <c r="EG55" s="50">
        <v>5</v>
      </c>
      <c r="EH55" s="50">
        <v>4</v>
      </c>
      <c r="EI55" s="50">
        <v>3</v>
      </c>
      <c r="EJ55" s="50">
        <v>1</v>
      </c>
      <c r="EK55" s="50">
        <v>0</v>
      </c>
      <c r="EL55" s="50">
        <v>0</v>
      </c>
      <c r="EM55" s="50">
        <v>0</v>
      </c>
      <c r="EN55" s="50">
        <v>5</v>
      </c>
      <c r="EO55" s="50">
        <v>1</v>
      </c>
      <c r="EP55" s="50">
        <v>5</v>
      </c>
      <c r="EQ55" s="50">
        <v>1</v>
      </c>
      <c r="ER55" s="50">
        <v>3</v>
      </c>
      <c r="ES55" s="50">
        <v>1</v>
      </c>
      <c r="ET55" s="50">
        <v>5</v>
      </c>
      <c r="EU55" s="50">
        <v>4</v>
      </c>
      <c r="EV55" s="50">
        <v>3</v>
      </c>
      <c r="EW55" s="50">
        <v>1</v>
      </c>
      <c r="EX55" s="50">
        <v>0</v>
      </c>
      <c r="EY55" s="50">
        <v>0</v>
      </c>
      <c r="EZ55" s="50">
        <v>0</v>
      </c>
      <c r="FA55" s="50">
        <v>5</v>
      </c>
      <c r="FB55" s="50">
        <v>1</v>
      </c>
      <c r="FC55" s="50">
        <v>5</v>
      </c>
      <c r="FD55" s="50">
        <v>1</v>
      </c>
      <c r="FE55" s="50">
        <v>3</v>
      </c>
      <c r="FF55" s="50">
        <v>1</v>
      </c>
      <c r="FG55" s="50">
        <v>5</v>
      </c>
      <c r="FH55" s="50">
        <v>4</v>
      </c>
      <c r="FI55" s="50">
        <v>3</v>
      </c>
      <c r="FJ55" s="50">
        <v>1</v>
      </c>
      <c r="FK55" s="50">
        <v>0</v>
      </c>
      <c r="FL55" s="50">
        <v>0</v>
      </c>
      <c r="FM55" s="50">
        <v>0</v>
      </c>
      <c r="FN55" s="50">
        <v>5</v>
      </c>
      <c r="FO55" s="50">
        <v>1</v>
      </c>
      <c r="FP55" s="50">
        <v>5</v>
      </c>
      <c r="FQ55" s="50">
        <v>1</v>
      </c>
      <c r="FR55" s="50">
        <v>3</v>
      </c>
      <c r="FS55" s="50">
        <v>1</v>
      </c>
      <c r="FT55" s="50">
        <v>5</v>
      </c>
      <c r="FU55" s="50">
        <v>4</v>
      </c>
      <c r="FV55" s="50">
        <v>3</v>
      </c>
      <c r="FW55" s="50">
        <v>1</v>
      </c>
      <c r="FX55" s="50">
        <v>0</v>
      </c>
      <c r="FY55" s="50">
        <v>0</v>
      </c>
      <c r="FZ55" s="50">
        <v>0</v>
      </c>
      <c r="GA55" s="50">
        <v>5</v>
      </c>
      <c r="GB55" s="50">
        <v>1</v>
      </c>
      <c r="GC55" s="50">
        <v>5</v>
      </c>
      <c r="GD55" s="50">
        <v>1</v>
      </c>
      <c r="GE55" s="50">
        <v>1</v>
      </c>
      <c r="GF55" s="50">
        <v>1</v>
      </c>
      <c r="GG55" s="50">
        <v>5</v>
      </c>
      <c r="GH55" s="50">
        <v>4</v>
      </c>
      <c r="GI55" s="50">
        <v>3</v>
      </c>
      <c r="GJ55" s="50">
        <v>1</v>
      </c>
      <c r="GK55" s="50">
        <v>1</v>
      </c>
      <c r="GL55" s="50">
        <v>0</v>
      </c>
      <c r="GM55" s="50">
        <v>0</v>
      </c>
      <c r="GN55" s="50">
        <v>5</v>
      </c>
      <c r="GO55" s="50">
        <v>1</v>
      </c>
      <c r="GP55" s="50">
        <v>3</v>
      </c>
      <c r="GQ55" s="50">
        <v>1</v>
      </c>
      <c r="GR55" s="50">
        <v>3</v>
      </c>
      <c r="GS55" s="50">
        <v>1</v>
      </c>
      <c r="GT55" s="50">
        <v>5</v>
      </c>
      <c r="GU55" s="50">
        <v>4</v>
      </c>
      <c r="GV55" s="50">
        <v>4</v>
      </c>
      <c r="GW55" s="50">
        <v>1</v>
      </c>
      <c r="GX55" s="50">
        <v>0</v>
      </c>
      <c r="GY55" s="50">
        <v>0</v>
      </c>
      <c r="GZ55" s="50">
        <v>0</v>
      </c>
      <c r="HA55" s="50">
        <v>5</v>
      </c>
      <c r="HB55" s="50">
        <v>5</v>
      </c>
      <c r="HC55" s="50">
        <v>5</v>
      </c>
      <c r="HD55" s="50">
        <v>1</v>
      </c>
      <c r="HE55" s="50">
        <v>3</v>
      </c>
      <c r="HF55" s="50">
        <v>1</v>
      </c>
      <c r="HG55" s="50">
        <v>5</v>
      </c>
      <c r="HH55" s="50">
        <v>4</v>
      </c>
      <c r="HI55" s="50">
        <v>4</v>
      </c>
      <c r="HJ55" s="50">
        <v>1</v>
      </c>
      <c r="HK55" s="50">
        <v>0</v>
      </c>
      <c r="HL55" s="50">
        <v>0</v>
      </c>
      <c r="HM55" s="50">
        <v>0</v>
      </c>
      <c r="HN55" s="50">
        <v>5</v>
      </c>
      <c r="HO55" s="50">
        <v>1</v>
      </c>
      <c r="HP55" s="50">
        <v>5</v>
      </c>
      <c r="HQ55" s="50">
        <v>1</v>
      </c>
      <c r="HR55" s="50">
        <v>3</v>
      </c>
      <c r="HS55" s="50">
        <v>1</v>
      </c>
      <c r="HT55" s="50">
        <v>5</v>
      </c>
      <c r="HU55" s="50">
        <v>4</v>
      </c>
      <c r="HV55" s="50">
        <v>3</v>
      </c>
      <c r="HW55" s="50">
        <v>1</v>
      </c>
      <c r="HX55" s="50">
        <v>0</v>
      </c>
      <c r="HY55" s="50">
        <v>0</v>
      </c>
      <c r="HZ55" s="50">
        <v>0</v>
      </c>
      <c r="IA55" s="50">
        <v>1</v>
      </c>
      <c r="IB55" s="50">
        <v>1</v>
      </c>
      <c r="IC55" s="50">
        <v>2</v>
      </c>
      <c r="ID55" s="50">
        <v>5</v>
      </c>
      <c r="IE55" s="50">
        <v>2</v>
      </c>
      <c r="IF55" s="50">
        <v>2</v>
      </c>
      <c r="IG55" s="50">
        <v>2</v>
      </c>
      <c r="IH55" s="50">
        <v>1</v>
      </c>
      <c r="II55" s="50">
        <v>0</v>
      </c>
      <c r="IJ55" s="50">
        <v>0</v>
      </c>
      <c r="IK55" s="50">
        <v>-201</v>
      </c>
      <c r="IL55" s="2"/>
    </row>
    <row r="56" spans="1:246" x14ac:dyDescent="0.25">
      <c r="A56" s="50">
        <v>5</v>
      </c>
      <c r="B56" s="50">
        <v>1</v>
      </c>
      <c r="C56" s="50">
        <v>5</v>
      </c>
      <c r="D56" s="50">
        <v>1</v>
      </c>
      <c r="E56" s="50">
        <v>3</v>
      </c>
      <c r="F56" s="50">
        <v>1</v>
      </c>
      <c r="G56" s="50">
        <v>5</v>
      </c>
      <c r="H56" s="50">
        <v>4</v>
      </c>
      <c r="I56" s="50">
        <v>3</v>
      </c>
      <c r="J56" s="50">
        <v>1</v>
      </c>
      <c r="K56" s="50">
        <v>0</v>
      </c>
      <c r="L56" s="50">
        <v>0</v>
      </c>
      <c r="M56" s="50">
        <v>0</v>
      </c>
      <c r="N56" s="50">
        <v>5</v>
      </c>
      <c r="O56" s="50">
        <v>1</v>
      </c>
      <c r="P56" s="50">
        <v>5</v>
      </c>
      <c r="Q56" s="50">
        <v>1</v>
      </c>
      <c r="R56" s="50">
        <v>3</v>
      </c>
      <c r="S56" s="50">
        <v>1</v>
      </c>
      <c r="T56" s="50">
        <v>5</v>
      </c>
      <c r="U56" s="50">
        <v>4</v>
      </c>
      <c r="V56" s="50">
        <v>3</v>
      </c>
      <c r="W56" s="50">
        <v>1</v>
      </c>
      <c r="X56" s="50">
        <v>0</v>
      </c>
      <c r="Y56" s="50">
        <v>0</v>
      </c>
      <c r="Z56" s="50">
        <v>0</v>
      </c>
      <c r="AA56" s="50">
        <v>5</v>
      </c>
      <c r="AB56" s="50">
        <v>1</v>
      </c>
      <c r="AC56" s="50">
        <v>5</v>
      </c>
      <c r="AD56" s="50">
        <v>1</v>
      </c>
      <c r="AE56" s="50">
        <v>3</v>
      </c>
      <c r="AF56" s="50">
        <v>1</v>
      </c>
      <c r="AG56" s="50">
        <v>5</v>
      </c>
      <c r="AH56" s="50">
        <v>4</v>
      </c>
      <c r="AI56" s="50">
        <v>3</v>
      </c>
      <c r="AJ56" s="50">
        <v>1</v>
      </c>
      <c r="AK56" s="50">
        <v>0</v>
      </c>
      <c r="AL56" s="50">
        <v>0</v>
      </c>
      <c r="AM56" s="50">
        <v>0</v>
      </c>
      <c r="AN56" s="50">
        <v>5</v>
      </c>
      <c r="AO56" s="50">
        <v>1</v>
      </c>
      <c r="AP56" s="50">
        <v>5</v>
      </c>
      <c r="AQ56" s="50">
        <v>1</v>
      </c>
      <c r="AR56" s="50">
        <v>3</v>
      </c>
      <c r="AS56" s="50">
        <v>1</v>
      </c>
      <c r="AT56" s="50">
        <v>5</v>
      </c>
      <c r="AU56" s="50">
        <v>4</v>
      </c>
      <c r="AV56" s="50">
        <v>3</v>
      </c>
      <c r="AW56" s="50">
        <v>1</v>
      </c>
      <c r="AX56" s="50">
        <v>0</v>
      </c>
      <c r="AY56" s="50">
        <v>0</v>
      </c>
      <c r="AZ56" s="50">
        <v>0</v>
      </c>
      <c r="BA56" s="50">
        <v>5</v>
      </c>
      <c r="BB56" s="50">
        <v>1</v>
      </c>
      <c r="BC56" s="50">
        <v>4</v>
      </c>
      <c r="BD56" s="50">
        <v>1</v>
      </c>
      <c r="BE56" s="50">
        <v>3</v>
      </c>
      <c r="BF56" s="50">
        <v>1</v>
      </c>
      <c r="BG56" s="50">
        <v>5</v>
      </c>
      <c r="BH56" s="50">
        <v>4</v>
      </c>
      <c r="BI56" s="50">
        <v>3</v>
      </c>
      <c r="BJ56" s="50">
        <v>1</v>
      </c>
      <c r="BK56" s="50">
        <v>0</v>
      </c>
      <c r="BL56" s="50">
        <v>0</v>
      </c>
      <c r="BM56" s="50">
        <v>0</v>
      </c>
      <c r="BN56" s="50">
        <v>5</v>
      </c>
      <c r="BO56" s="50">
        <v>1</v>
      </c>
      <c r="BP56" s="50">
        <v>5</v>
      </c>
      <c r="BQ56" s="50">
        <v>3</v>
      </c>
      <c r="BR56" s="50">
        <v>3</v>
      </c>
      <c r="BS56" s="50">
        <v>1</v>
      </c>
      <c r="BT56" s="50">
        <v>5</v>
      </c>
      <c r="BU56" s="50">
        <v>4</v>
      </c>
      <c r="BV56" s="50">
        <v>3</v>
      </c>
      <c r="BW56" s="50">
        <v>1</v>
      </c>
      <c r="BX56" s="50">
        <v>1</v>
      </c>
      <c r="BY56" s="50">
        <v>0</v>
      </c>
      <c r="BZ56" s="50">
        <v>0</v>
      </c>
      <c r="CA56" s="50">
        <v>5</v>
      </c>
      <c r="CB56" s="50">
        <v>1</v>
      </c>
      <c r="CC56" s="50">
        <v>5</v>
      </c>
      <c r="CD56" s="50">
        <v>1</v>
      </c>
      <c r="CE56" s="50">
        <v>3</v>
      </c>
      <c r="CF56" s="50">
        <v>1</v>
      </c>
      <c r="CG56" s="50">
        <v>5</v>
      </c>
      <c r="CH56" s="50">
        <v>4</v>
      </c>
      <c r="CI56" s="50">
        <v>3</v>
      </c>
      <c r="CJ56" s="50">
        <v>1</v>
      </c>
      <c r="CK56" s="50">
        <v>0</v>
      </c>
      <c r="CL56" s="50">
        <v>0</v>
      </c>
      <c r="CM56" s="50">
        <v>0</v>
      </c>
      <c r="CN56" s="50">
        <v>5</v>
      </c>
      <c r="CO56" s="50">
        <v>1</v>
      </c>
      <c r="CP56" s="50">
        <v>5</v>
      </c>
      <c r="CQ56" s="50">
        <v>1</v>
      </c>
      <c r="CR56" s="50">
        <v>3</v>
      </c>
      <c r="CS56" s="50">
        <v>1</v>
      </c>
      <c r="CT56" s="50">
        <v>4</v>
      </c>
      <c r="CU56" s="50">
        <v>4</v>
      </c>
      <c r="CV56" s="50">
        <v>3</v>
      </c>
      <c r="CW56" s="50">
        <v>1</v>
      </c>
      <c r="CX56" s="50">
        <v>1</v>
      </c>
      <c r="CY56" s="50">
        <v>0</v>
      </c>
      <c r="CZ56" s="50">
        <v>0</v>
      </c>
      <c r="DA56" s="50">
        <v>5</v>
      </c>
      <c r="DB56" s="50">
        <v>1</v>
      </c>
      <c r="DC56" s="50">
        <v>5</v>
      </c>
      <c r="DD56" s="50">
        <v>1</v>
      </c>
      <c r="DE56" s="50">
        <v>3</v>
      </c>
      <c r="DF56" s="50">
        <v>1</v>
      </c>
      <c r="DG56" s="50">
        <v>5</v>
      </c>
      <c r="DH56" s="50">
        <v>4</v>
      </c>
      <c r="DI56" s="50">
        <v>3</v>
      </c>
      <c r="DJ56" s="50">
        <v>1</v>
      </c>
      <c r="DK56" s="50">
        <v>0</v>
      </c>
      <c r="DL56" s="50">
        <v>0</v>
      </c>
      <c r="DM56" s="50">
        <v>0</v>
      </c>
      <c r="DN56" s="50">
        <v>5</v>
      </c>
      <c r="DO56" s="50">
        <v>1</v>
      </c>
      <c r="DP56" s="50">
        <v>5</v>
      </c>
      <c r="DQ56" s="50">
        <v>1</v>
      </c>
      <c r="DR56" s="50">
        <v>3</v>
      </c>
      <c r="DS56" s="50">
        <v>1</v>
      </c>
      <c r="DT56" s="50">
        <v>5</v>
      </c>
      <c r="DU56" s="50">
        <v>4</v>
      </c>
      <c r="DV56" s="50">
        <v>3</v>
      </c>
      <c r="DW56" s="50">
        <v>1</v>
      </c>
      <c r="DX56" s="50">
        <v>0</v>
      </c>
      <c r="DY56" s="50">
        <v>0</v>
      </c>
      <c r="DZ56" s="50">
        <v>0</v>
      </c>
      <c r="EA56" s="50">
        <v>5</v>
      </c>
      <c r="EB56" s="50">
        <v>2</v>
      </c>
      <c r="EC56" s="50">
        <v>5</v>
      </c>
      <c r="ED56" s="50">
        <v>1</v>
      </c>
      <c r="EE56" s="50">
        <v>3</v>
      </c>
      <c r="EF56" s="50">
        <v>1</v>
      </c>
      <c r="EG56" s="50">
        <v>5</v>
      </c>
      <c r="EH56" s="50">
        <v>4</v>
      </c>
      <c r="EI56" s="50">
        <v>3</v>
      </c>
      <c r="EJ56" s="50">
        <v>1</v>
      </c>
      <c r="EK56" s="50">
        <v>0</v>
      </c>
      <c r="EL56" s="50">
        <v>0</v>
      </c>
      <c r="EM56" s="50">
        <v>0</v>
      </c>
      <c r="EN56" s="50">
        <v>5</v>
      </c>
      <c r="EO56" s="50">
        <v>1</v>
      </c>
      <c r="EP56" s="50">
        <v>5</v>
      </c>
      <c r="EQ56" s="50">
        <v>2</v>
      </c>
      <c r="ER56" s="50">
        <v>3</v>
      </c>
      <c r="ES56" s="50">
        <v>1</v>
      </c>
      <c r="ET56" s="50">
        <v>5</v>
      </c>
      <c r="EU56" s="50">
        <v>4</v>
      </c>
      <c r="EV56" s="50">
        <v>3</v>
      </c>
      <c r="EW56" s="50">
        <v>3</v>
      </c>
      <c r="EX56" s="50">
        <v>0</v>
      </c>
      <c r="EY56" s="50">
        <v>0</v>
      </c>
      <c r="EZ56" s="50">
        <v>0</v>
      </c>
      <c r="FA56" s="50">
        <v>5</v>
      </c>
      <c r="FB56" s="50">
        <v>1</v>
      </c>
      <c r="FC56" s="50">
        <v>5</v>
      </c>
      <c r="FD56" s="50">
        <v>1</v>
      </c>
      <c r="FE56" s="50">
        <v>3</v>
      </c>
      <c r="FF56" s="50">
        <v>1</v>
      </c>
      <c r="FG56" s="50">
        <v>5</v>
      </c>
      <c r="FH56" s="50">
        <v>4</v>
      </c>
      <c r="FI56" s="50">
        <v>3</v>
      </c>
      <c r="FJ56" s="50">
        <v>1</v>
      </c>
      <c r="FK56" s="50">
        <v>0</v>
      </c>
      <c r="FL56" s="50">
        <v>0</v>
      </c>
      <c r="FM56" s="50">
        <v>0</v>
      </c>
      <c r="FN56" s="50">
        <v>5</v>
      </c>
      <c r="FO56" s="50">
        <v>1</v>
      </c>
      <c r="FP56" s="50">
        <v>5</v>
      </c>
      <c r="FQ56" s="50">
        <v>1</v>
      </c>
      <c r="FR56" s="50">
        <v>3</v>
      </c>
      <c r="FS56" s="50">
        <v>1</v>
      </c>
      <c r="FT56" s="50">
        <v>5</v>
      </c>
      <c r="FU56" s="50">
        <v>4</v>
      </c>
      <c r="FV56" s="50">
        <v>3</v>
      </c>
      <c r="FW56" s="50">
        <v>1</v>
      </c>
      <c r="FX56" s="50">
        <v>0</v>
      </c>
      <c r="FY56" s="50">
        <v>0</v>
      </c>
      <c r="FZ56" s="50">
        <v>0</v>
      </c>
      <c r="GA56" s="50">
        <v>5</v>
      </c>
      <c r="GB56" s="50">
        <v>1</v>
      </c>
      <c r="GC56" s="50">
        <v>5</v>
      </c>
      <c r="GD56" s="50">
        <v>4</v>
      </c>
      <c r="GE56" s="50">
        <v>3</v>
      </c>
      <c r="GF56" s="50">
        <v>1</v>
      </c>
      <c r="GG56" s="50">
        <v>5</v>
      </c>
      <c r="GH56" s="50">
        <v>4</v>
      </c>
      <c r="GI56" s="50">
        <v>4</v>
      </c>
      <c r="GJ56" s="50">
        <v>1</v>
      </c>
      <c r="GK56" s="50">
        <v>0</v>
      </c>
      <c r="GL56" s="50">
        <v>0</v>
      </c>
      <c r="GM56" s="50">
        <v>0</v>
      </c>
      <c r="GN56" s="50">
        <v>5</v>
      </c>
      <c r="GO56" s="50">
        <v>1</v>
      </c>
      <c r="GP56" s="50">
        <v>5</v>
      </c>
      <c r="GQ56" s="50">
        <v>1</v>
      </c>
      <c r="GR56" s="50">
        <v>3</v>
      </c>
      <c r="GS56" s="50">
        <v>1</v>
      </c>
      <c r="GT56" s="50">
        <v>5</v>
      </c>
      <c r="GU56" s="50">
        <v>4</v>
      </c>
      <c r="GV56" s="50">
        <v>1</v>
      </c>
      <c r="GW56" s="50">
        <v>1</v>
      </c>
      <c r="GX56" s="50">
        <v>1</v>
      </c>
      <c r="GY56" s="50">
        <v>0</v>
      </c>
      <c r="GZ56" s="50">
        <v>1</v>
      </c>
      <c r="HA56" s="50">
        <v>5</v>
      </c>
      <c r="HB56" s="50">
        <v>1</v>
      </c>
      <c r="HC56" s="50">
        <v>3</v>
      </c>
      <c r="HD56" s="50">
        <v>1</v>
      </c>
      <c r="HE56" s="50">
        <v>3</v>
      </c>
      <c r="HF56" s="50">
        <v>1</v>
      </c>
      <c r="HG56" s="50">
        <v>5</v>
      </c>
      <c r="HH56" s="50">
        <v>4</v>
      </c>
      <c r="HI56" s="50">
        <v>3</v>
      </c>
      <c r="HJ56" s="50">
        <v>1</v>
      </c>
      <c r="HK56" s="50">
        <v>0</v>
      </c>
      <c r="HL56" s="50">
        <v>0</v>
      </c>
      <c r="HM56" s="50">
        <v>0</v>
      </c>
      <c r="HN56" s="50">
        <v>5</v>
      </c>
      <c r="HO56" s="50">
        <v>1</v>
      </c>
      <c r="HP56" s="50">
        <v>5</v>
      </c>
      <c r="HQ56" s="50">
        <v>2</v>
      </c>
      <c r="HR56" s="50">
        <v>3</v>
      </c>
      <c r="HS56" s="50">
        <v>1</v>
      </c>
      <c r="HT56" s="50">
        <v>5</v>
      </c>
      <c r="HU56" s="50">
        <v>4</v>
      </c>
      <c r="HV56" s="50">
        <v>3</v>
      </c>
      <c r="HW56" s="50">
        <v>1</v>
      </c>
      <c r="HX56" s="50">
        <v>0</v>
      </c>
      <c r="HY56" s="50">
        <v>1</v>
      </c>
      <c r="HZ56" s="50">
        <v>0</v>
      </c>
      <c r="IA56" s="50">
        <v>1</v>
      </c>
      <c r="IB56" s="50">
        <v>1</v>
      </c>
      <c r="IC56" s="50">
        <v>2</v>
      </c>
      <c r="ID56" s="50">
        <v>5</v>
      </c>
      <c r="IE56" s="50">
        <v>2</v>
      </c>
      <c r="IF56" s="50">
        <v>2</v>
      </c>
      <c r="IG56" s="50">
        <v>2</v>
      </c>
      <c r="IH56" s="50">
        <v>1</v>
      </c>
      <c r="II56" s="50">
        <v>0</v>
      </c>
      <c r="IJ56" s="50">
        <v>0</v>
      </c>
      <c r="IK56" s="50">
        <v>-201</v>
      </c>
      <c r="IL56" s="2"/>
    </row>
    <row r="57" spans="1:246" x14ac:dyDescent="0.25">
      <c r="A57" s="50">
        <v>3</v>
      </c>
      <c r="B57" s="50">
        <v>1</v>
      </c>
      <c r="C57" s="50">
        <v>5</v>
      </c>
      <c r="D57" s="50">
        <v>1</v>
      </c>
      <c r="E57" s="50">
        <v>3</v>
      </c>
      <c r="F57" s="50">
        <v>1</v>
      </c>
      <c r="G57" s="50">
        <v>5</v>
      </c>
      <c r="H57" s="50">
        <v>4</v>
      </c>
      <c r="I57" s="50">
        <v>3</v>
      </c>
      <c r="J57" s="50">
        <v>1</v>
      </c>
      <c r="K57" s="50">
        <v>0</v>
      </c>
      <c r="L57" s="50">
        <v>1</v>
      </c>
      <c r="M57" s="50">
        <v>0</v>
      </c>
      <c r="N57" s="50">
        <v>3</v>
      </c>
      <c r="O57" s="50">
        <v>1</v>
      </c>
      <c r="P57" s="50">
        <v>3</v>
      </c>
      <c r="Q57" s="50">
        <v>1</v>
      </c>
      <c r="R57" s="50">
        <v>3</v>
      </c>
      <c r="S57" s="50">
        <v>2</v>
      </c>
      <c r="T57" s="50">
        <v>5</v>
      </c>
      <c r="U57" s="50">
        <v>1</v>
      </c>
      <c r="V57" s="50">
        <v>4</v>
      </c>
      <c r="W57" s="50">
        <v>1</v>
      </c>
      <c r="X57" s="50">
        <v>0</v>
      </c>
      <c r="Y57" s="50">
        <v>0</v>
      </c>
      <c r="Z57" s="50">
        <v>0</v>
      </c>
      <c r="AA57" s="50">
        <v>3</v>
      </c>
      <c r="AB57" s="50">
        <v>1</v>
      </c>
      <c r="AC57" s="50">
        <v>5</v>
      </c>
      <c r="AD57" s="50">
        <v>1</v>
      </c>
      <c r="AE57" s="50">
        <v>5</v>
      </c>
      <c r="AF57" s="50">
        <v>1</v>
      </c>
      <c r="AG57" s="50">
        <v>5</v>
      </c>
      <c r="AH57" s="50">
        <v>5</v>
      </c>
      <c r="AI57" s="50">
        <v>3</v>
      </c>
      <c r="AJ57" s="50">
        <v>4</v>
      </c>
      <c r="AK57" s="50">
        <v>0</v>
      </c>
      <c r="AL57" s="50">
        <v>0</v>
      </c>
      <c r="AM57" s="50">
        <v>1</v>
      </c>
      <c r="AN57" s="50">
        <v>5</v>
      </c>
      <c r="AO57" s="50">
        <v>1</v>
      </c>
      <c r="AP57" s="50">
        <v>5</v>
      </c>
      <c r="AQ57" s="50">
        <v>1</v>
      </c>
      <c r="AR57" s="50">
        <v>3</v>
      </c>
      <c r="AS57" s="50">
        <v>4</v>
      </c>
      <c r="AT57" s="50">
        <v>5</v>
      </c>
      <c r="AU57" s="50">
        <v>4</v>
      </c>
      <c r="AV57" s="50">
        <v>3</v>
      </c>
      <c r="AW57" s="50">
        <v>1</v>
      </c>
      <c r="AX57" s="50">
        <v>0</v>
      </c>
      <c r="AY57" s="50">
        <v>0</v>
      </c>
      <c r="AZ57" s="50">
        <v>0</v>
      </c>
      <c r="BA57" s="50">
        <v>2</v>
      </c>
      <c r="BB57" s="50">
        <v>1</v>
      </c>
      <c r="BC57" s="50">
        <v>5</v>
      </c>
      <c r="BD57" s="50">
        <v>5</v>
      </c>
      <c r="BE57" s="50">
        <v>4</v>
      </c>
      <c r="BF57" s="50">
        <v>1</v>
      </c>
      <c r="BG57" s="50">
        <v>4</v>
      </c>
      <c r="BH57" s="50">
        <v>4</v>
      </c>
      <c r="BI57" s="50">
        <v>3</v>
      </c>
      <c r="BJ57" s="50">
        <v>1</v>
      </c>
      <c r="BK57" s="50">
        <v>0</v>
      </c>
      <c r="BL57" s="50">
        <v>0</v>
      </c>
      <c r="BM57" s="50">
        <v>0</v>
      </c>
      <c r="BN57" s="50">
        <v>5</v>
      </c>
      <c r="BO57" s="50">
        <v>1</v>
      </c>
      <c r="BP57" s="50">
        <v>5</v>
      </c>
      <c r="BQ57" s="50">
        <v>1</v>
      </c>
      <c r="BR57" s="50">
        <v>3</v>
      </c>
      <c r="BS57" s="50">
        <v>1</v>
      </c>
      <c r="BT57" s="50">
        <v>5</v>
      </c>
      <c r="BU57" s="50">
        <v>4</v>
      </c>
      <c r="BV57" s="50">
        <v>4</v>
      </c>
      <c r="BW57" s="50">
        <v>1</v>
      </c>
      <c r="BX57" s="50">
        <v>0</v>
      </c>
      <c r="BY57" s="50">
        <v>0</v>
      </c>
      <c r="BZ57" s="50">
        <v>0</v>
      </c>
      <c r="CA57" s="50">
        <v>5</v>
      </c>
      <c r="CB57" s="50">
        <v>1</v>
      </c>
      <c r="CC57" s="50">
        <v>5</v>
      </c>
      <c r="CD57" s="50">
        <v>1</v>
      </c>
      <c r="CE57" s="50">
        <v>3</v>
      </c>
      <c r="CF57" s="50">
        <v>1</v>
      </c>
      <c r="CG57" s="50">
        <v>4</v>
      </c>
      <c r="CH57" s="50">
        <v>3</v>
      </c>
      <c r="CI57" s="50">
        <v>4</v>
      </c>
      <c r="CJ57" s="50">
        <v>1</v>
      </c>
      <c r="CK57" s="50">
        <v>0</v>
      </c>
      <c r="CL57" s="50">
        <v>1</v>
      </c>
      <c r="CM57" s="50">
        <v>0</v>
      </c>
      <c r="CN57" s="50">
        <v>5</v>
      </c>
      <c r="CO57" s="50">
        <v>1</v>
      </c>
      <c r="CP57" s="50">
        <v>2</v>
      </c>
      <c r="CQ57" s="50">
        <v>3</v>
      </c>
      <c r="CR57" s="50">
        <v>1</v>
      </c>
      <c r="CS57" s="50">
        <v>1</v>
      </c>
      <c r="CT57" s="50">
        <v>4</v>
      </c>
      <c r="CU57" s="50">
        <v>4</v>
      </c>
      <c r="CV57" s="50">
        <v>4</v>
      </c>
      <c r="CW57" s="50">
        <v>1</v>
      </c>
      <c r="CX57" s="50">
        <v>0</v>
      </c>
      <c r="CY57" s="50">
        <v>1</v>
      </c>
      <c r="CZ57" s="50">
        <v>1</v>
      </c>
      <c r="DA57" s="50">
        <v>5</v>
      </c>
      <c r="DB57" s="50">
        <v>1</v>
      </c>
      <c r="DC57" s="50">
        <v>3</v>
      </c>
      <c r="DD57" s="50">
        <v>1</v>
      </c>
      <c r="DE57" s="50">
        <v>3</v>
      </c>
      <c r="DF57" s="50">
        <v>1</v>
      </c>
      <c r="DG57" s="50">
        <v>4</v>
      </c>
      <c r="DH57" s="50">
        <v>4</v>
      </c>
      <c r="DI57" s="50">
        <v>4</v>
      </c>
      <c r="DJ57" s="50">
        <v>1</v>
      </c>
      <c r="DK57" s="50">
        <v>0</v>
      </c>
      <c r="DL57" s="50">
        <v>0</v>
      </c>
      <c r="DM57" s="50">
        <v>1</v>
      </c>
      <c r="DN57" s="50">
        <v>5</v>
      </c>
      <c r="DO57" s="50">
        <v>4</v>
      </c>
      <c r="DP57" s="50">
        <v>5</v>
      </c>
      <c r="DQ57" s="50">
        <v>3</v>
      </c>
      <c r="DR57" s="50">
        <v>3</v>
      </c>
      <c r="DS57" s="50">
        <v>1</v>
      </c>
      <c r="DT57" s="50">
        <v>1</v>
      </c>
      <c r="DU57" s="50">
        <v>2</v>
      </c>
      <c r="DV57" s="50">
        <v>4</v>
      </c>
      <c r="DW57" s="50">
        <v>1</v>
      </c>
      <c r="DX57" s="50">
        <v>0</v>
      </c>
      <c r="DY57" s="50">
        <v>0</v>
      </c>
      <c r="DZ57" s="50">
        <v>1</v>
      </c>
      <c r="EA57" s="50">
        <v>3</v>
      </c>
      <c r="EB57" s="50">
        <v>2</v>
      </c>
      <c r="EC57" s="50">
        <v>5</v>
      </c>
      <c r="ED57" s="50">
        <v>3</v>
      </c>
      <c r="EE57" s="50">
        <v>3</v>
      </c>
      <c r="EF57" s="50">
        <v>1</v>
      </c>
      <c r="EG57" s="50">
        <v>4</v>
      </c>
      <c r="EH57" s="50">
        <v>4</v>
      </c>
      <c r="EI57" s="50">
        <v>4</v>
      </c>
      <c r="EJ57" s="50">
        <v>2</v>
      </c>
      <c r="EK57" s="50">
        <v>1</v>
      </c>
      <c r="EL57" s="50">
        <v>1</v>
      </c>
      <c r="EM57" s="50">
        <v>0</v>
      </c>
      <c r="EN57" s="50">
        <v>5</v>
      </c>
      <c r="EO57" s="50">
        <v>1</v>
      </c>
      <c r="EP57" s="50">
        <v>5</v>
      </c>
      <c r="EQ57" s="50">
        <v>1</v>
      </c>
      <c r="ER57" s="50">
        <v>3</v>
      </c>
      <c r="ES57" s="50">
        <v>1</v>
      </c>
      <c r="ET57" s="50">
        <v>1</v>
      </c>
      <c r="EU57" s="50">
        <v>4</v>
      </c>
      <c r="EV57" s="50">
        <v>4</v>
      </c>
      <c r="EW57" s="50">
        <v>1</v>
      </c>
      <c r="EX57" s="50">
        <v>1</v>
      </c>
      <c r="EY57" s="50">
        <v>0</v>
      </c>
      <c r="EZ57" s="50">
        <v>1</v>
      </c>
      <c r="FA57" s="50">
        <v>5</v>
      </c>
      <c r="FB57" s="50">
        <v>1</v>
      </c>
      <c r="FC57" s="50">
        <v>3</v>
      </c>
      <c r="FD57" s="50">
        <v>1</v>
      </c>
      <c r="FE57" s="50">
        <v>3</v>
      </c>
      <c r="FF57" s="50">
        <v>1</v>
      </c>
      <c r="FG57" s="50">
        <v>5</v>
      </c>
      <c r="FH57" s="50">
        <v>4</v>
      </c>
      <c r="FI57" s="50">
        <v>3</v>
      </c>
      <c r="FJ57" s="50">
        <v>1</v>
      </c>
      <c r="FK57" s="50">
        <v>1</v>
      </c>
      <c r="FL57" s="50">
        <v>1</v>
      </c>
      <c r="FM57" s="50">
        <v>0</v>
      </c>
      <c r="FN57" s="50">
        <v>3</v>
      </c>
      <c r="FO57" s="50">
        <v>1</v>
      </c>
      <c r="FP57" s="50">
        <v>3</v>
      </c>
      <c r="FQ57" s="50">
        <v>4</v>
      </c>
      <c r="FR57" s="50">
        <v>3</v>
      </c>
      <c r="FS57" s="50">
        <v>1</v>
      </c>
      <c r="FT57" s="50">
        <v>5</v>
      </c>
      <c r="FU57" s="50">
        <v>4</v>
      </c>
      <c r="FV57" s="50">
        <v>4</v>
      </c>
      <c r="FW57" s="50">
        <v>1</v>
      </c>
      <c r="FX57" s="50">
        <v>0</v>
      </c>
      <c r="FY57" s="50">
        <v>1</v>
      </c>
      <c r="FZ57" s="50">
        <v>0</v>
      </c>
      <c r="GA57" s="50">
        <v>5</v>
      </c>
      <c r="GB57" s="50">
        <v>1</v>
      </c>
      <c r="GC57" s="50">
        <v>3</v>
      </c>
      <c r="GD57" s="50">
        <v>1</v>
      </c>
      <c r="GE57" s="50">
        <v>3</v>
      </c>
      <c r="GF57" s="50">
        <v>1</v>
      </c>
      <c r="GG57" s="50">
        <v>4</v>
      </c>
      <c r="GH57" s="50">
        <v>4</v>
      </c>
      <c r="GI57" s="50">
        <v>1</v>
      </c>
      <c r="GJ57" s="50">
        <v>1</v>
      </c>
      <c r="GK57" s="50">
        <v>0</v>
      </c>
      <c r="GL57" s="50">
        <v>1</v>
      </c>
      <c r="GM57" s="50">
        <v>0</v>
      </c>
      <c r="GN57" s="50">
        <v>5</v>
      </c>
      <c r="GO57" s="50">
        <v>1</v>
      </c>
      <c r="GP57" s="50">
        <v>5</v>
      </c>
      <c r="GQ57" s="50">
        <v>1</v>
      </c>
      <c r="GR57" s="50">
        <v>4</v>
      </c>
      <c r="GS57" s="50">
        <v>1</v>
      </c>
      <c r="GT57" s="50">
        <v>4</v>
      </c>
      <c r="GU57" s="50">
        <v>4</v>
      </c>
      <c r="GV57" s="50">
        <v>4</v>
      </c>
      <c r="GW57" s="50">
        <v>1</v>
      </c>
      <c r="GX57" s="50">
        <v>1</v>
      </c>
      <c r="GY57" s="50">
        <v>1</v>
      </c>
      <c r="GZ57" s="50">
        <v>1</v>
      </c>
      <c r="HA57" s="50">
        <v>5</v>
      </c>
      <c r="HB57" s="50">
        <v>1</v>
      </c>
      <c r="HC57" s="50">
        <v>5</v>
      </c>
      <c r="HD57" s="50">
        <v>5</v>
      </c>
      <c r="HE57" s="50">
        <v>3</v>
      </c>
      <c r="HF57" s="50">
        <v>1</v>
      </c>
      <c r="HG57" s="50">
        <v>4</v>
      </c>
      <c r="HH57" s="50">
        <v>4</v>
      </c>
      <c r="HI57" s="50">
        <v>4</v>
      </c>
      <c r="HJ57" s="50">
        <v>1</v>
      </c>
      <c r="HK57" s="50">
        <v>0</v>
      </c>
      <c r="HL57" s="50">
        <v>1</v>
      </c>
      <c r="HM57" s="50">
        <v>0</v>
      </c>
      <c r="HN57" s="50">
        <v>5</v>
      </c>
      <c r="HO57" s="50">
        <v>1</v>
      </c>
      <c r="HP57" s="50">
        <v>3</v>
      </c>
      <c r="HQ57" s="50">
        <v>3</v>
      </c>
      <c r="HR57" s="50">
        <v>3</v>
      </c>
      <c r="HS57" s="50">
        <v>1</v>
      </c>
      <c r="HT57" s="50">
        <v>1</v>
      </c>
      <c r="HU57" s="50">
        <v>4</v>
      </c>
      <c r="HV57" s="50">
        <v>3</v>
      </c>
      <c r="HW57" s="50">
        <v>1</v>
      </c>
      <c r="HX57" s="50">
        <v>0</v>
      </c>
      <c r="HY57" s="50">
        <v>0</v>
      </c>
      <c r="HZ57" s="50">
        <v>0</v>
      </c>
      <c r="IA57" s="50">
        <v>1</v>
      </c>
      <c r="IB57" s="50">
        <v>1</v>
      </c>
      <c r="IC57" s="50">
        <v>2</v>
      </c>
      <c r="ID57" s="50">
        <v>5</v>
      </c>
      <c r="IE57" s="50">
        <v>2</v>
      </c>
      <c r="IF57" s="50">
        <v>2</v>
      </c>
      <c r="IG57" s="50">
        <v>3</v>
      </c>
      <c r="IH57" s="50">
        <v>2</v>
      </c>
      <c r="II57" s="50">
        <v>0</v>
      </c>
      <c r="IJ57" s="50">
        <v>0</v>
      </c>
      <c r="IK57" s="50">
        <v>-201</v>
      </c>
      <c r="IL57" s="2"/>
    </row>
    <row r="58" spans="1:246" x14ac:dyDescent="0.25">
      <c r="A58" s="50">
        <v>4</v>
      </c>
      <c r="B58" s="50">
        <v>1</v>
      </c>
      <c r="C58" s="50">
        <v>1</v>
      </c>
      <c r="D58" s="50">
        <v>1</v>
      </c>
      <c r="E58" s="50">
        <v>3</v>
      </c>
      <c r="F58" s="50">
        <v>1</v>
      </c>
      <c r="G58" s="50">
        <v>4</v>
      </c>
      <c r="H58" s="50">
        <v>4</v>
      </c>
      <c r="I58" s="50">
        <v>3</v>
      </c>
      <c r="J58" s="50">
        <v>1</v>
      </c>
      <c r="K58" s="50">
        <v>0</v>
      </c>
      <c r="L58" s="50">
        <v>0</v>
      </c>
      <c r="M58" s="50">
        <v>0</v>
      </c>
      <c r="N58" s="50">
        <v>3</v>
      </c>
      <c r="O58" s="50">
        <v>1</v>
      </c>
      <c r="P58" s="50">
        <v>3</v>
      </c>
      <c r="Q58" s="50">
        <v>1</v>
      </c>
      <c r="R58" s="50">
        <v>3</v>
      </c>
      <c r="S58" s="50">
        <v>1</v>
      </c>
      <c r="T58" s="50">
        <v>4</v>
      </c>
      <c r="U58" s="50">
        <v>4</v>
      </c>
      <c r="V58" s="50">
        <v>3</v>
      </c>
      <c r="W58" s="50">
        <v>1</v>
      </c>
      <c r="X58" s="50">
        <v>0</v>
      </c>
      <c r="Y58" s="50">
        <v>0</v>
      </c>
      <c r="Z58" s="50">
        <v>0</v>
      </c>
      <c r="AA58" s="50">
        <v>2</v>
      </c>
      <c r="AB58" s="50">
        <v>1</v>
      </c>
      <c r="AC58" s="50">
        <v>5</v>
      </c>
      <c r="AD58" s="50">
        <v>1</v>
      </c>
      <c r="AE58" s="50">
        <v>3</v>
      </c>
      <c r="AF58" s="50">
        <v>1</v>
      </c>
      <c r="AG58" s="50">
        <v>5</v>
      </c>
      <c r="AH58" s="50">
        <v>4</v>
      </c>
      <c r="AI58" s="50">
        <v>3</v>
      </c>
      <c r="AJ58" s="50">
        <v>1</v>
      </c>
      <c r="AK58" s="50">
        <v>0</v>
      </c>
      <c r="AL58" s="50">
        <v>0</v>
      </c>
      <c r="AM58" s="50">
        <v>0</v>
      </c>
      <c r="AN58" s="50">
        <v>3</v>
      </c>
      <c r="AO58" s="50">
        <v>1</v>
      </c>
      <c r="AP58" s="50">
        <v>3</v>
      </c>
      <c r="AQ58" s="50">
        <v>1</v>
      </c>
      <c r="AR58" s="50">
        <v>3</v>
      </c>
      <c r="AS58" s="50">
        <v>1</v>
      </c>
      <c r="AT58" s="50">
        <v>5</v>
      </c>
      <c r="AU58" s="50">
        <v>4</v>
      </c>
      <c r="AV58" s="50">
        <v>4</v>
      </c>
      <c r="AW58" s="50">
        <v>1</v>
      </c>
      <c r="AX58" s="50">
        <v>0</v>
      </c>
      <c r="AY58" s="50">
        <v>0</v>
      </c>
      <c r="AZ58" s="50">
        <v>0</v>
      </c>
      <c r="BA58" s="50">
        <v>3</v>
      </c>
      <c r="BB58" s="50">
        <v>1</v>
      </c>
      <c r="BC58" s="50">
        <v>5</v>
      </c>
      <c r="BD58" s="50">
        <v>1</v>
      </c>
      <c r="BE58" s="50">
        <v>3</v>
      </c>
      <c r="BF58" s="50">
        <v>1</v>
      </c>
      <c r="BG58" s="50">
        <v>5</v>
      </c>
      <c r="BH58" s="50">
        <v>4</v>
      </c>
      <c r="BI58" s="50">
        <v>4</v>
      </c>
      <c r="BJ58" s="50">
        <v>1</v>
      </c>
      <c r="BK58" s="50">
        <v>0</v>
      </c>
      <c r="BL58" s="50">
        <v>0</v>
      </c>
      <c r="BM58" s="50">
        <v>0</v>
      </c>
      <c r="BN58" s="50">
        <v>5</v>
      </c>
      <c r="BO58" s="50">
        <v>5</v>
      </c>
      <c r="BP58" s="50">
        <v>5</v>
      </c>
      <c r="BQ58" s="50">
        <v>1</v>
      </c>
      <c r="BR58" s="50">
        <v>2</v>
      </c>
      <c r="BS58" s="50">
        <v>1</v>
      </c>
      <c r="BT58" s="50">
        <v>5</v>
      </c>
      <c r="BU58" s="50">
        <v>4</v>
      </c>
      <c r="BV58" s="50">
        <v>3</v>
      </c>
      <c r="BW58" s="50">
        <v>1</v>
      </c>
      <c r="BX58" s="50">
        <v>0</v>
      </c>
      <c r="BY58" s="50">
        <v>0</v>
      </c>
      <c r="BZ58" s="50">
        <v>0</v>
      </c>
      <c r="CA58" s="50">
        <v>5</v>
      </c>
      <c r="CB58" s="50">
        <v>1</v>
      </c>
      <c r="CC58" s="50">
        <v>5</v>
      </c>
      <c r="CD58" s="50">
        <v>1</v>
      </c>
      <c r="CE58" s="50">
        <v>3</v>
      </c>
      <c r="CF58" s="50">
        <v>1</v>
      </c>
      <c r="CG58" s="50">
        <v>4</v>
      </c>
      <c r="CH58" s="50">
        <v>4</v>
      </c>
      <c r="CI58" s="50">
        <v>3</v>
      </c>
      <c r="CJ58" s="50">
        <v>2</v>
      </c>
      <c r="CK58" s="50">
        <v>0</v>
      </c>
      <c r="CL58" s="50">
        <v>0</v>
      </c>
      <c r="CM58" s="50">
        <v>0</v>
      </c>
      <c r="CN58" s="50">
        <v>5</v>
      </c>
      <c r="CO58" s="50">
        <v>1</v>
      </c>
      <c r="CP58" s="50">
        <v>3</v>
      </c>
      <c r="CQ58" s="50">
        <v>1</v>
      </c>
      <c r="CR58" s="50">
        <v>3</v>
      </c>
      <c r="CS58" s="50">
        <v>1</v>
      </c>
      <c r="CT58" s="50">
        <v>5</v>
      </c>
      <c r="CU58" s="50">
        <v>4</v>
      </c>
      <c r="CV58" s="50">
        <v>3</v>
      </c>
      <c r="CW58" s="50">
        <v>1</v>
      </c>
      <c r="CX58" s="50">
        <v>1</v>
      </c>
      <c r="CY58" s="50">
        <v>0</v>
      </c>
      <c r="CZ58" s="50">
        <v>0</v>
      </c>
      <c r="DA58" s="50">
        <v>5</v>
      </c>
      <c r="DB58" s="50">
        <v>5</v>
      </c>
      <c r="DC58" s="50">
        <v>5</v>
      </c>
      <c r="DD58" s="50">
        <v>1</v>
      </c>
      <c r="DE58" s="50">
        <v>3</v>
      </c>
      <c r="DF58" s="50">
        <v>1</v>
      </c>
      <c r="DG58" s="50">
        <v>5</v>
      </c>
      <c r="DH58" s="50">
        <v>4</v>
      </c>
      <c r="DI58" s="50">
        <v>3</v>
      </c>
      <c r="DJ58" s="50">
        <v>1</v>
      </c>
      <c r="DK58" s="50">
        <v>0</v>
      </c>
      <c r="DL58" s="50">
        <v>1</v>
      </c>
      <c r="DM58" s="50">
        <v>0</v>
      </c>
      <c r="DN58" s="50">
        <v>5</v>
      </c>
      <c r="DO58" s="50">
        <v>1</v>
      </c>
      <c r="DP58" s="50">
        <v>5</v>
      </c>
      <c r="DQ58" s="50">
        <v>1</v>
      </c>
      <c r="DR58" s="50">
        <v>3</v>
      </c>
      <c r="DS58" s="50">
        <v>1</v>
      </c>
      <c r="DT58" s="50">
        <v>5</v>
      </c>
      <c r="DU58" s="50">
        <v>4</v>
      </c>
      <c r="DV58" s="50">
        <v>3</v>
      </c>
      <c r="DW58" s="50">
        <v>1</v>
      </c>
      <c r="DX58" s="50">
        <v>0</v>
      </c>
      <c r="DY58" s="50">
        <v>1</v>
      </c>
      <c r="DZ58" s="50">
        <v>0</v>
      </c>
      <c r="EA58" s="50">
        <v>3</v>
      </c>
      <c r="EB58" s="50">
        <v>1</v>
      </c>
      <c r="EC58" s="50">
        <v>5</v>
      </c>
      <c r="ED58" s="50">
        <v>4</v>
      </c>
      <c r="EE58" s="50">
        <v>3</v>
      </c>
      <c r="EF58" s="50">
        <v>1</v>
      </c>
      <c r="EG58" s="50">
        <v>5</v>
      </c>
      <c r="EH58" s="50">
        <v>4</v>
      </c>
      <c r="EI58" s="50">
        <v>3</v>
      </c>
      <c r="EJ58" s="50">
        <v>1</v>
      </c>
      <c r="EK58" s="50">
        <v>1</v>
      </c>
      <c r="EL58" s="50">
        <v>0</v>
      </c>
      <c r="EM58" s="50">
        <v>0</v>
      </c>
      <c r="EN58" s="50">
        <v>3</v>
      </c>
      <c r="EO58" s="50">
        <v>1</v>
      </c>
      <c r="EP58" s="50">
        <v>5</v>
      </c>
      <c r="EQ58" s="50">
        <v>1</v>
      </c>
      <c r="ER58" s="50">
        <v>3</v>
      </c>
      <c r="ES58" s="50">
        <v>1</v>
      </c>
      <c r="ET58" s="50">
        <v>5</v>
      </c>
      <c r="EU58" s="50">
        <v>4</v>
      </c>
      <c r="EV58" s="50">
        <v>3</v>
      </c>
      <c r="EW58" s="50">
        <v>1</v>
      </c>
      <c r="EX58" s="50">
        <v>0</v>
      </c>
      <c r="EY58" s="50">
        <v>1</v>
      </c>
      <c r="EZ58" s="50">
        <v>1</v>
      </c>
      <c r="FA58" s="50">
        <v>5</v>
      </c>
      <c r="FB58" s="50">
        <v>1</v>
      </c>
      <c r="FC58" s="50">
        <v>5</v>
      </c>
      <c r="FD58" s="50">
        <v>1</v>
      </c>
      <c r="FE58" s="50">
        <v>3</v>
      </c>
      <c r="FF58" s="50">
        <v>1</v>
      </c>
      <c r="FG58" s="50">
        <v>4</v>
      </c>
      <c r="FH58" s="50">
        <v>4</v>
      </c>
      <c r="FI58" s="50">
        <v>3</v>
      </c>
      <c r="FJ58" s="50">
        <v>1</v>
      </c>
      <c r="FK58" s="50">
        <v>0</v>
      </c>
      <c r="FL58" s="50">
        <v>0</v>
      </c>
      <c r="FM58" s="50">
        <v>0</v>
      </c>
      <c r="FN58" s="50">
        <v>3</v>
      </c>
      <c r="FO58" s="50">
        <v>1</v>
      </c>
      <c r="FP58" s="50">
        <v>5</v>
      </c>
      <c r="FQ58" s="50">
        <v>1</v>
      </c>
      <c r="FR58" s="50">
        <v>3</v>
      </c>
      <c r="FS58" s="50">
        <v>1</v>
      </c>
      <c r="FT58" s="50">
        <v>5</v>
      </c>
      <c r="FU58" s="50">
        <v>4</v>
      </c>
      <c r="FV58" s="50">
        <v>3</v>
      </c>
      <c r="FW58" s="50">
        <v>1</v>
      </c>
      <c r="FX58" s="50">
        <v>1</v>
      </c>
      <c r="FY58" s="50">
        <v>0</v>
      </c>
      <c r="FZ58" s="50">
        <v>1</v>
      </c>
      <c r="GA58" s="50">
        <v>5</v>
      </c>
      <c r="GB58" s="50">
        <v>3</v>
      </c>
      <c r="GC58" s="50">
        <v>3</v>
      </c>
      <c r="GD58" s="50">
        <v>1</v>
      </c>
      <c r="GE58" s="50">
        <v>3</v>
      </c>
      <c r="GF58" s="50">
        <v>1</v>
      </c>
      <c r="GG58" s="50">
        <v>4</v>
      </c>
      <c r="GH58" s="50">
        <v>4</v>
      </c>
      <c r="GI58" s="50">
        <v>4</v>
      </c>
      <c r="GJ58" s="50">
        <v>1</v>
      </c>
      <c r="GK58" s="50">
        <v>1</v>
      </c>
      <c r="GL58" s="50">
        <v>1</v>
      </c>
      <c r="GM58" s="50">
        <v>0</v>
      </c>
      <c r="GN58" s="50">
        <v>5</v>
      </c>
      <c r="GO58" s="50">
        <v>1</v>
      </c>
      <c r="GP58" s="50">
        <v>3</v>
      </c>
      <c r="GQ58" s="50">
        <v>1</v>
      </c>
      <c r="GR58" s="50">
        <v>3</v>
      </c>
      <c r="GS58" s="50">
        <v>5</v>
      </c>
      <c r="GT58" s="50">
        <v>4</v>
      </c>
      <c r="GU58" s="50">
        <v>4</v>
      </c>
      <c r="GV58" s="50">
        <v>3</v>
      </c>
      <c r="GW58" s="50">
        <v>1</v>
      </c>
      <c r="GX58" s="50">
        <v>0</v>
      </c>
      <c r="GY58" s="50">
        <v>0</v>
      </c>
      <c r="GZ58" s="50">
        <v>0</v>
      </c>
      <c r="HA58" s="50">
        <v>1</v>
      </c>
      <c r="HB58" s="50">
        <v>1</v>
      </c>
      <c r="HC58" s="50">
        <v>2</v>
      </c>
      <c r="HD58" s="50">
        <v>1</v>
      </c>
      <c r="HE58" s="50">
        <v>3</v>
      </c>
      <c r="HF58" s="50">
        <v>1</v>
      </c>
      <c r="HG58" s="50">
        <v>5</v>
      </c>
      <c r="HH58" s="50">
        <v>4</v>
      </c>
      <c r="HI58" s="50">
        <v>3</v>
      </c>
      <c r="HJ58" s="50">
        <v>1</v>
      </c>
      <c r="HK58" s="50">
        <v>0</v>
      </c>
      <c r="HL58" s="50">
        <v>1</v>
      </c>
      <c r="HM58" s="50">
        <v>0</v>
      </c>
      <c r="HN58" s="50">
        <v>5</v>
      </c>
      <c r="HO58" s="50">
        <v>1</v>
      </c>
      <c r="HP58" s="50">
        <v>5</v>
      </c>
      <c r="HQ58" s="50">
        <v>1</v>
      </c>
      <c r="HR58" s="50">
        <v>3</v>
      </c>
      <c r="HS58" s="50">
        <v>1</v>
      </c>
      <c r="HT58" s="50">
        <v>3</v>
      </c>
      <c r="HU58" s="50">
        <v>4</v>
      </c>
      <c r="HV58" s="50">
        <v>4</v>
      </c>
      <c r="HW58" s="50">
        <v>1</v>
      </c>
      <c r="HX58" s="50">
        <v>0</v>
      </c>
      <c r="HY58" s="50">
        <v>0</v>
      </c>
      <c r="HZ58" s="50">
        <v>1</v>
      </c>
      <c r="IA58" s="50">
        <v>1</v>
      </c>
      <c r="IB58" s="50">
        <v>1</v>
      </c>
      <c r="IC58" s="50">
        <v>3</v>
      </c>
      <c r="ID58" s="50">
        <v>5</v>
      </c>
      <c r="IE58" s="50">
        <v>2</v>
      </c>
      <c r="IF58" s="50">
        <v>2</v>
      </c>
      <c r="IG58" s="50">
        <v>3</v>
      </c>
      <c r="IH58" s="50">
        <v>2</v>
      </c>
      <c r="II58" s="50">
        <v>0</v>
      </c>
      <c r="IJ58" s="50">
        <v>0</v>
      </c>
      <c r="IK58" s="50">
        <v>-201</v>
      </c>
      <c r="IL58" s="2"/>
    </row>
    <row r="59" spans="1:246" x14ac:dyDescent="0.25">
      <c r="A59" s="50">
        <v>3</v>
      </c>
      <c r="B59" s="50">
        <v>1</v>
      </c>
      <c r="C59" s="50">
        <v>3</v>
      </c>
      <c r="D59" s="50">
        <v>1</v>
      </c>
      <c r="E59" s="50">
        <v>3</v>
      </c>
      <c r="F59" s="50">
        <v>1</v>
      </c>
      <c r="G59" s="50">
        <v>5</v>
      </c>
      <c r="H59" s="50">
        <v>4</v>
      </c>
      <c r="I59" s="50">
        <v>4</v>
      </c>
      <c r="J59" s="50">
        <v>1</v>
      </c>
      <c r="K59" s="50">
        <v>0</v>
      </c>
      <c r="L59" s="50">
        <v>0</v>
      </c>
      <c r="M59" s="50">
        <v>0</v>
      </c>
      <c r="N59" s="50">
        <v>3</v>
      </c>
      <c r="O59" s="50">
        <v>1</v>
      </c>
      <c r="P59" s="50">
        <v>3</v>
      </c>
      <c r="Q59" s="50">
        <v>1</v>
      </c>
      <c r="R59" s="50">
        <v>3</v>
      </c>
      <c r="S59" s="50">
        <v>1</v>
      </c>
      <c r="T59" s="50">
        <v>5</v>
      </c>
      <c r="U59" s="50">
        <v>4</v>
      </c>
      <c r="V59" s="50">
        <v>3</v>
      </c>
      <c r="W59" s="50">
        <v>1</v>
      </c>
      <c r="X59" s="50">
        <v>0</v>
      </c>
      <c r="Y59" s="50">
        <v>0</v>
      </c>
      <c r="Z59" s="50">
        <v>0</v>
      </c>
      <c r="AA59" s="50">
        <v>3</v>
      </c>
      <c r="AB59" s="50">
        <v>1</v>
      </c>
      <c r="AC59" s="50">
        <v>5</v>
      </c>
      <c r="AD59" s="50">
        <v>1</v>
      </c>
      <c r="AE59" s="50">
        <v>3</v>
      </c>
      <c r="AF59" s="50">
        <v>1</v>
      </c>
      <c r="AG59" s="50">
        <v>4</v>
      </c>
      <c r="AH59" s="50">
        <v>4</v>
      </c>
      <c r="AI59" s="50">
        <v>4</v>
      </c>
      <c r="AJ59" s="50">
        <v>1</v>
      </c>
      <c r="AK59" s="50">
        <v>0</v>
      </c>
      <c r="AL59" s="50">
        <v>0</v>
      </c>
      <c r="AM59" s="50">
        <v>0</v>
      </c>
      <c r="AN59" s="50">
        <v>3</v>
      </c>
      <c r="AO59" s="50">
        <v>1</v>
      </c>
      <c r="AP59" s="50">
        <v>3</v>
      </c>
      <c r="AQ59" s="50">
        <v>1</v>
      </c>
      <c r="AR59" s="50">
        <v>3</v>
      </c>
      <c r="AS59" s="50">
        <v>1</v>
      </c>
      <c r="AT59" s="50">
        <v>4</v>
      </c>
      <c r="AU59" s="50">
        <v>1</v>
      </c>
      <c r="AV59" s="50">
        <v>4</v>
      </c>
      <c r="AW59" s="50">
        <v>1</v>
      </c>
      <c r="AX59" s="50">
        <v>0</v>
      </c>
      <c r="AY59" s="50">
        <v>0</v>
      </c>
      <c r="AZ59" s="50">
        <v>0</v>
      </c>
      <c r="BA59" s="50">
        <v>5</v>
      </c>
      <c r="BB59" s="50">
        <v>5</v>
      </c>
      <c r="BC59" s="50">
        <v>5</v>
      </c>
      <c r="BD59" s="50">
        <v>1</v>
      </c>
      <c r="BE59" s="50">
        <v>3</v>
      </c>
      <c r="BF59" s="50">
        <v>1</v>
      </c>
      <c r="BG59" s="50">
        <v>4</v>
      </c>
      <c r="BH59" s="50">
        <v>4</v>
      </c>
      <c r="BI59" s="50">
        <v>4</v>
      </c>
      <c r="BJ59" s="50">
        <v>1</v>
      </c>
      <c r="BK59" s="50">
        <v>0</v>
      </c>
      <c r="BL59" s="50">
        <v>0</v>
      </c>
      <c r="BM59" s="50">
        <v>0</v>
      </c>
      <c r="BN59" s="50">
        <v>3</v>
      </c>
      <c r="BO59" s="50">
        <v>1</v>
      </c>
      <c r="BP59" s="50">
        <v>3</v>
      </c>
      <c r="BQ59" s="50">
        <v>1</v>
      </c>
      <c r="BR59" s="50">
        <v>3</v>
      </c>
      <c r="BS59" s="50">
        <v>1</v>
      </c>
      <c r="BT59" s="50">
        <v>5</v>
      </c>
      <c r="BU59" s="50">
        <v>4</v>
      </c>
      <c r="BV59" s="50">
        <v>3</v>
      </c>
      <c r="BW59" s="50">
        <v>1</v>
      </c>
      <c r="BX59" s="50">
        <v>0</v>
      </c>
      <c r="BY59" s="50">
        <v>0</v>
      </c>
      <c r="BZ59" s="50">
        <v>0</v>
      </c>
      <c r="CA59" s="50">
        <v>5</v>
      </c>
      <c r="CB59" s="50">
        <v>1</v>
      </c>
      <c r="CC59" s="50">
        <v>3</v>
      </c>
      <c r="CD59" s="50">
        <v>1</v>
      </c>
      <c r="CE59" s="50">
        <v>3</v>
      </c>
      <c r="CF59" s="50">
        <v>1</v>
      </c>
      <c r="CG59" s="50">
        <v>4</v>
      </c>
      <c r="CH59" s="50">
        <v>4</v>
      </c>
      <c r="CI59" s="50">
        <v>4</v>
      </c>
      <c r="CJ59" s="50">
        <v>1</v>
      </c>
      <c r="CK59" s="50">
        <v>1</v>
      </c>
      <c r="CL59" s="50">
        <v>1</v>
      </c>
      <c r="CM59" s="50">
        <v>1</v>
      </c>
      <c r="CN59" s="50">
        <v>5</v>
      </c>
      <c r="CO59" s="50">
        <v>1</v>
      </c>
      <c r="CP59" s="50">
        <v>3</v>
      </c>
      <c r="CQ59" s="50">
        <v>1</v>
      </c>
      <c r="CR59" s="50">
        <v>3</v>
      </c>
      <c r="CS59" s="50">
        <v>1</v>
      </c>
      <c r="CT59" s="50">
        <v>4</v>
      </c>
      <c r="CU59" s="50">
        <v>4</v>
      </c>
      <c r="CV59" s="50">
        <v>3</v>
      </c>
      <c r="CW59" s="50">
        <v>1</v>
      </c>
      <c r="CX59" s="50">
        <v>1</v>
      </c>
      <c r="CY59" s="50">
        <v>1</v>
      </c>
      <c r="CZ59" s="50">
        <v>0</v>
      </c>
      <c r="DA59" s="50">
        <v>5</v>
      </c>
      <c r="DB59" s="50">
        <v>1</v>
      </c>
      <c r="DC59" s="50">
        <v>3</v>
      </c>
      <c r="DD59" s="50">
        <v>1</v>
      </c>
      <c r="DE59" s="50">
        <v>3</v>
      </c>
      <c r="DF59" s="50">
        <v>3</v>
      </c>
      <c r="DG59" s="50">
        <v>4</v>
      </c>
      <c r="DH59" s="50">
        <v>4</v>
      </c>
      <c r="DI59" s="50">
        <v>4</v>
      </c>
      <c r="DJ59" s="50">
        <v>1</v>
      </c>
      <c r="DK59" s="50">
        <v>1</v>
      </c>
      <c r="DL59" s="50">
        <v>0</v>
      </c>
      <c r="DM59" s="50">
        <v>0</v>
      </c>
      <c r="DN59" s="50">
        <v>5</v>
      </c>
      <c r="DO59" s="50">
        <v>1</v>
      </c>
      <c r="DP59" s="50">
        <v>3</v>
      </c>
      <c r="DQ59" s="50">
        <v>1</v>
      </c>
      <c r="DR59" s="50">
        <v>3</v>
      </c>
      <c r="DS59" s="50">
        <v>1</v>
      </c>
      <c r="DT59" s="50">
        <v>4</v>
      </c>
      <c r="DU59" s="50">
        <v>4</v>
      </c>
      <c r="DV59" s="50">
        <v>4</v>
      </c>
      <c r="DW59" s="50">
        <v>1</v>
      </c>
      <c r="DX59" s="50">
        <v>1</v>
      </c>
      <c r="DY59" s="50">
        <v>1</v>
      </c>
      <c r="DZ59" s="50">
        <v>0</v>
      </c>
      <c r="EA59" s="50">
        <v>3</v>
      </c>
      <c r="EB59" s="50">
        <v>1</v>
      </c>
      <c r="EC59" s="50">
        <v>5</v>
      </c>
      <c r="ED59" s="50">
        <v>1</v>
      </c>
      <c r="EE59" s="50">
        <v>3</v>
      </c>
      <c r="EF59" s="50">
        <v>1</v>
      </c>
      <c r="EG59" s="50">
        <v>4</v>
      </c>
      <c r="EH59" s="50">
        <v>4</v>
      </c>
      <c r="EI59" s="50">
        <v>4</v>
      </c>
      <c r="EJ59" s="50">
        <v>1</v>
      </c>
      <c r="EK59" s="50">
        <v>1</v>
      </c>
      <c r="EL59" s="50">
        <v>0</v>
      </c>
      <c r="EM59" s="50">
        <v>1</v>
      </c>
      <c r="EN59" s="50">
        <v>3</v>
      </c>
      <c r="EO59" s="50">
        <v>1</v>
      </c>
      <c r="EP59" s="50">
        <v>5</v>
      </c>
      <c r="EQ59" s="50">
        <v>4</v>
      </c>
      <c r="ER59" s="50">
        <v>3</v>
      </c>
      <c r="ES59" s="50">
        <v>1</v>
      </c>
      <c r="ET59" s="50">
        <v>4</v>
      </c>
      <c r="EU59" s="50">
        <v>1</v>
      </c>
      <c r="EV59" s="50">
        <v>4</v>
      </c>
      <c r="EW59" s="50">
        <v>1</v>
      </c>
      <c r="EX59" s="50">
        <v>1</v>
      </c>
      <c r="EY59" s="50">
        <v>1</v>
      </c>
      <c r="EZ59" s="50">
        <v>0</v>
      </c>
      <c r="FA59" s="50">
        <v>5</v>
      </c>
      <c r="FB59" s="50">
        <v>1</v>
      </c>
      <c r="FC59" s="50">
        <v>3</v>
      </c>
      <c r="FD59" s="50">
        <v>1</v>
      </c>
      <c r="FE59" s="50">
        <v>3</v>
      </c>
      <c r="FF59" s="50">
        <v>1</v>
      </c>
      <c r="FG59" s="50">
        <v>4</v>
      </c>
      <c r="FH59" s="50">
        <v>4</v>
      </c>
      <c r="FI59" s="50">
        <v>4</v>
      </c>
      <c r="FJ59" s="50">
        <v>1</v>
      </c>
      <c r="FK59" s="50">
        <v>1</v>
      </c>
      <c r="FL59" s="50">
        <v>1</v>
      </c>
      <c r="FM59" s="50">
        <v>1</v>
      </c>
      <c r="FN59" s="50">
        <v>3</v>
      </c>
      <c r="FO59" s="50">
        <v>1</v>
      </c>
      <c r="FP59" s="50">
        <v>3</v>
      </c>
      <c r="FQ59" s="50">
        <v>5</v>
      </c>
      <c r="FR59" s="50">
        <v>3</v>
      </c>
      <c r="FS59" s="50">
        <v>1</v>
      </c>
      <c r="FT59" s="50">
        <v>4</v>
      </c>
      <c r="FU59" s="50">
        <v>4</v>
      </c>
      <c r="FV59" s="50">
        <v>4</v>
      </c>
      <c r="FW59" s="50">
        <v>1</v>
      </c>
      <c r="FX59" s="50">
        <v>0</v>
      </c>
      <c r="FY59" s="50">
        <v>1</v>
      </c>
      <c r="FZ59" s="50">
        <v>0</v>
      </c>
      <c r="GA59" s="50">
        <v>2</v>
      </c>
      <c r="GB59" s="50">
        <v>1</v>
      </c>
      <c r="GC59" s="50">
        <v>3</v>
      </c>
      <c r="GD59" s="50">
        <v>1</v>
      </c>
      <c r="GE59" s="50">
        <v>3</v>
      </c>
      <c r="GF59" s="50">
        <v>1</v>
      </c>
      <c r="GG59" s="50">
        <v>4</v>
      </c>
      <c r="GH59" s="50">
        <v>4</v>
      </c>
      <c r="GI59" s="50">
        <v>3</v>
      </c>
      <c r="GJ59" s="50">
        <v>1</v>
      </c>
      <c r="GK59" s="50">
        <v>1</v>
      </c>
      <c r="GL59" s="50">
        <v>1</v>
      </c>
      <c r="GM59" s="50">
        <v>1</v>
      </c>
      <c r="GN59" s="50">
        <v>5</v>
      </c>
      <c r="GO59" s="50">
        <v>1</v>
      </c>
      <c r="GP59" s="50">
        <v>1</v>
      </c>
      <c r="GQ59" s="50">
        <v>1</v>
      </c>
      <c r="GR59" s="50">
        <v>3</v>
      </c>
      <c r="GS59" s="50">
        <v>1</v>
      </c>
      <c r="GT59" s="50">
        <v>4</v>
      </c>
      <c r="GU59" s="50">
        <v>4</v>
      </c>
      <c r="GV59" s="50">
        <v>4</v>
      </c>
      <c r="GW59" s="50">
        <v>1</v>
      </c>
      <c r="GX59" s="50">
        <v>1</v>
      </c>
      <c r="GY59" s="50">
        <v>1</v>
      </c>
      <c r="GZ59" s="50">
        <v>1</v>
      </c>
      <c r="HA59" s="50">
        <v>5</v>
      </c>
      <c r="HB59" s="50">
        <v>1</v>
      </c>
      <c r="HC59" s="50">
        <v>5</v>
      </c>
      <c r="HD59" s="50">
        <v>1</v>
      </c>
      <c r="HE59" s="50">
        <v>3</v>
      </c>
      <c r="HF59" s="50">
        <v>1</v>
      </c>
      <c r="HG59" s="50">
        <v>5</v>
      </c>
      <c r="HH59" s="50">
        <v>4</v>
      </c>
      <c r="HI59" s="50">
        <v>4</v>
      </c>
      <c r="HJ59" s="50">
        <v>1</v>
      </c>
      <c r="HK59" s="50">
        <v>0</v>
      </c>
      <c r="HL59" s="50">
        <v>1</v>
      </c>
      <c r="HM59" s="50">
        <v>1</v>
      </c>
      <c r="HN59" s="50">
        <v>5</v>
      </c>
      <c r="HO59" s="50">
        <v>1</v>
      </c>
      <c r="HP59" s="50">
        <v>3</v>
      </c>
      <c r="HQ59" s="50">
        <v>1</v>
      </c>
      <c r="HR59" s="50">
        <v>3</v>
      </c>
      <c r="HS59" s="50">
        <v>1</v>
      </c>
      <c r="HT59" s="50">
        <v>4</v>
      </c>
      <c r="HU59" s="50">
        <v>4</v>
      </c>
      <c r="HV59" s="50">
        <v>4</v>
      </c>
      <c r="HW59" s="50">
        <v>1</v>
      </c>
      <c r="HX59" s="50">
        <v>0</v>
      </c>
      <c r="HY59" s="50">
        <v>1</v>
      </c>
      <c r="HZ59" s="50">
        <v>0</v>
      </c>
      <c r="IA59" s="50">
        <v>1</v>
      </c>
      <c r="IB59" s="50">
        <v>1</v>
      </c>
      <c r="IC59" s="50">
        <v>2</v>
      </c>
      <c r="ID59" s="50">
        <v>4</v>
      </c>
      <c r="IE59" s="50">
        <v>2</v>
      </c>
      <c r="IF59" s="50">
        <v>2</v>
      </c>
      <c r="IG59" s="50">
        <v>3</v>
      </c>
      <c r="IH59" s="50">
        <v>1</v>
      </c>
      <c r="II59" s="50">
        <v>0</v>
      </c>
      <c r="IJ59" s="50">
        <v>0</v>
      </c>
      <c r="IK59" s="50">
        <v>-201</v>
      </c>
      <c r="IL59" s="2"/>
    </row>
    <row r="60" spans="1:246" x14ac:dyDescent="0.25">
      <c r="A60" s="50">
        <v>5</v>
      </c>
      <c r="B60" s="50">
        <v>1</v>
      </c>
      <c r="C60" s="50">
        <v>5</v>
      </c>
      <c r="D60" s="50">
        <v>1</v>
      </c>
      <c r="E60" s="50">
        <v>3</v>
      </c>
      <c r="F60" s="50">
        <v>4</v>
      </c>
      <c r="G60" s="50">
        <v>4</v>
      </c>
      <c r="H60" s="50">
        <v>4</v>
      </c>
      <c r="I60" s="50">
        <v>3</v>
      </c>
      <c r="J60" s="50">
        <v>1</v>
      </c>
      <c r="K60" s="50">
        <v>0</v>
      </c>
      <c r="L60" s="50">
        <v>0</v>
      </c>
      <c r="M60" s="50">
        <v>0</v>
      </c>
      <c r="N60" s="50">
        <v>5</v>
      </c>
      <c r="O60" s="50">
        <v>1</v>
      </c>
      <c r="P60" s="50">
        <v>3</v>
      </c>
      <c r="Q60" s="50">
        <v>1</v>
      </c>
      <c r="R60" s="50">
        <v>3</v>
      </c>
      <c r="S60" s="50">
        <v>1</v>
      </c>
      <c r="T60" s="50">
        <v>5</v>
      </c>
      <c r="U60" s="50">
        <v>4</v>
      </c>
      <c r="V60" s="50">
        <v>3</v>
      </c>
      <c r="W60" s="50">
        <v>1</v>
      </c>
      <c r="X60" s="50">
        <v>0</v>
      </c>
      <c r="Y60" s="50">
        <v>0</v>
      </c>
      <c r="Z60" s="50">
        <v>0</v>
      </c>
      <c r="AA60" s="50">
        <v>3</v>
      </c>
      <c r="AB60" s="50">
        <v>1</v>
      </c>
      <c r="AC60" s="50">
        <v>4</v>
      </c>
      <c r="AD60" s="50">
        <v>1</v>
      </c>
      <c r="AE60" s="50">
        <v>3</v>
      </c>
      <c r="AF60" s="50">
        <v>1</v>
      </c>
      <c r="AG60" s="50">
        <v>3</v>
      </c>
      <c r="AH60" s="50">
        <v>4</v>
      </c>
      <c r="AI60" s="50">
        <v>3</v>
      </c>
      <c r="AJ60" s="50">
        <v>1</v>
      </c>
      <c r="AK60" s="50">
        <v>0</v>
      </c>
      <c r="AL60" s="50">
        <v>0</v>
      </c>
      <c r="AM60" s="50">
        <v>0</v>
      </c>
      <c r="AN60" s="50">
        <v>5</v>
      </c>
      <c r="AO60" s="50">
        <v>1</v>
      </c>
      <c r="AP60" s="50">
        <v>5</v>
      </c>
      <c r="AQ60" s="50">
        <v>1</v>
      </c>
      <c r="AR60" s="50">
        <v>3</v>
      </c>
      <c r="AS60" s="50">
        <v>1</v>
      </c>
      <c r="AT60" s="50">
        <v>4</v>
      </c>
      <c r="AU60" s="50">
        <v>4</v>
      </c>
      <c r="AV60" s="50">
        <v>4</v>
      </c>
      <c r="AW60" s="50">
        <v>1</v>
      </c>
      <c r="AX60" s="50">
        <v>0</v>
      </c>
      <c r="AY60" s="50">
        <v>0</v>
      </c>
      <c r="AZ60" s="50">
        <v>0</v>
      </c>
      <c r="BA60" s="50">
        <v>5</v>
      </c>
      <c r="BB60" s="50">
        <v>1</v>
      </c>
      <c r="BC60" s="50">
        <v>5</v>
      </c>
      <c r="BD60" s="50">
        <v>1</v>
      </c>
      <c r="BE60" s="50">
        <v>3</v>
      </c>
      <c r="BF60" s="50">
        <v>1</v>
      </c>
      <c r="BG60" s="50">
        <v>5</v>
      </c>
      <c r="BH60" s="50">
        <v>4</v>
      </c>
      <c r="BI60" s="50">
        <v>3</v>
      </c>
      <c r="BJ60" s="50">
        <v>1</v>
      </c>
      <c r="BK60" s="50">
        <v>0</v>
      </c>
      <c r="BL60" s="50">
        <v>0</v>
      </c>
      <c r="BM60" s="50">
        <v>0</v>
      </c>
      <c r="BN60" s="50">
        <v>5</v>
      </c>
      <c r="BO60" s="50">
        <v>1</v>
      </c>
      <c r="BP60" s="50">
        <v>3</v>
      </c>
      <c r="BQ60" s="50">
        <v>1</v>
      </c>
      <c r="BR60" s="50">
        <v>3</v>
      </c>
      <c r="BS60" s="50">
        <v>1</v>
      </c>
      <c r="BT60" s="50">
        <v>5</v>
      </c>
      <c r="BU60" s="50">
        <v>4</v>
      </c>
      <c r="BV60" s="50">
        <v>3</v>
      </c>
      <c r="BW60" s="50">
        <v>4</v>
      </c>
      <c r="BX60" s="50">
        <v>0</v>
      </c>
      <c r="BY60" s="50">
        <v>0</v>
      </c>
      <c r="BZ60" s="50">
        <v>0</v>
      </c>
      <c r="CA60" s="50">
        <v>4</v>
      </c>
      <c r="CB60" s="50">
        <v>1</v>
      </c>
      <c r="CC60" s="50">
        <v>5</v>
      </c>
      <c r="CD60" s="50">
        <v>1</v>
      </c>
      <c r="CE60" s="50">
        <v>3</v>
      </c>
      <c r="CF60" s="50">
        <v>1</v>
      </c>
      <c r="CG60" s="50">
        <v>5</v>
      </c>
      <c r="CH60" s="50">
        <v>4</v>
      </c>
      <c r="CI60" s="50">
        <v>3</v>
      </c>
      <c r="CJ60" s="50">
        <v>1</v>
      </c>
      <c r="CK60" s="50">
        <v>1</v>
      </c>
      <c r="CL60" s="50">
        <v>0</v>
      </c>
      <c r="CM60" s="50">
        <v>0</v>
      </c>
      <c r="CN60" s="50">
        <v>5</v>
      </c>
      <c r="CO60" s="50">
        <v>1</v>
      </c>
      <c r="CP60" s="50">
        <v>5</v>
      </c>
      <c r="CQ60" s="50">
        <v>1</v>
      </c>
      <c r="CR60" s="50">
        <v>3</v>
      </c>
      <c r="CS60" s="50">
        <v>1</v>
      </c>
      <c r="CT60" s="50">
        <v>5</v>
      </c>
      <c r="CU60" s="50">
        <v>4</v>
      </c>
      <c r="CV60" s="50">
        <v>3</v>
      </c>
      <c r="CW60" s="50">
        <v>1</v>
      </c>
      <c r="CX60" s="50">
        <v>0</v>
      </c>
      <c r="CY60" s="50">
        <v>0</v>
      </c>
      <c r="CZ60" s="50">
        <v>1</v>
      </c>
      <c r="DA60" s="50">
        <v>5</v>
      </c>
      <c r="DB60" s="50">
        <v>1</v>
      </c>
      <c r="DC60" s="50">
        <v>3</v>
      </c>
      <c r="DD60" s="50">
        <v>1</v>
      </c>
      <c r="DE60" s="50">
        <v>3</v>
      </c>
      <c r="DF60" s="50">
        <v>1</v>
      </c>
      <c r="DG60" s="50">
        <v>5</v>
      </c>
      <c r="DH60" s="50">
        <v>4</v>
      </c>
      <c r="DI60" s="50">
        <v>3</v>
      </c>
      <c r="DJ60" s="50">
        <v>1</v>
      </c>
      <c r="DK60" s="50">
        <v>0</v>
      </c>
      <c r="DL60" s="50">
        <v>0</v>
      </c>
      <c r="DM60" s="50">
        <v>0</v>
      </c>
      <c r="DN60" s="50">
        <v>5</v>
      </c>
      <c r="DO60" s="50">
        <v>1</v>
      </c>
      <c r="DP60" s="50">
        <v>5</v>
      </c>
      <c r="DQ60" s="50">
        <v>1</v>
      </c>
      <c r="DR60" s="50">
        <v>3</v>
      </c>
      <c r="DS60" s="50">
        <v>1</v>
      </c>
      <c r="DT60" s="50">
        <v>5</v>
      </c>
      <c r="DU60" s="50">
        <v>4</v>
      </c>
      <c r="DV60" s="50">
        <v>1</v>
      </c>
      <c r="DW60" s="50">
        <v>1</v>
      </c>
      <c r="DX60" s="50">
        <v>0</v>
      </c>
      <c r="DY60" s="50">
        <v>0</v>
      </c>
      <c r="DZ60" s="50">
        <v>1</v>
      </c>
      <c r="EA60" s="50">
        <v>3</v>
      </c>
      <c r="EB60" s="50">
        <v>1</v>
      </c>
      <c r="EC60" s="50">
        <v>5</v>
      </c>
      <c r="ED60" s="50">
        <v>1</v>
      </c>
      <c r="EE60" s="50">
        <v>3</v>
      </c>
      <c r="EF60" s="50">
        <v>1</v>
      </c>
      <c r="EG60" s="50">
        <v>5</v>
      </c>
      <c r="EH60" s="50">
        <v>4</v>
      </c>
      <c r="EI60" s="50">
        <v>4</v>
      </c>
      <c r="EJ60" s="50">
        <v>1</v>
      </c>
      <c r="EK60" s="50">
        <v>1</v>
      </c>
      <c r="EL60" s="50">
        <v>0</v>
      </c>
      <c r="EM60" s="50">
        <v>0</v>
      </c>
      <c r="EN60" s="50">
        <v>3</v>
      </c>
      <c r="EO60" s="50">
        <v>1</v>
      </c>
      <c r="EP60" s="50">
        <v>5</v>
      </c>
      <c r="EQ60" s="50">
        <v>1</v>
      </c>
      <c r="ER60" s="50">
        <v>3</v>
      </c>
      <c r="ES60" s="50">
        <v>1</v>
      </c>
      <c r="ET60" s="50">
        <v>4</v>
      </c>
      <c r="EU60" s="50">
        <v>4</v>
      </c>
      <c r="EV60" s="50">
        <v>3</v>
      </c>
      <c r="EW60" s="50">
        <v>1</v>
      </c>
      <c r="EX60" s="50">
        <v>0</v>
      </c>
      <c r="EY60" s="50">
        <v>0</v>
      </c>
      <c r="EZ60" s="50">
        <v>0</v>
      </c>
      <c r="FA60" s="50">
        <v>5</v>
      </c>
      <c r="FB60" s="50">
        <v>1</v>
      </c>
      <c r="FC60" s="50">
        <v>5</v>
      </c>
      <c r="FD60" s="50">
        <v>1</v>
      </c>
      <c r="FE60" s="50">
        <v>3</v>
      </c>
      <c r="FF60" s="50">
        <v>1</v>
      </c>
      <c r="FG60" s="50">
        <v>5</v>
      </c>
      <c r="FH60" s="50">
        <v>4</v>
      </c>
      <c r="FI60" s="50">
        <v>4</v>
      </c>
      <c r="FJ60" s="50">
        <v>1</v>
      </c>
      <c r="FK60" s="50">
        <v>0</v>
      </c>
      <c r="FL60" s="50">
        <v>0</v>
      </c>
      <c r="FM60" s="50">
        <v>1</v>
      </c>
      <c r="FN60" s="50">
        <v>5</v>
      </c>
      <c r="FO60" s="50">
        <v>1</v>
      </c>
      <c r="FP60" s="50">
        <v>5</v>
      </c>
      <c r="FQ60" s="50">
        <v>1</v>
      </c>
      <c r="FR60" s="50">
        <v>3</v>
      </c>
      <c r="FS60" s="50">
        <v>1</v>
      </c>
      <c r="FT60" s="50">
        <v>5</v>
      </c>
      <c r="FU60" s="50">
        <v>4</v>
      </c>
      <c r="FV60" s="50">
        <v>3</v>
      </c>
      <c r="FW60" s="50">
        <v>1</v>
      </c>
      <c r="FX60" s="50">
        <v>0</v>
      </c>
      <c r="FY60" s="50">
        <v>1</v>
      </c>
      <c r="FZ60" s="50">
        <v>0</v>
      </c>
      <c r="GA60" s="50">
        <v>5</v>
      </c>
      <c r="GB60" s="50">
        <v>1</v>
      </c>
      <c r="GC60" s="50">
        <v>3</v>
      </c>
      <c r="GD60" s="50">
        <v>1</v>
      </c>
      <c r="GE60" s="50">
        <v>3</v>
      </c>
      <c r="GF60" s="50">
        <v>1</v>
      </c>
      <c r="GG60" s="50">
        <v>5</v>
      </c>
      <c r="GH60" s="50">
        <v>4</v>
      </c>
      <c r="GI60" s="50">
        <v>3</v>
      </c>
      <c r="GJ60" s="50">
        <v>1</v>
      </c>
      <c r="GK60" s="50">
        <v>0</v>
      </c>
      <c r="GL60" s="50">
        <v>0</v>
      </c>
      <c r="GM60" s="50">
        <v>0</v>
      </c>
      <c r="GN60" s="50">
        <v>5</v>
      </c>
      <c r="GO60" s="50">
        <v>1</v>
      </c>
      <c r="GP60" s="50">
        <v>5</v>
      </c>
      <c r="GQ60" s="50">
        <v>1</v>
      </c>
      <c r="GR60" s="50">
        <v>3</v>
      </c>
      <c r="GS60" s="50">
        <v>1</v>
      </c>
      <c r="GT60" s="50">
        <v>5</v>
      </c>
      <c r="GU60" s="50">
        <v>4</v>
      </c>
      <c r="GV60" s="50">
        <v>3</v>
      </c>
      <c r="GW60" s="50">
        <v>1</v>
      </c>
      <c r="GX60" s="50">
        <v>0</v>
      </c>
      <c r="GY60" s="50">
        <v>1</v>
      </c>
      <c r="GZ60" s="50">
        <v>0</v>
      </c>
      <c r="HA60" s="50">
        <v>5</v>
      </c>
      <c r="HB60" s="50">
        <v>1</v>
      </c>
      <c r="HC60" s="50">
        <v>3</v>
      </c>
      <c r="HD60" s="50">
        <v>1</v>
      </c>
      <c r="HE60" s="50">
        <v>3</v>
      </c>
      <c r="HF60" s="50">
        <v>4</v>
      </c>
      <c r="HG60" s="50">
        <v>5</v>
      </c>
      <c r="HH60" s="50">
        <v>4</v>
      </c>
      <c r="HI60" s="50">
        <v>3</v>
      </c>
      <c r="HJ60" s="50">
        <v>1</v>
      </c>
      <c r="HK60" s="50">
        <v>1</v>
      </c>
      <c r="HL60" s="50">
        <v>1</v>
      </c>
      <c r="HM60" s="50">
        <v>1</v>
      </c>
      <c r="HN60" s="50">
        <v>5</v>
      </c>
      <c r="HO60" s="50">
        <v>1</v>
      </c>
      <c r="HP60" s="50">
        <v>5</v>
      </c>
      <c r="HQ60" s="50">
        <v>1</v>
      </c>
      <c r="HR60" s="50">
        <v>3</v>
      </c>
      <c r="HS60" s="50">
        <v>1</v>
      </c>
      <c r="HT60" s="50">
        <v>4</v>
      </c>
      <c r="HU60" s="50">
        <v>4</v>
      </c>
      <c r="HV60" s="50">
        <v>3</v>
      </c>
      <c r="HW60" s="50">
        <v>1</v>
      </c>
      <c r="HX60" s="50">
        <v>0</v>
      </c>
      <c r="HY60" s="50">
        <v>0</v>
      </c>
      <c r="HZ60" s="50">
        <v>0</v>
      </c>
      <c r="IA60" s="50">
        <v>1</v>
      </c>
      <c r="IB60" s="50">
        <v>1</v>
      </c>
      <c r="IC60" s="50">
        <v>2</v>
      </c>
      <c r="ID60" s="50">
        <v>5</v>
      </c>
      <c r="IE60" s="50">
        <v>2</v>
      </c>
      <c r="IF60" s="50">
        <v>2</v>
      </c>
      <c r="IG60" s="50">
        <v>3</v>
      </c>
      <c r="IH60" s="50">
        <v>2</v>
      </c>
      <c r="II60" s="50">
        <v>0</v>
      </c>
      <c r="IJ60" s="50">
        <v>0</v>
      </c>
      <c r="IK60" s="50">
        <v>-201</v>
      </c>
      <c r="IL60" s="2"/>
    </row>
    <row r="61" spans="1:246" x14ac:dyDescent="0.25">
      <c r="A61" s="50">
        <v>5</v>
      </c>
      <c r="B61" s="50">
        <v>1</v>
      </c>
      <c r="C61" s="50">
        <v>1</v>
      </c>
      <c r="D61" s="50">
        <v>1</v>
      </c>
      <c r="E61" s="50">
        <v>3</v>
      </c>
      <c r="F61" s="50">
        <v>1</v>
      </c>
      <c r="G61" s="50">
        <v>4</v>
      </c>
      <c r="H61" s="50">
        <v>4</v>
      </c>
      <c r="I61" s="50">
        <v>4</v>
      </c>
      <c r="J61" s="50">
        <v>1</v>
      </c>
      <c r="K61" s="50">
        <v>0</v>
      </c>
      <c r="L61" s="50">
        <v>0</v>
      </c>
      <c r="M61" s="50">
        <v>0</v>
      </c>
      <c r="N61" s="50">
        <v>3</v>
      </c>
      <c r="O61" s="50">
        <v>1</v>
      </c>
      <c r="P61" s="50">
        <v>5</v>
      </c>
      <c r="Q61" s="50">
        <v>1</v>
      </c>
      <c r="R61" s="50">
        <v>5</v>
      </c>
      <c r="S61" s="50">
        <v>1</v>
      </c>
      <c r="T61" s="50">
        <v>5</v>
      </c>
      <c r="U61" s="50">
        <v>4</v>
      </c>
      <c r="V61" s="50">
        <v>2</v>
      </c>
      <c r="W61" s="50">
        <v>1</v>
      </c>
      <c r="X61" s="50">
        <v>0</v>
      </c>
      <c r="Y61" s="50">
        <v>1</v>
      </c>
      <c r="Z61" s="50">
        <v>0</v>
      </c>
      <c r="AA61" s="50">
        <v>3</v>
      </c>
      <c r="AB61" s="50">
        <v>1</v>
      </c>
      <c r="AC61" s="50">
        <v>3</v>
      </c>
      <c r="AD61" s="50">
        <v>4</v>
      </c>
      <c r="AE61" s="50">
        <v>3</v>
      </c>
      <c r="AF61" s="50">
        <v>4</v>
      </c>
      <c r="AG61" s="50">
        <v>3</v>
      </c>
      <c r="AH61" s="50">
        <v>4</v>
      </c>
      <c r="AI61" s="50">
        <v>4</v>
      </c>
      <c r="AJ61" s="50">
        <v>4</v>
      </c>
      <c r="AK61" s="50">
        <v>0</v>
      </c>
      <c r="AL61" s="50">
        <v>0</v>
      </c>
      <c r="AM61" s="50">
        <v>0</v>
      </c>
      <c r="AN61" s="50">
        <v>3</v>
      </c>
      <c r="AO61" s="50">
        <v>1</v>
      </c>
      <c r="AP61" s="50">
        <v>5</v>
      </c>
      <c r="AQ61" s="50">
        <v>1</v>
      </c>
      <c r="AR61" s="50">
        <v>3</v>
      </c>
      <c r="AS61" s="50">
        <v>1</v>
      </c>
      <c r="AT61" s="50">
        <v>4</v>
      </c>
      <c r="AU61" s="50">
        <v>3</v>
      </c>
      <c r="AV61" s="50">
        <v>3</v>
      </c>
      <c r="AW61" s="50">
        <v>1</v>
      </c>
      <c r="AX61" s="50">
        <v>0</v>
      </c>
      <c r="AY61" s="50">
        <v>0</v>
      </c>
      <c r="AZ61" s="50">
        <v>0</v>
      </c>
      <c r="BA61" s="50">
        <v>3</v>
      </c>
      <c r="BB61" s="50">
        <v>1</v>
      </c>
      <c r="BC61" s="50">
        <v>1</v>
      </c>
      <c r="BD61" s="50">
        <v>1</v>
      </c>
      <c r="BE61" s="50">
        <v>3</v>
      </c>
      <c r="BF61" s="50">
        <v>1</v>
      </c>
      <c r="BG61" s="50">
        <v>5</v>
      </c>
      <c r="BH61" s="50">
        <v>1</v>
      </c>
      <c r="BI61" s="50">
        <v>4</v>
      </c>
      <c r="BJ61" s="50">
        <v>1</v>
      </c>
      <c r="BK61" s="50">
        <v>0</v>
      </c>
      <c r="BL61" s="50">
        <v>0</v>
      </c>
      <c r="BM61" s="50">
        <v>0</v>
      </c>
      <c r="BN61" s="50">
        <v>5</v>
      </c>
      <c r="BO61" s="50">
        <v>1</v>
      </c>
      <c r="BP61" s="50">
        <v>1</v>
      </c>
      <c r="BQ61" s="50">
        <v>1</v>
      </c>
      <c r="BR61" s="50">
        <v>3</v>
      </c>
      <c r="BS61" s="50">
        <v>2</v>
      </c>
      <c r="BT61" s="50">
        <v>4</v>
      </c>
      <c r="BU61" s="50">
        <v>2</v>
      </c>
      <c r="BV61" s="50">
        <v>4</v>
      </c>
      <c r="BW61" s="50">
        <v>1</v>
      </c>
      <c r="BX61" s="50">
        <v>0</v>
      </c>
      <c r="BY61" s="50">
        <v>0</v>
      </c>
      <c r="BZ61" s="50">
        <v>0</v>
      </c>
      <c r="CA61" s="50">
        <v>5</v>
      </c>
      <c r="CB61" s="50">
        <v>4</v>
      </c>
      <c r="CC61" s="50">
        <v>3</v>
      </c>
      <c r="CD61" s="50">
        <v>1</v>
      </c>
      <c r="CE61" s="50">
        <v>3</v>
      </c>
      <c r="CF61" s="50">
        <v>1</v>
      </c>
      <c r="CG61" s="50">
        <v>4</v>
      </c>
      <c r="CH61" s="50">
        <v>4</v>
      </c>
      <c r="CI61" s="50">
        <v>3</v>
      </c>
      <c r="CJ61" s="50">
        <v>1</v>
      </c>
      <c r="CK61" s="50">
        <v>0</v>
      </c>
      <c r="CL61" s="50">
        <v>1</v>
      </c>
      <c r="CM61" s="50">
        <v>0</v>
      </c>
      <c r="CN61" s="50">
        <v>5</v>
      </c>
      <c r="CO61" s="50">
        <v>1</v>
      </c>
      <c r="CP61" s="50">
        <v>3</v>
      </c>
      <c r="CQ61" s="50">
        <v>1</v>
      </c>
      <c r="CR61" s="50">
        <v>1</v>
      </c>
      <c r="CS61" s="50">
        <v>1</v>
      </c>
      <c r="CT61" s="50">
        <v>5</v>
      </c>
      <c r="CU61" s="50">
        <v>4</v>
      </c>
      <c r="CV61" s="50">
        <v>4</v>
      </c>
      <c r="CW61" s="50">
        <v>1</v>
      </c>
      <c r="CX61" s="50">
        <v>0</v>
      </c>
      <c r="CY61" s="50">
        <v>1</v>
      </c>
      <c r="CZ61" s="50">
        <v>0</v>
      </c>
      <c r="DA61" s="50">
        <v>5</v>
      </c>
      <c r="DB61" s="50">
        <v>1</v>
      </c>
      <c r="DC61" s="50">
        <v>3</v>
      </c>
      <c r="DD61" s="50">
        <v>1</v>
      </c>
      <c r="DE61" s="50">
        <v>3</v>
      </c>
      <c r="DF61" s="50">
        <v>1</v>
      </c>
      <c r="DG61" s="50">
        <v>4</v>
      </c>
      <c r="DH61" s="50">
        <v>1</v>
      </c>
      <c r="DI61" s="50">
        <v>4</v>
      </c>
      <c r="DJ61" s="50">
        <v>1</v>
      </c>
      <c r="DK61" s="50">
        <v>1</v>
      </c>
      <c r="DL61" s="50">
        <v>1</v>
      </c>
      <c r="DM61" s="50">
        <v>0</v>
      </c>
      <c r="DN61" s="50">
        <v>5</v>
      </c>
      <c r="DO61" s="50">
        <v>1</v>
      </c>
      <c r="DP61" s="50">
        <v>5</v>
      </c>
      <c r="DQ61" s="50">
        <v>1</v>
      </c>
      <c r="DR61" s="50">
        <v>1</v>
      </c>
      <c r="DS61" s="50">
        <v>1</v>
      </c>
      <c r="DT61" s="50">
        <v>4</v>
      </c>
      <c r="DU61" s="50">
        <v>4</v>
      </c>
      <c r="DV61" s="50">
        <v>3</v>
      </c>
      <c r="DW61" s="50">
        <v>1</v>
      </c>
      <c r="DX61" s="50">
        <v>1</v>
      </c>
      <c r="DY61" s="50">
        <v>1</v>
      </c>
      <c r="DZ61" s="50">
        <v>0</v>
      </c>
      <c r="EA61" s="50">
        <v>5</v>
      </c>
      <c r="EB61" s="50">
        <v>1</v>
      </c>
      <c r="EC61" s="50">
        <v>4</v>
      </c>
      <c r="ED61" s="50">
        <v>1</v>
      </c>
      <c r="EE61" s="50">
        <v>3</v>
      </c>
      <c r="EF61" s="50">
        <v>1</v>
      </c>
      <c r="EG61" s="50">
        <v>5</v>
      </c>
      <c r="EH61" s="50">
        <v>4</v>
      </c>
      <c r="EI61" s="50">
        <v>3</v>
      </c>
      <c r="EJ61" s="50">
        <v>1</v>
      </c>
      <c r="EK61" s="50">
        <v>1</v>
      </c>
      <c r="EL61" s="50">
        <v>1</v>
      </c>
      <c r="EM61" s="50">
        <v>1</v>
      </c>
      <c r="EN61" s="50">
        <v>5</v>
      </c>
      <c r="EO61" s="50">
        <v>1</v>
      </c>
      <c r="EP61" s="50">
        <v>5</v>
      </c>
      <c r="EQ61" s="50">
        <v>1</v>
      </c>
      <c r="ER61" s="50">
        <v>3</v>
      </c>
      <c r="ES61" s="50">
        <v>1</v>
      </c>
      <c r="ET61" s="50">
        <v>5</v>
      </c>
      <c r="EU61" s="50">
        <v>1</v>
      </c>
      <c r="EV61" s="50">
        <v>4</v>
      </c>
      <c r="EW61" s="50">
        <v>1</v>
      </c>
      <c r="EX61" s="50">
        <v>0</v>
      </c>
      <c r="EY61" s="50">
        <v>1</v>
      </c>
      <c r="EZ61" s="50">
        <v>0</v>
      </c>
      <c r="FA61" s="50">
        <v>5</v>
      </c>
      <c r="FB61" s="50">
        <v>1</v>
      </c>
      <c r="FC61" s="50">
        <v>3</v>
      </c>
      <c r="FD61" s="50">
        <v>1</v>
      </c>
      <c r="FE61" s="50">
        <v>5</v>
      </c>
      <c r="FF61" s="50">
        <v>1</v>
      </c>
      <c r="FG61" s="50">
        <v>5</v>
      </c>
      <c r="FH61" s="50">
        <v>4</v>
      </c>
      <c r="FI61" s="50">
        <v>4</v>
      </c>
      <c r="FJ61" s="50">
        <v>1</v>
      </c>
      <c r="FK61" s="50">
        <v>0</v>
      </c>
      <c r="FL61" s="50">
        <v>0</v>
      </c>
      <c r="FM61" s="50">
        <v>0</v>
      </c>
      <c r="FN61" s="50">
        <v>3</v>
      </c>
      <c r="FO61" s="50">
        <v>1</v>
      </c>
      <c r="FP61" s="50">
        <v>5</v>
      </c>
      <c r="FQ61" s="50">
        <v>1</v>
      </c>
      <c r="FR61" s="50">
        <v>3</v>
      </c>
      <c r="FS61" s="50">
        <v>1</v>
      </c>
      <c r="FT61" s="50">
        <v>4</v>
      </c>
      <c r="FU61" s="50">
        <v>1</v>
      </c>
      <c r="FV61" s="50">
        <v>5</v>
      </c>
      <c r="FW61" s="50">
        <v>5</v>
      </c>
      <c r="FX61" s="50">
        <v>0</v>
      </c>
      <c r="FY61" s="50">
        <v>1</v>
      </c>
      <c r="FZ61" s="50">
        <v>1</v>
      </c>
      <c r="GA61" s="50">
        <v>5</v>
      </c>
      <c r="GB61" s="50">
        <v>1</v>
      </c>
      <c r="GC61" s="50">
        <v>3</v>
      </c>
      <c r="GD61" s="50">
        <v>1</v>
      </c>
      <c r="GE61" s="50">
        <v>2</v>
      </c>
      <c r="GF61" s="50">
        <v>1</v>
      </c>
      <c r="GG61" s="50">
        <v>3</v>
      </c>
      <c r="GH61" s="50">
        <v>4</v>
      </c>
      <c r="GI61" s="50">
        <v>3</v>
      </c>
      <c r="GJ61" s="50">
        <v>1</v>
      </c>
      <c r="GK61" s="50">
        <v>1</v>
      </c>
      <c r="GL61" s="50">
        <v>1</v>
      </c>
      <c r="GM61" s="50">
        <v>0</v>
      </c>
      <c r="GN61" s="50">
        <v>2</v>
      </c>
      <c r="GO61" s="50">
        <v>1</v>
      </c>
      <c r="GP61" s="50">
        <v>4</v>
      </c>
      <c r="GQ61" s="50">
        <v>1</v>
      </c>
      <c r="GR61" s="50">
        <v>3</v>
      </c>
      <c r="GS61" s="50">
        <v>1</v>
      </c>
      <c r="GT61" s="50">
        <v>5</v>
      </c>
      <c r="GU61" s="50">
        <v>2</v>
      </c>
      <c r="GV61" s="50">
        <v>3</v>
      </c>
      <c r="GW61" s="50">
        <v>4</v>
      </c>
      <c r="GX61" s="50">
        <v>1</v>
      </c>
      <c r="GY61" s="50">
        <v>1</v>
      </c>
      <c r="GZ61" s="50">
        <v>1</v>
      </c>
      <c r="HA61" s="50">
        <v>5</v>
      </c>
      <c r="HB61" s="50">
        <v>1</v>
      </c>
      <c r="HC61" s="50">
        <v>3</v>
      </c>
      <c r="HD61" s="50">
        <v>1</v>
      </c>
      <c r="HE61" s="50">
        <v>3</v>
      </c>
      <c r="HF61" s="50">
        <v>4</v>
      </c>
      <c r="HG61" s="50">
        <v>5</v>
      </c>
      <c r="HH61" s="50">
        <v>4</v>
      </c>
      <c r="HI61" s="50">
        <v>3</v>
      </c>
      <c r="HJ61" s="50">
        <v>1</v>
      </c>
      <c r="HK61" s="50">
        <v>0</v>
      </c>
      <c r="HL61" s="50">
        <v>1</v>
      </c>
      <c r="HM61" s="50">
        <v>1</v>
      </c>
      <c r="HN61" s="50">
        <v>5</v>
      </c>
      <c r="HO61" s="50">
        <v>1</v>
      </c>
      <c r="HP61" s="50">
        <v>2</v>
      </c>
      <c r="HQ61" s="50">
        <v>1</v>
      </c>
      <c r="HR61" s="50">
        <v>3</v>
      </c>
      <c r="HS61" s="50">
        <v>1</v>
      </c>
      <c r="HT61" s="50">
        <v>4</v>
      </c>
      <c r="HU61" s="50">
        <v>4</v>
      </c>
      <c r="HV61" s="50">
        <v>3</v>
      </c>
      <c r="HW61" s="50">
        <v>1</v>
      </c>
      <c r="HX61" s="50">
        <v>0</v>
      </c>
      <c r="HY61" s="50">
        <v>1</v>
      </c>
      <c r="HZ61" s="50">
        <v>0</v>
      </c>
      <c r="IA61" s="50">
        <v>1</v>
      </c>
      <c r="IB61" s="50">
        <v>1</v>
      </c>
      <c r="IC61" s="50">
        <v>2</v>
      </c>
      <c r="ID61" s="50">
        <v>5</v>
      </c>
      <c r="IE61" s="50">
        <v>2</v>
      </c>
      <c r="IF61" s="50">
        <v>2</v>
      </c>
      <c r="IG61" s="50">
        <v>3</v>
      </c>
      <c r="IH61" s="50">
        <v>1</v>
      </c>
      <c r="II61" s="50">
        <v>0</v>
      </c>
      <c r="IJ61" s="50">
        <v>0</v>
      </c>
      <c r="IK61" s="50">
        <v>-201</v>
      </c>
      <c r="IL61" s="2"/>
    </row>
    <row r="62" spans="1:246" x14ac:dyDescent="0.25">
      <c r="A62" s="50">
        <v>3</v>
      </c>
      <c r="B62" s="50">
        <v>1</v>
      </c>
      <c r="C62" s="50">
        <v>3</v>
      </c>
      <c r="D62" s="50">
        <v>1</v>
      </c>
      <c r="E62" s="50">
        <v>3</v>
      </c>
      <c r="F62" s="50">
        <v>1</v>
      </c>
      <c r="G62" s="50">
        <v>4</v>
      </c>
      <c r="H62" s="50">
        <v>4</v>
      </c>
      <c r="I62" s="50">
        <v>4</v>
      </c>
      <c r="J62" s="50">
        <v>1</v>
      </c>
      <c r="K62" s="50">
        <v>0</v>
      </c>
      <c r="L62" s="50">
        <v>0</v>
      </c>
      <c r="M62" s="50">
        <v>0</v>
      </c>
      <c r="N62" s="50">
        <v>3</v>
      </c>
      <c r="O62" s="50">
        <v>1</v>
      </c>
      <c r="P62" s="50">
        <v>3</v>
      </c>
      <c r="Q62" s="50">
        <v>1</v>
      </c>
      <c r="R62" s="50">
        <v>3</v>
      </c>
      <c r="S62" s="50">
        <v>1</v>
      </c>
      <c r="T62" s="50">
        <v>5</v>
      </c>
      <c r="U62" s="50">
        <v>4</v>
      </c>
      <c r="V62" s="50">
        <v>4</v>
      </c>
      <c r="W62" s="50">
        <v>1</v>
      </c>
      <c r="X62" s="50">
        <v>0</v>
      </c>
      <c r="Y62" s="50">
        <v>0</v>
      </c>
      <c r="Z62" s="50">
        <v>0</v>
      </c>
      <c r="AA62" s="50">
        <v>3</v>
      </c>
      <c r="AB62" s="50">
        <v>1</v>
      </c>
      <c r="AC62" s="50">
        <v>3</v>
      </c>
      <c r="AD62" s="50">
        <v>1</v>
      </c>
      <c r="AE62" s="50">
        <v>3</v>
      </c>
      <c r="AF62" s="50">
        <v>5</v>
      </c>
      <c r="AG62" s="50">
        <v>4</v>
      </c>
      <c r="AH62" s="50">
        <v>4</v>
      </c>
      <c r="AI62" s="50">
        <v>4</v>
      </c>
      <c r="AJ62" s="50">
        <v>1</v>
      </c>
      <c r="AK62" s="50">
        <v>0</v>
      </c>
      <c r="AL62" s="50">
        <v>0</v>
      </c>
      <c r="AM62" s="50">
        <v>0</v>
      </c>
      <c r="AN62" s="50">
        <v>3</v>
      </c>
      <c r="AO62" s="50">
        <v>2</v>
      </c>
      <c r="AP62" s="50">
        <v>3</v>
      </c>
      <c r="AQ62" s="50">
        <v>1</v>
      </c>
      <c r="AR62" s="50">
        <v>3</v>
      </c>
      <c r="AS62" s="50">
        <v>1</v>
      </c>
      <c r="AT62" s="50">
        <v>4</v>
      </c>
      <c r="AU62" s="50">
        <v>4</v>
      </c>
      <c r="AV62" s="50">
        <v>4</v>
      </c>
      <c r="AW62" s="50">
        <v>2</v>
      </c>
      <c r="AX62" s="50">
        <v>0</v>
      </c>
      <c r="AY62" s="50">
        <v>0</v>
      </c>
      <c r="AZ62" s="50">
        <v>0</v>
      </c>
      <c r="BA62" s="50">
        <v>3</v>
      </c>
      <c r="BB62" s="50">
        <v>1</v>
      </c>
      <c r="BC62" s="50">
        <v>3</v>
      </c>
      <c r="BD62" s="50">
        <v>1</v>
      </c>
      <c r="BE62" s="50">
        <v>3</v>
      </c>
      <c r="BF62" s="50">
        <v>1</v>
      </c>
      <c r="BG62" s="50">
        <v>4</v>
      </c>
      <c r="BH62" s="50">
        <v>4</v>
      </c>
      <c r="BI62" s="50">
        <v>4</v>
      </c>
      <c r="BJ62" s="50">
        <v>1</v>
      </c>
      <c r="BK62" s="50">
        <v>0</v>
      </c>
      <c r="BL62" s="50">
        <v>0</v>
      </c>
      <c r="BM62" s="50">
        <v>0</v>
      </c>
      <c r="BN62" s="50">
        <v>3</v>
      </c>
      <c r="BO62" s="50">
        <v>1</v>
      </c>
      <c r="BP62" s="50">
        <v>3</v>
      </c>
      <c r="BQ62" s="50">
        <v>1</v>
      </c>
      <c r="BR62" s="50">
        <v>3</v>
      </c>
      <c r="BS62" s="50">
        <v>1</v>
      </c>
      <c r="BT62" s="50">
        <v>4</v>
      </c>
      <c r="BU62" s="50">
        <v>4</v>
      </c>
      <c r="BV62" s="50">
        <v>4</v>
      </c>
      <c r="BW62" s="50">
        <v>1</v>
      </c>
      <c r="BX62" s="50">
        <v>0</v>
      </c>
      <c r="BY62" s="50">
        <v>0</v>
      </c>
      <c r="BZ62" s="50">
        <v>0</v>
      </c>
      <c r="CA62" s="50">
        <v>5</v>
      </c>
      <c r="CB62" s="50">
        <v>1</v>
      </c>
      <c r="CC62" s="50">
        <v>3</v>
      </c>
      <c r="CD62" s="50">
        <v>1</v>
      </c>
      <c r="CE62" s="50">
        <v>3</v>
      </c>
      <c r="CF62" s="50">
        <v>1</v>
      </c>
      <c r="CG62" s="50">
        <v>4</v>
      </c>
      <c r="CH62" s="50">
        <v>4</v>
      </c>
      <c r="CI62" s="50">
        <v>4</v>
      </c>
      <c r="CJ62" s="50">
        <v>1</v>
      </c>
      <c r="CK62" s="50">
        <v>1</v>
      </c>
      <c r="CL62" s="50">
        <v>1</v>
      </c>
      <c r="CM62" s="50">
        <v>1</v>
      </c>
      <c r="CN62" s="50">
        <v>5</v>
      </c>
      <c r="CO62" s="50">
        <v>1</v>
      </c>
      <c r="CP62" s="50">
        <v>3</v>
      </c>
      <c r="CQ62" s="50">
        <v>1</v>
      </c>
      <c r="CR62" s="50">
        <v>3</v>
      </c>
      <c r="CS62" s="50">
        <v>1</v>
      </c>
      <c r="CT62" s="50">
        <v>4</v>
      </c>
      <c r="CU62" s="50">
        <v>4</v>
      </c>
      <c r="CV62" s="50">
        <v>4</v>
      </c>
      <c r="CW62" s="50">
        <v>1</v>
      </c>
      <c r="CX62" s="50">
        <v>1</v>
      </c>
      <c r="CY62" s="50">
        <v>1</v>
      </c>
      <c r="CZ62" s="50">
        <v>1</v>
      </c>
      <c r="DA62" s="50">
        <v>5</v>
      </c>
      <c r="DB62" s="50">
        <v>1</v>
      </c>
      <c r="DC62" s="50">
        <v>3</v>
      </c>
      <c r="DD62" s="50">
        <v>1</v>
      </c>
      <c r="DE62" s="50">
        <v>3</v>
      </c>
      <c r="DF62" s="50">
        <v>1</v>
      </c>
      <c r="DG62" s="50">
        <v>4</v>
      </c>
      <c r="DH62" s="50">
        <v>4</v>
      </c>
      <c r="DI62" s="50">
        <v>4</v>
      </c>
      <c r="DJ62" s="50">
        <v>1</v>
      </c>
      <c r="DK62" s="50">
        <v>0</v>
      </c>
      <c r="DL62" s="50">
        <v>1</v>
      </c>
      <c r="DM62" s="50">
        <v>1</v>
      </c>
      <c r="DN62" s="50">
        <v>5</v>
      </c>
      <c r="DO62" s="50">
        <v>1</v>
      </c>
      <c r="DP62" s="50">
        <v>3</v>
      </c>
      <c r="DQ62" s="50">
        <v>1</v>
      </c>
      <c r="DR62" s="50">
        <v>3</v>
      </c>
      <c r="DS62" s="50">
        <v>1</v>
      </c>
      <c r="DT62" s="50">
        <v>4</v>
      </c>
      <c r="DU62" s="50">
        <v>4</v>
      </c>
      <c r="DV62" s="50">
        <v>4</v>
      </c>
      <c r="DW62" s="50">
        <v>1</v>
      </c>
      <c r="DX62" s="50">
        <v>1</v>
      </c>
      <c r="DY62" s="50">
        <v>1</v>
      </c>
      <c r="DZ62" s="50">
        <v>1</v>
      </c>
      <c r="EA62" s="50">
        <v>3</v>
      </c>
      <c r="EB62" s="50">
        <v>1</v>
      </c>
      <c r="EC62" s="50">
        <v>3</v>
      </c>
      <c r="ED62" s="50">
        <v>1</v>
      </c>
      <c r="EE62" s="50">
        <v>3</v>
      </c>
      <c r="EF62" s="50">
        <v>1</v>
      </c>
      <c r="EG62" s="50">
        <v>4</v>
      </c>
      <c r="EH62" s="50">
        <v>4</v>
      </c>
      <c r="EI62" s="50">
        <v>4</v>
      </c>
      <c r="EJ62" s="50">
        <v>1</v>
      </c>
      <c r="EK62" s="50">
        <v>1</v>
      </c>
      <c r="EL62" s="50">
        <v>1</v>
      </c>
      <c r="EM62" s="50">
        <v>1</v>
      </c>
      <c r="EN62" s="50">
        <v>3</v>
      </c>
      <c r="EO62" s="50">
        <v>1</v>
      </c>
      <c r="EP62" s="50">
        <v>3</v>
      </c>
      <c r="EQ62" s="50">
        <v>1</v>
      </c>
      <c r="ER62" s="50">
        <v>3</v>
      </c>
      <c r="ES62" s="50">
        <v>1</v>
      </c>
      <c r="ET62" s="50">
        <v>4</v>
      </c>
      <c r="EU62" s="50">
        <v>4</v>
      </c>
      <c r="EV62" s="50">
        <v>4</v>
      </c>
      <c r="EW62" s="50">
        <v>1</v>
      </c>
      <c r="EX62" s="50">
        <v>1</v>
      </c>
      <c r="EY62" s="50">
        <v>1</v>
      </c>
      <c r="EZ62" s="50">
        <v>1</v>
      </c>
      <c r="FA62" s="50">
        <v>3</v>
      </c>
      <c r="FB62" s="50">
        <v>1</v>
      </c>
      <c r="FC62" s="50">
        <v>3</v>
      </c>
      <c r="FD62" s="50">
        <v>1</v>
      </c>
      <c r="FE62" s="50">
        <v>3</v>
      </c>
      <c r="FF62" s="50">
        <v>1</v>
      </c>
      <c r="FG62" s="50">
        <v>4</v>
      </c>
      <c r="FH62" s="50">
        <v>4</v>
      </c>
      <c r="FI62" s="50">
        <v>4</v>
      </c>
      <c r="FJ62" s="50">
        <v>1</v>
      </c>
      <c r="FK62" s="50">
        <v>1</v>
      </c>
      <c r="FL62" s="50">
        <v>1</v>
      </c>
      <c r="FM62" s="50">
        <v>1</v>
      </c>
      <c r="FN62" s="50">
        <v>3</v>
      </c>
      <c r="FO62" s="50">
        <v>1</v>
      </c>
      <c r="FP62" s="50">
        <v>3</v>
      </c>
      <c r="FQ62" s="50">
        <v>1</v>
      </c>
      <c r="FR62" s="50">
        <v>3</v>
      </c>
      <c r="FS62" s="50">
        <v>1</v>
      </c>
      <c r="FT62" s="50">
        <v>4</v>
      </c>
      <c r="FU62" s="50">
        <v>4</v>
      </c>
      <c r="FV62" s="50">
        <v>4</v>
      </c>
      <c r="FW62" s="50">
        <v>1</v>
      </c>
      <c r="FX62" s="50">
        <v>1</v>
      </c>
      <c r="FY62" s="50">
        <v>1</v>
      </c>
      <c r="FZ62" s="50">
        <v>1</v>
      </c>
      <c r="GA62" s="50">
        <v>5</v>
      </c>
      <c r="GB62" s="50">
        <v>1</v>
      </c>
      <c r="GC62" s="50">
        <v>3</v>
      </c>
      <c r="GD62" s="50">
        <v>1</v>
      </c>
      <c r="GE62" s="50">
        <v>3</v>
      </c>
      <c r="GF62" s="50">
        <v>1</v>
      </c>
      <c r="GG62" s="50">
        <v>4</v>
      </c>
      <c r="GH62" s="50">
        <v>4</v>
      </c>
      <c r="GI62" s="50">
        <v>4</v>
      </c>
      <c r="GJ62" s="50">
        <v>1</v>
      </c>
      <c r="GK62" s="50">
        <v>1</v>
      </c>
      <c r="GL62" s="50">
        <v>1</v>
      </c>
      <c r="GM62" s="50">
        <v>1</v>
      </c>
      <c r="GN62" s="50">
        <v>5</v>
      </c>
      <c r="GO62" s="50">
        <v>1</v>
      </c>
      <c r="GP62" s="50">
        <v>3</v>
      </c>
      <c r="GQ62" s="50">
        <v>1</v>
      </c>
      <c r="GR62" s="50">
        <v>3</v>
      </c>
      <c r="GS62" s="50">
        <v>1</v>
      </c>
      <c r="GT62" s="50">
        <v>4</v>
      </c>
      <c r="GU62" s="50">
        <v>4</v>
      </c>
      <c r="GV62" s="50">
        <v>4</v>
      </c>
      <c r="GW62" s="50">
        <v>1</v>
      </c>
      <c r="GX62" s="50">
        <v>1</v>
      </c>
      <c r="GY62" s="50">
        <v>1</v>
      </c>
      <c r="GZ62" s="50">
        <v>1</v>
      </c>
      <c r="HA62" s="50">
        <v>5</v>
      </c>
      <c r="HB62" s="50">
        <v>1</v>
      </c>
      <c r="HC62" s="50">
        <v>3</v>
      </c>
      <c r="HD62" s="50">
        <v>1</v>
      </c>
      <c r="HE62" s="50">
        <v>3</v>
      </c>
      <c r="HF62" s="50">
        <v>1</v>
      </c>
      <c r="HG62" s="50">
        <v>4</v>
      </c>
      <c r="HH62" s="50">
        <v>4</v>
      </c>
      <c r="HI62" s="50">
        <v>4</v>
      </c>
      <c r="HJ62" s="50">
        <v>1</v>
      </c>
      <c r="HK62" s="50">
        <v>0</v>
      </c>
      <c r="HL62" s="50">
        <v>1</v>
      </c>
      <c r="HM62" s="50">
        <v>1</v>
      </c>
      <c r="HN62" s="50">
        <v>5</v>
      </c>
      <c r="HO62" s="50">
        <v>1</v>
      </c>
      <c r="HP62" s="50">
        <v>3</v>
      </c>
      <c r="HQ62" s="50">
        <v>1</v>
      </c>
      <c r="HR62" s="50">
        <v>3</v>
      </c>
      <c r="HS62" s="50">
        <v>1</v>
      </c>
      <c r="HT62" s="50">
        <v>4</v>
      </c>
      <c r="HU62" s="50">
        <v>4</v>
      </c>
      <c r="HV62" s="50">
        <v>4</v>
      </c>
      <c r="HW62" s="50">
        <v>1</v>
      </c>
      <c r="HX62" s="50">
        <v>1</v>
      </c>
      <c r="HY62" s="50">
        <v>1</v>
      </c>
      <c r="HZ62" s="50">
        <v>1</v>
      </c>
      <c r="IA62" s="50">
        <v>1</v>
      </c>
      <c r="IB62" s="50">
        <v>1</v>
      </c>
      <c r="IC62" s="50">
        <v>2</v>
      </c>
      <c r="ID62" s="50">
        <v>5</v>
      </c>
      <c r="IE62" s="50">
        <v>2</v>
      </c>
      <c r="IF62" s="50">
        <v>2</v>
      </c>
      <c r="IG62" s="50">
        <v>3</v>
      </c>
      <c r="IH62" s="50">
        <v>2</v>
      </c>
      <c r="II62" s="50">
        <v>0</v>
      </c>
      <c r="IJ62" s="50">
        <v>0</v>
      </c>
      <c r="IK62" s="50">
        <v>-201</v>
      </c>
      <c r="IL62" s="2"/>
    </row>
    <row r="63" spans="1:246" x14ac:dyDescent="0.25">
      <c r="A63" s="50">
        <v>3</v>
      </c>
      <c r="B63" s="50">
        <v>1</v>
      </c>
      <c r="C63" s="50">
        <v>3</v>
      </c>
      <c r="D63" s="50">
        <v>1</v>
      </c>
      <c r="E63" s="50">
        <v>3</v>
      </c>
      <c r="F63" s="50">
        <v>1</v>
      </c>
      <c r="G63" s="50">
        <v>5</v>
      </c>
      <c r="H63" s="50">
        <v>4</v>
      </c>
      <c r="I63" s="50">
        <v>4</v>
      </c>
      <c r="J63" s="50">
        <v>1</v>
      </c>
      <c r="K63" s="50">
        <v>0</v>
      </c>
      <c r="L63" s="50">
        <v>0</v>
      </c>
      <c r="M63" s="50">
        <v>0</v>
      </c>
      <c r="N63" s="50">
        <v>3</v>
      </c>
      <c r="O63" s="50">
        <v>1</v>
      </c>
      <c r="P63" s="50">
        <v>3</v>
      </c>
      <c r="Q63" s="50">
        <v>1</v>
      </c>
      <c r="R63" s="50">
        <v>3</v>
      </c>
      <c r="S63" s="50">
        <v>1</v>
      </c>
      <c r="T63" s="50">
        <v>5</v>
      </c>
      <c r="U63" s="50">
        <v>4</v>
      </c>
      <c r="V63" s="50">
        <v>3</v>
      </c>
      <c r="W63" s="50">
        <v>1</v>
      </c>
      <c r="X63" s="50">
        <v>0</v>
      </c>
      <c r="Y63" s="50">
        <v>0</v>
      </c>
      <c r="Z63" s="50">
        <v>0</v>
      </c>
      <c r="AA63" s="50">
        <v>3</v>
      </c>
      <c r="AB63" s="50">
        <v>1</v>
      </c>
      <c r="AC63" s="50">
        <v>5</v>
      </c>
      <c r="AD63" s="50">
        <v>1</v>
      </c>
      <c r="AE63" s="50">
        <v>3</v>
      </c>
      <c r="AF63" s="50">
        <v>1</v>
      </c>
      <c r="AG63" s="50">
        <v>5</v>
      </c>
      <c r="AH63" s="50">
        <v>4</v>
      </c>
      <c r="AI63" s="50">
        <v>3</v>
      </c>
      <c r="AJ63" s="50">
        <v>1</v>
      </c>
      <c r="AK63" s="50">
        <v>0</v>
      </c>
      <c r="AL63" s="50">
        <v>0</v>
      </c>
      <c r="AM63" s="50">
        <v>0</v>
      </c>
      <c r="AN63" s="50">
        <v>3</v>
      </c>
      <c r="AO63" s="50">
        <v>1</v>
      </c>
      <c r="AP63" s="50">
        <v>5</v>
      </c>
      <c r="AQ63" s="50">
        <v>1</v>
      </c>
      <c r="AR63" s="50">
        <v>3</v>
      </c>
      <c r="AS63" s="50">
        <v>1</v>
      </c>
      <c r="AT63" s="50">
        <v>4</v>
      </c>
      <c r="AU63" s="50">
        <v>4</v>
      </c>
      <c r="AV63" s="50">
        <v>5</v>
      </c>
      <c r="AW63" s="50">
        <v>3</v>
      </c>
      <c r="AX63" s="50">
        <v>0</v>
      </c>
      <c r="AY63" s="50">
        <v>0</v>
      </c>
      <c r="AZ63" s="50">
        <v>0</v>
      </c>
      <c r="BA63" s="50">
        <v>5</v>
      </c>
      <c r="BB63" s="50">
        <v>1</v>
      </c>
      <c r="BC63" s="50">
        <v>3</v>
      </c>
      <c r="BD63" s="50">
        <v>1</v>
      </c>
      <c r="BE63" s="50">
        <v>3</v>
      </c>
      <c r="BF63" s="50">
        <v>1</v>
      </c>
      <c r="BG63" s="50">
        <v>4</v>
      </c>
      <c r="BH63" s="50">
        <v>4</v>
      </c>
      <c r="BI63" s="50">
        <v>3</v>
      </c>
      <c r="BJ63" s="50">
        <v>1</v>
      </c>
      <c r="BK63" s="50">
        <v>0</v>
      </c>
      <c r="BL63" s="50">
        <v>0</v>
      </c>
      <c r="BM63" s="50">
        <v>0</v>
      </c>
      <c r="BN63" s="50">
        <v>3</v>
      </c>
      <c r="BO63" s="50">
        <v>1</v>
      </c>
      <c r="BP63" s="50">
        <v>3</v>
      </c>
      <c r="BQ63" s="50">
        <v>1</v>
      </c>
      <c r="BR63" s="50">
        <v>3</v>
      </c>
      <c r="BS63" s="50">
        <v>1</v>
      </c>
      <c r="BT63" s="50">
        <v>2</v>
      </c>
      <c r="BU63" s="50">
        <v>4</v>
      </c>
      <c r="BV63" s="50">
        <v>3</v>
      </c>
      <c r="BW63" s="50">
        <v>4</v>
      </c>
      <c r="BX63" s="50">
        <v>0</v>
      </c>
      <c r="BY63" s="50">
        <v>0</v>
      </c>
      <c r="BZ63" s="50">
        <v>0</v>
      </c>
      <c r="CA63" s="50">
        <v>5</v>
      </c>
      <c r="CB63" s="50">
        <v>1</v>
      </c>
      <c r="CC63" s="50">
        <v>3</v>
      </c>
      <c r="CD63" s="50">
        <v>1</v>
      </c>
      <c r="CE63" s="50">
        <v>3</v>
      </c>
      <c r="CF63" s="50">
        <v>1</v>
      </c>
      <c r="CG63" s="50">
        <v>5</v>
      </c>
      <c r="CH63" s="50">
        <v>4</v>
      </c>
      <c r="CI63" s="50">
        <v>3</v>
      </c>
      <c r="CJ63" s="50">
        <v>1</v>
      </c>
      <c r="CK63" s="50">
        <v>0</v>
      </c>
      <c r="CL63" s="50">
        <v>1</v>
      </c>
      <c r="CM63" s="50">
        <v>0</v>
      </c>
      <c r="CN63" s="50">
        <v>5</v>
      </c>
      <c r="CO63" s="50">
        <v>4</v>
      </c>
      <c r="CP63" s="50">
        <v>3</v>
      </c>
      <c r="CQ63" s="50">
        <v>1</v>
      </c>
      <c r="CR63" s="50">
        <v>3</v>
      </c>
      <c r="CS63" s="50">
        <v>1</v>
      </c>
      <c r="CT63" s="50">
        <v>4</v>
      </c>
      <c r="CU63" s="50">
        <v>1</v>
      </c>
      <c r="CV63" s="50">
        <v>3</v>
      </c>
      <c r="CW63" s="50">
        <v>1</v>
      </c>
      <c r="CX63" s="50">
        <v>1</v>
      </c>
      <c r="CY63" s="50">
        <v>0</v>
      </c>
      <c r="CZ63" s="50">
        <v>1</v>
      </c>
      <c r="DA63" s="50">
        <v>5</v>
      </c>
      <c r="DB63" s="50">
        <v>1</v>
      </c>
      <c r="DC63" s="50">
        <v>5</v>
      </c>
      <c r="DD63" s="50">
        <v>2</v>
      </c>
      <c r="DE63" s="50">
        <v>3</v>
      </c>
      <c r="DF63" s="50">
        <v>1</v>
      </c>
      <c r="DG63" s="50">
        <v>4</v>
      </c>
      <c r="DH63" s="50">
        <v>4</v>
      </c>
      <c r="DI63" s="50">
        <v>3</v>
      </c>
      <c r="DJ63" s="50">
        <v>1</v>
      </c>
      <c r="DK63" s="50">
        <v>0</v>
      </c>
      <c r="DL63" s="50">
        <v>0</v>
      </c>
      <c r="DM63" s="50">
        <v>1</v>
      </c>
      <c r="DN63" s="50">
        <v>5</v>
      </c>
      <c r="DO63" s="50">
        <v>1</v>
      </c>
      <c r="DP63" s="50">
        <v>3</v>
      </c>
      <c r="DQ63" s="50">
        <v>1</v>
      </c>
      <c r="DR63" s="50">
        <v>3</v>
      </c>
      <c r="DS63" s="50">
        <v>1</v>
      </c>
      <c r="DT63" s="50">
        <v>4</v>
      </c>
      <c r="DU63" s="50">
        <v>4</v>
      </c>
      <c r="DV63" s="50">
        <v>3</v>
      </c>
      <c r="DW63" s="50">
        <v>1</v>
      </c>
      <c r="DX63" s="50">
        <v>1</v>
      </c>
      <c r="DY63" s="50">
        <v>1</v>
      </c>
      <c r="DZ63" s="50">
        <v>0</v>
      </c>
      <c r="EA63" s="50">
        <v>5</v>
      </c>
      <c r="EB63" s="50">
        <v>1</v>
      </c>
      <c r="EC63" s="50">
        <v>3</v>
      </c>
      <c r="ED63" s="50">
        <v>1</v>
      </c>
      <c r="EE63" s="50">
        <v>3</v>
      </c>
      <c r="EF63" s="50">
        <v>1</v>
      </c>
      <c r="EG63" s="50">
        <v>4</v>
      </c>
      <c r="EH63" s="50">
        <v>4</v>
      </c>
      <c r="EI63" s="50">
        <v>3</v>
      </c>
      <c r="EJ63" s="50">
        <v>2</v>
      </c>
      <c r="EK63" s="50">
        <v>0</v>
      </c>
      <c r="EL63" s="50">
        <v>1</v>
      </c>
      <c r="EM63" s="50">
        <v>1</v>
      </c>
      <c r="EN63" s="50">
        <v>3</v>
      </c>
      <c r="EO63" s="50">
        <v>1</v>
      </c>
      <c r="EP63" s="50">
        <v>5</v>
      </c>
      <c r="EQ63" s="50">
        <v>1</v>
      </c>
      <c r="ER63" s="50">
        <v>3</v>
      </c>
      <c r="ES63" s="50">
        <v>1</v>
      </c>
      <c r="ET63" s="50">
        <v>5</v>
      </c>
      <c r="EU63" s="50">
        <v>4</v>
      </c>
      <c r="EV63" s="50">
        <v>4</v>
      </c>
      <c r="EW63" s="50">
        <v>2</v>
      </c>
      <c r="EX63" s="50">
        <v>1</v>
      </c>
      <c r="EY63" s="50">
        <v>0</v>
      </c>
      <c r="EZ63" s="50">
        <v>1</v>
      </c>
      <c r="FA63" s="50">
        <v>3</v>
      </c>
      <c r="FB63" s="50">
        <v>1</v>
      </c>
      <c r="FC63" s="50">
        <v>3</v>
      </c>
      <c r="FD63" s="50">
        <v>1</v>
      </c>
      <c r="FE63" s="50">
        <v>2</v>
      </c>
      <c r="FF63" s="50">
        <v>1</v>
      </c>
      <c r="FG63" s="50">
        <v>4</v>
      </c>
      <c r="FH63" s="50">
        <v>4</v>
      </c>
      <c r="FI63" s="50">
        <v>4</v>
      </c>
      <c r="FJ63" s="50">
        <v>1</v>
      </c>
      <c r="FK63" s="50">
        <v>1</v>
      </c>
      <c r="FL63" s="50">
        <v>0</v>
      </c>
      <c r="FM63" s="50">
        <v>1</v>
      </c>
      <c r="FN63" s="50">
        <v>5</v>
      </c>
      <c r="FO63" s="50">
        <v>1</v>
      </c>
      <c r="FP63" s="50">
        <v>3</v>
      </c>
      <c r="FQ63" s="50">
        <v>1</v>
      </c>
      <c r="FR63" s="50">
        <v>3</v>
      </c>
      <c r="FS63" s="50">
        <v>1</v>
      </c>
      <c r="FT63" s="50">
        <v>5</v>
      </c>
      <c r="FU63" s="50">
        <v>4</v>
      </c>
      <c r="FV63" s="50">
        <v>2</v>
      </c>
      <c r="FW63" s="50">
        <v>1</v>
      </c>
      <c r="FX63" s="50">
        <v>0</v>
      </c>
      <c r="FY63" s="50">
        <v>1</v>
      </c>
      <c r="FZ63" s="50">
        <v>1</v>
      </c>
      <c r="GA63" s="50">
        <v>5</v>
      </c>
      <c r="GB63" s="50">
        <v>1</v>
      </c>
      <c r="GC63" s="50">
        <v>2</v>
      </c>
      <c r="GD63" s="50">
        <v>1</v>
      </c>
      <c r="GE63" s="50">
        <v>3</v>
      </c>
      <c r="GF63" s="50">
        <v>1</v>
      </c>
      <c r="GG63" s="50">
        <v>4</v>
      </c>
      <c r="GH63" s="50">
        <v>4</v>
      </c>
      <c r="GI63" s="50">
        <v>4</v>
      </c>
      <c r="GJ63" s="50">
        <v>1</v>
      </c>
      <c r="GK63" s="50">
        <v>0</v>
      </c>
      <c r="GL63" s="50">
        <v>1</v>
      </c>
      <c r="GM63" s="50">
        <v>1</v>
      </c>
      <c r="GN63" s="50">
        <v>5</v>
      </c>
      <c r="GO63" s="50">
        <v>1</v>
      </c>
      <c r="GP63" s="50">
        <v>5</v>
      </c>
      <c r="GQ63" s="50">
        <v>1</v>
      </c>
      <c r="GR63" s="50">
        <v>3</v>
      </c>
      <c r="GS63" s="50">
        <v>1</v>
      </c>
      <c r="GT63" s="50">
        <v>4</v>
      </c>
      <c r="GU63" s="50">
        <v>5</v>
      </c>
      <c r="GV63" s="50">
        <v>4</v>
      </c>
      <c r="GW63" s="50">
        <v>1</v>
      </c>
      <c r="GX63" s="50">
        <v>0</v>
      </c>
      <c r="GY63" s="50">
        <v>0</v>
      </c>
      <c r="GZ63" s="50">
        <v>1</v>
      </c>
      <c r="HA63" s="50">
        <v>5</v>
      </c>
      <c r="HB63" s="50">
        <v>1</v>
      </c>
      <c r="HC63" s="50">
        <v>3</v>
      </c>
      <c r="HD63" s="50">
        <v>1</v>
      </c>
      <c r="HE63" s="50">
        <v>3</v>
      </c>
      <c r="HF63" s="50">
        <v>1</v>
      </c>
      <c r="HG63" s="50">
        <v>5</v>
      </c>
      <c r="HH63" s="50">
        <v>4</v>
      </c>
      <c r="HI63" s="50">
        <v>3</v>
      </c>
      <c r="HJ63" s="50">
        <v>1</v>
      </c>
      <c r="HK63" s="50">
        <v>1</v>
      </c>
      <c r="HL63" s="50">
        <v>1</v>
      </c>
      <c r="HM63" s="50">
        <v>0</v>
      </c>
      <c r="HN63" s="50">
        <v>5</v>
      </c>
      <c r="HO63" s="50">
        <v>1</v>
      </c>
      <c r="HP63" s="50">
        <v>5</v>
      </c>
      <c r="HQ63" s="50">
        <v>1</v>
      </c>
      <c r="HR63" s="50">
        <v>3</v>
      </c>
      <c r="HS63" s="50">
        <v>3</v>
      </c>
      <c r="HT63" s="50">
        <v>4</v>
      </c>
      <c r="HU63" s="50">
        <v>4</v>
      </c>
      <c r="HV63" s="50">
        <v>4</v>
      </c>
      <c r="HW63" s="50">
        <v>1</v>
      </c>
      <c r="HX63" s="50">
        <v>0</v>
      </c>
      <c r="HY63" s="50">
        <v>1</v>
      </c>
      <c r="HZ63" s="50">
        <v>0</v>
      </c>
      <c r="IA63" s="50">
        <v>1</v>
      </c>
      <c r="IB63" s="50">
        <v>1</v>
      </c>
      <c r="IC63" s="50">
        <v>2</v>
      </c>
      <c r="ID63" s="50">
        <v>5</v>
      </c>
      <c r="IE63" s="50">
        <v>2</v>
      </c>
      <c r="IF63" s="50">
        <v>2</v>
      </c>
      <c r="IG63" s="50">
        <v>3</v>
      </c>
      <c r="IH63" s="50">
        <v>1</v>
      </c>
      <c r="II63" s="50">
        <v>0</v>
      </c>
      <c r="IJ63" s="50">
        <v>0</v>
      </c>
      <c r="IK63" s="50">
        <v>-201</v>
      </c>
      <c r="IL63" s="2"/>
    </row>
    <row r="64" spans="1:246" x14ac:dyDescent="0.25">
      <c r="A64" s="50">
        <v>3</v>
      </c>
      <c r="B64" s="50">
        <v>1</v>
      </c>
      <c r="C64" s="50">
        <v>3</v>
      </c>
      <c r="D64" s="50">
        <v>1</v>
      </c>
      <c r="E64" s="50">
        <v>3</v>
      </c>
      <c r="F64" s="50">
        <v>1</v>
      </c>
      <c r="G64" s="50">
        <v>5</v>
      </c>
      <c r="H64" s="50">
        <v>4</v>
      </c>
      <c r="I64" s="50">
        <v>4</v>
      </c>
      <c r="J64" s="50">
        <v>1</v>
      </c>
      <c r="K64" s="50">
        <v>0</v>
      </c>
      <c r="L64" s="50">
        <v>0</v>
      </c>
      <c r="M64" s="50">
        <v>0</v>
      </c>
      <c r="N64" s="50">
        <v>5</v>
      </c>
      <c r="O64" s="50">
        <v>1</v>
      </c>
      <c r="P64" s="50">
        <v>3</v>
      </c>
      <c r="Q64" s="50">
        <v>5</v>
      </c>
      <c r="R64" s="50">
        <v>3</v>
      </c>
      <c r="S64" s="50">
        <v>1</v>
      </c>
      <c r="T64" s="50">
        <v>5</v>
      </c>
      <c r="U64" s="50">
        <v>4</v>
      </c>
      <c r="V64" s="50">
        <v>4</v>
      </c>
      <c r="W64" s="50">
        <v>1</v>
      </c>
      <c r="X64" s="50">
        <v>0</v>
      </c>
      <c r="Y64" s="50">
        <v>0</v>
      </c>
      <c r="Z64" s="50">
        <v>0</v>
      </c>
      <c r="AA64" s="50">
        <v>5</v>
      </c>
      <c r="AB64" s="50">
        <v>1</v>
      </c>
      <c r="AC64" s="50">
        <v>5</v>
      </c>
      <c r="AD64" s="50">
        <v>1</v>
      </c>
      <c r="AE64" s="50">
        <v>5</v>
      </c>
      <c r="AF64" s="50">
        <v>1</v>
      </c>
      <c r="AG64" s="50">
        <v>5</v>
      </c>
      <c r="AH64" s="50">
        <v>4</v>
      </c>
      <c r="AI64" s="50">
        <v>4</v>
      </c>
      <c r="AJ64" s="50">
        <v>1</v>
      </c>
      <c r="AK64" s="50">
        <v>0</v>
      </c>
      <c r="AL64" s="50">
        <v>0</v>
      </c>
      <c r="AM64" s="50">
        <v>0</v>
      </c>
      <c r="AN64" s="50">
        <v>5</v>
      </c>
      <c r="AO64" s="50">
        <v>1</v>
      </c>
      <c r="AP64" s="50">
        <v>3</v>
      </c>
      <c r="AQ64" s="50">
        <v>1</v>
      </c>
      <c r="AR64" s="50">
        <v>3</v>
      </c>
      <c r="AS64" s="50">
        <v>1</v>
      </c>
      <c r="AT64" s="50">
        <v>5</v>
      </c>
      <c r="AU64" s="50">
        <v>5</v>
      </c>
      <c r="AV64" s="50">
        <v>4</v>
      </c>
      <c r="AW64" s="50">
        <v>1</v>
      </c>
      <c r="AX64" s="50">
        <v>0</v>
      </c>
      <c r="AY64" s="50">
        <v>0</v>
      </c>
      <c r="AZ64" s="50">
        <v>0</v>
      </c>
      <c r="BA64" s="50">
        <v>3</v>
      </c>
      <c r="BB64" s="50">
        <v>1</v>
      </c>
      <c r="BC64" s="50">
        <v>5</v>
      </c>
      <c r="BD64" s="50">
        <v>1</v>
      </c>
      <c r="BE64" s="50">
        <v>3</v>
      </c>
      <c r="BF64" s="50">
        <v>1</v>
      </c>
      <c r="BG64" s="50">
        <v>5</v>
      </c>
      <c r="BH64" s="50">
        <v>4</v>
      </c>
      <c r="BI64" s="50">
        <v>4</v>
      </c>
      <c r="BJ64" s="50">
        <v>1</v>
      </c>
      <c r="BK64" s="50">
        <v>1</v>
      </c>
      <c r="BL64" s="50">
        <v>0</v>
      </c>
      <c r="BM64" s="50">
        <v>0</v>
      </c>
      <c r="BN64" s="50">
        <v>3</v>
      </c>
      <c r="BO64" s="50">
        <v>1</v>
      </c>
      <c r="BP64" s="50">
        <v>3</v>
      </c>
      <c r="BQ64" s="50">
        <v>1</v>
      </c>
      <c r="BR64" s="50">
        <v>3</v>
      </c>
      <c r="BS64" s="50">
        <v>1</v>
      </c>
      <c r="BT64" s="50">
        <v>4</v>
      </c>
      <c r="BU64" s="50">
        <v>4</v>
      </c>
      <c r="BV64" s="50">
        <v>4</v>
      </c>
      <c r="BW64" s="50">
        <v>1</v>
      </c>
      <c r="BX64" s="50">
        <v>0</v>
      </c>
      <c r="BY64" s="50">
        <v>0</v>
      </c>
      <c r="BZ64" s="50">
        <v>0</v>
      </c>
      <c r="CA64" s="50">
        <v>5</v>
      </c>
      <c r="CB64" s="50">
        <v>1</v>
      </c>
      <c r="CC64" s="50">
        <v>3</v>
      </c>
      <c r="CD64" s="50">
        <v>1</v>
      </c>
      <c r="CE64" s="50">
        <v>3</v>
      </c>
      <c r="CF64" s="50">
        <v>1</v>
      </c>
      <c r="CG64" s="50">
        <v>5</v>
      </c>
      <c r="CH64" s="50">
        <v>4</v>
      </c>
      <c r="CI64" s="50">
        <v>4</v>
      </c>
      <c r="CJ64" s="50">
        <v>1</v>
      </c>
      <c r="CK64" s="50">
        <v>1</v>
      </c>
      <c r="CL64" s="50">
        <v>1</v>
      </c>
      <c r="CM64" s="50">
        <v>1</v>
      </c>
      <c r="CN64" s="50">
        <v>5</v>
      </c>
      <c r="CO64" s="50">
        <v>1</v>
      </c>
      <c r="CP64" s="50">
        <v>4</v>
      </c>
      <c r="CQ64" s="50">
        <v>1</v>
      </c>
      <c r="CR64" s="50">
        <v>3</v>
      </c>
      <c r="CS64" s="50">
        <v>1</v>
      </c>
      <c r="CT64" s="50">
        <v>4</v>
      </c>
      <c r="CU64" s="50">
        <v>4</v>
      </c>
      <c r="CV64" s="50">
        <v>3</v>
      </c>
      <c r="CW64" s="50">
        <v>1</v>
      </c>
      <c r="CX64" s="50">
        <v>1</v>
      </c>
      <c r="CY64" s="50">
        <v>1</v>
      </c>
      <c r="CZ64" s="50">
        <v>0</v>
      </c>
      <c r="DA64" s="50">
        <v>5</v>
      </c>
      <c r="DB64" s="50">
        <v>1</v>
      </c>
      <c r="DC64" s="50">
        <v>3</v>
      </c>
      <c r="DD64" s="50">
        <v>1</v>
      </c>
      <c r="DE64" s="50">
        <v>3</v>
      </c>
      <c r="DF64" s="50">
        <v>1</v>
      </c>
      <c r="DG64" s="50">
        <v>5</v>
      </c>
      <c r="DH64" s="50">
        <v>4</v>
      </c>
      <c r="DI64" s="50">
        <v>3</v>
      </c>
      <c r="DJ64" s="50">
        <v>1</v>
      </c>
      <c r="DK64" s="50">
        <v>1</v>
      </c>
      <c r="DL64" s="50">
        <v>1</v>
      </c>
      <c r="DM64" s="50">
        <v>1</v>
      </c>
      <c r="DN64" s="50">
        <v>5</v>
      </c>
      <c r="DO64" s="50">
        <v>1</v>
      </c>
      <c r="DP64" s="50">
        <v>5</v>
      </c>
      <c r="DQ64" s="50">
        <v>1</v>
      </c>
      <c r="DR64" s="50">
        <v>3</v>
      </c>
      <c r="DS64" s="50">
        <v>1</v>
      </c>
      <c r="DT64" s="50">
        <v>5</v>
      </c>
      <c r="DU64" s="50">
        <v>4</v>
      </c>
      <c r="DV64" s="50">
        <v>4</v>
      </c>
      <c r="DW64" s="50">
        <v>1</v>
      </c>
      <c r="DX64" s="50">
        <v>1</v>
      </c>
      <c r="DY64" s="50">
        <v>0</v>
      </c>
      <c r="DZ64" s="50">
        <v>0</v>
      </c>
      <c r="EA64" s="50">
        <v>3</v>
      </c>
      <c r="EB64" s="50">
        <v>1</v>
      </c>
      <c r="EC64" s="50">
        <v>3</v>
      </c>
      <c r="ED64" s="50">
        <v>1</v>
      </c>
      <c r="EE64" s="50">
        <v>3</v>
      </c>
      <c r="EF64" s="50">
        <v>1</v>
      </c>
      <c r="EG64" s="50">
        <v>4</v>
      </c>
      <c r="EH64" s="50">
        <v>4</v>
      </c>
      <c r="EI64" s="50">
        <v>3</v>
      </c>
      <c r="EJ64" s="50">
        <v>1</v>
      </c>
      <c r="EK64" s="50">
        <v>1</v>
      </c>
      <c r="EL64" s="50">
        <v>1</v>
      </c>
      <c r="EM64" s="50">
        <v>0</v>
      </c>
      <c r="EN64" s="50">
        <v>3</v>
      </c>
      <c r="EO64" s="50">
        <v>1</v>
      </c>
      <c r="EP64" s="50">
        <v>5</v>
      </c>
      <c r="EQ64" s="50">
        <v>1</v>
      </c>
      <c r="ER64" s="50">
        <v>1</v>
      </c>
      <c r="ES64" s="50">
        <v>1</v>
      </c>
      <c r="ET64" s="50">
        <v>5</v>
      </c>
      <c r="EU64" s="50">
        <v>4</v>
      </c>
      <c r="EV64" s="50">
        <v>5</v>
      </c>
      <c r="EW64" s="50">
        <v>1</v>
      </c>
      <c r="EX64" s="50">
        <v>0</v>
      </c>
      <c r="EY64" s="50">
        <v>0</v>
      </c>
      <c r="EZ64" s="50">
        <v>1</v>
      </c>
      <c r="FA64" s="50">
        <v>3</v>
      </c>
      <c r="FB64" s="50">
        <v>1</v>
      </c>
      <c r="FC64" s="50">
        <v>3</v>
      </c>
      <c r="FD64" s="50">
        <v>1</v>
      </c>
      <c r="FE64" s="50">
        <v>3</v>
      </c>
      <c r="FF64" s="50">
        <v>1</v>
      </c>
      <c r="FG64" s="50">
        <v>5</v>
      </c>
      <c r="FH64" s="50">
        <v>4</v>
      </c>
      <c r="FI64" s="50">
        <v>3</v>
      </c>
      <c r="FJ64" s="50">
        <v>1</v>
      </c>
      <c r="FK64" s="50">
        <v>1</v>
      </c>
      <c r="FL64" s="50">
        <v>1</v>
      </c>
      <c r="FM64" s="50">
        <v>1</v>
      </c>
      <c r="FN64" s="50">
        <v>5</v>
      </c>
      <c r="FO64" s="50">
        <v>1</v>
      </c>
      <c r="FP64" s="50">
        <v>3</v>
      </c>
      <c r="FQ64" s="50">
        <v>1</v>
      </c>
      <c r="FR64" s="50">
        <v>3</v>
      </c>
      <c r="FS64" s="50">
        <v>1</v>
      </c>
      <c r="FT64" s="50">
        <v>5</v>
      </c>
      <c r="FU64" s="50">
        <v>4</v>
      </c>
      <c r="FV64" s="50">
        <v>3</v>
      </c>
      <c r="FW64" s="50">
        <v>1</v>
      </c>
      <c r="FX64" s="50">
        <v>1</v>
      </c>
      <c r="FY64" s="50">
        <v>1</v>
      </c>
      <c r="FZ64" s="50">
        <v>0</v>
      </c>
      <c r="GA64" s="50">
        <v>3</v>
      </c>
      <c r="GB64" s="50">
        <v>1</v>
      </c>
      <c r="GC64" s="50">
        <v>3</v>
      </c>
      <c r="GD64" s="50">
        <v>1</v>
      </c>
      <c r="GE64" s="50">
        <v>3</v>
      </c>
      <c r="GF64" s="50">
        <v>1</v>
      </c>
      <c r="GG64" s="50">
        <v>4</v>
      </c>
      <c r="GH64" s="50">
        <v>4</v>
      </c>
      <c r="GI64" s="50">
        <v>3</v>
      </c>
      <c r="GJ64" s="50">
        <v>1</v>
      </c>
      <c r="GK64" s="50">
        <v>0</v>
      </c>
      <c r="GL64" s="50">
        <v>1</v>
      </c>
      <c r="GM64" s="50">
        <v>0</v>
      </c>
      <c r="GN64" s="50">
        <v>5</v>
      </c>
      <c r="GO64" s="50">
        <v>1</v>
      </c>
      <c r="GP64" s="50">
        <v>5</v>
      </c>
      <c r="GQ64" s="50">
        <v>1</v>
      </c>
      <c r="GR64" s="50">
        <v>3</v>
      </c>
      <c r="GS64" s="50">
        <v>1</v>
      </c>
      <c r="GT64" s="50">
        <v>4</v>
      </c>
      <c r="GU64" s="50">
        <v>4</v>
      </c>
      <c r="GV64" s="50">
        <v>3</v>
      </c>
      <c r="GW64" s="50">
        <v>1</v>
      </c>
      <c r="GX64" s="50">
        <v>0</v>
      </c>
      <c r="GY64" s="50">
        <v>1</v>
      </c>
      <c r="GZ64" s="50">
        <v>0</v>
      </c>
      <c r="HA64" s="50">
        <v>5</v>
      </c>
      <c r="HB64" s="50">
        <v>1</v>
      </c>
      <c r="HC64" s="50">
        <v>5</v>
      </c>
      <c r="HD64" s="50">
        <v>1</v>
      </c>
      <c r="HE64" s="50">
        <v>3</v>
      </c>
      <c r="HF64" s="50">
        <v>4</v>
      </c>
      <c r="HG64" s="50">
        <v>5</v>
      </c>
      <c r="HH64" s="50">
        <v>4</v>
      </c>
      <c r="HI64" s="50">
        <v>4</v>
      </c>
      <c r="HJ64" s="50">
        <v>1</v>
      </c>
      <c r="HK64" s="50">
        <v>0</v>
      </c>
      <c r="HL64" s="50">
        <v>1</v>
      </c>
      <c r="HM64" s="50">
        <v>0</v>
      </c>
      <c r="HN64" s="50">
        <v>5</v>
      </c>
      <c r="HO64" s="50">
        <v>1</v>
      </c>
      <c r="HP64" s="50">
        <v>3</v>
      </c>
      <c r="HQ64" s="50">
        <v>1</v>
      </c>
      <c r="HR64" s="50">
        <v>3</v>
      </c>
      <c r="HS64" s="50">
        <v>1</v>
      </c>
      <c r="HT64" s="50">
        <v>4</v>
      </c>
      <c r="HU64" s="50">
        <v>4</v>
      </c>
      <c r="HV64" s="50">
        <v>4</v>
      </c>
      <c r="HW64" s="50">
        <v>1</v>
      </c>
      <c r="HX64" s="50">
        <v>0</v>
      </c>
      <c r="HY64" s="50">
        <v>1</v>
      </c>
      <c r="HZ64" s="50">
        <v>0</v>
      </c>
      <c r="IA64" s="50">
        <v>1</v>
      </c>
      <c r="IB64" s="50">
        <v>1</v>
      </c>
      <c r="IC64" s="50">
        <v>2</v>
      </c>
      <c r="ID64" s="50">
        <v>2</v>
      </c>
      <c r="IE64" s="50">
        <v>2</v>
      </c>
      <c r="IF64" s="50">
        <v>2</v>
      </c>
      <c r="IG64" s="50">
        <v>2</v>
      </c>
      <c r="IH64" s="50">
        <v>2</v>
      </c>
      <c r="II64" s="50">
        <v>0</v>
      </c>
      <c r="IJ64" s="50">
        <v>0</v>
      </c>
      <c r="IK64" s="50">
        <v>-201</v>
      </c>
      <c r="IL64" s="2"/>
    </row>
    <row r="65" spans="1:246" x14ac:dyDescent="0.25">
      <c r="A65" s="50">
        <v>5</v>
      </c>
      <c r="B65" s="50">
        <v>1</v>
      </c>
      <c r="C65" s="50">
        <v>3</v>
      </c>
      <c r="D65" s="50">
        <v>1</v>
      </c>
      <c r="E65" s="50">
        <v>3</v>
      </c>
      <c r="F65" s="50">
        <v>1</v>
      </c>
      <c r="G65" s="50">
        <v>5</v>
      </c>
      <c r="H65" s="50">
        <v>4</v>
      </c>
      <c r="I65" s="50">
        <v>3</v>
      </c>
      <c r="J65" s="50">
        <v>5</v>
      </c>
      <c r="K65" s="50">
        <v>0</v>
      </c>
      <c r="L65" s="50">
        <v>0</v>
      </c>
      <c r="M65" s="50">
        <v>0</v>
      </c>
      <c r="N65" s="50">
        <v>5</v>
      </c>
      <c r="O65" s="50">
        <v>1</v>
      </c>
      <c r="P65" s="50">
        <v>5</v>
      </c>
      <c r="Q65" s="50">
        <v>1</v>
      </c>
      <c r="R65" s="50">
        <v>3</v>
      </c>
      <c r="S65" s="50">
        <v>1</v>
      </c>
      <c r="T65" s="50">
        <v>5</v>
      </c>
      <c r="U65" s="50">
        <v>4</v>
      </c>
      <c r="V65" s="50">
        <v>3</v>
      </c>
      <c r="W65" s="50">
        <v>1</v>
      </c>
      <c r="X65" s="50">
        <v>0</v>
      </c>
      <c r="Y65" s="50">
        <v>0</v>
      </c>
      <c r="Z65" s="50">
        <v>0</v>
      </c>
      <c r="AA65" s="50">
        <v>5</v>
      </c>
      <c r="AB65" s="50">
        <v>1</v>
      </c>
      <c r="AC65" s="50">
        <v>5</v>
      </c>
      <c r="AD65" s="50">
        <v>1</v>
      </c>
      <c r="AE65" s="50">
        <v>3</v>
      </c>
      <c r="AF65" s="50">
        <v>1</v>
      </c>
      <c r="AG65" s="50">
        <v>5</v>
      </c>
      <c r="AH65" s="50">
        <v>4</v>
      </c>
      <c r="AI65" s="50">
        <v>3</v>
      </c>
      <c r="AJ65" s="50">
        <v>1</v>
      </c>
      <c r="AK65" s="50">
        <v>0</v>
      </c>
      <c r="AL65" s="50">
        <v>0</v>
      </c>
      <c r="AM65" s="50">
        <v>0</v>
      </c>
      <c r="AN65" s="50">
        <v>5</v>
      </c>
      <c r="AO65" s="50">
        <v>1</v>
      </c>
      <c r="AP65" s="50">
        <v>1</v>
      </c>
      <c r="AQ65" s="50">
        <v>1</v>
      </c>
      <c r="AR65" s="50">
        <v>3</v>
      </c>
      <c r="AS65" s="50">
        <v>1</v>
      </c>
      <c r="AT65" s="50">
        <v>5</v>
      </c>
      <c r="AU65" s="50">
        <v>4</v>
      </c>
      <c r="AV65" s="50">
        <v>3</v>
      </c>
      <c r="AW65" s="50">
        <v>1</v>
      </c>
      <c r="AX65" s="50">
        <v>0</v>
      </c>
      <c r="AY65" s="50">
        <v>0</v>
      </c>
      <c r="AZ65" s="50">
        <v>0</v>
      </c>
      <c r="BA65" s="50">
        <v>5</v>
      </c>
      <c r="BB65" s="50">
        <v>1</v>
      </c>
      <c r="BC65" s="50">
        <v>5</v>
      </c>
      <c r="BD65" s="50">
        <v>1</v>
      </c>
      <c r="BE65" s="50">
        <v>3</v>
      </c>
      <c r="BF65" s="50">
        <v>1</v>
      </c>
      <c r="BG65" s="50">
        <v>5</v>
      </c>
      <c r="BH65" s="50">
        <v>4</v>
      </c>
      <c r="BI65" s="50">
        <v>3</v>
      </c>
      <c r="BJ65" s="50">
        <v>1</v>
      </c>
      <c r="BK65" s="50">
        <v>0</v>
      </c>
      <c r="BL65" s="50">
        <v>1</v>
      </c>
      <c r="BM65" s="50">
        <v>0</v>
      </c>
      <c r="BN65" s="50">
        <v>5</v>
      </c>
      <c r="BO65" s="50">
        <v>1</v>
      </c>
      <c r="BP65" s="50">
        <v>5</v>
      </c>
      <c r="BQ65" s="50">
        <v>1</v>
      </c>
      <c r="BR65" s="50">
        <v>3</v>
      </c>
      <c r="BS65" s="50">
        <v>1</v>
      </c>
      <c r="BT65" s="50">
        <v>2</v>
      </c>
      <c r="BU65" s="50">
        <v>3</v>
      </c>
      <c r="BV65" s="50">
        <v>3</v>
      </c>
      <c r="BW65" s="50">
        <v>1</v>
      </c>
      <c r="BX65" s="50">
        <v>0</v>
      </c>
      <c r="BY65" s="50">
        <v>0</v>
      </c>
      <c r="BZ65" s="50">
        <v>0</v>
      </c>
      <c r="CA65" s="50">
        <v>5</v>
      </c>
      <c r="CB65" s="50">
        <v>1</v>
      </c>
      <c r="CC65" s="50">
        <v>5</v>
      </c>
      <c r="CD65" s="50">
        <v>1</v>
      </c>
      <c r="CE65" s="50">
        <v>3</v>
      </c>
      <c r="CF65" s="50">
        <v>1</v>
      </c>
      <c r="CG65" s="50">
        <v>5</v>
      </c>
      <c r="CH65" s="50">
        <v>4</v>
      </c>
      <c r="CI65" s="50">
        <v>1</v>
      </c>
      <c r="CJ65" s="50">
        <v>1</v>
      </c>
      <c r="CK65" s="50">
        <v>0</v>
      </c>
      <c r="CL65" s="50">
        <v>0</v>
      </c>
      <c r="CM65" s="50">
        <v>0</v>
      </c>
      <c r="CN65" s="50">
        <v>5</v>
      </c>
      <c r="CO65" s="50">
        <v>1</v>
      </c>
      <c r="CP65" s="50">
        <v>4</v>
      </c>
      <c r="CQ65" s="50">
        <v>1</v>
      </c>
      <c r="CR65" s="50">
        <v>3</v>
      </c>
      <c r="CS65" s="50">
        <v>1</v>
      </c>
      <c r="CT65" s="50">
        <v>4</v>
      </c>
      <c r="CU65" s="50">
        <v>4</v>
      </c>
      <c r="CV65" s="50">
        <v>3</v>
      </c>
      <c r="CW65" s="50">
        <v>1</v>
      </c>
      <c r="CX65" s="50">
        <v>0</v>
      </c>
      <c r="CY65" s="50">
        <v>0</v>
      </c>
      <c r="CZ65" s="50">
        <v>0</v>
      </c>
      <c r="DA65" s="50">
        <v>5</v>
      </c>
      <c r="DB65" s="50">
        <v>1</v>
      </c>
      <c r="DC65" s="50">
        <v>3</v>
      </c>
      <c r="DD65" s="50">
        <v>1</v>
      </c>
      <c r="DE65" s="50">
        <v>3</v>
      </c>
      <c r="DF65" s="50">
        <v>1</v>
      </c>
      <c r="DG65" s="50">
        <v>3</v>
      </c>
      <c r="DH65" s="50">
        <v>4</v>
      </c>
      <c r="DI65" s="50">
        <v>3</v>
      </c>
      <c r="DJ65" s="50">
        <v>1</v>
      </c>
      <c r="DK65" s="50">
        <v>0</v>
      </c>
      <c r="DL65" s="50">
        <v>0</v>
      </c>
      <c r="DM65" s="50">
        <v>0</v>
      </c>
      <c r="DN65" s="50">
        <v>5</v>
      </c>
      <c r="DO65" s="50">
        <v>1</v>
      </c>
      <c r="DP65" s="50">
        <v>5</v>
      </c>
      <c r="DQ65" s="50">
        <v>1</v>
      </c>
      <c r="DR65" s="50">
        <v>3</v>
      </c>
      <c r="DS65" s="50">
        <v>1</v>
      </c>
      <c r="DT65" s="50">
        <v>4</v>
      </c>
      <c r="DU65" s="50">
        <v>4</v>
      </c>
      <c r="DV65" s="50">
        <v>3</v>
      </c>
      <c r="DW65" s="50">
        <v>1</v>
      </c>
      <c r="DX65" s="50">
        <v>0</v>
      </c>
      <c r="DY65" s="50">
        <v>0</v>
      </c>
      <c r="DZ65" s="50">
        <v>0</v>
      </c>
      <c r="EA65" s="50">
        <v>5</v>
      </c>
      <c r="EB65" s="50">
        <v>5</v>
      </c>
      <c r="EC65" s="50">
        <v>3</v>
      </c>
      <c r="ED65" s="50">
        <v>1</v>
      </c>
      <c r="EE65" s="50">
        <v>3</v>
      </c>
      <c r="EF65" s="50">
        <v>1</v>
      </c>
      <c r="EG65" s="50">
        <v>5</v>
      </c>
      <c r="EH65" s="50">
        <v>4</v>
      </c>
      <c r="EI65" s="50">
        <v>1</v>
      </c>
      <c r="EJ65" s="50">
        <v>1</v>
      </c>
      <c r="EK65" s="50">
        <v>0</v>
      </c>
      <c r="EL65" s="50">
        <v>0</v>
      </c>
      <c r="EM65" s="50">
        <v>0</v>
      </c>
      <c r="EN65" s="50">
        <v>5</v>
      </c>
      <c r="EO65" s="50">
        <v>1</v>
      </c>
      <c r="EP65" s="50">
        <v>5</v>
      </c>
      <c r="EQ65" s="50">
        <v>1</v>
      </c>
      <c r="ER65" s="50">
        <v>3</v>
      </c>
      <c r="ES65" s="50">
        <v>1</v>
      </c>
      <c r="ET65" s="50">
        <v>5</v>
      </c>
      <c r="EU65" s="50">
        <v>4</v>
      </c>
      <c r="EV65" s="50">
        <v>4</v>
      </c>
      <c r="EW65" s="50">
        <v>1</v>
      </c>
      <c r="EX65" s="50">
        <v>0</v>
      </c>
      <c r="EY65" s="50">
        <v>1</v>
      </c>
      <c r="EZ65" s="50">
        <v>1</v>
      </c>
      <c r="FA65" s="50">
        <v>5</v>
      </c>
      <c r="FB65" s="50">
        <v>1</v>
      </c>
      <c r="FC65" s="50">
        <v>5</v>
      </c>
      <c r="FD65" s="50">
        <v>1</v>
      </c>
      <c r="FE65" s="50">
        <v>3</v>
      </c>
      <c r="FF65" s="50">
        <v>1</v>
      </c>
      <c r="FG65" s="50">
        <v>5</v>
      </c>
      <c r="FH65" s="50">
        <v>4</v>
      </c>
      <c r="FI65" s="50">
        <v>3</v>
      </c>
      <c r="FJ65" s="50">
        <v>5</v>
      </c>
      <c r="FK65" s="50">
        <v>0</v>
      </c>
      <c r="FL65" s="50">
        <v>0</v>
      </c>
      <c r="FM65" s="50">
        <v>0</v>
      </c>
      <c r="FN65" s="50">
        <v>5</v>
      </c>
      <c r="FO65" s="50">
        <v>1</v>
      </c>
      <c r="FP65" s="50">
        <v>5</v>
      </c>
      <c r="FQ65" s="50">
        <v>5</v>
      </c>
      <c r="FR65" s="50">
        <v>3</v>
      </c>
      <c r="FS65" s="50">
        <v>1</v>
      </c>
      <c r="FT65" s="50">
        <v>5</v>
      </c>
      <c r="FU65" s="50">
        <v>4</v>
      </c>
      <c r="FV65" s="50">
        <v>3</v>
      </c>
      <c r="FW65" s="50">
        <v>1</v>
      </c>
      <c r="FX65" s="50">
        <v>1</v>
      </c>
      <c r="FY65" s="50">
        <v>0</v>
      </c>
      <c r="FZ65" s="50">
        <v>1</v>
      </c>
      <c r="GA65" s="50">
        <v>5</v>
      </c>
      <c r="GB65" s="50">
        <v>1</v>
      </c>
      <c r="GC65" s="50">
        <v>5</v>
      </c>
      <c r="GD65" s="50">
        <v>1</v>
      </c>
      <c r="GE65" s="50">
        <v>3</v>
      </c>
      <c r="GF65" s="50">
        <v>1</v>
      </c>
      <c r="GG65" s="50">
        <v>3</v>
      </c>
      <c r="GH65" s="50">
        <v>4</v>
      </c>
      <c r="GI65" s="50">
        <v>4</v>
      </c>
      <c r="GJ65" s="50">
        <v>1</v>
      </c>
      <c r="GK65" s="50">
        <v>0</v>
      </c>
      <c r="GL65" s="50">
        <v>0</v>
      </c>
      <c r="GM65" s="50">
        <v>0</v>
      </c>
      <c r="GN65" s="50">
        <v>5</v>
      </c>
      <c r="GO65" s="50">
        <v>1</v>
      </c>
      <c r="GP65" s="50">
        <v>3</v>
      </c>
      <c r="GQ65" s="50">
        <v>1</v>
      </c>
      <c r="GR65" s="50">
        <v>2</v>
      </c>
      <c r="GS65" s="50">
        <v>1</v>
      </c>
      <c r="GT65" s="50">
        <v>5</v>
      </c>
      <c r="GU65" s="50">
        <v>4</v>
      </c>
      <c r="GV65" s="50">
        <v>3</v>
      </c>
      <c r="GW65" s="50">
        <v>1</v>
      </c>
      <c r="GX65" s="50">
        <v>1</v>
      </c>
      <c r="GY65" s="50">
        <v>0</v>
      </c>
      <c r="GZ65" s="50">
        <v>1</v>
      </c>
      <c r="HA65" s="50">
        <v>5</v>
      </c>
      <c r="HB65" s="50">
        <v>1</v>
      </c>
      <c r="HC65" s="50">
        <v>3</v>
      </c>
      <c r="HD65" s="50">
        <v>1</v>
      </c>
      <c r="HE65" s="50">
        <v>3</v>
      </c>
      <c r="HF65" s="50">
        <v>1</v>
      </c>
      <c r="HG65" s="50">
        <v>5</v>
      </c>
      <c r="HH65" s="50">
        <v>4</v>
      </c>
      <c r="HI65" s="50">
        <v>3</v>
      </c>
      <c r="HJ65" s="50">
        <v>1</v>
      </c>
      <c r="HK65" s="50">
        <v>1</v>
      </c>
      <c r="HL65" s="50">
        <v>0</v>
      </c>
      <c r="HM65" s="50">
        <v>0</v>
      </c>
      <c r="HN65" s="50">
        <v>5</v>
      </c>
      <c r="HO65" s="50">
        <v>1</v>
      </c>
      <c r="HP65" s="50">
        <v>5</v>
      </c>
      <c r="HQ65" s="50">
        <v>1</v>
      </c>
      <c r="HR65" s="50">
        <v>3</v>
      </c>
      <c r="HS65" s="50">
        <v>1</v>
      </c>
      <c r="HT65" s="50">
        <v>5</v>
      </c>
      <c r="HU65" s="50">
        <v>4</v>
      </c>
      <c r="HV65" s="50">
        <v>4</v>
      </c>
      <c r="HW65" s="50">
        <v>1</v>
      </c>
      <c r="HX65" s="50">
        <v>0</v>
      </c>
      <c r="HY65" s="50">
        <v>1</v>
      </c>
      <c r="HZ65" s="50">
        <v>0</v>
      </c>
      <c r="IA65" s="50">
        <v>1</v>
      </c>
      <c r="IB65" s="50">
        <v>1</v>
      </c>
      <c r="IC65" s="50">
        <v>2</v>
      </c>
      <c r="ID65" s="50">
        <v>5</v>
      </c>
      <c r="IE65" s="50">
        <v>2</v>
      </c>
      <c r="IF65" s="50">
        <v>2</v>
      </c>
      <c r="IG65" s="50">
        <v>2</v>
      </c>
      <c r="IH65" s="50">
        <v>2</v>
      </c>
      <c r="II65" s="50">
        <v>0</v>
      </c>
      <c r="IJ65" s="50">
        <v>0</v>
      </c>
      <c r="IK65" s="50">
        <v>-201</v>
      </c>
      <c r="IL65" s="2"/>
    </row>
    <row r="66" spans="1:246" x14ac:dyDescent="0.25">
      <c r="A66" s="50">
        <v>3</v>
      </c>
      <c r="B66" s="50">
        <v>1</v>
      </c>
      <c r="C66" s="50">
        <v>3</v>
      </c>
      <c r="D66" s="50">
        <v>4</v>
      </c>
      <c r="E66" s="50">
        <v>3</v>
      </c>
      <c r="F66" s="50">
        <v>1</v>
      </c>
      <c r="G66" s="50">
        <v>4</v>
      </c>
      <c r="H66" s="50">
        <v>4</v>
      </c>
      <c r="I66" s="50">
        <v>3</v>
      </c>
      <c r="J66" s="50">
        <v>1</v>
      </c>
      <c r="K66" s="50">
        <v>0</v>
      </c>
      <c r="L66" s="50">
        <v>0</v>
      </c>
      <c r="M66" s="50">
        <v>0</v>
      </c>
      <c r="N66" s="50">
        <v>3</v>
      </c>
      <c r="O66" s="50">
        <v>1</v>
      </c>
      <c r="P66" s="50">
        <v>3</v>
      </c>
      <c r="Q66" s="50">
        <v>1</v>
      </c>
      <c r="R66" s="50">
        <v>3</v>
      </c>
      <c r="S66" s="50">
        <v>1</v>
      </c>
      <c r="T66" s="50">
        <v>4</v>
      </c>
      <c r="U66" s="50">
        <v>4</v>
      </c>
      <c r="V66" s="50">
        <v>3</v>
      </c>
      <c r="W66" s="50">
        <v>1</v>
      </c>
      <c r="X66" s="50">
        <v>0</v>
      </c>
      <c r="Y66" s="50">
        <v>0</v>
      </c>
      <c r="Z66" s="50">
        <v>0</v>
      </c>
      <c r="AA66" s="50">
        <v>5</v>
      </c>
      <c r="AB66" s="50">
        <v>1</v>
      </c>
      <c r="AC66" s="50">
        <v>3</v>
      </c>
      <c r="AD66" s="50">
        <v>1</v>
      </c>
      <c r="AE66" s="50">
        <v>1</v>
      </c>
      <c r="AF66" s="50">
        <v>1</v>
      </c>
      <c r="AG66" s="50">
        <v>5</v>
      </c>
      <c r="AH66" s="50">
        <v>4</v>
      </c>
      <c r="AI66" s="50">
        <v>3</v>
      </c>
      <c r="AJ66" s="50">
        <v>1</v>
      </c>
      <c r="AK66" s="50">
        <v>0</v>
      </c>
      <c r="AL66" s="50">
        <v>0</v>
      </c>
      <c r="AM66" s="50">
        <v>0</v>
      </c>
      <c r="AN66" s="50">
        <v>5</v>
      </c>
      <c r="AO66" s="50">
        <v>1</v>
      </c>
      <c r="AP66" s="50">
        <v>5</v>
      </c>
      <c r="AQ66" s="50">
        <v>1</v>
      </c>
      <c r="AR66" s="50">
        <v>3</v>
      </c>
      <c r="AS66" s="50">
        <v>1</v>
      </c>
      <c r="AT66" s="50">
        <v>4</v>
      </c>
      <c r="AU66" s="50">
        <v>4</v>
      </c>
      <c r="AV66" s="50">
        <v>3</v>
      </c>
      <c r="AW66" s="50">
        <v>3</v>
      </c>
      <c r="AX66" s="50">
        <v>0</v>
      </c>
      <c r="AY66" s="50">
        <v>0</v>
      </c>
      <c r="AZ66" s="50">
        <v>0</v>
      </c>
      <c r="BA66" s="50">
        <v>5</v>
      </c>
      <c r="BB66" s="50">
        <v>1</v>
      </c>
      <c r="BC66" s="50">
        <v>3</v>
      </c>
      <c r="BD66" s="50">
        <v>1</v>
      </c>
      <c r="BE66" s="50">
        <v>4</v>
      </c>
      <c r="BF66" s="50">
        <v>3</v>
      </c>
      <c r="BG66" s="50">
        <v>2</v>
      </c>
      <c r="BH66" s="50">
        <v>3</v>
      </c>
      <c r="BI66" s="50">
        <v>4</v>
      </c>
      <c r="BJ66" s="50">
        <v>1</v>
      </c>
      <c r="BK66" s="50">
        <v>0</v>
      </c>
      <c r="BL66" s="50">
        <v>0</v>
      </c>
      <c r="BM66" s="50">
        <v>0</v>
      </c>
      <c r="BN66" s="50">
        <v>3</v>
      </c>
      <c r="BO66" s="50">
        <v>2</v>
      </c>
      <c r="BP66" s="50">
        <v>1</v>
      </c>
      <c r="BQ66" s="50">
        <v>1</v>
      </c>
      <c r="BR66" s="50">
        <v>3</v>
      </c>
      <c r="BS66" s="50">
        <v>1</v>
      </c>
      <c r="BT66" s="50">
        <v>5</v>
      </c>
      <c r="BU66" s="50">
        <v>4</v>
      </c>
      <c r="BV66" s="50">
        <v>4</v>
      </c>
      <c r="BW66" s="50">
        <v>1</v>
      </c>
      <c r="BX66" s="50">
        <v>0</v>
      </c>
      <c r="BY66" s="50">
        <v>0</v>
      </c>
      <c r="BZ66" s="50">
        <v>0</v>
      </c>
      <c r="CA66" s="50">
        <v>5</v>
      </c>
      <c r="CB66" s="50">
        <v>1</v>
      </c>
      <c r="CC66" s="50">
        <v>2</v>
      </c>
      <c r="CD66" s="50">
        <v>3</v>
      </c>
      <c r="CE66" s="50">
        <v>3</v>
      </c>
      <c r="CF66" s="50">
        <v>4</v>
      </c>
      <c r="CG66" s="50">
        <v>5</v>
      </c>
      <c r="CH66" s="50">
        <v>1</v>
      </c>
      <c r="CI66" s="50">
        <v>4</v>
      </c>
      <c r="CJ66" s="50">
        <v>1</v>
      </c>
      <c r="CK66" s="50">
        <v>0</v>
      </c>
      <c r="CL66" s="50">
        <v>1</v>
      </c>
      <c r="CM66" s="50">
        <v>1</v>
      </c>
      <c r="CN66" s="50">
        <v>5</v>
      </c>
      <c r="CO66" s="50">
        <v>1</v>
      </c>
      <c r="CP66" s="50">
        <v>3</v>
      </c>
      <c r="CQ66" s="50">
        <v>1</v>
      </c>
      <c r="CR66" s="50">
        <v>3</v>
      </c>
      <c r="CS66" s="50">
        <v>1</v>
      </c>
      <c r="CT66" s="50">
        <v>3</v>
      </c>
      <c r="CU66" s="50">
        <v>5</v>
      </c>
      <c r="CV66" s="50">
        <v>3</v>
      </c>
      <c r="CW66" s="50">
        <v>1</v>
      </c>
      <c r="CX66" s="50">
        <v>0</v>
      </c>
      <c r="CY66" s="50">
        <v>1</v>
      </c>
      <c r="CZ66" s="50">
        <v>0</v>
      </c>
      <c r="DA66" s="50">
        <v>5</v>
      </c>
      <c r="DB66" s="50">
        <v>1</v>
      </c>
      <c r="DC66" s="50">
        <v>5</v>
      </c>
      <c r="DD66" s="50">
        <v>5</v>
      </c>
      <c r="DE66" s="50">
        <v>3</v>
      </c>
      <c r="DF66" s="50">
        <v>2</v>
      </c>
      <c r="DG66" s="50">
        <v>5</v>
      </c>
      <c r="DH66" s="50">
        <v>4</v>
      </c>
      <c r="DI66" s="50">
        <v>4</v>
      </c>
      <c r="DJ66" s="50">
        <v>1</v>
      </c>
      <c r="DK66" s="50">
        <v>1</v>
      </c>
      <c r="DL66" s="50">
        <v>1</v>
      </c>
      <c r="DM66" s="50">
        <v>0</v>
      </c>
      <c r="DN66" s="50">
        <v>5</v>
      </c>
      <c r="DO66" s="50">
        <v>1</v>
      </c>
      <c r="DP66" s="50">
        <v>5</v>
      </c>
      <c r="DQ66" s="50">
        <v>1</v>
      </c>
      <c r="DR66" s="50">
        <v>3</v>
      </c>
      <c r="DS66" s="50">
        <v>1</v>
      </c>
      <c r="DT66" s="50">
        <v>4</v>
      </c>
      <c r="DU66" s="50">
        <v>4</v>
      </c>
      <c r="DV66" s="50">
        <v>3</v>
      </c>
      <c r="DW66" s="50">
        <v>1</v>
      </c>
      <c r="DX66" s="50">
        <v>1</v>
      </c>
      <c r="DY66" s="50">
        <v>1</v>
      </c>
      <c r="DZ66" s="50">
        <v>1</v>
      </c>
      <c r="EA66" s="50">
        <v>5</v>
      </c>
      <c r="EB66" s="50">
        <v>1</v>
      </c>
      <c r="EC66" s="50">
        <v>3</v>
      </c>
      <c r="ED66" s="50">
        <v>1</v>
      </c>
      <c r="EE66" s="50">
        <v>3</v>
      </c>
      <c r="EF66" s="50">
        <v>1</v>
      </c>
      <c r="EG66" s="50">
        <v>5</v>
      </c>
      <c r="EH66" s="50">
        <v>4</v>
      </c>
      <c r="EI66" s="50">
        <v>4</v>
      </c>
      <c r="EJ66" s="50">
        <v>1</v>
      </c>
      <c r="EK66" s="50">
        <v>1</v>
      </c>
      <c r="EL66" s="50">
        <v>1</v>
      </c>
      <c r="EM66" s="50">
        <v>1</v>
      </c>
      <c r="EN66" s="50">
        <v>3</v>
      </c>
      <c r="EO66" s="50">
        <v>1</v>
      </c>
      <c r="EP66" s="50">
        <v>3</v>
      </c>
      <c r="EQ66" s="50">
        <v>1</v>
      </c>
      <c r="ER66" s="50">
        <v>3</v>
      </c>
      <c r="ES66" s="50">
        <v>1</v>
      </c>
      <c r="ET66" s="50">
        <v>4</v>
      </c>
      <c r="EU66" s="50">
        <v>4</v>
      </c>
      <c r="EV66" s="50">
        <v>4</v>
      </c>
      <c r="EW66" s="50">
        <v>1</v>
      </c>
      <c r="EX66" s="50">
        <v>1</v>
      </c>
      <c r="EY66" s="50">
        <v>0</v>
      </c>
      <c r="EZ66" s="50">
        <v>1</v>
      </c>
      <c r="FA66" s="50">
        <v>5</v>
      </c>
      <c r="FB66" s="50">
        <v>1</v>
      </c>
      <c r="FC66" s="50">
        <v>4</v>
      </c>
      <c r="FD66" s="50">
        <v>1</v>
      </c>
      <c r="FE66" s="50">
        <v>3</v>
      </c>
      <c r="FF66" s="50">
        <v>2</v>
      </c>
      <c r="FG66" s="50">
        <v>4</v>
      </c>
      <c r="FH66" s="50">
        <v>4</v>
      </c>
      <c r="FI66" s="50">
        <v>1</v>
      </c>
      <c r="FJ66" s="50">
        <v>1</v>
      </c>
      <c r="FK66" s="50">
        <v>1</v>
      </c>
      <c r="FL66" s="50">
        <v>0</v>
      </c>
      <c r="FM66" s="50">
        <v>0</v>
      </c>
      <c r="FN66" s="50">
        <v>5</v>
      </c>
      <c r="FO66" s="50">
        <v>1</v>
      </c>
      <c r="FP66" s="50">
        <v>3</v>
      </c>
      <c r="FQ66" s="50">
        <v>1</v>
      </c>
      <c r="FR66" s="50">
        <v>3</v>
      </c>
      <c r="FS66" s="50">
        <v>1</v>
      </c>
      <c r="FT66" s="50">
        <v>3</v>
      </c>
      <c r="FU66" s="50">
        <v>5</v>
      </c>
      <c r="FV66" s="50">
        <v>3</v>
      </c>
      <c r="FW66" s="50">
        <v>1</v>
      </c>
      <c r="FX66" s="50">
        <v>0</v>
      </c>
      <c r="FY66" s="50">
        <v>1</v>
      </c>
      <c r="FZ66" s="50">
        <v>0</v>
      </c>
      <c r="GA66" s="50">
        <v>5</v>
      </c>
      <c r="GB66" s="50">
        <v>1</v>
      </c>
      <c r="GC66" s="50">
        <v>3</v>
      </c>
      <c r="GD66" s="50">
        <v>1</v>
      </c>
      <c r="GE66" s="50">
        <v>3</v>
      </c>
      <c r="GF66" s="50">
        <v>1</v>
      </c>
      <c r="GG66" s="50">
        <v>5</v>
      </c>
      <c r="GH66" s="50">
        <v>3</v>
      </c>
      <c r="GI66" s="50">
        <v>5</v>
      </c>
      <c r="GJ66" s="50">
        <v>1</v>
      </c>
      <c r="GK66" s="50">
        <v>1</v>
      </c>
      <c r="GL66" s="50">
        <v>1</v>
      </c>
      <c r="GM66" s="50">
        <v>1</v>
      </c>
      <c r="GN66" s="50">
        <v>5</v>
      </c>
      <c r="GO66" s="50">
        <v>1</v>
      </c>
      <c r="GP66" s="50">
        <v>5</v>
      </c>
      <c r="GQ66" s="50">
        <v>1</v>
      </c>
      <c r="GR66" s="50">
        <v>3</v>
      </c>
      <c r="GS66" s="50">
        <v>5</v>
      </c>
      <c r="GT66" s="50">
        <v>5</v>
      </c>
      <c r="GU66" s="50">
        <v>4</v>
      </c>
      <c r="GV66" s="50">
        <v>3</v>
      </c>
      <c r="GW66" s="50">
        <v>1</v>
      </c>
      <c r="GX66" s="50">
        <v>0</v>
      </c>
      <c r="GY66" s="50">
        <v>0</v>
      </c>
      <c r="GZ66" s="50">
        <v>1</v>
      </c>
      <c r="HA66" s="50">
        <v>5</v>
      </c>
      <c r="HB66" s="50">
        <v>1</v>
      </c>
      <c r="HC66" s="50">
        <v>5</v>
      </c>
      <c r="HD66" s="50">
        <v>2</v>
      </c>
      <c r="HE66" s="50">
        <v>3</v>
      </c>
      <c r="HF66" s="50">
        <v>1</v>
      </c>
      <c r="HG66" s="50">
        <v>5</v>
      </c>
      <c r="HH66" s="50">
        <v>4</v>
      </c>
      <c r="HI66" s="50">
        <v>4</v>
      </c>
      <c r="HJ66" s="50">
        <v>1</v>
      </c>
      <c r="HK66" s="50">
        <v>1</v>
      </c>
      <c r="HL66" s="50">
        <v>1</v>
      </c>
      <c r="HM66" s="50">
        <v>0</v>
      </c>
      <c r="HN66" s="50">
        <v>5</v>
      </c>
      <c r="HO66" s="50">
        <v>1</v>
      </c>
      <c r="HP66" s="50">
        <v>4</v>
      </c>
      <c r="HQ66" s="50">
        <v>1</v>
      </c>
      <c r="HR66" s="50">
        <v>3</v>
      </c>
      <c r="HS66" s="50">
        <v>1</v>
      </c>
      <c r="HT66" s="50">
        <v>5</v>
      </c>
      <c r="HU66" s="50">
        <v>4</v>
      </c>
      <c r="HV66" s="50">
        <v>4</v>
      </c>
      <c r="HW66" s="50">
        <v>1</v>
      </c>
      <c r="HX66" s="50">
        <v>0</v>
      </c>
      <c r="HY66" s="50">
        <v>0</v>
      </c>
      <c r="HZ66" s="50">
        <v>1</v>
      </c>
      <c r="IA66" s="50">
        <v>5</v>
      </c>
      <c r="IB66" s="50">
        <v>1</v>
      </c>
      <c r="IC66" s="50">
        <v>1</v>
      </c>
      <c r="ID66" s="50">
        <v>5</v>
      </c>
      <c r="IE66" s="50">
        <v>2</v>
      </c>
      <c r="IF66" s="50">
        <v>1</v>
      </c>
      <c r="IG66" s="50">
        <v>3</v>
      </c>
      <c r="IH66" s="50">
        <v>1</v>
      </c>
      <c r="II66" s="50">
        <v>0</v>
      </c>
      <c r="IJ66" s="50">
        <v>0</v>
      </c>
      <c r="IK66" s="50">
        <v>-201</v>
      </c>
      <c r="IL66" s="2"/>
    </row>
    <row r="67" spans="1:246" x14ac:dyDescent="0.25">
      <c r="A67" s="50">
        <v>3</v>
      </c>
      <c r="B67" s="50">
        <v>1</v>
      </c>
      <c r="C67" s="50">
        <v>2</v>
      </c>
      <c r="D67" s="50">
        <v>1</v>
      </c>
      <c r="E67" s="50">
        <v>3</v>
      </c>
      <c r="F67" s="50">
        <v>1</v>
      </c>
      <c r="G67" s="50">
        <v>5</v>
      </c>
      <c r="H67" s="50">
        <v>4</v>
      </c>
      <c r="I67" s="50">
        <v>4</v>
      </c>
      <c r="J67" s="50">
        <v>1</v>
      </c>
      <c r="K67" s="50">
        <v>0</v>
      </c>
      <c r="L67" s="50">
        <v>0</v>
      </c>
      <c r="M67" s="50">
        <v>0</v>
      </c>
      <c r="N67" s="50">
        <v>3</v>
      </c>
      <c r="O67" s="50">
        <v>1</v>
      </c>
      <c r="P67" s="50">
        <v>3</v>
      </c>
      <c r="Q67" s="50">
        <v>1</v>
      </c>
      <c r="R67" s="50">
        <v>3</v>
      </c>
      <c r="S67" s="50">
        <v>1</v>
      </c>
      <c r="T67" s="50">
        <v>4</v>
      </c>
      <c r="U67" s="50">
        <v>4</v>
      </c>
      <c r="V67" s="50">
        <v>3</v>
      </c>
      <c r="W67" s="50">
        <v>1</v>
      </c>
      <c r="X67" s="50">
        <v>0</v>
      </c>
      <c r="Y67" s="50">
        <v>0</v>
      </c>
      <c r="Z67" s="50">
        <v>0</v>
      </c>
      <c r="AA67" s="50">
        <v>3</v>
      </c>
      <c r="AB67" s="50">
        <v>1</v>
      </c>
      <c r="AC67" s="50">
        <v>5</v>
      </c>
      <c r="AD67" s="50">
        <v>1</v>
      </c>
      <c r="AE67" s="50">
        <v>3</v>
      </c>
      <c r="AF67" s="50">
        <v>1</v>
      </c>
      <c r="AG67" s="50">
        <v>5</v>
      </c>
      <c r="AH67" s="50">
        <v>4</v>
      </c>
      <c r="AI67" s="50">
        <v>1</v>
      </c>
      <c r="AJ67" s="50">
        <v>1</v>
      </c>
      <c r="AK67" s="50">
        <v>0</v>
      </c>
      <c r="AL67" s="50">
        <v>0</v>
      </c>
      <c r="AM67" s="50">
        <v>0</v>
      </c>
      <c r="AN67" s="50">
        <v>5</v>
      </c>
      <c r="AO67" s="50">
        <v>1</v>
      </c>
      <c r="AP67" s="50">
        <v>5</v>
      </c>
      <c r="AQ67" s="50">
        <v>1</v>
      </c>
      <c r="AR67" s="50">
        <v>2</v>
      </c>
      <c r="AS67" s="50">
        <v>1</v>
      </c>
      <c r="AT67" s="50">
        <v>2</v>
      </c>
      <c r="AU67" s="50">
        <v>3</v>
      </c>
      <c r="AV67" s="50">
        <v>4</v>
      </c>
      <c r="AW67" s="50">
        <v>1</v>
      </c>
      <c r="AX67" s="50">
        <v>0</v>
      </c>
      <c r="AY67" s="50">
        <v>0</v>
      </c>
      <c r="AZ67" s="50">
        <v>0</v>
      </c>
      <c r="BA67" s="50">
        <v>5</v>
      </c>
      <c r="BB67" s="50">
        <v>1</v>
      </c>
      <c r="BC67" s="50">
        <v>5</v>
      </c>
      <c r="BD67" s="50">
        <v>3</v>
      </c>
      <c r="BE67" s="50">
        <v>3</v>
      </c>
      <c r="BF67" s="50">
        <v>1</v>
      </c>
      <c r="BG67" s="50">
        <v>5</v>
      </c>
      <c r="BH67" s="50">
        <v>4</v>
      </c>
      <c r="BI67" s="50">
        <v>3</v>
      </c>
      <c r="BJ67" s="50">
        <v>1</v>
      </c>
      <c r="BK67" s="50">
        <v>0</v>
      </c>
      <c r="BL67" s="50">
        <v>0</v>
      </c>
      <c r="BM67" s="50">
        <v>1</v>
      </c>
      <c r="BN67" s="50">
        <v>3</v>
      </c>
      <c r="BO67" s="50">
        <v>1</v>
      </c>
      <c r="BP67" s="50">
        <v>3</v>
      </c>
      <c r="BQ67" s="50">
        <v>1</v>
      </c>
      <c r="BR67" s="50">
        <v>1</v>
      </c>
      <c r="BS67" s="50">
        <v>1</v>
      </c>
      <c r="BT67" s="50">
        <v>4</v>
      </c>
      <c r="BU67" s="50">
        <v>4</v>
      </c>
      <c r="BV67" s="50">
        <v>4</v>
      </c>
      <c r="BW67" s="50">
        <v>5</v>
      </c>
      <c r="BX67" s="50">
        <v>0</v>
      </c>
      <c r="BY67" s="50">
        <v>0</v>
      </c>
      <c r="BZ67" s="50">
        <v>0</v>
      </c>
      <c r="CA67" s="50">
        <v>5</v>
      </c>
      <c r="CB67" s="50">
        <v>1</v>
      </c>
      <c r="CC67" s="50">
        <v>3</v>
      </c>
      <c r="CD67" s="50">
        <v>4</v>
      </c>
      <c r="CE67" s="50">
        <v>3</v>
      </c>
      <c r="CF67" s="50">
        <v>1</v>
      </c>
      <c r="CG67" s="50">
        <v>4</v>
      </c>
      <c r="CH67" s="50">
        <v>4</v>
      </c>
      <c r="CI67" s="50">
        <v>4</v>
      </c>
      <c r="CJ67" s="50">
        <v>2</v>
      </c>
      <c r="CK67" s="50">
        <v>0</v>
      </c>
      <c r="CL67" s="50">
        <v>1</v>
      </c>
      <c r="CM67" s="50">
        <v>0</v>
      </c>
      <c r="CN67" s="50">
        <v>5</v>
      </c>
      <c r="CO67" s="50">
        <v>1</v>
      </c>
      <c r="CP67" s="50">
        <v>3</v>
      </c>
      <c r="CQ67" s="50">
        <v>1</v>
      </c>
      <c r="CR67" s="50">
        <v>3</v>
      </c>
      <c r="CS67" s="50">
        <v>1</v>
      </c>
      <c r="CT67" s="50">
        <v>4</v>
      </c>
      <c r="CU67" s="50">
        <v>4</v>
      </c>
      <c r="CV67" s="50">
        <v>4</v>
      </c>
      <c r="CW67" s="50">
        <v>1</v>
      </c>
      <c r="CX67" s="50">
        <v>1</v>
      </c>
      <c r="CY67" s="50">
        <v>0</v>
      </c>
      <c r="CZ67" s="50">
        <v>0</v>
      </c>
      <c r="DA67" s="50">
        <v>5</v>
      </c>
      <c r="DB67" s="50">
        <v>1</v>
      </c>
      <c r="DC67" s="50">
        <v>3</v>
      </c>
      <c r="DD67" s="50">
        <v>1</v>
      </c>
      <c r="DE67" s="50">
        <v>4</v>
      </c>
      <c r="DF67" s="50">
        <v>1</v>
      </c>
      <c r="DG67" s="50">
        <v>1</v>
      </c>
      <c r="DH67" s="50">
        <v>4</v>
      </c>
      <c r="DI67" s="50">
        <v>4</v>
      </c>
      <c r="DJ67" s="50">
        <v>5</v>
      </c>
      <c r="DK67" s="50">
        <v>1</v>
      </c>
      <c r="DL67" s="50">
        <v>0</v>
      </c>
      <c r="DM67" s="50">
        <v>0</v>
      </c>
      <c r="DN67" s="50">
        <v>5</v>
      </c>
      <c r="DO67" s="50">
        <v>1</v>
      </c>
      <c r="DP67" s="50">
        <v>5</v>
      </c>
      <c r="DQ67" s="50">
        <v>1</v>
      </c>
      <c r="DR67" s="50">
        <v>3</v>
      </c>
      <c r="DS67" s="50">
        <v>1</v>
      </c>
      <c r="DT67" s="50">
        <v>5</v>
      </c>
      <c r="DU67" s="50">
        <v>4</v>
      </c>
      <c r="DV67" s="50">
        <v>3</v>
      </c>
      <c r="DW67" s="50">
        <v>3</v>
      </c>
      <c r="DX67" s="50">
        <v>1</v>
      </c>
      <c r="DY67" s="50">
        <v>0</v>
      </c>
      <c r="DZ67" s="50">
        <v>0</v>
      </c>
      <c r="EA67" s="50">
        <v>3</v>
      </c>
      <c r="EB67" s="50">
        <v>1</v>
      </c>
      <c r="EC67" s="50">
        <v>3</v>
      </c>
      <c r="ED67" s="50">
        <v>1</v>
      </c>
      <c r="EE67" s="50">
        <v>3</v>
      </c>
      <c r="EF67" s="50">
        <v>1</v>
      </c>
      <c r="EG67" s="50">
        <v>1</v>
      </c>
      <c r="EH67" s="50">
        <v>4</v>
      </c>
      <c r="EI67" s="50">
        <v>3</v>
      </c>
      <c r="EJ67" s="50">
        <v>1</v>
      </c>
      <c r="EK67" s="50">
        <v>1</v>
      </c>
      <c r="EL67" s="50">
        <v>1</v>
      </c>
      <c r="EM67" s="50">
        <v>0</v>
      </c>
      <c r="EN67" s="50">
        <v>5</v>
      </c>
      <c r="EO67" s="50">
        <v>1</v>
      </c>
      <c r="EP67" s="50">
        <v>5</v>
      </c>
      <c r="EQ67" s="50">
        <v>1</v>
      </c>
      <c r="ER67" s="50">
        <v>3</v>
      </c>
      <c r="ES67" s="50">
        <v>1</v>
      </c>
      <c r="ET67" s="50">
        <v>5</v>
      </c>
      <c r="EU67" s="50">
        <v>4</v>
      </c>
      <c r="EV67" s="50">
        <v>3</v>
      </c>
      <c r="EW67" s="50">
        <v>1</v>
      </c>
      <c r="EX67" s="50">
        <v>0</v>
      </c>
      <c r="EY67" s="50">
        <v>0</v>
      </c>
      <c r="EZ67" s="50">
        <v>0</v>
      </c>
      <c r="FA67" s="50">
        <v>3</v>
      </c>
      <c r="FB67" s="50">
        <v>1</v>
      </c>
      <c r="FC67" s="50">
        <v>5</v>
      </c>
      <c r="FD67" s="50">
        <v>1</v>
      </c>
      <c r="FE67" s="50">
        <v>3</v>
      </c>
      <c r="FF67" s="50">
        <v>1</v>
      </c>
      <c r="FG67" s="50">
        <v>5</v>
      </c>
      <c r="FH67" s="50">
        <v>4</v>
      </c>
      <c r="FI67" s="50">
        <v>3</v>
      </c>
      <c r="FJ67" s="50">
        <v>1</v>
      </c>
      <c r="FK67" s="50">
        <v>1</v>
      </c>
      <c r="FL67" s="50">
        <v>1</v>
      </c>
      <c r="FM67" s="50">
        <v>0</v>
      </c>
      <c r="FN67" s="50">
        <v>4</v>
      </c>
      <c r="FO67" s="50">
        <v>1</v>
      </c>
      <c r="FP67" s="50">
        <v>3</v>
      </c>
      <c r="FQ67" s="50">
        <v>1</v>
      </c>
      <c r="FR67" s="50">
        <v>3</v>
      </c>
      <c r="FS67" s="50">
        <v>1</v>
      </c>
      <c r="FT67" s="50">
        <v>4</v>
      </c>
      <c r="FU67" s="50">
        <v>4</v>
      </c>
      <c r="FV67" s="50">
        <v>3</v>
      </c>
      <c r="FW67" s="50">
        <v>1</v>
      </c>
      <c r="FX67" s="50">
        <v>0</v>
      </c>
      <c r="FY67" s="50">
        <v>1</v>
      </c>
      <c r="FZ67" s="50">
        <v>0</v>
      </c>
      <c r="GA67" s="50">
        <v>5</v>
      </c>
      <c r="GB67" s="50">
        <v>1</v>
      </c>
      <c r="GC67" s="50">
        <v>5</v>
      </c>
      <c r="GD67" s="50">
        <v>1</v>
      </c>
      <c r="GE67" s="50">
        <v>3</v>
      </c>
      <c r="GF67" s="50">
        <v>1</v>
      </c>
      <c r="GG67" s="50">
        <v>4</v>
      </c>
      <c r="GH67" s="50">
        <v>3</v>
      </c>
      <c r="GI67" s="50">
        <v>3</v>
      </c>
      <c r="GJ67" s="50">
        <v>1</v>
      </c>
      <c r="GK67" s="50">
        <v>0</v>
      </c>
      <c r="GL67" s="50">
        <v>1</v>
      </c>
      <c r="GM67" s="50">
        <v>0</v>
      </c>
      <c r="GN67" s="50">
        <v>5</v>
      </c>
      <c r="GO67" s="50">
        <v>1</v>
      </c>
      <c r="GP67" s="50">
        <v>5</v>
      </c>
      <c r="GQ67" s="50">
        <v>1</v>
      </c>
      <c r="GR67" s="50">
        <v>3</v>
      </c>
      <c r="GS67" s="50">
        <v>5</v>
      </c>
      <c r="GT67" s="50">
        <v>5</v>
      </c>
      <c r="GU67" s="50">
        <v>4</v>
      </c>
      <c r="GV67" s="50">
        <v>3</v>
      </c>
      <c r="GW67" s="50">
        <v>1</v>
      </c>
      <c r="GX67" s="50">
        <v>1</v>
      </c>
      <c r="GY67" s="50">
        <v>1</v>
      </c>
      <c r="GZ67" s="50">
        <v>0</v>
      </c>
      <c r="HA67" s="50">
        <v>5</v>
      </c>
      <c r="HB67" s="50">
        <v>4</v>
      </c>
      <c r="HC67" s="50">
        <v>5</v>
      </c>
      <c r="HD67" s="50">
        <v>1</v>
      </c>
      <c r="HE67" s="50">
        <v>3</v>
      </c>
      <c r="HF67" s="50">
        <v>1</v>
      </c>
      <c r="HG67" s="50">
        <v>5</v>
      </c>
      <c r="HH67" s="50">
        <v>4</v>
      </c>
      <c r="HI67" s="50">
        <v>4</v>
      </c>
      <c r="HJ67" s="50">
        <v>1</v>
      </c>
      <c r="HK67" s="50">
        <v>0</v>
      </c>
      <c r="HL67" s="50">
        <v>0</v>
      </c>
      <c r="HM67" s="50">
        <v>0</v>
      </c>
      <c r="HN67" s="50">
        <v>5</v>
      </c>
      <c r="HO67" s="50">
        <v>1</v>
      </c>
      <c r="HP67" s="50">
        <v>3</v>
      </c>
      <c r="HQ67" s="50">
        <v>1</v>
      </c>
      <c r="HR67" s="50">
        <v>3</v>
      </c>
      <c r="HS67" s="50">
        <v>1</v>
      </c>
      <c r="HT67" s="50">
        <v>5</v>
      </c>
      <c r="HU67" s="50">
        <v>4</v>
      </c>
      <c r="HV67" s="50">
        <v>3</v>
      </c>
      <c r="HW67" s="50">
        <v>1</v>
      </c>
      <c r="HX67" s="50">
        <v>0</v>
      </c>
      <c r="HY67" s="50">
        <v>1</v>
      </c>
      <c r="HZ67" s="50">
        <v>0</v>
      </c>
      <c r="IA67" s="50">
        <v>1</v>
      </c>
      <c r="IB67" s="50">
        <v>4</v>
      </c>
      <c r="IC67" s="50">
        <v>2</v>
      </c>
      <c r="ID67" s="50">
        <v>5</v>
      </c>
      <c r="IE67" s="50">
        <v>2</v>
      </c>
      <c r="IF67" s="50">
        <v>2</v>
      </c>
      <c r="IG67" s="50">
        <v>2</v>
      </c>
      <c r="IH67" s="50">
        <v>3</v>
      </c>
      <c r="II67" s="50">
        <v>0</v>
      </c>
      <c r="IJ67" s="50">
        <v>0</v>
      </c>
      <c r="IK67" s="50">
        <v>-201</v>
      </c>
      <c r="IL67" s="2"/>
    </row>
    <row r="68" spans="1:246" x14ac:dyDescent="0.25">
      <c r="A68" s="50">
        <v>3</v>
      </c>
      <c r="B68" s="50">
        <v>1</v>
      </c>
      <c r="C68" s="50">
        <v>3</v>
      </c>
      <c r="D68" s="50">
        <v>1</v>
      </c>
      <c r="E68" s="50">
        <v>3</v>
      </c>
      <c r="F68" s="50">
        <v>1</v>
      </c>
      <c r="G68" s="50">
        <v>4</v>
      </c>
      <c r="H68" s="50">
        <v>4</v>
      </c>
      <c r="I68" s="50">
        <v>1</v>
      </c>
      <c r="J68" s="50">
        <v>1</v>
      </c>
      <c r="K68" s="50">
        <v>0</v>
      </c>
      <c r="L68" s="50">
        <v>0</v>
      </c>
      <c r="M68" s="50">
        <v>0</v>
      </c>
      <c r="N68" s="50">
        <v>3</v>
      </c>
      <c r="O68" s="50">
        <v>1</v>
      </c>
      <c r="P68" s="50">
        <v>3</v>
      </c>
      <c r="Q68" s="50">
        <v>1</v>
      </c>
      <c r="R68" s="50">
        <v>3</v>
      </c>
      <c r="S68" s="50">
        <v>1</v>
      </c>
      <c r="T68" s="50">
        <v>4</v>
      </c>
      <c r="U68" s="50">
        <v>1</v>
      </c>
      <c r="V68" s="50">
        <v>4</v>
      </c>
      <c r="W68" s="50">
        <v>4</v>
      </c>
      <c r="X68" s="50">
        <v>0</v>
      </c>
      <c r="Y68" s="50">
        <v>0</v>
      </c>
      <c r="Z68" s="50">
        <v>0</v>
      </c>
      <c r="AA68" s="50">
        <v>3</v>
      </c>
      <c r="AB68" s="50">
        <v>1</v>
      </c>
      <c r="AC68" s="50">
        <v>1</v>
      </c>
      <c r="AD68" s="50">
        <v>1</v>
      </c>
      <c r="AE68" s="50">
        <v>3</v>
      </c>
      <c r="AF68" s="50">
        <v>1</v>
      </c>
      <c r="AG68" s="50">
        <v>4</v>
      </c>
      <c r="AH68" s="50">
        <v>5</v>
      </c>
      <c r="AI68" s="50">
        <v>3</v>
      </c>
      <c r="AJ68" s="50">
        <v>4</v>
      </c>
      <c r="AK68" s="50">
        <v>0</v>
      </c>
      <c r="AL68" s="50">
        <v>0</v>
      </c>
      <c r="AM68" s="50">
        <v>0</v>
      </c>
      <c r="AN68" s="50">
        <v>3</v>
      </c>
      <c r="AO68" s="50">
        <v>1</v>
      </c>
      <c r="AP68" s="50">
        <v>3</v>
      </c>
      <c r="AQ68" s="50">
        <v>1</v>
      </c>
      <c r="AR68" s="50">
        <v>3</v>
      </c>
      <c r="AS68" s="50">
        <v>1</v>
      </c>
      <c r="AT68" s="50">
        <v>5</v>
      </c>
      <c r="AU68" s="50">
        <v>4</v>
      </c>
      <c r="AV68" s="50">
        <v>5</v>
      </c>
      <c r="AW68" s="50">
        <v>1</v>
      </c>
      <c r="AX68" s="50">
        <v>0</v>
      </c>
      <c r="AY68" s="50">
        <v>0</v>
      </c>
      <c r="AZ68" s="50">
        <v>0</v>
      </c>
      <c r="BA68" s="50">
        <v>3</v>
      </c>
      <c r="BB68" s="50">
        <v>1</v>
      </c>
      <c r="BC68" s="50">
        <v>5</v>
      </c>
      <c r="BD68" s="50">
        <v>1</v>
      </c>
      <c r="BE68" s="50">
        <v>3</v>
      </c>
      <c r="BF68" s="50">
        <v>1</v>
      </c>
      <c r="BG68" s="50">
        <v>4</v>
      </c>
      <c r="BH68" s="50">
        <v>2</v>
      </c>
      <c r="BI68" s="50">
        <v>4</v>
      </c>
      <c r="BJ68" s="50">
        <v>1</v>
      </c>
      <c r="BK68" s="50">
        <v>0</v>
      </c>
      <c r="BL68" s="50">
        <v>0</v>
      </c>
      <c r="BM68" s="50">
        <v>0</v>
      </c>
      <c r="BN68" s="50">
        <v>5</v>
      </c>
      <c r="BO68" s="50">
        <v>1</v>
      </c>
      <c r="BP68" s="50">
        <v>5</v>
      </c>
      <c r="BQ68" s="50">
        <v>1</v>
      </c>
      <c r="BR68" s="50">
        <v>3</v>
      </c>
      <c r="BS68" s="50">
        <v>3</v>
      </c>
      <c r="BT68" s="50">
        <v>4</v>
      </c>
      <c r="BU68" s="50">
        <v>3</v>
      </c>
      <c r="BV68" s="50">
        <v>3</v>
      </c>
      <c r="BW68" s="50">
        <v>1</v>
      </c>
      <c r="BX68" s="50">
        <v>0</v>
      </c>
      <c r="BY68" s="50">
        <v>0</v>
      </c>
      <c r="BZ68" s="50">
        <v>0</v>
      </c>
      <c r="CA68" s="50">
        <v>5</v>
      </c>
      <c r="CB68" s="50">
        <v>1</v>
      </c>
      <c r="CC68" s="50">
        <v>3</v>
      </c>
      <c r="CD68" s="50">
        <v>1</v>
      </c>
      <c r="CE68" s="50">
        <v>3</v>
      </c>
      <c r="CF68" s="50">
        <v>3</v>
      </c>
      <c r="CG68" s="50">
        <v>3</v>
      </c>
      <c r="CH68" s="50">
        <v>4</v>
      </c>
      <c r="CI68" s="50">
        <v>4</v>
      </c>
      <c r="CJ68" s="50">
        <v>1</v>
      </c>
      <c r="CK68" s="50">
        <v>1</v>
      </c>
      <c r="CL68" s="50">
        <v>1</v>
      </c>
      <c r="CM68" s="50">
        <v>1</v>
      </c>
      <c r="CN68" s="50">
        <v>5</v>
      </c>
      <c r="CO68" s="50">
        <v>1</v>
      </c>
      <c r="CP68" s="50">
        <v>5</v>
      </c>
      <c r="CQ68" s="50">
        <v>1</v>
      </c>
      <c r="CR68" s="50">
        <v>3</v>
      </c>
      <c r="CS68" s="50">
        <v>2</v>
      </c>
      <c r="CT68" s="50">
        <v>4</v>
      </c>
      <c r="CU68" s="50">
        <v>4</v>
      </c>
      <c r="CV68" s="50">
        <v>3</v>
      </c>
      <c r="CW68" s="50">
        <v>1</v>
      </c>
      <c r="CX68" s="50">
        <v>1</v>
      </c>
      <c r="CY68" s="50">
        <v>1</v>
      </c>
      <c r="CZ68" s="50">
        <v>1</v>
      </c>
      <c r="DA68" s="50">
        <v>5</v>
      </c>
      <c r="DB68" s="50">
        <v>1</v>
      </c>
      <c r="DC68" s="50">
        <v>3</v>
      </c>
      <c r="DD68" s="50">
        <v>1</v>
      </c>
      <c r="DE68" s="50">
        <v>3</v>
      </c>
      <c r="DF68" s="50">
        <v>1</v>
      </c>
      <c r="DG68" s="50">
        <v>1</v>
      </c>
      <c r="DH68" s="50">
        <v>4</v>
      </c>
      <c r="DI68" s="50">
        <v>4</v>
      </c>
      <c r="DJ68" s="50">
        <v>1</v>
      </c>
      <c r="DK68" s="50">
        <v>1</v>
      </c>
      <c r="DL68" s="50">
        <v>1</v>
      </c>
      <c r="DM68" s="50">
        <v>1</v>
      </c>
      <c r="DN68" s="50">
        <v>5</v>
      </c>
      <c r="DO68" s="50">
        <v>1</v>
      </c>
      <c r="DP68" s="50">
        <v>3</v>
      </c>
      <c r="DQ68" s="50">
        <v>1</v>
      </c>
      <c r="DR68" s="50">
        <v>3</v>
      </c>
      <c r="DS68" s="50">
        <v>1</v>
      </c>
      <c r="DT68" s="50">
        <v>4</v>
      </c>
      <c r="DU68" s="50">
        <v>4</v>
      </c>
      <c r="DV68" s="50">
        <v>4</v>
      </c>
      <c r="DW68" s="50">
        <v>1</v>
      </c>
      <c r="DX68" s="50">
        <v>1</v>
      </c>
      <c r="DY68" s="50">
        <v>1</v>
      </c>
      <c r="DZ68" s="50">
        <v>1</v>
      </c>
      <c r="EA68" s="50">
        <v>3</v>
      </c>
      <c r="EB68" s="50">
        <v>1</v>
      </c>
      <c r="EC68" s="50">
        <v>5</v>
      </c>
      <c r="ED68" s="50">
        <v>4</v>
      </c>
      <c r="EE68" s="50">
        <v>3</v>
      </c>
      <c r="EF68" s="50">
        <v>1</v>
      </c>
      <c r="EG68" s="50">
        <v>4</v>
      </c>
      <c r="EH68" s="50">
        <v>3</v>
      </c>
      <c r="EI68" s="50">
        <v>4</v>
      </c>
      <c r="EJ68" s="50">
        <v>1</v>
      </c>
      <c r="EK68" s="50">
        <v>1</v>
      </c>
      <c r="EL68" s="50">
        <v>0</v>
      </c>
      <c r="EM68" s="50">
        <v>1</v>
      </c>
      <c r="EN68" s="50">
        <v>3</v>
      </c>
      <c r="EO68" s="50">
        <v>1</v>
      </c>
      <c r="EP68" s="50">
        <v>5</v>
      </c>
      <c r="EQ68" s="50">
        <v>1</v>
      </c>
      <c r="ER68" s="50">
        <v>3</v>
      </c>
      <c r="ES68" s="50">
        <v>1</v>
      </c>
      <c r="ET68" s="50">
        <v>4</v>
      </c>
      <c r="EU68" s="50">
        <v>4</v>
      </c>
      <c r="EV68" s="50">
        <v>4</v>
      </c>
      <c r="EW68" s="50">
        <v>1</v>
      </c>
      <c r="EX68" s="50">
        <v>1</v>
      </c>
      <c r="EY68" s="50">
        <v>1</v>
      </c>
      <c r="EZ68" s="50">
        <v>0</v>
      </c>
      <c r="FA68" s="50">
        <v>3</v>
      </c>
      <c r="FB68" s="50">
        <v>1</v>
      </c>
      <c r="FC68" s="50">
        <v>5</v>
      </c>
      <c r="FD68" s="50">
        <v>5</v>
      </c>
      <c r="FE68" s="50">
        <v>3</v>
      </c>
      <c r="FF68" s="50">
        <v>1</v>
      </c>
      <c r="FG68" s="50">
        <v>4</v>
      </c>
      <c r="FH68" s="50">
        <v>4</v>
      </c>
      <c r="FI68" s="50">
        <v>4</v>
      </c>
      <c r="FJ68" s="50">
        <v>1</v>
      </c>
      <c r="FK68" s="50">
        <v>0</v>
      </c>
      <c r="FL68" s="50">
        <v>1</v>
      </c>
      <c r="FM68" s="50">
        <v>0</v>
      </c>
      <c r="FN68" s="50">
        <v>3</v>
      </c>
      <c r="FO68" s="50">
        <v>1</v>
      </c>
      <c r="FP68" s="50">
        <v>3</v>
      </c>
      <c r="FQ68" s="50">
        <v>1</v>
      </c>
      <c r="FR68" s="50">
        <v>3</v>
      </c>
      <c r="FS68" s="50">
        <v>1</v>
      </c>
      <c r="FT68" s="50">
        <v>4</v>
      </c>
      <c r="FU68" s="50">
        <v>4</v>
      </c>
      <c r="FV68" s="50">
        <v>3</v>
      </c>
      <c r="FW68" s="50">
        <v>1</v>
      </c>
      <c r="FX68" s="50">
        <v>1</v>
      </c>
      <c r="FY68" s="50">
        <v>1</v>
      </c>
      <c r="FZ68" s="50">
        <v>1</v>
      </c>
      <c r="GA68" s="50">
        <v>5</v>
      </c>
      <c r="GB68" s="50">
        <v>1</v>
      </c>
      <c r="GC68" s="50">
        <v>3</v>
      </c>
      <c r="GD68" s="50">
        <v>1</v>
      </c>
      <c r="GE68" s="50">
        <v>3</v>
      </c>
      <c r="GF68" s="50">
        <v>1</v>
      </c>
      <c r="GG68" s="50">
        <v>3</v>
      </c>
      <c r="GH68" s="50">
        <v>3</v>
      </c>
      <c r="GI68" s="50">
        <v>3</v>
      </c>
      <c r="GJ68" s="50">
        <v>1</v>
      </c>
      <c r="GK68" s="50">
        <v>1</v>
      </c>
      <c r="GL68" s="50">
        <v>1</v>
      </c>
      <c r="GM68" s="50">
        <v>1</v>
      </c>
      <c r="GN68" s="50">
        <v>5</v>
      </c>
      <c r="GO68" s="50">
        <v>1</v>
      </c>
      <c r="GP68" s="50">
        <v>3</v>
      </c>
      <c r="GQ68" s="50">
        <v>1</v>
      </c>
      <c r="GR68" s="50">
        <v>3</v>
      </c>
      <c r="GS68" s="50">
        <v>5</v>
      </c>
      <c r="GT68" s="50">
        <v>5</v>
      </c>
      <c r="GU68" s="50">
        <v>2</v>
      </c>
      <c r="GV68" s="50">
        <v>4</v>
      </c>
      <c r="GW68" s="50">
        <v>1</v>
      </c>
      <c r="GX68" s="50">
        <v>1</v>
      </c>
      <c r="GY68" s="50">
        <v>1</v>
      </c>
      <c r="GZ68" s="50">
        <v>0</v>
      </c>
      <c r="HA68" s="50">
        <v>5</v>
      </c>
      <c r="HB68" s="50">
        <v>1</v>
      </c>
      <c r="HC68" s="50">
        <v>3</v>
      </c>
      <c r="HD68" s="50">
        <v>2</v>
      </c>
      <c r="HE68" s="50">
        <v>3</v>
      </c>
      <c r="HF68" s="50">
        <v>1</v>
      </c>
      <c r="HG68" s="50">
        <v>4</v>
      </c>
      <c r="HH68" s="50">
        <v>4</v>
      </c>
      <c r="HI68" s="50">
        <v>4</v>
      </c>
      <c r="HJ68" s="50">
        <v>1</v>
      </c>
      <c r="HK68" s="50">
        <v>0</v>
      </c>
      <c r="HL68" s="50">
        <v>1</v>
      </c>
      <c r="HM68" s="50">
        <v>1</v>
      </c>
      <c r="HN68" s="50">
        <v>5</v>
      </c>
      <c r="HO68" s="50">
        <v>1</v>
      </c>
      <c r="HP68" s="50">
        <v>3</v>
      </c>
      <c r="HQ68" s="50">
        <v>1</v>
      </c>
      <c r="HR68" s="50">
        <v>4</v>
      </c>
      <c r="HS68" s="50">
        <v>1</v>
      </c>
      <c r="HT68" s="50">
        <v>4</v>
      </c>
      <c r="HU68" s="50">
        <v>4</v>
      </c>
      <c r="HV68" s="50">
        <v>4</v>
      </c>
      <c r="HW68" s="50">
        <v>1</v>
      </c>
      <c r="HX68" s="50">
        <v>1</v>
      </c>
      <c r="HY68" s="50">
        <v>1</v>
      </c>
      <c r="HZ68" s="50">
        <v>1</v>
      </c>
      <c r="IA68" s="50">
        <v>1</v>
      </c>
      <c r="IB68" s="50">
        <v>1</v>
      </c>
      <c r="IC68" s="50">
        <v>1</v>
      </c>
      <c r="ID68" s="50">
        <v>5</v>
      </c>
      <c r="IE68" s="50">
        <v>2</v>
      </c>
      <c r="IF68" s="50">
        <v>2</v>
      </c>
      <c r="IG68" s="50">
        <v>3</v>
      </c>
      <c r="IH68" s="50">
        <v>2</v>
      </c>
      <c r="II68" s="50">
        <v>0</v>
      </c>
      <c r="IJ68" s="50">
        <v>0</v>
      </c>
      <c r="IK68" s="50">
        <v>-201</v>
      </c>
      <c r="IL68" s="2"/>
    </row>
    <row r="69" spans="1:246" x14ac:dyDescent="0.25">
      <c r="A69" s="50">
        <v>5</v>
      </c>
      <c r="B69" s="50">
        <v>1</v>
      </c>
      <c r="C69" s="50">
        <v>3</v>
      </c>
      <c r="D69" s="50">
        <v>1</v>
      </c>
      <c r="E69" s="50">
        <v>3</v>
      </c>
      <c r="F69" s="50">
        <v>1</v>
      </c>
      <c r="G69" s="50">
        <v>5</v>
      </c>
      <c r="H69" s="50">
        <v>4</v>
      </c>
      <c r="I69" s="50">
        <v>3</v>
      </c>
      <c r="J69" s="50">
        <v>1</v>
      </c>
      <c r="K69" s="50">
        <v>0</v>
      </c>
      <c r="L69" s="50">
        <v>0</v>
      </c>
      <c r="M69" s="50">
        <v>1</v>
      </c>
      <c r="N69" s="50">
        <v>5</v>
      </c>
      <c r="O69" s="50">
        <v>1</v>
      </c>
      <c r="P69" s="50">
        <v>5</v>
      </c>
      <c r="Q69" s="50">
        <v>1</v>
      </c>
      <c r="R69" s="50">
        <v>3</v>
      </c>
      <c r="S69" s="50">
        <v>4</v>
      </c>
      <c r="T69" s="50">
        <v>5</v>
      </c>
      <c r="U69" s="50">
        <v>4</v>
      </c>
      <c r="V69" s="50">
        <v>3</v>
      </c>
      <c r="W69" s="50">
        <v>1</v>
      </c>
      <c r="X69" s="50">
        <v>0</v>
      </c>
      <c r="Y69" s="50">
        <v>0</v>
      </c>
      <c r="Z69" s="50">
        <v>0</v>
      </c>
      <c r="AA69" s="50">
        <v>5</v>
      </c>
      <c r="AB69" s="50">
        <v>1</v>
      </c>
      <c r="AC69" s="50">
        <v>5</v>
      </c>
      <c r="AD69" s="50">
        <v>1</v>
      </c>
      <c r="AE69" s="50">
        <v>3</v>
      </c>
      <c r="AF69" s="50">
        <v>1</v>
      </c>
      <c r="AG69" s="50">
        <v>5</v>
      </c>
      <c r="AH69" s="50">
        <v>4</v>
      </c>
      <c r="AI69" s="50">
        <v>3</v>
      </c>
      <c r="AJ69" s="50">
        <v>1</v>
      </c>
      <c r="AK69" s="50">
        <v>0</v>
      </c>
      <c r="AL69" s="50">
        <v>0</v>
      </c>
      <c r="AM69" s="50">
        <v>0</v>
      </c>
      <c r="AN69" s="50">
        <v>5</v>
      </c>
      <c r="AO69" s="50">
        <v>1</v>
      </c>
      <c r="AP69" s="50">
        <v>5</v>
      </c>
      <c r="AQ69" s="50">
        <v>1</v>
      </c>
      <c r="AR69" s="50">
        <v>3</v>
      </c>
      <c r="AS69" s="50">
        <v>1</v>
      </c>
      <c r="AT69" s="50">
        <v>5</v>
      </c>
      <c r="AU69" s="50">
        <v>4</v>
      </c>
      <c r="AV69" s="50">
        <v>3</v>
      </c>
      <c r="AW69" s="50">
        <v>1</v>
      </c>
      <c r="AX69" s="50">
        <v>0</v>
      </c>
      <c r="AY69" s="50">
        <v>0</v>
      </c>
      <c r="AZ69" s="50">
        <v>0</v>
      </c>
      <c r="BA69" s="50">
        <v>3</v>
      </c>
      <c r="BB69" s="50">
        <v>1</v>
      </c>
      <c r="BC69" s="50">
        <v>5</v>
      </c>
      <c r="BD69" s="50">
        <v>1</v>
      </c>
      <c r="BE69" s="50">
        <v>3</v>
      </c>
      <c r="BF69" s="50">
        <v>1</v>
      </c>
      <c r="BG69" s="50">
        <v>5</v>
      </c>
      <c r="BH69" s="50">
        <v>4</v>
      </c>
      <c r="BI69" s="50">
        <v>3</v>
      </c>
      <c r="BJ69" s="50">
        <v>1</v>
      </c>
      <c r="BK69" s="50">
        <v>0</v>
      </c>
      <c r="BL69" s="50">
        <v>0</v>
      </c>
      <c r="BM69" s="50">
        <v>0</v>
      </c>
      <c r="BN69" s="50">
        <v>5</v>
      </c>
      <c r="BO69" s="50">
        <v>1</v>
      </c>
      <c r="BP69" s="50">
        <v>5</v>
      </c>
      <c r="BQ69" s="50">
        <v>1</v>
      </c>
      <c r="BR69" s="50">
        <v>3</v>
      </c>
      <c r="BS69" s="50">
        <v>1</v>
      </c>
      <c r="BT69" s="50">
        <v>5</v>
      </c>
      <c r="BU69" s="50">
        <v>4</v>
      </c>
      <c r="BV69" s="50">
        <v>4</v>
      </c>
      <c r="BW69" s="50">
        <v>1</v>
      </c>
      <c r="BX69" s="50">
        <v>0</v>
      </c>
      <c r="BY69" s="50">
        <v>0</v>
      </c>
      <c r="BZ69" s="50">
        <v>0</v>
      </c>
      <c r="CA69" s="50">
        <v>5</v>
      </c>
      <c r="CB69" s="50">
        <v>1</v>
      </c>
      <c r="CC69" s="50">
        <v>5</v>
      </c>
      <c r="CD69" s="50">
        <v>1</v>
      </c>
      <c r="CE69" s="50">
        <v>3</v>
      </c>
      <c r="CF69" s="50">
        <v>1</v>
      </c>
      <c r="CG69" s="50">
        <v>4</v>
      </c>
      <c r="CH69" s="50">
        <v>4</v>
      </c>
      <c r="CI69" s="50">
        <v>3</v>
      </c>
      <c r="CJ69" s="50">
        <v>1</v>
      </c>
      <c r="CK69" s="50">
        <v>0</v>
      </c>
      <c r="CL69" s="50">
        <v>0</v>
      </c>
      <c r="CM69" s="50">
        <v>0</v>
      </c>
      <c r="CN69" s="50">
        <v>5</v>
      </c>
      <c r="CO69" s="50">
        <v>1</v>
      </c>
      <c r="CP69" s="50">
        <v>5</v>
      </c>
      <c r="CQ69" s="50">
        <v>1</v>
      </c>
      <c r="CR69" s="50">
        <v>3</v>
      </c>
      <c r="CS69" s="50">
        <v>1</v>
      </c>
      <c r="CT69" s="50">
        <v>5</v>
      </c>
      <c r="CU69" s="50">
        <v>4</v>
      </c>
      <c r="CV69" s="50">
        <v>3</v>
      </c>
      <c r="CW69" s="50">
        <v>1</v>
      </c>
      <c r="CX69" s="50">
        <v>0</v>
      </c>
      <c r="CY69" s="50">
        <v>0</v>
      </c>
      <c r="CZ69" s="50">
        <v>0</v>
      </c>
      <c r="DA69" s="50">
        <v>5</v>
      </c>
      <c r="DB69" s="50">
        <v>1</v>
      </c>
      <c r="DC69" s="50">
        <v>5</v>
      </c>
      <c r="DD69" s="50">
        <v>3</v>
      </c>
      <c r="DE69" s="50">
        <v>3</v>
      </c>
      <c r="DF69" s="50">
        <v>1</v>
      </c>
      <c r="DG69" s="50">
        <v>5</v>
      </c>
      <c r="DH69" s="50">
        <v>4</v>
      </c>
      <c r="DI69" s="50">
        <v>4</v>
      </c>
      <c r="DJ69" s="50">
        <v>1</v>
      </c>
      <c r="DK69" s="50">
        <v>1</v>
      </c>
      <c r="DL69" s="50">
        <v>0</v>
      </c>
      <c r="DM69" s="50">
        <v>0</v>
      </c>
      <c r="DN69" s="50">
        <v>5</v>
      </c>
      <c r="DO69" s="50">
        <v>1</v>
      </c>
      <c r="DP69" s="50">
        <v>5</v>
      </c>
      <c r="DQ69" s="50">
        <v>1</v>
      </c>
      <c r="DR69" s="50">
        <v>5</v>
      </c>
      <c r="DS69" s="50">
        <v>1</v>
      </c>
      <c r="DT69" s="50">
        <v>4</v>
      </c>
      <c r="DU69" s="50">
        <v>4</v>
      </c>
      <c r="DV69" s="50">
        <v>3</v>
      </c>
      <c r="DW69" s="50">
        <v>1</v>
      </c>
      <c r="DX69" s="50">
        <v>0</v>
      </c>
      <c r="DY69" s="50">
        <v>0</v>
      </c>
      <c r="DZ69" s="50">
        <v>0</v>
      </c>
      <c r="EA69" s="50">
        <v>5</v>
      </c>
      <c r="EB69" s="50">
        <v>1</v>
      </c>
      <c r="EC69" s="50">
        <v>5</v>
      </c>
      <c r="ED69" s="50">
        <v>1</v>
      </c>
      <c r="EE69" s="50">
        <v>3</v>
      </c>
      <c r="EF69" s="50">
        <v>5</v>
      </c>
      <c r="EG69" s="50">
        <v>5</v>
      </c>
      <c r="EH69" s="50">
        <v>4</v>
      </c>
      <c r="EI69" s="50">
        <v>3</v>
      </c>
      <c r="EJ69" s="50">
        <v>1</v>
      </c>
      <c r="EK69" s="50">
        <v>1</v>
      </c>
      <c r="EL69" s="50">
        <v>0</v>
      </c>
      <c r="EM69" s="50">
        <v>0</v>
      </c>
      <c r="EN69" s="50">
        <v>5</v>
      </c>
      <c r="EO69" s="50">
        <v>1</v>
      </c>
      <c r="EP69" s="50">
        <v>5</v>
      </c>
      <c r="EQ69" s="50">
        <v>1</v>
      </c>
      <c r="ER69" s="50">
        <v>3</v>
      </c>
      <c r="ES69" s="50">
        <v>1</v>
      </c>
      <c r="ET69" s="50">
        <v>5</v>
      </c>
      <c r="EU69" s="50">
        <v>4</v>
      </c>
      <c r="EV69" s="50">
        <v>3</v>
      </c>
      <c r="EW69" s="50">
        <v>1</v>
      </c>
      <c r="EX69" s="50">
        <v>0</v>
      </c>
      <c r="EY69" s="50">
        <v>1</v>
      </c>
      <c r="EZ69" s="50">
        <v>0</v>
      </c>
      <c r="FA69" s="50">
        <v>5</v>
      </c>
      <c r="FB69" s="50">
        <v>1</v>
      </c>
      <c r="FC69" s="50">
        <v>3</v>
      </c>
      <c r="FD69" s="50">
        <v>1</v>
      </c>
      <c r="FE69" s="50">
        <v>3</v>
      </c>
      <c r="FF69" s="50">
        <v>1</v>
      </c>
      <c r="FG69" s="50">
        <v>5</v>
      </c>
      <c r="FH69" s="50">
        <v>4</v>
      </c>
      <c r="FI69" s="50">
        <v>4</v>
      </c>
      <c r="FJ69" s="50">
        <v>1</v>
      </c>
      <c r="FK69" s="50">
        <v>1</v>
      </c>
      <c r="FL69" s="50">
        <v>0</v>
      </c>
      <c r="FM69" s="50">
        <v>1</v>
      </c>
      <c r="FN69" s="50">
        <v>5</v>
      </c>
      <c r="FO69" s="50">
        <v>1</v>
      </c>
      <c r="FP69" s="50">
        <v>5</v>
      </c>
      <c r="FQ69" s="50">
        <v>1</v>
      </c>
      <c r="FR69" s="50">
        <v>3</v>
      </c>
      <c r="FS69" s="50">
        <v>1</v>
      </c>
      <c r="FT69" s="50">
        <v>4</v>
      </c>
      <c r="FU69" s="50">
        <v>4</v>
      </c>
      <c r="FV69" s="50">
        <v>3</v>
      </c>
      <c r="FW69" s="50">
        <v>1</v>
      </c>
      <c r="FX69" s="50">
        <v>0</v>
      </c>
      <c r="FY69" s="50">
        <v>0</v>
      </c>
      <c r="FZ69" s="50">
        <v>0</v>
      </c>
      <c r="GA69" s="50">
        <v>5</v>
      </c>
      <c r="GB69" s="50">
        <v>1</v>
      </c>
      <c r="GC69" s="50">
        <v>5</v>
      </c>
      <c r="GD69" s="50">
        <v>1</v>
      </c>
      <c r="GE69" s="50">
        <v>3</v>
      </c>
      <c r="GF69" s="50">
        <v>1</v>
      </c>
      <c r="GG69" s="50">
        <v>3</v>
      </c>
      <c r="GH69" s="50">
        <v>4</v>
      </c>
      <c r="GI69" s="50">
        <v>4</v>
      </c>
      <c r="GJ69" s="50">
        <v>1</v>
      </c>
      <c r="GK69" s="50">
        <v>0</v>
      </c>
      <c r="GL69" s="50">
        <v>0</v>
      </c>
      <c r="GM69" s="50">
        <v>1</v>
      </c>
      <c r="GN69" s="50">
        <v>1</v>
      </c>
      <c r="GO69" s="50">
        <v>1</v>
      </c>
      <c r="GP69" s="50">
        <v>5</v>
      </c>
      <c r="GQ69" s="50">
        <v>1</v>
      </c>
      <c r="GR69" s="50">
        <v>3</v>
      </c>
      <c r="GS69" s="50">
        <v>1</v>
      </c>
      <c r="GT69" s="50">
        <v>5</v>
      </c>
      <c r="GU69" s="50">
        <v>4</v>
      </c>
      <c r="GV69" s="50">
        <v>3</v>
      </c>
      <c r="GW69" s="50">
        <v>1</v>
      </c>
      <c r="GX69" s="50">
        <v>1</v>
      </c>
      <c r="GY69" s="50">
        <v>0</v>
      </c>
      <c r="GZ69" s="50">
        <v>0</v>
      </c>
      <c r="HA69" s="50">
        <v>5</v>
      </c>
      <c r="HB69" s="50">
        <v>1</v>
      </c>
      <c r="HC69" s="50">
        <v>5</v>
      </c>
      <c r="HD69" s="50">
        <v>1</v>
      </c>
      <c r="HE69" s="50">
        <v>3</v>
      </c>
      <c r="HF69" s="50">
        <v>1</v>
      </c>
      <c r="HG69" s="50">
        <v>5</v>
      </c>
      <c r="HH69" s="50">
        <v>4</v>
      </c>
      <c r="HI69" s="50">
        <v>3</v>
      </c>
      <c r="HJ69" s="50">
        <v>1</v>
      </c>
      <c r="HK69" s="50">
        <v>0</v>
      </c>
      <c r="HL69" s="50">
        <v>0</v>
      </c>
      <c r="HM69" s="50">
        <v>0</v>
      </c>
      <c r="HN69" s="50">
        <v>5</v>
      </c>
      <c r="HO69" s="50">
        <v>1</v>
      </c>
      <c r="HP69" s="50">
        <v>3</v>
      </c>
      <c r="HQ69" s="50">
        <v>1</v>
      </c>
      <c r="HR69" s="50">
        <v>3</v>
      </c>
      <c r="HS69" s="50">
        <v>1</v>
      </c>
      <c r="HT69" s="50">
        <v>4</v>
      </c>
      <c r="HU69" s="50">
        <v>4</v>
      </c>
      <c r="HV69" s="50">
        <v>3</v>
      </c>
      <c r="HW69" s="50">
        <v>1</v>
      </c>
      <c r="HX69" s="50">
        <v>0</v>
      </c>
      <c r="HY69" s="50">
        <v>1</v>
      </c>
      <c r="HZ69" s="50">
        <v>0</v>
      </c>
      <c r="IA69" s="50">
        <v>1</v>
      </c>
      <c r="IB69" s="50">
        <v>1</v>
      </c>
      <c r="IC69" s="50">
        <v>2</v>
      </c>
      <c r="ID69" s="50">
        <v>5</v>
      </c>
      <c r="IE69" s="50">
        <v>2</v>
      </c>
      <c r="IF69" s="50">
        <v>2</v>
      </c>
      <c r="IG69" s="50">
        <v>2</v>
      </c>
      <c r="IH69" s="50">
        <v>2</v>
      </c>
      <c r="II69" s="50">
        <v>0</v>
      </c>
      <c r="IJ69" s="50">
        <v>0</v>
      </c>
      <c r="IK69" s="50">
        <v>-201</v>
      </c>
      <c r="IL69" s="2"/>
    </row>
    <row r="70" spans="1:246" x14ac:dyDescent="0.25">
      <c r="A70" s="50">
        <v>5</v>
      </c>
      <c r="B70" s="50">
        <v>1</v>
      </c>
      <c r="C70" s="50">
        <v>3</v>
      </c>
      <c r="D70" s="50">
        <v>4</v>
      </c>
      <c r="E70" s="50">
        <v>2</v>
      </c>
      <c r="F70" s="50">
        <v>3</v>
      </c>
      <c r="G70" s="50">
        <v>5</v>
      </c>
      <c r="H70" s="50">
        <v>4</v>
      </c>
      <c r="I70" s="50">
        <v>3</v>
      </c>
      <c r="J70" s="50">
        <v>4</v>
      </c>
      <c r="K70" s="50">
        <v>0</v>
      </c>
      <c r="L70" s="50">
        <v>0</v>
      </c>
      <c r="M70" s="50">
        <v>0</v>
      </c>
      <c r="N70" s="50">
        <v>3</v>
      </c>
      <c r="O70" s="50">
        <v>1</v>
      </c>
      <c r="P70" s="50">
        <v>3</v>
      </c>
      <c r="Q70" s="50">
        <v>1</v>
      </c>
      <c r="R70" s="50">
        <v>3</v>
      </c>
      <c r="S70" s="50">
        <v>1</v>
      </c>
      <c r="T70" s="50">
        <v>4</v>
      </c>
      <c r="U70" s="50">
        <v>4</v>
      </c>
      <c r="V70" s="50">
        <v>3</v>
      </c>
      <c r="W70" s="50">
        <v>1</v>
      </c>
      <c r="X70" s="50">
        <v>0</v>
      </c>
      <c r="Y70" s="50">
        <v>1</v>
      </c>
      <c r="Z70" s="50">
        <v>0</v>
      </c>
      <c r="AA70" s="50">
        <v>5</v>
      </c>
      <c r="AB70" s="50">
        <v>1</v>
      </c>
      <c r="AC70" s="50">
        <v>5</v>
      </c>
      <c r="AD70" s="50">
        <v>1</v>
      </c>
      <c r="AE70" s="50">
        <v>3</v>
      </c>
      <c r="AF70" s="50">
        <v>1</v>
      </c>
      <c r="AG70" s="50">
        <v>5</v>
      </c>
      <c r="AH70" s="50">
        <v>4</v>
      </c>
      <c r="AI70" s="50">
        <v>3</v>
      </c>
      <c r="AJ70" s="50">
        <v>1</v>
      </c>
      <c r="AK70" s="50">
        <v>0</v>
      </c>
      <c r="AL70" s="50">
        <v>0</v>
      </c>
      <c r="AM70" s="50">
        <v>1</v>
      </c>
      <c r="AN70" s="50">
        <v>3</v>
      </c>
      <c r="AO70" s="50">
        <v>1</v>
      </c>
      <c r="AP70" s="50">
        <v>3</v>
      </c>
      <c r="AQ70" s="50">
        <v>1</v>
      </c>
      <c r="AR70" s="50">
        <v>3</v>
      </c>
      <c r="AS70" s="50">
        <v>1</v>
      </c>
      <c r="AT70" s="50">
        <v>5</v>
      </c>
      <c r="AU70" s="50">
        <v>4</v>
      </c>
      <c r="AV70" s="50">
        <v>4</v>
      </c>
      <c r="AW70" s="50">
        <v>1</v>
      </c>
      <c r="AX70" s="50">
        <v>0</v>
      </c>
      <c r="AY70" s="50">
        <v>0</v>
      </c>
      <c r="AZ70" s="50">
        <v>0</v>
      </c>
      <c r="BA70" s="50">
        <v>5</v>
      </c>
      <c r="BB70" s="50">
        <v>1</v>
      </c>
      <c r="BC70" s="50">
        <v>5</v>
      </c>
      <c r="BD70" s="50">
        <v>1</v>
      </c>
      <c r="BE70" s="50">
        <v>3</v>
      </c>
      <c r="BF70" s="50">
        <v>1</v>
      </c>
      <c r="BG70" s="50">
        <v>5</v>
      </c>
      <c r="BH70" s="50">
        <v>1</v>
      </c>
      <c r="BI70" s="50">
        <v>1</v>
      </c>
      <c r="BJ70" s="50">
        <v>1</v>
      </c>
      <c r="BK70" s="50">
        <v>0</v>
      </c>
      <c r="BL70" s="50">
        <v>0</v>
      </c>
      <c r="BM70" s="50">
        <v>0</v>
      </c>
      <c r="BN70" s="50">
        <v>5</v>
      </c>
      <c r="BO70" s="50">
        <v>1</v>
      </c>
      <c r="BP70" s="50">
        <v>5</v>
      </c>
      <c r="BQ70" s="50">
        <v>1</v>
      </c>
      <c r="BR70" s="50">
        <v>3</v>
      </c>
      <c r="BS70" s="50">
        <v>1</v>
      </c>
      <c r="BT70" s="50">
        <v>5</v>
      </c>
      <c r="BU70" s="50">
        <v>4</v>
      </c>
      <c r="BV70" s="50">
        <v>3</v>
      </c>
      <c r="BW70" s="50">
        <v>1</v>
      </c>
      <c r="BX70" s="50">
        <v>1</v>
      </c>
      <c r="BY70" s="50">
        <v>0</v>
      </c>
      <c r="BZ70" s="50">
        <v>0</v>
      </c>
      <c r="CA70" s="50">
        <v>5</v>
      </c>
      <c r="CB70" s="50">
        <v>1</v>
      </c>
      <c r="CC70" s="50">
        <v>5</v>
      </c>
      <c r="CD70" s="50">
        <v>1</v>
      </c>
      <c r="CE70" s="50">
        <v>3</v>
      </c>
      <c r="CF70" s="50">
        <v>1</v>
      </c>
      <c r="CG70" s="50">
        <v>4</v>
      </c>
      <c r="CH70" s="50">
        <v>4</v>
      </c>
      <c r="CI70" s="50">
        <v>3</v>
      </c>
      <c r="CJ70" s="50">
        <v>5</v>
      </c>
      <c r="CK70" s="50">
        <v>1</v>
      </c>
      <c r="CL70" s="50">
        <v>0</v>
      </c>
      <c r="CM70" s="50">
        <v>0</v>
      </c>
      <c r="CN70" s="50">
        <v>5</v>
      </c>
      <c r="CO70" s="50">
        <v>1</v>
      </c>
      <c r="CP70" s="50">
        <v>5</v>
      </c>
      <c r="CQ70" s="50">
        <v>1</v>
      </c>
      <c r="CR70" s="50">
        <v>3</v>
      </c>
      <c r="CS70" s="50">
        <v>1</v>
      </c>
      <c r="CT70" s="50">
        <v>5</v>
      </c>
      <c r="CU70" s="50">
        <v>4</v>
      </c>
      <c r="CV70" s="50">
        <v>4</v>
      </c>
      <c r="CW70" s="50">
        <v>1</v>
      </c>
      <c r="CX70" s="50">
        <v>0</v>
      </c>
      <c r="CY70" s="50">
        <v>0</v>
      </c>
      <c r="CZ70" s="50">
        <v>0</v>
      </c>
      <c r="DA70" s="50">
        <v>5</v>
      </c>
      <c r="DB70" s="50">
        <v>1</v>
      </c>
      <c r="DC70" s="50">
        <v>5</v>
      </c>
      <c r="DD70" s="50">
        <v>1</v>
      </c>
      <c r="DE70" s="50">
        <v>3</v>
      </c>
      <c r="DF70" s="50">
        <v>1</v>
      </c>
      <c r="DG70" s="50">
        <v>5</v>
      </c>
      <c r="DH70" s="50">
        <v>4</v>
      </c>
      <c r="DI70" s="50">
        <v>3</v>
      </c>
      <c r="DJ70" s="50">
        <v>1</v>
      </c>
      <c r="DK70" s="50">
        <v>0</v>
      </c>
      <c r="DL70" s="50">
        <v>1</v>
      </c>
      <c r="DM70" s="50">
        <v>1</v>
      </c>
      <c r="DN70" s="50">
        <v>5</v>
      </c>
      <c r="DO70" s="50">
        <v>1</v>
      </c>
      <c r="DP70" s="50">
        <v>5</v>
      </c>
      <c r="DQ70" s="50">
        <v>1</v>
      </c>
      <c r="DR70" s="50">
        <v>3</v>
      </c>
      <c r="DS70" s="50">
        <v>1</v>
      </c>
      <c r="DT70" s="50">
        <v>5</v>
      </c>
      <c r="DU70" s="50">
        <v>4</v>
      </c>
      <c r="DV70" s="50">
        <v>3</v>
      </c>
      <c r="DW70" s="50">
        <v>1</v>
      </c>
      <c r="DX70" s="50">
        <v>0</v>
      </c>
      <c r="DY70" s="50">
        <v>0</v>
      </c>
      <c r="DZ70" s="50">
        <v>0</v>
      </c>
      <c r="EA70" s="50">
        <v>3</v>
      </c>
      <c r="EB70" s="50">
        <v>1</v>
      </c>
      <c r="EC70" s="50">
        <v>4</v>
      </c>
      <c r="ED70" s="50">
        <v>1</v>
      </c>
      <c r="EE70" s="50">
        <v>3</v>
      </c>
      <c r="EF70" s="50">
        <v>1</v>
      </c>
      <c r="EG70" s="50">
        <v>5</v>
      </c>
      <c r="EH70" s="50">
        <v>4</v>
      </c>
      <c r="EI70" s="50">
        <v>3</v>
      </c>
      <c r="EJ70" s="50">
        <v>1</v>
      </c>
      <c r="EK70" s="50">
        <v>0</v>
      </c>
      <c r="EL70" s="50">
        <v>0</v>
      </c>
      <c r="EM70" s="50">
        <v>0</v>
      </c>
      <c r="EN70" s="50">
        <v>5</v>
      </c>
      <c r="EO70" s="50">
        <v>1</v>
      </c>
      <c r="EP70" s="50">
        <v>3</v>
      </c>
      <c r="EQ70" s="50">
        <v>1</v>
      </c>
      <c r="ER70" s="50">
        <v>3</v>
      </c>
      <c r="ES70" s="50">
        <v>1</v>
      </c>
      <c r="ET70" s="50">
        <v>5</v>
      </c>
      <c r="EU70" s="50">
        <v>4</v>
      </c>
      <c r="EV70" s="50">
        <v>3</v>
      </c>
      <c r="EW70" s="50">
        <v>1</v>
      </c>
      <c r="EX70" s="50">
        <v>1</v>
      </c>
      <c r="EY70" s="50">
        <v>1</v>
      </c>
      <c r="EZ70" s="50">
        <v>0</v>
      </c>
      <c r="FA70" s="50">
        <v>5</v>
      </c>
      <c r="FB70" s="50">
        <v>1</v>
      </c>
      <c r="FC70" s="50">
        <v>5</v>
      </c>
      <c r="FD70" s="50">
        <v>1</v>
      </c>
      <c r="FE70" s="50">
        <v>3</v>
      </c>
      <c r="FF70" s="50">
        <v>1</v>
      </c>
      <c r="FG70" s="50">
        <v>5</v>
      </c>
      <c r="FH70" s="50">
        <v>4</v>
      </c>
      <c r="FI70" s="50">
        <v>3</v>
      </c>
      <c r="FJ70" s="50">
        <v>1</v>
      </c>
      <c r="FK70" s="50">
        <v>0</v>
      </c>
      <c r="FL70" s="50">
        <v>0</v>
      </c>
      <c r="FM70" s="50">
        <v>0</v>
      </c>
      <c r="FN70" s="50">
        <v>3</v>
      </c>
      <c r="FO70" s="50">
        <v>1</v>
      </c>
      <c r="FP70" s="50">
        <v>5</v>
      </c>
      <c r="FQ70" s="50">
        <v>1</v>
      </c>
      <c r="FR70" s="50">
        <v>3</v>
      </c>
      <c r="FS70" s="50">
        <v>1</v>
      </c>
      <c r="FT70" s="50">
        <v>5</v>
      </c>
      <c r="FU70" s="50">
        <v>4</v>
      </c>
      <c r="FV70" s="50">
        <v>3</v>
      </c>
      <c r="FW70" s="50">
        <v>1</v>
      </c>
      <c r="FX70" s="50">
        <v>0</v>
      </c>
      <c r="FY70" s="50">
        <v>0</v>
      </c>
      <c r="FZ70" s="50">
        <v>0</v>
      </c>
      <c r="GA70" s="50">
        <v>5</v>
      </c>
      <c r="GB70" s="50">
        <v>1</v>
      </c>
      <c r="GC70" s="50">
        <v>5</v>
      </c>
      <c r="GD70" s="50">
        <v>1</v>
      </c>
      <c r="GE70" s="50">
        <v>3</v>
      </c>
      <c r="GF70" s="50">
        <v>1</v>
      </c>
      <c r="GG70" s="50">
        <v>5</v>
      </c>
      <c r="GH70" s="50">
        <v>4</v>
      </c>
      <c r="GI70" s="50">
        <v>3</v>
      </c>
      <c r="GJ70" s="50">
        <v>1</v>
      </c>
      <c r="GK70" s="50">
        <v>0</v>
      </c>
      <c r="GL70" s="50">
        <v>0</v>
      </c>
      <c r="GM70" s="50">
        <v>0</v>
      </c>
      <c r="GN70" s="50">
        <v>5</v>
      </c>
      <c r="GO70" s="50">
        <v>1</v>
      </c>
      <c r="GP70" s="50">
        <v>5</v>
      </c>
      <c r="GQ70" s="50">
        <v>4</v>
      </c>
      <c r="GR70" s="50">
        <v>3</v>
      </c>
      <c r="GS70" s="50">
        <v>1</v>
      </c>
      <c r="GT70" s="50">
        <v>4</v>
      </c>
      <c r="GU70" s="50">
        <v>4</v>
      </c>
      <c r="GV70" s="50">
        <v>4</v>
      </c>
      <c r="GW70" s="50">
        <v>1</v>
      </c>
      <c r="GX70" s="50">
        <v>0</v>
      </c>
      <c r="GY70" s="50">
        <v>0</v>
      </c>
      <c r="GZ70" s="50">
        <v>1</v>
      </c>
      <c r="HA70" s="50">
        <v>5</v>
      </c>
      <c r="HB70" s="50">
        <v>3</v>
      </c>
      <c r="HC70" s="50">
        <v>5</v>
      </c>
      <c r="HD70" s="50">
        <v>1</v>
      </c>
      <c r="HE70" s="50">
        <v>3</v>
      </c>
      <c r="HF70" s="50">
        <v>1</v>
      </c>
      <c r="HG70" s="50">
        <v>5</v>
      </c>
      <c r="HH70" s="50">
        <v>4</v>
      </c>
      <c r="HI70" s="50">
        <v>3</v>
      </c>
      <c r="HJ70" s="50">
        <v>1</v>
      </c>
      <c r="HK70" s="50">
        <v>0</v>
      </c>
      <c r="HL70" s="50">
        <v>1</v>
      </c>
      <c r="HM70" s="50">
        <v>0</v>
      </c>
      <c r="HN70" s="50">
        <v>5</v>
      </c>
      <c r="HO70" s="50">
        <v>1</v>
      </c>
      <c r="HP70" s="50">
        <v>5</v>
      </c>
      <c r="HQ70" s="50">
        <v>1</v>
      </c>
      <c r="HR70" s="50">
        <v>3</v>
      </c>
      <c r="HS70" s="50">
        <v>1</v>
      </c>
      <c r="HT70" s="50">
        <v>5</v>
      </c>
      <c r="HU70" s="50">
        <v>4</v>
      </c>
      <c r="HV70" s="50">
        <v>3</v>
      </c>
      <c r="HW70" s="50">
        <v>1</v>
      </c>
      <c r="HX70" s="50">
        <v>0</v>
      </c>
      <c r="HY70" s="50">
        <v>0</v>
      </c>
      <c r="HZ70" s="50">
        <v>0</v>
      </c>
      <c r="IA70" s="50">
        <v>1</v>
      </c>
      <c r="IB70" s="50">
        <v>1</v>
      </c>
      <c r="IC70" s="50">
        <v>2</v>
      </c>
      <c r="ID70" s="50">
        <v>5</v>
      </c>
      <c r="IE70" s="50">
        <v>2</v>
      </c>
      <c r="IF70" s="50">
        <v>2</v>
      </c>
      <c r="IG70" s="50">
        <v>3</v>
      </c>
      <c r="IH70" s="50">
        <v>1</v>
      </c>
      <c r="II70" s="50">
        <v>0</v>
      </c>
      <c r="IJ70" s="50">
        <v>0</v>
      </c>
      <c r="IK70" s="50">
        <v>-201</v>
      </c>
      <c r="IL70" s="2"/>
    </row>
    <row r="71" spans="1:246" x14ac:dyDescent="0.25">
      <c r="A71" s="50">
        <v>5</v>
      </c>
      <c r="B71" s="50">
        <v>1</v>
      </c>
      <c r="C71" s="50">
        <v>5</v>
      </c>
      <c r="D71" s="50">
        <v>1</v>
      </c>
      <c r="E71" s="50">
        <v>3</v>
      </c>
      <c r="F71" s="50">
        <v>1</v>
      </c>
      <c r="G71" s="50">
        <v>5</v>
      </c>
      <c r="H71" s="50">
        <v>4</v>
      </c>
      <c r="I71" s="50">
        <v>3</v>
      </c>
      <c r="J71" s="50">
        <v>1</v>
      </c>
      <c r="K71" s="50">
        <v>0</v>
      </c>
      <c r="L71" s="50">
        <v>0</v>
      </c>
      <c r="M71" s="50">
        <v>0</v>
      </c>
      <c r="N71" s="50">
        <v>5</v>
      </c>
      <c r="O71" s="50">
        <v>1</v>
      </c>
      <c r="P71" s="50">
        <v>5</v>
      </c>
      <c r="Q71" s="50">
        <v>1</v>
      </c>
      <c r="R71" s="50">
        <v>3</v>
      </c>
      <c r="S71" s="50">
        <v>1</v>
      </c>
      <c r="T71" s="50">
        <v>5</v>
      </c>
      <c r="U71" s="50">
        <v>4</v>
      </c>
      <c r="V71" s="50">
        <v>3</v>
      </c>
      <c r="W71" s="50">
        <v>1</v>
      </c>
      <c r="X71" s="50">
        <v>0</v>
      </c>
      <c r="Y71" s="50">
        <v>0</v>
      </c>
      <c r="Z71" s="50">
        <v>0</v>
      </c>
      <c r="AA71" s="50">
        <v>5</v>
      </c>
      <c r="AB71" s="50">
        <v>1</v>
      </c>
      <c r="AC71" s="50">
        <v>5</v>
      </c>
      <c r="AD71" s="50">
        <v>1</v>
      </c>
      <c r="AE71" s="50">
        <v>3</v>
      </c>
      <c r="AF71" s="50">
        <v>1</v>
      </c>
      <c r="AG71" s="50">
        <v>5</v>
      </c>
      <c r="AH71" s="50">
        <v>4</v>
      </c>
      <c r="AI71" s="50">
        <v>3</v>
      </c>
      <c r="AJ71" s="50">
        <v>1</v>
      </c>
      <c r="AK71" s="50">
        <v>0</v>
      </c>
      <c r="AL71" s="50">
        <v>0</v>
      </c>
      <c r="AM71" s="50">
        <v>0</v>
      </c>
      <c r="AN71" s="50">
        <v>5</v>
      </c>
      <c r="AO71" s="50">
        <v>1</v>
      </c>
      <c r="AP71" s="50">
        <v>5</v>
      </c>
      <c r="AQ71" s="50">
        <v>1</v>
      </c>
      <c r="AR71" s="50">
        <v>3</v>
      </c>
      <c r="AS71" s="50">
        <v>1</v>
      </c>
      <c r="AT71" s="50">
        <v>5</v>
      </c>
      <c r="AU71" s="50">
        <v>4</v>
      </c>
      <c r="AV71" s="50">
        <v>3</v>
      </c>
      <c r="AW71" s="50">
        <v>1</v>
      </c>
      <c r="AX71" s="50">
        <v>0</v>
      </c>
      <c r="AY71" s="50">
        <v>0</v>
      </c>
      <c r="AZ71" s="50">
        <v>0</v>
      </c>
      <c r="BA71" s="50">
        <v>5</v>
      </c>
      <c r="BB71" s="50">
        <v>1</v>
      </c>
      <c r="BC71" s="50">
        <v>5</v>
      </c>
      <c r="BD71" s="50">
        <v>1</v>
      </c>
      <c r="BE71" s="50">
        <v>3</v>
      </c>
      <c r="BF71" s="50">
        <v>1</v>
      </c>
      <c r="BG71" s="50">
        <v>5</v>
      </c>
      <c r="BH71" s="50">
        <v>4</v>
      </c>
      <c r="BI71" s="50">
        <v>3</v>
      </c>
      <c r="BJ71" s="50">
        <v>1</v>
      </c>
      <c r="BK71" s="50">
        <v>0</v>
      </c>
      <c r="BL71" s="50">
        <v>0</v>
      </c>
      <c r="BM71" s="50">
        <v>0</v>
      </c>
      <c r="BN71" s="50">
        <v>5</v>
      </c>
      <c r="BO71" s="50">
        <v>1</v>
      </c>
      <c r="BP71" s="50">
        <v>5</v>
      </c>
      <c r="BQ71" s="50">
        <v>1</v>
      </c>
      <c r="BR71" s="50">
        <v>3</v>
      </c>
      <c r="BS71" s="50">
        <v>1</v>
      </c>
      <c r="BT71" s="50">
        <v>5</v>
      </c>
      <c r="BU71" s="50">
        <v>4</v>
      </c>
      <c r="BV71" s="50">
        <v>3</v>
      </c>
      <c r="BW71" s="50">
        <v>1</v>
      </c>
      <c r="BX71" s="50">
        <v>0</v>
      </c>
      <c r="BY71" s="50">
        <v>0</v>
      </c>
      <c r="BZ71" s="50">
        <v>0</v>
      </c>
      <c r="CA71" s="50">
        <v>5</v>
      </c>
      <c r="CB71" s="50">
        <v>1</v>
      </c>
      <c r="CC71" s="50">
        <v>5</v>
      </c>
      <c r="CD71" s="50">
        <v>1</v>
      </c>
      <c r="CE71" s="50">
        <v>3</v>
      </c>
      <c r="CF71" s="50">
        <v>1</v>
      </c>
      <c r="CG71" s="50">
        <v>5</v>
      </c>
      <c r="CH71" s="50">
        <v>4</v>
      </c>
      <c r="CI71" s="50">
        <v>3</v>
      </c>
      <c r="CJ71" s="50">
        <v>1</v>
      </c>
      <c r="CK71" s="50">
        <v>0</v>
      </c>
      <c r="CL71" s="50">
        <v>0</v>
      </c>
      <c r="CM71" s="50">
        <v>0</v>
      </c>
      <c r="CN71" s="50">
        <v>5</v>
      </c>
      <c r="CO71" s="50">
        <v>1</v>
      </c>
      <c r="CP71" s="50">
        <v>5</v>
      </c>
      <c r="CQ71" s="50">
        <v>1</v>
      </c>
      <c r="CR71" s="50">
        <v>3</v>
      </c>
      <c r="CS71" s="50">
        <v>1</v>
      </c>
      <c r="CT71" s="50">
        <v>5</v>
      </c>
      <c r="CU71" s="50">
        <v>4</v>
      </c>
      <c r="CV71" s="50">
        <v>3</v>
      </c>
      <c r="CW71" s="50">
        <v>1</v>
      </c>
      <c r="CX71" s="50">
        <v>0</v>
      </c>
      <c r="CY71" s="50">
        <v>0</v>
      </c>
      <c r="CZ71" s="50">
        <v>0</v>
      </c>
      <c r="DA71" s="50">
        <v>5</v>
      </c>
      <c r="DB71" s="50">
        <v>1</v>
      </c>
      <c r="DC71" s="50">
        <v>5</v>
      </c>
      <c r="DD71" s="50">
        <v>1</v>
      </c>
      <c r="DE71" s="50">
        <v>3</v>
      </c>
      <c r="DF71" s="50">
        <v>1</v>
      </c>
      <c r="DG71" s="50">
        <v>5</v>
      </c>
      <c r="DH71" s="50">
        <v>4</v>
      </c>
      <c r="DI71" s="50">
        <v>3</v>
      </c>
      <c r="DJ71" s="50">
        <v>1</v>
      </c>
      <c r="DK71" s="50">
        <v>0</v>
      </c>
      <c r="DL71" s="50">
        <v>0</v>
      </c>
      <c r="DM71" s="50">
        <v>0</v>
      </c>
      <c r="DN71" s="50">
        <v>5</v>
      </c>
      <c r="DO71" s="50">
        <v>1</v>
      </c>
      <c r="DP71" s="50">
        <v>5</v>
      </c>
      <c r="DQ71" s="50">
        <v>1</v>
      </c>
      <c r="DR71" s="50">
        <v>3</v>
      </c>
      <c r="DS71" s="50">
        <v>1</v>
      </c>
      <c r="DT71" s="50">
        <v>5</v>
      </c>
      <c r="DU71" s="50">
        <v>4</v>
      </c>
      <c r="DV71" s="50">
        <v>3</v>
      </c>
      <c r="DW71" s="50">
        <v>1</v>
      </c>
      <c r="DX71" s="50">
        <v>0</v>
      </c>
      <c r="DY71" s="50">
        <v>0</v>
      </c>
      <c r="DZ71" s="50">
        <v>0</v>
      </c>
      <c r="EA71" s="50">
        <v>5</v>
      </c>
      <c r="EB71" s="50">
        <v>1</v>
      </c>
      <c r="EC71" s="50">
        <v>5</v>
      </c>
      <c r="ED71" s="50">
        <v>1</v>
      </c>
      <c r="EE71" s="50">
        <v>3</v>
      </c>
      <c r="EF71" s="50">
        <v>1</v>
      </c>
      <c r="EG71" s="50">
        <v>5</v>
      </c>
      <c r="EH71" s="50">
        <v>4</v>
      </c>
      <c r="EI71" s="50">
        <v>3</v>
      </c>
      <c r="EJ71" s="50">
        <v>1</v>
      </c>
      <c r="EK71" s="50">
        <v>0</v>
      </c>
      <c r="EL71" s="50">
        <v>0</v>
      </c>
      <c r="EM71" s="50">
        <v>0</v>
      </c>
      <c r="EN71" s="50">
        <v>5</v>
      </c>
      <c r="EO71" s="50">
        <v>1</v>
      </c>
      <c r="EP71" s="50">
        <v>5</v>
      </c>
      <c r="EQ71" s="50">
        <v>1</v>
      </c>
      <c r="ER71" s="50">
        <v>3</v>
      </c>
      <c r="ES71" s="50">
        <v>1</v>
      </c>
      <c r="ET71" s="50">
        <v>5</v>
      </c>
      <c r="EU71" s="50">
        <v>4</v>
      </c>
      <c r="EV71" s="50">
        <v>3</v>
      </c>
      <c r="EW71" s="50">
        <v>1</v>
      </c>
      <c r="EX71" s="50">
        <v>0</v>
      </c>
      <c r="EY71" s="50">
        <v>0</v>
      </c>
      <c r="EZ71" s="50">
        <v>0</v>
      </c>
      <c r="FA71" s="50">
        <v>5</v>
      </c>
      <c r="FB71" s="50">
        <v>1</v>
      </c>
      <c r="FC71" s="50">
        <v>5</v>
      </c>
      <c r="FD71" s="50">
        <v>1</v>
      </c>
      <c r="FE71" s="50">
        <v>3</v>
      </c>
      <c r="FF71" s="50">
        <v>1</v>
      </c>
      <c r="FG71" s="50">
        <v>5</v>
      </c>
      <c r="FH71" s="50">
        <v>4</v>
      </c>
      <c r="FI71" s="50">
        <v>3</v>
      </c>
      <c r="FJ71" s="50">
        <v>1</v>
      </c>
      <c r="FK71" s="50">
        <v>0</v>
      </c>
      <c r="FL71" s="50">
        <v>0</v>
      </c>
      <c r="FM71" s="50">
        <v>0</v>
      </c>
      <c r="FN71" s="50">
        <v>5</v>
      </c>
      <c r="FO71" s="50">
        <v>1</v>
      </c>
      <c r="FP71" s="50">
        <v>5</v>
      </c>
      <c r="FQ71" s="50">
        <v>1</v>
      </c>
      <c r="FR71" s="50">
        <v>3</v>
      </c>
      <c r="FS71" s="50">
        <v>1</v>
      </c>
      <c r="FT71" s="50">
        <v>5</v>
      </c>
      <c r="FU71" s="50">
        <v>4</v>
      </c>
      <c r="FV71" s="50">
        <v>3</v>
      </c>
      <c r="FW71" s="50">
        <v>1</v>
      </c>
      <c r="FX71" s="50">
        <v>0</v>
      </c>
      <c r="FY71" s="50">
        <v>0</v>
      </c>
      <c r="FZ71" s="50">
        <v>0</v>
      </c>
      <c r="GA71" s="50">
        <v>5</v>
      </c>
      <c r="GB71" s="50">
        <v>1</v>
      </c>
      <c r="GC71" s="50">
        <v>5</v>
      </c>
      <c r="GD71" s="50">
        <v>1</v>
      </c>
      <c r="GE71" s="50">
        <v>3</v>
      </c>
      <c r="GF71" s="50">
        <v>1</v>
      </c>
      <c r="GG71" s="50">
        <v>5</v>
      </c>
      <c r="GH71" s="50">
        <v>4</v>
      </c>
      <c r="GI71" s="50">
        <v>3</v>
      </c>
      <c r="GJ71" s="50">
        <v>1</v>
      </c>
      <c r="GK71" s="50">
        <v>0</v>
      </c>
      <c r="GL71" s="50">
        <v>0</v>
      </c>
      <c r="GM71" s="50">
        <v>0</v>
      </c>
      <c r="GN71" s="50">
        <v>5</v>
      </c>
      <c r="GO71" s="50">
        <v>1</v>
      </c>
      <c r="GP71" s="50">
        <v>5</v>
      </c>
      <c r="GQ71" s="50">
        <v>1</v>
      </c>
      <c r="GR71" s="50">
        <v>3</v>
      </c>
      <c r="GS71" s="50">
        <v>1</v>
      </c>
      <c r="GT71" s="50">
        <v>5</v>
      </c>
      <c r="GU71" s="50">
        <v>4</v>
      </c>
      <c r="GV71" s="50">
        <v>3</v>
      </c>
      <c r="GW71" s="50">
        <v>1</v>
      </c>
      <c r="GX71" s="50">
        <v>0</v>
      </c>
      <c r="GY71" s="50">
        <v>0</v>
      </c>
      <c r="GZ71" s="50">
        <v>0</v>
      </c>
      <c r="HA71" s="50">
        <v>5</v>
      </c>
      <c r="HB71" s="50">
        <v>1</v>
      </c>
      <c r="HC71" s="50">
        <v>5</v>
      </c>
      <c r="HD71" s="50">
        <v>1</v>
      </c>
      <c r="HE71" s="50">
        <v>3</v>
      </c>
      <c r="HF71" s="50">
        <v>1</v>
      </c>
      <c r="HG71" s="50">
        <v>5</v>
      </c>
      <c r="HH71" s="50">
        <v>4</v>
      </c>
      <c r="HI71" s="50">
        <v>3</v>
      </c>
      <c r="HJ71" s="50">
        <v>1</v>
      </c>
      <c r="HK71" s="50">
        <v>0</v>
      </c>
      <c r="HL71" s="50">
        <v>0</v>
      </c>
      <c r="HM71" s="50">
        <v>0</v>
      </c>
      <c r="HN71" s="50">
        <v>5</v>
      </c>
      <c r="HO71" s="50">
        <v>1</v>
      </c>
      <c r="HP71" s="50">
        <v>5</v>
      </c>
      <c r="HQ71" s="50">
        <v>1</v>
      </c>
      <c r="HR71" s="50">
        <v>3</v>
      </c>
      <c r="HS71" s="50">
        <v>1</v>
      </c>
      <c r="HT71" s="50">
        <v>5</v>
      </c>
      <c r="HU71" s="50">
        <v>4</v>
      </c>
      <c r="HV71" s="50">
        <v>3</v>
      </c>
      <c r="HW71" s="50">
        <v>1</v>
      </c>
      <c r="HX71" s="50">
        <v>0</v>
      </c>
      <c r="HY71" s="50">
        <v>0</v>
      </c>
      <c r="HZ71" s="50">
        <v>0</v>
      </c>
      <c r="IA71" s="50">
        <v>1</v>
      </c>
      <c r="IB71" s="50">
        <v>1</v>
      </c>
      <c r="IC71" s="50">
        <v>2</v>
      </c>
      <c r="ID71" s="50">
        <v>5</v>
      </c>
      <c r="IE71" s="50">
        <v>2</v>
      </c>
      <c r="IF71" s="50">
        <v>2</v>
      </c>
      <c r="IG71" s="50">
        <v>2</v>
      </c>
      <c r="IH71" s="50">
        <v>1</v>
      </c>
      <c r="II71" s="50">
        <v>0</v>
      </c>
      <c r="IJ71" s="50">
        <v>0</v>
      </c>
      <c r="IK71" s="50">
        <v>-201</v>
      </c>
      <c r="IL71" s="2"/>
    </row>
    <row r="72" spans="1:246" x14ac:dyDescent="0.25">
      <c r="A72" s="50">
        <v>2</v>
      </c>
      <c r="B72" s="50">
        <v>1</v>
      </c>
      <c r="C72" s="50">
        <v>5</v>
      </c>
      <c r="D72" s="50">
        <v>5</v>
      </c>
      <c r="E72" s="50">
        <v>3</v>
      </c>
      <c r="F72" s="50">
        <v>1</v>
      </c>
      <c r="G72" s="50">
        <v>4</v>
      </c>
      <c r="H72" s="50">
        <v>4</v>
      </c>
      <c r="I72" s="50">
        <v>3</v>
      </c>
      <c r="J72" s="50">
        <v>1</v>
      </c>
      <c r="K72" s="50">
        <v>0</v>
      </c>
      <c r="L72" s="50">
        <v>0</v>
      </c>
      <c r="M72" s="50">
        <v>0</v>
      </c>
      <c r="N72" s="50">
        <v>5</v>
      </c>
      <c r="O72" s="50">
        <v>1</v>
      </c>
      <c r="P72" s="50">
        <v>5</v>
      </c>
      <c r="Q72" s="50">
        <v>5</v>
      </c>
      <c r="R72" s="50">
        <v>3</v>
      </c>
      <c r="S72" s="50">
        <v>1</v>
      </c>
      <c r="T72" s="50">
        <v>4</v>
      </c>
      <c r="U72" s="50">
        <v>4</v>
      </c>
      <c r="V72" s="50">
        <v>3</v>
      </c>
      <c r="W72" s="50">
        <v>1</v>
      </c>
      <c r="X72" s="50">
        <v>1</v>
      </c>
      <c r="Y72" s="50">
        <v>1</v>
      </c>
      <c r="Z72" s="50">
        <v>0</v>
      </c>
      <c r="AA72" s="50">
        <v>5</v>
      </c>
      <c r="AB72" s="50">
        <v>1</v>
      </c>
      <c r="AC72" s="50">
        <v>5</v>
      </c>
      <c r="AD72" s="50">
        <v>1</v>
      </c>
      <c r="AE72" s="50">
        <v>3</v>
      </c>
      <c r="AF72" s="50">
        <v>1</v>
      </c>
      <c r="AG72" s="50">
        <v>5</v>
      </c>
      <c r="AH72" s="50">
        <v>4</v>
      </c>
      <c r="AI72" s="50">
        <v>3</v>
      </c>
      <c r="AJ72" s="50">
        <v>5</v>
      </c>
      <c r="AK72" s="50">
        <v>0</v>
      </c>
      <c r="AL72" s="50">
        <v>0</v>
      </c>
      <c r="AM72" s="50">
        <v>0</v>
      </c>
      <c r="AN72" s="50">
        <v>3</v>
      </c>
      <c r="AO72" s="50">
        <v>1</v>
      </c>
      <c r="AP72" s="50">
        <v>4</v>
      </c>
      <c r="AQ72" s="50">
        <v>1</v>
      </c>
      <c r="AR72" s="50">
        <v>3</v>
      </c>
      <c r="AS72" s="50">
        <v>1</v>
      </c>
      <c r="AT72" s="50">
        <v>5</v>
      </c>
      <c r="AU72" s="50">
        <v>4</v>
      </c>
      <c r="AV72" s="50">
        <v>3</v>
      </c>
      <c r="AW72" s="50">
        <v>1</v>
      </c>
      <c r="AX72" s="50">
        <v>0</v>
      </c>
      <c r="AY72" s="50">
        <v>0</v>
      </c>
      <c r="AZ72" s="50">
        <v>0</v>
      </c>
      <c r="BA72" s="50">
        <v>5</v>
      </c>
      <c r="BB72" s="50">
        <v>1</v>
      </c>
      <c r="BC72" s="50">
        <v>3</v>
      </c>
      <c r="BD72" s="50">
        <v>1</v>
      </c>
      <c r="BE72" s="50">
        <v>4</v>
      </c>
      <c r="BF72" s="50">
        <v>1</v>
      </c>
      <c r="BG72" s="50">
        <v>5</v>
      </c>
      <c r="BH72" s="50">
        <v>4</v>
      </c>
      <c r="BI72" s="50">
        <v>3</v>
      </c>
      <c r="BJ72" s="50">
        <v>1</v>
      </c>
      <c r="BK72" s="50">
        <v>0</v>
      </c>
      <c r="BL72" s="50">
        <v>0</v>
      </c>
      <c r="BM72" s="50">
        <v>0</v>
      </c>
      <c r="BN72" s="50">
        <v>5</v>
      </c>
      <c r="BO72" s="50">
        <v>1</v>
      </c>
      <c r="BP72" s="50">
        <v>3</v>
      </c>
      <c r="BQ72" s="50">
        <v>1</v>
      </c>
      <c r="BR72" s="50">
        <v>2</v>
      </c>
      <c r="BS72" s="50">
        <v>3</v>
      </c>
      <c r="BT72" s="50">
        <v>4</v>
      </c>
      <c r="BU72" s="50">
        <v>2</v>
      </c>
      <c r="BV72" s="50">
        <v>3</v>
      </c>
      <c r="BW72" s="50">
        <v>1</v>
      </c>
      <c r="BX72" s="50">
        <v>0</v>
      </c>
      <c r="BY72" s="50">
        <v>0</v>
      </c>
      <c r="BZ72" s="50">
        <v>0</v>
      </c>
      <c r="CA72" s="50">
        <v>4</v>
      </c>
      <c r="CB72" s="50">
        <v>1</v>
      </c>
      <c r="CC72" s="50">
        <v>5</v>
      </c>
      <c r="CD72" s="50">
        <v>1</v>
      </c>
      <c r="CE72" s="50">
        <v>3</v>
      </c>
      <c r="CF72" s="50">
        <v>1</v>
      </c>
      <c r="CG72" s="50">
        <v>5</v>
      </c>
      <c r="CH72" s="50">
        <v>1</v>
      </c>
      <c r="CI72" s="50">
        <v>4</v>
      </c>
      <c r="CJ72" s="50">
        <v>1</v>
      </c>
      <c r="CK72" s="50">
        <v>0</v>
      </c>
      <c r="CL72" s="50">
        <v>0</v>
      </c>
      <c r="CM72" s="50">
        <v>0</v>
      </c>
      <c r="CN72" s="50">
        <v>5</v>
      </c>
      <c r="CO72" s="50">
        <v>1</v>
      </c>
      <c r="CP72" s="50">
        <v>5</v>
      </c>
      <c r="CQ72" s="50">
        <v>1</v>
      </c>
      <c r="CR72" s="50">
        <v>3</v>
      </c>
      <c r="CS72" s="50">
        <v>1</v>
      </c>
      <c r="CT72" s="50">
        <v>3</v>
      </c>
      <c r="CU72" s="50">
        <v>4</v>
      </c>
      <c r="CV72" s="50">
        <v>3</v>
      </c>
      <c r="CW72" s="50">
        <v>1</v>
      </c>
      <c r="CX72" s="50">
        <v>0</v>
      </c>
      <c r="CY72" s="50">
        <v>1</v>
      </c>
      <c r="CZ72" s="50">
        <v>0</v>
      </c>
      <c r="DA72" s="50">
        <v>3</v>
      </c>
      <c r="DB72" s="50">
        <v>1</v>
      </c>
      <c r="DC72" s="50">
        <v>3</v>
      </c>
      <c r="DD72" s="50">
        <v>1</v>
      </c>
      <c r="DE72" s="50">
        <v>3</v>
      </c>
      <c r="DF72" s="50">
        <v>1</v>
      </c>
      <c r="DG72" s="50">
        <v>5</v>
      </c>
      <c r="DH72" s="50">
        <v>5</v>
      </c>
      <c r="DI72" s="50">
        <v>3</v>
      </c>
      <c r="DJ72" s="50">
        <v>1</v>
      </c>
      <c r="DK72" s="50">
        <v>1</v>
      </c>
      <c r="DL72" s="50">
        <v>1</v>
      </c>
      <c r="DM72" s="50">
        <v>0</v>
      </c>
      <c r="DN72" s="50">
        <v>5</v>
      </c>
      <c r="DO72" s="50">
        <v>1</v>
      </c>
      <c r="DP72" s="50">
        <v>3</v>
      </c>
      <c r="DQ72" s="50">
        <v>1</v>
      </c>
      <c r="DR72" s="50">
        <v>3</v>
      </c>
      <c r="DS72" s="50">
        <v>1</v>
      </c>
      <c r="DT72" s="50">
        <v>5</v>
      </c>
      <c r="DU72" s="50">
        <v>4</v>
      </c>
      <c r="DV72" s="50">
        <v>3</v>
      </c>
      <c r="DW72" s="50">
        <v>1</v>
      </c>
      <c r="DX72" s="50">
        <v>1</v>
      </c>
      <c r="DY72" s="50">
        <v>0</v>
      </c>
      <c r="DZ72" s="50">
        <v>1</v>
      </c>
      <c r="EA72" s="50">
        <v>5</v>
      </c>
      <c r="EB72" s="50">
        <v>1</v>
      </c>
      <c r="EC72" s="50">
        <v>5</v>
      </c>
      <c r="ED72" s="50">
        <v>1</v>
      </c>
      <c r="EE72" s="50">
        <v>3</v>
      </c>
      <c r="EF72" s="50">
        <v>1</v>
      </c>
      <c r="EG72" s="50">
        <v>5</v>
      </c>
      <c r="EH72" s="50">
        <v>4</v>
      </c>
      <c r="EI72" s="50">
        <v>3</v>
      </c>
      <c r="EJ72" s="50">
        <v>4</v>
      </c>
      <c r="EK72" s="50">
        <v>0</v>
      </c>
      <c r="EL72" s="50">
        <v>1</v>
      </c>
      <c r="EM72" s="50">
        <v>0</v>
      </c>
      <c r="EN72" s="50">
        <v>5</v>
      </c>
      <c r="EO72" s="50">
        <v>1</v>
      </c>
      <c r="EP72" s="50">
        <v>5</v>
      </c>
      <c r="EQ72" s="50">
        <v>2</v>
      </c>
      <c r="ER72" s="50">
        <v>5</v>
      </c>
      <c r="ES72" s="50">
        <v>1</v>
      </c>
      <c r="ET72" s="50">
        <v>5</v>
      </c>
      <c r="EU72" s="50">
        <v>4</v>
      </c>
      <c r="EV72" s="50">
        <v>3</v>
      </c>
      <c r="EW72" s="50">
        <v>1</v>
      </c>
      <c r="EX72" s="50">
        <v>0</v>
      </c>
      <c r="EY72" s="50">
        <v>0</v>
      </c>
      <c r="EZ72" s="50">
        <v>0</v>
      </c>
      <c r="FA72" s="50">
        <v>5</v>
      </c>
      <c r="FB72" s="50">
        <v>1</v>
      </c>
      <c r="FC72" s="50">
        <v>5</v>
      </c>
      <c r="FD72" s="50">
        <v>1</v>
      </c>
      <c r="FE72" s="50">
        <v>3</v>
      </c>
      <c r="FF72" s="50">
        <v>1</v>
      </c>
      <c r="FG72" s="50">
        <v>4</v>
      </c>
      <c r="FH72" s="50">
        <v>4</v>
      </c>
      <c r="FI72" s="50">
        <v>3</v>
      </c>
      <c r="FJ72" s="50">
        <v>3</v>
      </c>
      <c r="FK72" s="50">
        <v>1</v>
      </c>
      <c r="FL72" s="50">
        <v>0</v>
      </c>
      <c r="FM72" s="50">
        <v>1</v>
      </c>
      <c r="FN72" s="50">
        <v>5</v>
      </c>
      <c r="FO72" s="50">
        <v>2</v>
      </c>
      <c r="FP72" s="50">
        <v>5</v>
      </c>
      <c r="FQ72" s="50">
        <v>1</v>
      </c>
      <c r="FR72" s="50">
        <v>3</v>
      </c>
      <c r="FS72" s="50">
        <v>1</v>
      </c>
      <c r="FT72" s="50">
        <v>5</v>
      </c>
      <c r="FU72" s="50">
        <v>4</v>
      </c>
      <c r="FV72" s="50">
        <v>3</v>
      </c>
      <c r="FW72" s="50">
        <v>4</v>
      </c>
      <c r="FX72" s="50">
        <v>1</v>
      </c>
      <c r="FY72" s="50">
        <v>0</v>
      </c>
      <c r="FZ72" s="50">
        <v>0</v>
      </c>
      <c r="GA72" s="50">
        <v>5</v>
      </c>
      <c r="GB72" s="50">
        <v>1</v>
      </c>
      <c r="GC72" s="50">
        <v>5</v>
      </c>
      <c r="GD72" s="50">
        <v>1</v>
      </c>
      <c r="GE72" s="50">
        <v>3</v>
      </c>
      <c r="GF72" s="50">
        <v>1</v>
      </c>
      <c r="GG72" s="50">
        <v>5</v>
      </c>
      <c r="GH72" s="50">
        <v>4</v>
      </c>
      <c r="GI72" s="50">
        <v>3</v>
      </c>
      <c r="GJ72" s="50">
        <v>1</v>
      </c>
      <c r="GK72" s="50">
        <v>1</v>
      </c>
      <c r="GL72" s="50">
        <v>0</v>
      </c>
      <c r="GM72" s="50">
        <v>1</v>
      </c>
      <c r="GN72" s="50">
        <v>5</v>
      </c>
      <c r="GO72" s="50">
        <v>1</v>
      </c>
      <c r="GP72" s="50">
        <v>3</v>
      </c>
      <c r="GQ72" s="50">
        <v>1</v>
      </c>
      <c r="GR72" s="50">
        <v>3</v>
      </c>
      <c r="GS72" s="50">
        <v>1</v>
      </c>
      <c r="GT72" s="50">
        <v>4</v>
      </c>
      <c r="GU72" s="50">
        <v>4</v>
      </c>
      <c r="GV72" s="50">
        <v>3</v>
      </c>
      <c r="GW72" s="50">
        <v>1</v>
      </c>
      <c r="GX72" s="50">
        <v>1</v>
      </c>
      <c r="GY72" s="50">
        <v>0</v>
      </c>
      <c r="GZ72" s="50">
        <v>1</v>
      </c>
      <c r="HA72" s="50">
        <v>1</v>
      </c>
      <c r="HB72" s="50">
        <v>1</v>
      </c>
      <c r="HC72" s="50">
        <v>5</v>
      </c>
      <c r="HD72" s="50">
        <v>1</v>
      </c>
      <c r="HE72" s="50">
        <v>3</v>
      </c>
      <c r="HF72" s="50">
        <v>1</v>
      </c>
      <c r="HG72" s="50">
        <v>1</v>
      </c>
      <c r="HH72" s="50">
        <v>4</v>
      </c>
      <c r="HI72" s="50">
        <v>4</v>
      </c>
      <c r="HJ72" s="50">
        <v>1</v>
      </c>
      <c r="HK72" s="50">
        <v>0</v>
      </c>
      <c r="HL72" s="50">
        <v>0</v>
      </c>
      <c r="HM72" s="50">
        <v>0</v>
      </c>
      <c r="HN72" s="50">
        <v>5</v>
      </c>
      <c r="HO72" s="50">
        <v>1</v>
      </c>
      <c r="HP72" s="50">
        <v>3</v>
      </c>
      <c r="HQ72" s="50">
        <v>1</v>
      </c>
      <c r="HR72" s="50">
        <v>3</v>
      </c>
      <c r="HS72" s="50">
        <v>5</v>
      </c>
      <c r="HT72" s="50">
        <v>5</v>
      </c>
      <c r="HU72" s="50">
        <v>4</v>
      </c>
      <c r="HV72" s="50">
        <v>3</v>
      </c>
      <c r="HW72" s="50">
        <v>1</v>
      </c>
      <c r="HX72" s="50">
        <v>0</v>
      </c>
      <c r="HY72" s="50">
        <v>1</v>
      </c>
      <c r="HZ72" s="50">
        <v>0</v>
      </c>
      <c r="IA72" s="50">
        <v>1</v>
      </c>
      <c r="IB72" s="50">
        <v>1</v>
      </c>
      <c r="IC72" s="50">
        <v>2</v>
      </c>
      <c r="ID72" s="50">
        <v>5</v>
      </c>
      <c r="IE72" s="50">
        <v>2</v>
      </c>
      <c r="IF72" s="50">
        <v>2</v>
      </c>
      <c r="IG72" s="50">
        <v>3</v>
      </c>
      <c r="IH72" s="50">
        <v>1</v>
      </c>
      <c r="II72" s="50">
        <v>0</v>
      </c>
      <c r="IJ72" s="50">
        <v>0</v>
      </c>
      <c r="IK72" s="50">
        <v>-201</v>
      </c>
      <c r="IL72" s="2"/>
    </row>
    <row r="73" spans="1:246" x14ac:dyDescent="0.25">
      <c r="A73" s="50">
        <v>3</v>
      </c>
      <c r="B73" s="50">
        <v>5</v>
      </c>
      <c r="C73" s="50">
        <v>3</v>
      </c>
      <c r="D73" s="50">
        <v>1</v>
      </c>
      <c r="E73" s="50">
        <v>3</v>
      </c>
      <c r="F73" s="50">
        <v>1</v>
      </c>
      <c r="G73" s="50">
        <v>4</v>
      </c>
      <c r="H73" s="50">
        <v>4</v>
      </c>
      <c r="I73" s="50">
        <v>4</v>
      </c>
      <c r="J73" s="50">
        <v>1</v>
      </c>
      <c r="K73" s="50">
        <v>0</v>
      </c>
      <c r="L73" s="50">
        <v>0</v>
      </c>
      <c r="M73" s="50">
        <v>0</v>
      </c>
      <c r="N73" s="50">
        <v>3</v>
      </c>
      <c r="O73" s="50">
        <v>1</v>
      </c>
      <c r="P73" s="50">
        <v>3</v>
      </c>
      <c r="Q73" s="50">
        <v>1</v>
      </c>
      <c r="R73" s="50">
        <v>3</v>
      </c>
      <c r="S73" s="50">
        <v>1</v>
      </c>
      <c r="T73" s="50">
        <v>5</v>
      </c>
      <c r="U73" s="50">
        <v>4</v>
      </c>
      <c r="V73" s="50">
        <v>3</v>
      </c>
      <c r="W73" s="50">
        <v>1</v>
      </c>
      <c r="X73" s="50">
        <v>0</v>
      </c>
      <c r="Y73" s="50">
        <v>0</v>
      </c>
      <c r="Z73" s="50">
        <v>0</v>
      </c>
      <c r="AA73" s="50">
        <v>3</v>
      </c>
      <c r="AB73" s="50">
        <v>1</v>
      </c>
      <c r="AC73" s="50">
        <v>5</v>
      </c>
      <c r="AD73" s="50">
        <v>1</v>
      </c>
      <c r="AE73" s="50">
        <v>3</v>
      </c>
      <c r="AF73" s="50">
        <v>1</v>
      </c>
      <c r="AG73" s="50">
        <v>4</v>
      </c>
      <c r="AH73" s="50">
        <v>4</v>
      </c>
      <c r="AI73" s="50">
        <v>4</v>
      </c>
      <c r="AJ73" s="50">
        <v>4</v>
      </c>
      <c r="AK73" s="50">
        <v>0</v>
      </c>
      <c r="AL73" s="50">
        <v>1</v>
      </c>
      <c r="AM73" s="50">
        <v>0</v>
      </c>
      <c r="AN73" s="50">
        <v>3</v>
      </c>
      <c r="AO73" s="50">
        <v>1</v>
      </c>
      <c r="AP73" s="50">
        <v>3</v>
      </c>
      <c r="AQ73" s="50">
        <v>1</v>
      </c>
      <c r="AR73" s="50">
        <v>3</v>
      </c>
      <c r="AS73" s="50">
        <v>1</v>
      </c>
      <c r="AT73" s="50">
        <v>3</v>
      </c>
      <c r="AU73" s="50">
        <v>4</v>
      </c>
      <c r="AV73" s="50">
        <v>4</v>
      </c>
      <c r="AW73" s="50">
        <v>1</v>
      </c>
      <c r="AX73" s="50">
        <v>0</v>
      </c>
      <c r="AY73" s="50">
        <v>0</v>
      </c>
      <c r="AZ73" s="50">
        <v>0</v>
      </c>
      <c r="BA73" s="50">
        <v>5</v>
      </c>
      <c r="BB73" s="50">
        <v>1</v>
      </c>
      <c r="BC73" s="50">
        <v>5</v>
      </c>
      <c r="BD73" s="50">
        <v>5</v>
      </c>
      <c r="BE73" s="50">
        <v>3</v>
      </c>
      <c r="BF73" s="50">
        <v>1</v>
      </c>
      <c r="BG73" s="50">
        <v>4</v>
      </c>
      <c r="BH73" s="50">
        <v>4</v>
      </c>
      <c r="BI73" s="50">
        <v>3</v>
      </c>
      <c r="BJ73" s="50">
        <v>1</v>
      </c>
      <c r="BK73" s="50">
        <v>0</v>
      </c>
      <c r="BL73" s="50">
        <v>0</v>
      </c>
      <c r="BM73" s="50">
        <v>0</v>
      </c>
      <c r="BN73" s="50">
        <v>5</v>
      </c>
      <c r="BO73" s="50">
        <v>1</v>
      </c>
      <c r="BP73" s="50">
        <v>3</v>
      </c>
      <c r="BQ73" s="50">
        <v>1</v>
      </c>
      <c r="BR73" s="50">
        <v>3</v>
      </c>
      <c r="BS73" s="50">
        <v>1</v>
      </c>
      <c r="BT73" s="50">
        <v>5</v>
      </c>
      <c r="BU73" s="50">
        <v>4</v>
      </c>
      <c r="BV73" s="50">
        <v>3</v>
      </c>
      <c r="BW73" s="50">
        <v>1</v>
      </c>
      <c r="BX73" s="50">
        <v>0</v>
      </c>
      <c r="BY73" s="50">
        <v>0</v>
      </c>
      <c r="BZ73" s="50">
        <v>0</v>
      </c>
      <c r="CA73" s="50">
        <v>5</v>
      </c>
      <c r="CB73" s="50">
        <v>1</v>
      </c>
      <c r="CC73" s="50">
        <v>3</v>
      </c>
      <c r="CD73" s="50">
        <v>1</v>
      </c>
      <c r="CE73" s="50">
        <v>3</v>
      </c>
      <c r="CF73" s="50">
        <v>1</v>
      </c>
      <c r="CG73" s="50">
        <v>4</v>
      </c>
      <c r="CH73" s="50">
        <v>1</v>
      </c>
      <c r="CI73" s="50">
        <v>1</v>
      </c>
      <c r="CJ73" s="50">
        <v>1</v>
      </c>
      <c r="CK73" s="50">
        <v>1</v>
      </c>
      <c r="CL73" s="50">
        <v>1</v>
      </c>
      <c r="CM73" s="50">
        <v>1</v>
      </c>
      <c r="CN73" s="50">
        <v>5</v>
      </c>
      <c r="CO73" s="50">
        <v>1</v>
      </c>
      <c r="CP73" s="50">
        <v>3</v>
      </c>
      <c r="CQ73" s="50">
        <v>1</v>
      </c>
      <c r="CR73" s="50">
        <v>5</v>
      </c>
      <c r="CS73" s="50">
        <v>3</v>
      </c>
      <c r="CT73" s="50">
        <v>4</v>
      </c>
      <c r="CU73" s="50">
        <v>4</v>
      </c>
      <c r="CV73" s="50">
        <v>3</v>
      </c>
      <c r="CW73" s="50">
        <v>1</v>
      </c>
      <c r="CX73" s="50">
        <v>1</v>
      </c>
      <c r="CY73" s="50">
        <v>0</v>
      </c>
      <c r="CZ73" s="50">
        <v>0</v>
      </c>
      <c r="DA73" s="50">
        <v>5</v>
      </c>
      <c r="DB73" s="50">
        <v>3</v>
      </c>
      <c r="DC73" s="50">
        <v>3</v>
      </c>
      <c r="DD73" s="50">
        <v>1</v>
      </c>
      <c r="DE73" s="50">
        <v>3</v>
      </c>
      <c r="DF73" s="50">
        <v>1</v>
      </c>
      <c r="DG73" s="50">
        <v>5</v>
      </c>
      <c r="DH73" s="50">
        <v>4</v>
      </c>
      <c r="DI73" s="50">
        <v>3</v>
      </c>
      <c r="DJ73" s="50">
        <v>2</v>
      </c>
      <c r="DK73" s="50">
        <v>0</v>
      </c>
      <c r="DL73" s="50">
        <v>0</v>
      </c>
      <c r="DM73" s="50">
        <v>0</v>
      </c>
      <c r="DN73" s="50">
        <v>1</v>
      </c>
      <c r="DO73" s="50">
        <v>1</v>
      </c>
      <c r="DP73" s="50">
        <v>3</v>
      </c>
      <c r="DQ73" s="50">
        <v>1</v>
      </c>
      <c r="DR73" s="50">
        <v>3</v>
      </c>
      <c r="DS73" s="50">
        <v>5</v>
      </c>
      <c r="DT73" s="50">
        <v>2</v>
      </c>
      <c r="DU73" s="50">
        <v>4</v>
      </c>
      <c r="DV73" s="50">
        <v>3</v>
      </c>
      <c r="DW73" s="50">
        <v>1</v>
      </c>
      <c r="DX73" s="50">
        <v>1</v>
      </c>
      <c r="DY73" s="50">
        <v>0</v>
      </c>
      <c r="DZ73" s="50">
        <v>0</v>
      </c>
      <c r="EA73" s="50">
        <v>5</v>
      </c>
      <c r="EB73" s="50">
        <v>1</v>
      </c>
      <c r="EC73" s="50">
        <v>5</v>
      </c>
      <c r="ED73" s="50">
        <v>1</v>
      </c>
      <c r="EE73" s="50">
        <v>3</v>
      </c>
      <c r="EF73" s="50">
        <v>5</v>
      </c>
      <c r="EG73" s="50">
        <v>4</v>
      </c>
      <c r="EH73" s="50">
        <v>4</v>
      </c>
      <c r="EI73" s="50">
        <v>4</v>
      </c>
      <c r="EJ73" s="50">
        <v>1</v>
      </c>
      <c r="EK73" s="50">
        <v>1</v>
      </c>
      <c r="EL73" s="50">
        <v>1</v>
      </c>
      <c r="EM73" s="50">
        <v>1</v>
      </c>
      <c r="EN73" s="50">
        <v>2</v>
      </c>
      <c r="EO73" s="50">
        <v>1</v>
      </c>
      <c r="EP73" s="50">
        <v>2</v>
      </c>
      <c r="EQ73" s="50">
        <v>1</v>
      </c>
      <c r="ER73" s="50">
        <v>3</v>
      </c>
      <c r="ES73" s="50">
        <v>1</v>
      </c>
      <c r="ET73" s="50">
        <v>5</v>
      </c>
      <c r="EU73" s="50">
        <v>5</v>
      </c>
      <c r="EV73" s="50">
        <v>1</v>
      </c>
      <c r="EW73" s="50">
        <v>1</v>
      </c>
      <c r="EX73" s="50">
        <v>1</v>
      </c>
      <c r="EY73" s="50">
        <v>0</v>
      </c>
      <c r="EZ73" s="50">
        <v>0</v>
      </c>
      <c r="FA73" s="50">
        <v>5</v>
      </c>
      <c r="FB73" s="50">
        <v>1</v>
      </c>
      <c r="FC73" s="50">
        <v>3</v>
      </c>
      <c r="FD73" s="50">
        <v>1</v>
      </c>
      <c r="FE73" s="50">
        <v>3</v>
      </c>
      <c r="FF73" s="50">
        <v>3</v>
      </c>
      <c r="FG73" s="50">
        <v>1</v>
      </c>
      <c r="FH73" s="50">
        <v>4</v>
      </c>
      <c r="FI73" s="50">
        <v>5</v>
      </c>
      <c r="FJ73" s="50">
        <v>1</v>
      </c>
      <c r="FK73" s="50">
        <v>1</v>
      </c>
      <c r="FL73" s="50">
        <v>1</v>
      </c>
      <c r="FM73" s="50">
        <v>1</v>
      </c>
      <c r="FN73" s="50">
        <v>3</v>
      </c>
      <c r="FO73" s="50">
        <v>1</v>
      </c>
      <c r="FP73" s="50">
        <v>3</v>
      </c>
      <c r="FQ73" s="50">
        <v>1</v>
      </c>
      <c r="FR73" s="50">
        <v>1</v>
      </c>
      <c r="FS73" s="50">
        <v>1</v>
      </c>
      <c r="FT73" s="50">
        <v>4</v>
      </c>
      <c r="FU73" s="50">
        <v>5</v>
      </c>
      <c r="FV73" s="50">
        <v>4</v>
      </c>
      <c r="FW73" s="50">
        <v>1</v>
      </c>
      <c r="FX73" s="50">
        <v>0</v>
      </c>
      <c r="FY73" s="50">
        <v>1</v>
      </c>
      <c r="FZ73" s="50">
        <v>0</v>
      </c>
      <c r="GA73" s="50">
        <v>5</v>
      </c>
      <c r="GB73" s="50">
        <v>1</v>
      </c>
      <c r="GC73" s="50">
        <v>3</v>
      </c>
      <c r="GD73" s="50">
        <v>3</v>
      </c>
      <c r="GE73" s="50">
        <v>1</v>
      </c>
      <c r="GF73" s="50">
        <v>1</v>
      </c>
      <c r="GG73" s="50">
        <v>4</v>
      </c>
      <c r="GH73" s="50">
        <v>4</v>
      </c>
      <c r="GI73" s="50">
        <v>3</v>
      </c>
      <c r="GJ73" s="50">
        <v>5</v>
      </c>
      <c r="GK73" s="50">
        <v>1</v>
      </c>
      <c r="GL73" s="50">
        <v>1</v>
      </c>
      <c r="GM73" s="50">
        <v>0</v>
      </c>
      <c r="GN73" s="50">
        <v>5</v>
      </c>
      <c r="GO73" s="50">
        <v>1</v>
      </c>
      <c r="GP73" s="50">
        <v>5</v>
      </c>
      <c r="GQ73" s="50">
        <v>1</v>
      </c>
      <c r="GR73" s="50">
        <v>3</v>
      </c>
      <c r="GS73" s="50">
        <v>1</v>
      </c>
      <c r="GT73" s="50">
        <v>2</v>
      </c>
      <c r="GU73" s="50">
        <v>3</v>
      </c>
      <c r="GV73" s="50">
        <v>4</v>
      </c>
      <c r="GW73" s="50">
        <v>1</v>
      </c>
      <c r="GX73" s="50">
        <v>1</v>
      </c>
      <c r="GY73" s="50">
        <v>1</v>
      </c>
      <c r="GZ73" s="50">
        <v>1</v>
      </c>
      <c r="HA73" s="50">
        <v>1</v>
      </c>
      <c r="HB73" s="50">
        <v>1</v>
      </c>
      <c r="HC73" s="50">
        <v>5</v>
      </c>
      <c r="HD73" s="50">
        <v>1</v>
      </c>
      <c r="HE73" s="50">
        <v>3</v>
      </c>
      <c r="HF73" s="50">
        <v>1</v>
      </c>
      <c r="HG73" s="50">
        <v>5</v>
      </c>
      <c r="HH73" s="50">
        <v>4</v>
      </c>
      <c r="HI73" s="50">
        <v>4</v>
      </c>
      <c r="HJ73" s="50">
        <v>1</v>
      </c>
      <c r="HK73" s="50">
        <v>0</v>
      </c>
      <c r="HL73" s="50">
        <v>1</v>
      </c>
      <c r="HM73" s="50">
        <v>1</v>
      </c>
      <c r="HN73" s="50">
        <v>5</v>
      </c>
      <c r="HO73" s="50">
        <v>1</v>
      </c>
      <c r="HP73" s="50">
        <v>1</v>
      </c>
      <c r="HQ73" s="50">
        <v>1</v>
      </c>
      <c r="HR73" s="50">
        <v>3</v>
      </c>
      <c r="HS73" s="50">
        <v>5</v>
      </c>
      <c r="HT73" s="50">
        <v>5</v>
      </c>
      <c r="HU73" s="50">
        <v>4</v>
      </c>
      <c r="HV73" s="50">
        <v>4</v>
      </c>
      <c r="HW73" s="50">
        <v>1</v>
      </c>
      <c r="HX73" s="50">
        <v>1</v>
      </c>
      <c r="HY73" s="50">
        <v>1</v>
      </c>
      <c r="HZ73" s="50">
        <v>0</v>
      </c>
      <c r="IA73" s="50">
        <v>2</v>
      </c>
      <c r="IB73" s="50">
        <v>1</v>
      </c>
      <c r="IC73" s="50">
        <v>2</v>
      </c>
      <c r="ID73" s="50">
        <v>5</v>
      </c>
      <c r="IE73" s="50">
        <v>2</v>
      </c>
      <c r="IF73" s="50">
        <v>2</v>
      </c>
      <c r="IG73" s="50">
        <v>4</v>
      </c>
      <c r="IH73" s="50">
        <v>1</v>
      </c>
      <c r="II73" s="50">
        <v>0</v>
      </c>
      <c r="IJ73" s="50">
        <v>0</v>
      </c>
      <c r="IK73" s="50">
        <v>-201</v>
      </c>
      <c r="IL73" s="2"/>
    </row>
    <row r="74" spans="1:246" x14ac:dyDescent="0.25">
      <c r="A74" s="50">
        <v>5</v>
      </c>
      <c r="B74" s="50">
        <v>1</v>
      </c>
      <c r="C74" s="50">
        <v>5</v>
      </c>
      <c r="D74" s="50">
        <v>1</v>
      </c>
      <c r="E74" s="50">
        <v>3</v>
      </c>
      <c r="F74" s="50">
        <v>1</v>
      </c>
      <c r="G74" s="50">
        <v>5</v>
      </c>
      <c r="H74" s="50">
        <v>4</v>
      </c>
      <c r="I74" s="50">
        <v>3</v>
      </c>
      <c r="J74" s="50">
        <v>1</v>
      </c>
      <c r="K74" s="50">
        <v>0</v>
      </c>
      <c r="L74" s="50">
        <v>0</v>
      </c>
      <c r="M74" s="50">
        <v>0</v>
      </c>
      <c r="N74" s="50">
        <v>5</v>
      </c>
      <c r="O74" s="50">
        <v>1</v>
      </c>
      <c r="P74" s="50">
        <v>5</v>
      </c>
      <c r="Q74" s="50">
        <v>1</v>
      </c>
      <c r="R74" s="50">
        <v>3</v>
      </c>
      <c r="S74" s="50">
        <v>1</v>
      </c>
      <c r="T74" s="50">
        <v>5</v>
      </c>
      <c r="U74" s="50">
        <v>4</v>
      </c>
      <c r="V74" s="50">
        <v>3</v>
      </c>
      <c r="W74" s="50">
        <v>1</v>
      </c>
      <c r="X74" s="50">
        <v>0</v>
      </c>
      <c r="Y74" s="50">
        <v>0</v>
      </c>
      <c r="Z74" s="50">
        <v>0</v>
      </c>
      <c r="AA74" s="50">
        <v>3</v>
      </c>
      <c r="AB74" s="50">
        <v>1</v>
      </c>
      <c r="AC74" s="50">
        <v>3</v>
      </c>
      <c r="AD74" s="50">
        <v>1</v>
      </c>
      <c r="AE74" s="50">
        <v>3</v>
      </c>
      <c r="AF74" s="50">
        <v>1</v>
      </c>
      <c r="AG74" s="50">
        <v>4</v>
      </c>
      <c r="AH74" s="50">
        <v>2</v>
      </c>
      <c r="AI74" s="50">
        <v>3</v>
      </c>
      <c r="AJ74" s="50">
        <v>1</v>
      </c>
      <c r="AK74" s="50">
        <v>0</v>
      </c>
      <c r="AL74" s="50">
        <v>0</v>
      </c>
      <c r="AM74" s="50">
        <v>0</v>
      </c>
      <c r="AN74" s="50">
        <v>5</v>
      </c>
      <c r="AO74" s="50">
        <v>1</v>
      </c>
      <c r="AP74" s="50">
        <v>5</v>
      </c>
      <c r="AQ74" s="50">
        <v>1</v>
      </c>
      <c r="AR74" s="50">
        <v>3</v>
      </c>
      <c r="AS74" s="50">
        <v>1</v>
      </c>
      <c r="AT74" s="50">
        <v>5</v>
      </c>
      <c r="AU74" s="50">
        <v>4</v>
      </c>
      <c r="AV74" s="50">
        <v>3</v>
      </c>
      <c r="AW74" s="50">
        <v>4</v>
      </c>
      <c r="AX74" s="50">
        <v>0</v>
      </c>
      <c r="AY74" s="50">
        <v>0</v>
      </c>
      <c r="AZ74" s="50">
        <v>0</v>
      </c>
      <c r="BA74" s="50">
        <v>5</v>
      </c>
      <c r="BB74" s="50">
        <v>1</v>
      </c>
      <c r="BC74" s="50">
        <v>5</v>
      </c>
      <c r="BD74" s="50">
        <v>1</v>
      </c>
      <c r="BE74" s="50">
        <v>2</v>
      </c>
      <c r="BF74" s="50">
        <v>1</v>
      </c>
      <c r="BG74" s="50">
        <v>5</v>
      </c>
      <c r="BH74" s="50">
        <v>4</v>
      </c>
      <c r="BI74" s="50">
        <v>3</v>
      </c>
      <c r="BJ74" s="50">
        <v>1</v>
      </c>
      <c r="BK74" s="50">
        <v>0</v>
      </c>
      <c r="BL74" s="50">
        <v>0</v>
      </c>
      <c r="BM74" s="50">
        <v>0</v>
      </c>
      <c r="BN74" s="50">
        <v>5</v>
      </c>
      <c r="BO74" s="50">
        <v>1</v>
      </c>
      <c r="BP74" s="50">
        <v>5</v>
      </c>
      <c r="BQ74" s="50">
        <v>1</v>
      </c>
      <c r="BR74" s="50">
        <v>3</v>
      </c>
      <c r="BS74" s="50">
        <v>1</v>
      </c>
      <c r="BT74" s="50">
        <v>5</v>
      </c>
      <c r="BU74" s="50">
        <v>4</v>
      </c>
      <c r="BV74" s="50">
        <v>3</v>
      </c>
      <c r="BW74" s="50">
        <v>1</v>
      </c>
      <c r="BX74" s="50">
        <v>0</v>
      </c>
      <c r="BY74" s="50">
        <v>0</v>
      </c>
      <c r="BZ74" s="50">
        <v>0</v>
      </c>
      <c r="CA74" s="50">
        <v>5</v>
      </c>
      <c r="CB74" s="50">
        <v>1</v>
      </c>
      <c r="CC74" s="50">
        <v>3</v>
      </c>
      <c r="CD74" s="50">
        <v>1</v>
      </c>
      <c r="CE74" s="50">
        <v>3</v>
      </c>
      <c r="CF74" s="50">
        <v>1</v>
      </c>
      <c r="CG74" s="50">
        <v>5</v>
      </c>
      <c r="CH74" s="50">
        <v>4</v>
      </c>
      <c r="CI74" s="50">
        <v>3</v>
      </c>
      <c r="CJ74" s="50">
        <v>1</v>
      </c>
      <c r="CK74" s="50">
        <v>0</v>
      </c>
      <c r="CL74" s="50">
        <v>0</v>
      </c>
      <c r="CM74" s="50">
        <v>0</v>
      </c>
      <c r="CN74" s="50">
        <v>5</v>
      </c>
      <c r="CO74" s="50">
        <v>1</v>
      </c>
      <c r="CP74" s="50">
        <v>5</v>
      </c>
      <c r="CQ74" s="50">
        <v>1</v>
      </c>
      <c r="CR74" s="50">
        <v>3</v>
      </c>
      <c r="CS74" s="50">
        <v>1</v>
      </c>
      <c r="CT74" s="50">
        <v>5</v>
      </c>
      <c r="CU74" s="50">
        <v>1</v>
      </c>
      <c r="CV74" s="50">
        <v>3</v>
      </c>
      <c r="CW74" s="50">
        <v>1</v>
      </c>
      <c r="CX74" s="50">
        <v>0</v>
      </c>
      <c r="CY74" s="50">
        <v>0</v>
      </c>
      <c r="CZ74" s="50">
        <v>0</v>
      </c>
      <c r="DA74" s="50">
        <v>5</v>
      </c>
      <c r="DB74" s="50">
        <v>1</v>
      </c>
      <c r="DC74" s="50">
        <v>5</v>
      </c>
      <c r="DD74" s="50">
        <v>1</v>
      </c>
      <c r="DE74" s="50">
        <v>3</v>
      </c>
      <c r="DF74" s="50">
        <v>1</v>
      </c>
      <c r="DG74" s="50">
        <v>4</v>
      </c>
      <c r="DH74" s="50">
        <v>4</v>
      </c>
      <c r="DI74" s="50">
        <v>3</v>
      </c>
      <c r="DJ74" s="50">
        <v>1</v>
      </c>
      <c r="DK74" s="50">
        <v>0</v>
      </c>
      <c r="DL74" s="50">
        <v>0</v>
      </c>
      <c r="DM74" s="50">
        <v>0</v>
      </c>
      <c r="DN74" s="50">
        <v>5</v>
      </c>
      <c r="DO74" s="50">
        <v>1</v>
      </c>
      <c r="DP74" s="50">
        <v>5</v>
      </c>
      <c r="DQ74" s="50">
        <v>1</v>
      </c>
      <c r="DR74" s="50">
        <v>3</v>
      </c>
      <c r="DS74" s="50">
        <v>1</v>
      </c>
      <c r="DT74" s="50">
        <v>4</v>
      </c>
      <c r="DU74" s="50">
        <v>4</v>
      </c>
      <c r="DV74" s="50">
        <v>4</v>
      </c>
      <c r="DW74" s="50">
        <v>1</v>
      </c>
      <c r="DX74" s="50">
        <v>0</v>
      </c>
      <c r="DY74" s="50">
        <v>0</v>
      </c>
      <c r="DZ74" s="50">
        <v>0</v>
      </c>
      <c r="EA74" s="50">
        <v>5</v>
      </c>
      <c r="EB74" s="50">
        <v>1</v>
      </c>
      <c r="EC74" s="50">
        <v>3</v>
      </c>
      <c r="ED74" s="50">
        <v>1</v>
      </c>
      <c r="EE74" s="50">
        <v>3</v>
      </c>
      <c r="EF74" s="50">
        <v>1</v>
      </c>
      <c r="EG74" s="50">
        <v>5</v>
      </c>
      <c r="EH74" s="50">
        <v>4</v>
      </c>
      <c r="EI74" s="50">
        <v>3</v>
      </c>
      <c r="EJ74" s="50">
        <v>1</v>
      </c>
      <c r="EK74" s="50">
        <v>1</v>
      </c>
      <c r="EL74" s="50">
        <v>0</v>
      </c>
      <c r="EM74" s="50">
        <v>0</v>
      </c>
      <c r="EN74" s="50">
        <v>3</v>
      </c>
      <c r="EO74" s="50">
        <v>1</v>
      </c>
      <c r="EP74" s="50">
        <v>5</v>
      </c>
      <c r="EQ74" s="50">
        <v>1</v>
      </c>
      <c r="ER74" s="50">
        <v>3</v>
      </c>
      <c r="ES74" s="50">
        <v>1</v>
      </c>
      <c r="ET74" s="50">
        <v>5</v>
      </c>
      <c r="EU74" s="50">
        <v>4</v>
      </c>
      <c r="EV74" s="50">
        <v>4</v>
      </c>
      <c r="EW74" s="50">
        <v>1</v>
      </c>
      <c r="EX74" s="50">
        <v>0</v>
      </c>
      <c r="EY74" s="50">
        <v>1</v>
      </c>
      <c r="EZ74" s="50">
        <v>1</v>
      </c>
      <c r="FA74" s="50">
        <v>3</v>
      </c>
      <c r="FB74" s="50">
        <v>1</v>
      </c>
      <c r="FC74" s="50">
        <v>3</v>
      </c>
      <c r="FD74" s="50">
        <v>1</v>
      </c>
      <c r="FE74" s="50">
        <v>3</v>
      </c>
      <c r="FF74" s="50">
        <v>1</v>
      </c>
      <c r="FG74" s="50">
        <v>5</v>
      </c>
      <c r="FH74" s="50">
        <v>4</v>
      </c>
      <c r="FI74" s="50">
        <v>3</v>
      </c>
      <c r="FJ74" s="50">
        <v>1</v>
      </c>
      <c r="FK74" s="50">
        <v>0</v>
      </c>
      <c r="FL74" s="50">
        <v>0</v>
      </c>
      <c r="FM74" s="50">
        <v>0</v>
      </c>
      <c r="FN74" s="50">
        <v>5</v>
      </c>
      <c r="FO74" s="50">
        <v>1</v>
      </c>
      <c r="FP74" s="50">
        <v>5</v>
      </c>
      <c r="FQ74" s="50">
        <v>1</v>
      </c>
      <c r="FR74" s="50">
        <v>3</v>
      </c>
      <c r="FS74" s="50">
        <v>1</v>
      </c>
      <c r="FT74" s="50">
        <v>5</v>
      </c>
      <c r="FU74" s="50">
        <v>4</v>
      </c>
      <c r="FV74" s="50">
        <v>3</v>
      </c>
      <c r="FW74" s="50">
        <v>1</v>
      </c>
      <c r="FX74" s="50">
        <v>1</v>
      </c>
      <c r="FY74" s="50">
        <v>0</v>
      </c>
      <c r="FZ74" s="50">
        <v>1</v>
      </c>
      <c r="GA74" s="50">
        <v>5</v>
      </c>
      <c r="GB74" s="50">
        <v>1</v>
      </c>
      <c r="GC74" s="50">
        <v>5</v>
      </c>
      <c r="GD74" s="50">
        <v>1</v>
      </c>
      <c r="GE74" s="50">
        <v>3</v>
      </c>
      <c r="GF74" s="50">
        <v>1</v>
      </c>
      <c r="GG74" s="50">
        <v>4</v>
      </c>
      <c r="GH74" s="50">
        <v>4</v>
      </c>
      <c r="GI74" s="50">
        <v>3</v>
      </c>
      <c r="GJ74" s="50">
        <v>3</v>
      </c>
      <c r="GK74" s="50">
        <v>0</v>
      </c>
      <c r="GL74" s="50">
        <v>0</v>
      </c>
      <c r="GM74" s="50">
        <v>0</v>
      </c>
      <c r="GN74" s="50">
        <v>5</v>
      </c>
      <c r="GO74" s="50">
        <v>1</v>
      </c>
      <c r="GP74" s="50">
        <v>3</v>
      </c>
      <c r="GQ74" s="50">
        <v>1</v>
      </c>
      <c r="GR74" s="50">
        <v>3</v>
      </c>
      <c r="GS74" s="50">
        <v>1</v>
      </c>
      <c r="GT74" s="50">
        <v>4</v>
      </c>
      <c r="GU74" s="50">
        <v>4</v>
      </c>
      <c r="GV74" s="50">
        <v>3</v>
      </c>
      <c r="GW74" s="50">
        <v>1</v>
      </c>
      <c r="GX74" s="50">
        <v>0</v>
      </c>
      <c r="GY74" s="50">
        <v>0</v>
      </c>
      <c r="GZ74" s="50">
        <v>1</v>
      </c>
      <c r="HA74" s="50">
        <v>5</v>
      </c>
      <c r="HB74" s="50">
        <v>1</v>
      </c>
      <c r="HC74" s="50">
        <v>3</v>
      </c>
      <c r="HD74" s="50">
        <v>1</v>
      </c>
      <c r="HE74" s="50">
        <v>3</v>
      </c>
      <c r="HF74" s="50">
        <v>1</v>
      </c>
      <c r="HG74" s="50">
        <v>5</v>
      </c>
      <c r="HH74" s="50">
        <v>4</v>
      </c>
      <c r="HI74" s="50">
        <v>3</v>
      </c>
      <c r="HJ74" s="50">
        <v>1</v>
      </c>
      <c r="HK74" s="50">
        <v>0</v>
      </c>
      <c r="HL74" s="50">
        <v>0</v>
      </c>
      <c r="HM74" s="50">
        <v>0</v>
      </c>
      <c r="HN74" s="50">
        <v>5</v>
      </c>
      <c r="HO74" s="50">
        <v>3</v>
      </c>
      <c r="HP74" s="50">
        <v>3</v>
      </c>
      <c r="HQ74" s="50">
        <v>1</v>
      </c>
      <c r="HR74" s="50">
        <v>3</v>
      </c>
      <c r="HS74" s="50">
        <v>1</v>
      </c>
      <c r="HT74" s="50">
        <v>5</v>
      </c>
      <c r="HU74" s="50">
        <v>4</v>
      </c>
      <c r="HV74" s="50">
        <v>4</v>
      </c>
      <c r="HW74" s="50">
        <v>1</v>
      </c>
      <c r="HX74" s="50">
        <v>1</v>
      </c>
      <c r="HY74" s="50">
        <v>0</v>
      </c>
      <c r="HZ74" s="50">
        <v>0</v>
      </c>
      <c r="IA74" s="50">
        <v>1</v>
      </c>
      <c r="IB74" s="50">
        <v>1</v>
      </c>
      <c r="IC74" s="50">
        <v>2</v>
      </c>
      <c r="ID74" s="50">
        <v>5</v>
      </c>
      <c r="IE74" s="50">
        <v>2</v>
      </c>
      <c r="IF74" s="50">
        <v>2</v>
      </c>
      <c r="IG74" s="50">
        <v>2</v>
      </c>
      <c r="IH74" s="50">
        <v>2</v>
      </c>
      <c r="II74" s="50">
        <v>0</v>
      </c>
      <c r="IJ74" s="50">
        <v>0</v>
      </c>
      <c r="IK74" s="50">
        <v>-201</v>
      </c>
      <c r="IL74" s="2"/>
    </row>
    <row r="75" spans="1:246" x14ac:dyDescent="0.25">
      <c r="A75" s="50">
        <v>5</v>
      </c>
      <c r="B75" s="50">
        <v>1</v>
      </c>
      <c r="C75" s="50">
        <v>3</v>
      </c>
      <c r="D75" s="50">
        <v>1</v>
      </c>
      <c r="E75" s="50">
        <v>3</v>
      </c>
      <c r="F75" s="50">
        <v>1</v>
      </c>
      <c r="G75" s="50">
        <v>5</v>
      </c>
      <c r="H75" s="50">
        <v>4</v>
      </c>
      <c r="I75" s="50">
        <v>3</v>
      </c>
      <c r="J75" s="50">
        <v>4</v>
      </c>
      <c r="K75" s="50">
        <v>0</v>
      </c>
      <c r="L75" s="50">
        <v>1</v>
      </c>
      <c r="M75" s="50">
        <v>0</v>
      </c>
      <c r="N75" s="50">
        <v>3</v>
      </c>
      <c r="O75" s="50">
        <v>1</v>
      </c>
      <c r="P75" s="50">
        <v>3</v>
      </c>
      <c r="Q75" s="50">
        <v>1</v>
      </c>
      <c r="R75" s="50">
        <v>3</v>
      </c>
      <c r="S75" s="50">
        <v>1</v>
      </c>
      <c r="T75" s="50">
        <v>5</v>
      </c>
      <c r="U75" s="50">
        <v>4</v>
      </c>
      <c r="V75" s="50">
        <v>4</v>
      </c>
      <c r="W75" s="50">
        <v>1</v>
      </c>
      <c r="X75" s="50">
        <v>0</v>
      </c>
      <c r="Y75" s="50">
        <v>0</v>
      </c>
      <c r="Z75" s="50">
        <v>0</v>
      </c>
      <c r="AA75" s="50">
        <v>3</v>
      </c>
      <c r="AB75" s="50">
        <v>1</v>
      </c>
      <c r="AC75" s="50">
        <v>3</v>
      </c>
      <c r="AD75" s="50">
        <v>1</v>
      </c>
      <c r="AE75" s="50">
        <v>3</v>
      </c>
      <c r="AF75" s="50">
        <v>1</v>
      </c>
      <c r="AG75" s="50">
        <v>4</v>
      </c>
      <c r="AH75" s="50">
        <v>4</v>
      </c>
      <c r="AI75" s="50">
        <v>4</v>
      </c>
      <c r="AJ75" s="50">
        <v>1</v>
      </c>
      <c r="AK75" s="50">
        <v>0</v>
      </c>
      <c r="AL75" s="50">
        <v>0</v>
      </c>
      <c r="AM75" s="50">
        <v>0</v>
      </c>
      <c r="AN75" s="50">
        <v>3</v>
      </c>
      <c r="AO75" s="50">
        <v>1</v>
      </c>
      <c r="AP75" s="50">
        <v>3</v>
      </c>
      <c r="AQ75" s="50">
        <v>5</v>
      </c>
      <c r="AR75" s="50">
        <v>3</v>
      </c>
      <c r="AS75" s="50">
        <v>1</v>
      </c>
      <c r="AT75" s="50">
        <v>5</v>
      </c>
      <c r="AU75" s="50">
        <v>4</v>
      </c>
      <c r="AV75" s="50">
        <v>4</v>
      </c>
      <c r="AW75" s="50">
        <v>1</v>
      </c>
      <c r="AX75" s="50">
        <v>0</v>
      </c>
      <c r="AY75" s="50">
        <v>0</v>
      </c>
      <c r="AZ75" s="50">
        <v>1</v>
      </c>
      <c r="BA75" s="50">
        <v>5</v>
      </c>
      <c r="BB75" s="50">
        <v>1</v>
      </c>
      <c r="BC75" s="50">
        <v>3</v>
      </c>
      <c r="BD75" s="50">
        <v>1</v>
      </c>
      <c r="BE75" s="50">
        <v>3</v>
      </c>
      <c r="BF75" s="50">
        <v>1</v>
      </c>
      <c r="BG75" s="50">
        <v>5</v>
      </c>
      <c r="BH75" s="50">
        <v>4</v>
      </c>
      <c r="BI75" s="50">
        <v>3</v>
      </c>
      <c r="BJ75" s="50">
        <v>1</v>
      </c>
      <c r="BK75" s="50">
        <v>0</v>
      </c>
      <c r="BL75" s="50">
        <v>0</v>
      </c>
      <c r="BM75" s="50">
        <v>0</v>
      </c>
      <c r="BN75" s="50">
        <v>3</v>
      </c>
      <c r="BO75" s="50">
        <v>4</v>
      </c>
      <c r="BP75" s="50">
        <v>3</v>
      </c>
      <c r="BQ75" s="50">
        <v>1</v>
      </c>
      <c r="BR75" s="50">
        <v>3</v>
      </c>
      <c r="BS75" s="50">
        <v>1</v>
      </c>
      <c r="BT75" s="50">
        <v>5</v>
      </c>
      <c r="BU75" s="50">
        <v>4</v>
      </c>
      <c r="BV75" s="50">
        <v>3</v>
      </c>
      <c r="BW75" s="50">
        <v>1</v>
      </c>
      <c r="BX75" s="50">
        <v>0</v>
      </c>
      <c r="BY75" s="50">
        <v>0</v>
      </c>
      <c r="BZ75" s="50">
        <v>0</v>
      </c>
      <c r="CA75" s="50">
        <v>5</v>
      </c>
      <c r="CB75" s="50">
        <v>1</v>
      </c>
      <c r="CC75" s="50">
        <v>3</v>
      </c>
      <c r="CD75" s="50">
        <v>1</v>
      </c>
      <c r="CE75" s="50">
        <v>3</v>
      </c>
      <c r="CF75" s="50">
        <v>1</v>
      </c>
      <c r="CG75" s="50">
        <v>5</v>
      </c>
      <c r="CH75" s="50">
        <v>4</v>
      </c>
      <c r="CI75" s="50">
        <v>3</v>
      </c>
      <c r="CJ75" s="50">
        <v>1</v>
      </c>
      <c r="CK75" s="50">
        <v>0</v>
      </c>
      <c r="CL75" s="50">
        <v>1</v>
      </c>
      <c r="CM75" s="50">
        <v>0</v>
      </c>
      <c r="CN75" s="50">
        <v>5</v>
      </c>
      <c r="CO75" s="50">
        <v>1</v>
      </c>
      <c r="CP75" s="50">
        <v>3</v>
      </c>
      <c r="CQ75" s="50">
        <v>3</v>
      </c>
      <c r="CR75" s="50">
        <v>3</v>
      </c>
      <c r="CS75" s="50">
        <v>1</v>
      </c>
      <c r="CT75" s="50">
        <v>4</v>
      </c>
      <c r="CU75" s="50">
        <v>4</v>
      </c>
      <c r="CV75" s="50">
        <v>3</v>
      </c>
      <c r="CW75" s="50">
        <v>1</v>
      </c>
      <c r="CX75" s="50">
        <v>0</v>
      </c>
      <c r="CY75" s="50">
        <v>0</v>
      </c>
      <c r="CZ75" s="50">
        <v>0</v>
      </c>
      <c r="DA75" s="50">
        <v>5</v>
      </c>
      <c r="DB75" s="50">
        <v>1</v>
      </c>
      <c r="DC75" s="50">
        <v>5</v>
      </c>
      <c r="DD75" s="50">
        <v>1</v>
      </c>
      <c r="DE75" s="50">
        <v>3</v>
      </c>
      <c r="DF75" s="50">
        <v>1</v>
      </c>
      <c r="DG75" s="50">
        <v>5</v>
      </c>
      <c r="DH75" s="50">
        <v>4</v>
      </c>
      <c r="DI75" s="50">
        <v>3</v>
      </c>
      <c r="DJ75" s="50">
        <v>4</v>
      </c>
      <c r="DK75" s="50">
        <v>1</v>
      </c>
      <c r="DL75" s="50">
        <v>0</v>
      </c>
      <c r="DM75" s="50">
        <v>0</v>
      </c>
      <c r="DN75" s="50">
        <v>5</v>
      </c>
      <c r="DO75" s="50">
        <v>1</v>
      </c>
      <c r="DP75" s="50">
        <v>5</v>
      </c>
      <c r="DQ75" s="50">
        <v>1</v>
      </c>
      <c r="DR75" s="50">
        <v>3</v>
      </c>
      <c r="DS75" s="50">
        <v>1</v>
      </c>
      <c r="DT75" s="50">
        <v>4</v>
      </c>
      <c r="DU75" s="50">
        <v>1</v>
      </c>
      <c r="DV75" s="50">
        <v>3</v>
      </c>
      <c r="DW75" s="50">
        <v>2</v>
      </c>
      <c r="DX75" s="50">
        <v>0</v>
      </c>
      <c r="DY75" s="50">
        <v>1</v>
      </c>
      <c r="DZ75" s="50">
        <v>0</v>
      </c>
      <c r="EA75" s="50">
        <v>3</v>
      </c>
      <c r="EB75" s="50">
        <v>1</v>
      </c>
      <c r="EC75" s="50">
        <v>3</v>
      </c>
      <c r="ED75" s="50">
        <v>1</v>
      </c>
      <c r="EE75" s="50">
        <v>3</v>
      </c>
      <c r="EF75" s="50">
        <v>1</v>
      </c>
      <c r="EG75" s="50">
        <v>5</v>
      </c>
      <c r="EH75" s="50">
        <v>1</v>
      </c>
      <c r="EI75" s="50">
        <v>1</v>
      </c>
      <c r="EJ75" s="50">
        <v>1</v>
      </c>
      <c r="EK75" s="50">
        <v>0</v>
      </c>
      <c r="EL75" s="50">
        <v>1</v>
      </c>
      <c r="EM75" s="50">
        <v>0</v>
      </c>
      <c r="EN75" s="50">
        <v>2</v>
      </c>
      <c r="EO75" s="50">
        <v>1</v>
      </c>
      <c r="EP75" s="50">
        <v>5</v>
      </c>
      <c r="EQ75" s="50">
        <v>1</v>
      </c>
      <c r="ER75" s="50">
        <v>3</v>
      </c>
      <c r="ES75" s="50">
        <v>1</v>
      </c>
      <c r="ET75" s="50">
        <v>4</v>
      </c>
      <c r="EU75" s="50">
        <v>4</v>
      </c>
      <c r="EV75" s="50">
        <v>4</v>
      </c>
      <c r="EW75" s="50">
        <v>1</v>
      </c>
      <c r="EX75" s="50">
        <v>0</v>
      </c>
      <c r="EY75" s="50">
        <v>0</v>
      </c>
      <c r="EZ75" s="50">
        <v>0</v>
      </c>
      <c r="FA75" s="50">
        <v>5</v>
      </c>
      <c r="FB75" s="50">
        <v>1</v>
      </c>
      <c r="FC75" s="50">
        <v>5</v>
      </c>
      <c r="FD75" s="50">
        <v>1</v>
      </c>
      <c r="FE75" s="50">
        <v>3</v>
      </c>
      <c r="FF75" s="50">
        <v>2</v>
      </c>
      <c r="FG75" s="50">
        <v>5</v>
      </c>
      <c r="FH75" s="50">
        <v>4</v>
      </c>
      <c r="FI75" s="50">
        <v>3</v>
      </c>
      <c r="FJ75" s="50">
        <v>1</v>
      </c>
      <c r="FK75" s="50">
        <v>0</v>
      </c>
      <c r="FL75" s="50">
        <v>0</v>
      </c>
      <c r="FM75" s="50">
        <v>1</v>
      </c>
      <c r="FN75" s="50">
        <v>5</v>
      </c>
      <c r="FO75" s="50">
        <v>1</v>
      </c>
      <c r="FP75" s="50">
        <v>5</v>
      </c>
      <c r="FQ75" s="50">
        <v>1</v>
      </c>
      <c r="FR75" s="50">
        <v>3</v>
      </c>
      <c r="FS75" s="50">
        <v>1</v>
      </c>
      <c r="FT75" s="50">
        <v>4</v>
      </c>
      <c r="FU75" s="50">
        <v>4</v>
      </c>
      <c r="FV75" s="50">
        <v>3</v>
      </c>
      <c r="FW75" s="50">
        <v>1</v>
      </c>
      <c r="FX75" s="50">
        <v>0</v>
      </c>
      <c r="FY75" s="50">
        <v>0</v>
      </c>
      <c r="FZ75" s="50">
        <v>0</v>
      </c>
      <c r="GA75" s="50">
        <v>5</v>
      </c>
      <c r="GB75" s="50">
        <v>1</v>
      </c>
      <c r="GC75" s="50">
        <v>2</v>
      </c>
      <c r="GD75" s="50">
        <v>1</v>
      </c>
      <c r="GE75" s="50">
        <v>3</v>
      </c>
      <c r="GF75" s="50">
        <v>1</v>
      </c>
      <c r="GG75" s="50">
        <v>5</v>
      </c>
      <c r="GH75" s="50">
        <v>4</v>
      </c>
      <c r="GI75" s="50">
        <v>4</v>
      </c>
      <c r="GJ75" s="50">
        <v>1</v>
      </c>
      <c r="GK75" s="50">
        <v>0</v>
      </c>
      <c r="GL75" s="50">
        <v>0</v>
      </c>
      <c r="GM75" s="50">
        <v>0</v>
      </c>
      <c r="GN75" s="50">
        <v>5</v>
      </c>
      <c r="GO75" s="50">
        <v>1</v>
      </c>
      <c r="GP75" s="50">
        <v>4</v>
      </c>
      <c r="GQ75" s="50">
        <v>1</v>
      </c>
      <c r="GR75" s="50">
        <v>3</v>
      </c>
      <c r="GS75" s="50">
        <v>1</v>
      </c>
      <c r="GT75" s="50">
        <v>4</v>
      </c>
      <c r="GU75" s="50">
        <v>4</v>
      </c>
      <c r="GV75" s="50">
        <v>4</v>
      </c>
      <c r="GW75" s="50">
        <v>1</v>
      </c>
      <c r="GX75" s="50">
        <v>0</v>
      </c>
      <c r="GY75" s="50">
        <v>0</v>
      </c>
      <c r="GZ75" s="50">
        <v>1</v>
      </c>
      <c r="HA75" s="50">
        <v>5</v>
      </c>
      <c r="HB75" s="50">
        <v>1</v>
      </c>
      <c r="HC75" s="50">
        <v>5</v>
      </c>
      <c r="HD75" s="50">
        <v>1</v>
      </c>
      <c r="HE75" s="50">
        <v>3</v>
      </c>
      <c r="HF75" s="50">
        <v>1</v>
      </c>
      <c r="HG75" s="50">
        <v>5</v>
      </c>
      <c r="HH75" s="50">
        <v>4</v>
      </c>
      <c r="HI75" s="50">
        <v>3</v>
      </c>
      <c r="HJ75" s="50">
        <v>2</v>
      </c>
      <c r="HK75" s="50">
        <v>0</v>
      </c>
      <c r="HL75" s="50">
        <v>1</v>
      </c>
      <c r="HM75" s="50">
        <v>1</v>
      </c>
      <c r="HN75" s="50">
        <v>1</v>
      </c>
      <c r="HO75" s="50">
        <v>1</v>
      </c>
      <c r="HP75" s="50">
        <v>5</v>
      </c>
      <c r="HQ75" s="50">
        <v>1</v>
      </c>
      <c r="HR75" s="50">
        <v>3</v>
      </c>
      <c r="HS75" s="50">
        <v>2</v>
      </c>
      <c r="HT75" s="50">
        <v>4</v>
      </c>
      <c r="HU75" s="50">
        <v>4</v>
      </c>
      <c r="HV75" s="50">
        <v>3</v>
      </c>
      <c r="HW75" s="50">
        <v>1</v>
      </c>
      <c r="HX75" s="50">
        <v>0</v>
      </c>
      <c r="HY75" s="50">
        <v>1</v>
      </c>
      <c r="HZ75" s="50">
        <v>0</v>
      </c>
      <c r="IA75" s="50">
        <v>1</v>
      </c>
      <c r="IB75" s="50">
        <v>1</v>
      </c>
      <c r="IC75" s="50">
        <v>2</v>
      </c>
      <c r="ID75" s="50">
        <v>2</v>
      </c>
      <c r="IE75" s="50">
        <v>2</v>
      </c>
      <c r="IF75" s="50">
        <v>2</v>
      </c>
      <c r="IG75" s="50">
        <v>3</v>
      </c>
      <c r="IH75" s="50">
        <v>1</v>
      </c>
      <c r="II75" s="50">
        <v>0</v>
      </c>
      <c r="IJ75" s="50">
        <v>0</v>
      </c>
      <c r="IK75" s="50">
        <v>-201</v>
      </c>
      <c r="IL75" s="2"/>
    </row>
    <row r="76" spans="1:246" x14ac:dyDescent="0.25">
      <c r="A76" s="50">
        <v>3</v>
      </c>
      <c r="B76" s="50">
        <v>1</v>
      </c>
      <c r="C76" s="50">
        <v>3</v>
      </c>
      <c r="D76" s="50">
        <v>1</v>
      </c>
      <c r="E76" s="50">
        <v>3</v>
      </c>
      <c r="F76" s="50">
        <v>1</v>
      </c>
      <c r="G76" s="50">
        <v>4</v>
      </c>
      <c r="H76" s="50">
        <v>4</v>
      </c>
      <c r="I76" s="50">
        <v>4</v>
      </c>
      <c r="J76" s="50">
        <v>1</v>
      </c>
      <c r="K76" s="50">
        <v>0</v>
      </c>
      <c r="L76" s="50">
        <v>0</v>
      </c>
      <c r="M76" s="50">
        <v>0</v>
      </c>
      <c r="N76" s="50">
        <v>3</v>
      </c>
      <c r="O76" s="50">
        <v>2</v>
      </c>
      <c r="P76" s="50">
        <v>3</v>
      </c>
      <c r="Q76" s="50">
        <v>1</v>
      </c>
      <c r="R76" s="50">
        <v>3</v>
      </c>
      <c r="S76" s="50">
        <v>1</v>
      </c>
      <c r="T76" s="50">
        <v>4</v>
      </c>
      <c r="U76" s="50">
        <v>2</v>
      </c>
      <c r="V76" s="50">
        <v>4</v>
      </c>
      <c r="W76" s="50">
        <v>1</v>
      </c>
      <c r="X76" s="50">
        <v>0</v>
      </c>
      <c r="Y76" s="50">
        <v>0</v>
      </c>
      <c r="Z76" s="50">
        <v>1</v>
      </c>
      <c r="AA76" s="50">
        <v>5</v>
      </c>
      <c r="AB76" s="50">
        <v>1</v>
      </c>
      <c r="AC76" s="50">
        <v>5</v>
      </c>
      <c r="AD76" s="50">
        <v>1</v>
      </c>
      <c r="AE76" s="50">
        <v>3</v>
      </c>
      <c r="AF76" s="50">
        <v>1</v>
      </c>
      <c r="AG76" s="50">
        <v>5</v>
      </c>
      <c r="AH76" s="50">
        <v>4</v>
      </c>
      <c r="AI76" s="50">
        <v>4</v>
      </c>
      <c r="AJ76" s="50">
        <v>1</v>
      </c>
      <c r="AK76" s="50">
        <v>0</v>
      </c>
      <c r="AL76" s="50">
        <v>0</v>
      </c>
      <c r="AM76" s="50">
        <v>0</v>
      </c>
      <c r="AN76" s="50">
        <v>3</v>
      </c>
      <c r="AO76" s="50">
        <v>1</v>
      </c>
      <c r="AP76" s="50">
        <v>3</v>
      </c>
      <c r="AQ76" s="50">
        <v>1</v>
      </c>
      <c r="AR76" s="50">
        <v>3</v>
      </c>
      <c r="AS76" s="50">
        <v>1</v>
      </c>
      <c r="AT76" s="50">
        <v>4</v>
      </c>
      <c r="AU76" s="50">
        <v>4</v>
      </c>
      <c r="AV76" s="50">
        <v>3</v>
      </c>
      <c r="AW76" s="50">
        <v>1</v>
      </c>
      <c r="AX76" s="50">
        <v>1</v>
      </c>
      <c r="AY76" s="50">
        <v>0</v>
      </c>
      <c r="AZ76" s="50">
        <v>0</v>
      </c>
      <c r="BA76" s="50">
        <v>3</v>
      </c>
      <c r="BB76" s="50">
        <v>1</v>
      </c>
      <c r="BC76" s="50">
        <v>3</v>
      </c>
      <c r="BD76" s="50">
        <v>1</v>
      </c>
      <c r="BE76" s="50">
        <v>3</v>
      </c>
      <c r="BF76" s="50">
        <v>1</v>
      </c>
      <c r="BG76" s="50">
        <v>4</v>
      </c>
      <c r="BH76" s="50">
        <v>4</v>
      </c>
      <c r="BI76" s="50">
        <v>3</v>
      </c>
      <c r="BJ76" s="50">
        <v>1</v>
      </c>
      <c r="BK76" s="50">
        <v>0</v>
      </c>
      <c r="BL76" s="50">
        <v>0</v>
      </c>
      <c r="BM76" s="50">
        <v>0</v>
      </c>
      <c r="BN76" s="50">
        <v>5</v>
      </c>
      <c r="BO76" s="50">
        <v>1</v>
      </c>
      <c r="BP76" s="50">
        <v>4</v>
      </c>
      <c r="BQ76" s="50">
        <v>1</v>
      </c>
      <c r="BR76" s="50">
        <v>3</v>
      </c>
      <c r="BS76" s="50">
        <v>1</v>
      </c>
      <c r="BT76" s="50">
        <v>4</v>
      </c>
      <c r="BU76" s="50">
        <v>4</v>
      </c>
      <c r="BV76" s="50">
        <v>4</v>
      </c>
      <c r="BW76" s="50">
        <v>1</v>
      </c>
      <c r="BX76" s="50">
        <v>0</v>
      </c>
      <c r="BY76" s="50">
        <v>0</v>
      </c>
      <c r="BZ76" s="50">
        <v>0</v>
      </c>
      <c r="CA76" s="50">
        <v>5</v>
      </c>
      <c r="CB76" s="50">
        <v>1</v>
      </c>
      <c r="CC76" s="50">
        <v>3</v>
      </c>
      <c r="CD76" s="50">
        <v>1</v>
      </c>
      <c r="CE76" s="50">
        <v>3</v>
      </c>
      <c r="CF76" s="50">
        <v>1</v>
      </c>
      <c r="CG76" s="50">
        <v>5</v>
      </c>
      <c r="CH76" s="50">
        <v>4</v>
      </c>
      <c r="CI76" s="50">
        <v>4</v>
      </c>
      <c r="CJ76" s="50">
        <v>1</v>
      </c>
      <c r="CK76" s="50">
        <v>0</v>
      </c>
      <c r="CL76" s="50">
        <v>1</v>
      </c>
      <c r="CM76" s="50">
        <v>0</v>
      </c>
      <c r="CN76" s="50">
        <v>5</v>
      </c>
      <c r="CO76" s="50">
        <v>1</v>
      </c>
      <c r="CP76" s="50">
        <v>5</v>
      </c>
      <c r="CQ76" s="50">
        <v>1</v>
      </c>
      <c r="CR76" s="50">
        <v>3</v>
      </c>
      <c r="CS76" s="50">
        <v>1</v>
      </c>
      <c r="CT76" s="50">
        <v>5</v>
      </c>
      <c r="CU76" s="50">
        <v>4</v>
      </c>
      <c r="CV76" s="50">
        <v>4</v>
      </c>
      <c r="CW76" s="50">
        <v>1</v>
      </c>
      <c r="CX76" s="50">
        <v>1</v>
      </c>
      <c r="CY76" s="50">
        <v>1</v>
      </c>
      <c r="CZ76" s="50">
        <v>0</v>
      </c>
      <c r="DA76" s="50">
        <v>5</v>
      </c>
      <c r="DB76" s="50">
        <v>1</v>
      </c>
      <c r="DC76" s="50">
        <v>3</v>
      </c>
      <c r="DD76" s="50">
        <v>1</v>
      </c>
      <c r="DE76" s="50">
        <v>4</v>
      </c>
      <c r="DF76" s="50">
        <v>1</v>
      </c>
      <c r="DG76" s="50">
        <v>4</v>
      </c>
      <c r="DH76" s="50">
        <v>5</v>
      </c>
      <c r="DI76" s="50">
        <v>4</v>
      </c>
      <c r="DJ76" s="50">
        <v>1</v>
      </c>
      <c r="DK76" s="50">
        <v>1</v>
      </c>
      <c r="DL76" s="50">
        <v>0</v>
      </c>
      <c r="DM76" s="50">
        <v>0</v>
      </c>
      <c r="DN76" s="50">
        <v>5</v>
      </c>
      <c r="DO76" s="50">
        <v>1</v>
      </c>
      <c r="DP76" s="50">
        <v>3</v>
      </c>
      <c r="DQ76" s="50">
        <v>1</v>
      </c>
      <c r="DR76" s="50">
        <v>3</v>
      </c>
      <c r="DS76" s="50">
        <v>1</v>
      </c>
      <c r="DT76" s="50">
        <v>5</v>
      </c>
      <c r="DU76" s="50">
        <v>4</v>
      </c>
      <c r="DV76" s="50">
        <v>4</v>
      </c>
      <c r="DW76" s="50">
        <v>1</v>
      </c>
      <c r="DX76" s="50">
        <v>1</v>
      </c>
      <c r="DY76" s="50">
        <v>0</v>
      </c>
      <c r="DZ76" s="50">
        <v>0</v>
      </c>
      <c r="EA76" s="50">
        <v>5</v>
      </c>
      <c r="EB76" s="50">
        <v>1</v>
      </c>
      <c r="EC76" s="50">
        <v>3</v>
      </c>
      <c r="ED76" s="50">
        <v>4</v>
      </c>
      <c r="EE76" s="50">
        <v>3</v>
      </c>
      <c r="EF76" s="50">
        <v>1</v>
      </c>
      <c r="EG76" s="50">
        <v>5</v>
      </c>
      <c r="EH76" s="50">
        <v>4</v>
      </c>
      <c r="EI76" s="50">
        <v>4</v>
      </c>
      <c r="EJ76" s="50">
        <v>1</v>
      </c>
      <c r="EK76" s="50">
        <v>0</v>
      </c>
      <c r="EL76" s="50">
        <v>0</v>
      </c>
      <c r="EM76" s="50">
        <v>1</v>
      </c>
      <c r="EN76" s="50">
        <v>3</v>
      </c>
      <c r="EO76" s="50">
        <v>1</v>
      </c>
      <c r="EP76" s="50">
        <v>3</v>
      </c>
      <c r="EQ76" s="50">
        <v>1</v>
      </c>
      <c r="ER76" s="50">
        <v>3</v>
      </c>
      <c r="ES76" s="50">
        <v>1</v>
      </c>
      <c r="ET76" s="50">
        <v>5</v>
      </c>
      <c r="EU76" s="50">
        <v>4</v>
      </c>
      <c r="EV76" s="50">
        <v>3</v>
      </c>
      <c r="EW76" s="50">
        <v>1</v>
      </c>
      <c r="EX76" s="50">
        <v>1</v>
      </c>
      <c r="EY76" s="50">
        <v>1</v>
      </c>
      <c r="EZ76" s="50">
        <v>1</v>
      </c>
      <c r="FA76" s="50">
        <v>5</v>
      </c>
      <c r="FB76" s="50">
        <v>1</v>
      </c>
      <c r="FC76" s="50">
        <v>4</v>
      </c>
      <c r="FD76" s="50">
        <v>1</v>
      </c>
      <c r="FE76" s="50">
        <v>5</v>
      </c>
      <c r="FF76" s="50">
        <v>1</v>
      </c>
      <c r="FG76" s="50">
        <v>5</v>
      </c>
      <c r="FH76" s="50">
        <v>4</v>
      </c>
      <c r="FI76" s="50">
        <v>4</v>
      </c>
      <c r="FJ76" s="50">
        <v>1</v>
      </c>
      <c r="FK76" s="50">
        <v>1</v>
      </c>
      <c r="FL76" s="50">
        <v>1</v>
      </c>
      <c r="FM76" s="50">
        <v>1</v>
      </c>
      <c r="FN76" s="50">
        <v>3</v>
      </c>
      <c r="FO76" s="50">
        <v>1</v>
      </c>
      <c r="FP76" s="50">
        <v>5</v>
      </c>
      <c r="FQ76" s="50">
        <v>1</v>
      </c>
      <c r="FR76" s="50">
        <v>3</v>
      </c>
      <c r="FS76" s="50">
        <v>1</v>
      </c>
      <c r="FT76" s="50">
        <v>4</v>
      </c>
      <c r="FU76" s="50">
        <v>4</v>
      </c>
      <c r="FV76" s="50">
        <v>3</v>
      </c>
      <c r="FW76" s="50">
        <v>4</v>
      </c>
      <c r="FX76" s="50">
        <v>1</v>
      </c>
      <c r="FY76" s="50">
        <v>1</v>
      </c>
      <c r="FZ76" s="50">
        <v>1</v>
      </c>
      <c r="GA76" s="50">
        <v>5</v>
      </c>
      <c r="GB76" s="50">
        <v>1</v>
      </c>
      <c r="GC76" s="50">
        <v>3</v>
      </c>
      <c r="GD76" s="50">
        <v>1</v>
      </c>
      <c r="GE76" s="50">
        <v>3</v>
      </c>
      <c r="GF76" s="50">
        <v>1</v>
      </c>
      <c r="GG76" s="50">
        <v>5</v>
      </c>
      <c r="GH76" s="50">
        <v>4</v>
      </c>
      <c r="GI76" s="50">
        <v>3</v>
      </c>
      <c r="GJ76" s="50">
        <v>1</v>
      </c>
      <c r="GK76" s="50">
        <v>0</v>
      </c>
      <c r="GL76" s="50">
        <v>1</v>
      </c>
      <c r="GM76" s="50">
        <v>0</v>
      </c>
      <c r="GN76" s="50">
        <v>5</v>
      </c>
      <c r="GO76" s="50">
        <v>1</v>
      </c>
      <c r="GP76" s="50">
        <v>3</v>
      </c>
      <c r="GQ76" s="50">
        <v>1</v>
      </c>
      <c r="GR76" s="50">
        <v>3</v>
      </c>
      <c r="GS76" s="50">
        <v>1</v>
      </c>
      <c r="GT76" s="50">
        <v>4</v>
      </c>
      <c r="GU76" s="50">
        <v>4</v>
      </c>
      <c r="GV76" s="50">
        <v>4</v>
      </c>
      <c r="GW76" s="50">
        <v>1</v>
      </c>
      <c r="GX76" s="50">
        <v>1</v>
      </c>
      <c r="GY76" s="50">
        <v>1</v>
      </c>
      <c r="GZ76" s="50">
        <v>0</v>
      </c>
      <c r="HA76" s="50">
        <v>5</v>
      </c>
      <c r="HB76" s="50">
        <v>1</v>
      </c>
      <c r="HC76" s="50">
        <v>3</v>
      </c>
      <c r="HD76" s="50">
        <v>1</v>
      </c>
      <c r="HE76" s="50">
        <v>3</v>
      </c>
      <c r="HF76" s="50">
        <v>1</v>
      </c>
      <c r="HG76" s="50">
        <v>5</v>
      </c>
      <c r="HH76" s="50">
        <v>4</v>
      </c>
      <c r="HI76" s="50">
        <v>4</v>
      </c>
      <c r="HJ76" s="50">
        <v>1</v>
      </c>
      <c r="HK76" s="50">
        <v>0</v>
      </c>
      <c r="HL76" s="50">
        <v>1</v>
      </c>
      <c r="HM76" s="50">
        <v>1</v>
      </c>
      <c r="HN76" s="50">
        <v>5</v>
      </c>
      <c r="HO76" s="50">
        <v>1</v>
      </c>
      <c r="HP76" s="50">
        <v>5</v>
      </c>
      <c r="HQ76" s="50">
        <v>1</v>
      </c>
      <c r="HR76" s="50">
        <v>3</v>
      </c>
      <c r="HS76" s="50">
        <v>1</v>
      </c>
      <c r="HT76" s="50">
        <v>5</v>
      </c>
      <c r="HU76" s="50">
        <v>4</v>
      </c>
      <c r="HV76" s="50">
        <v>2</v>
      </c>
      <c r="HW76" s="50">
        <v>1</v>
      </c>
      <c r="HX76" s="50">
        <v>0</v>
      </c>
      <c r="HY76" s="50">
        <v>1</v>
      </c>
      <c r="HZ76" s="50">
        <v>1</v>
      </c>
      <c r="IA76" s="50">
        <v>1</v>
      </c>
      <c r="IB76" s="50">
        <v>1</v>
      </c>
      <c r="IC76" s="50">
        <v>2</v>
      </c>
      <c r="ID76" s="50">
        <v>5</v>
      </c>
      <c r="IE76" s="50">
        <v>2</v>
      </c>
      <c r="IF76" s="50">
        <v>2</v>
      </c>
      <c r="IG76" s="50">
        <v>3</v>
      </c>
      <c r="IH76" s="50">
        <v>2</v>
      </c>
      <c r="II76" s="50">
        <v>0</v>
      </c>
      <c r="IJ76" s="50">
        <v>0</v>
      </c>
      <c r="IK76" s="50">
        <v>-201</v>
      </c>
      <c r="IL76" s="2"/>
    </row>
    <row r="77" spans="1:246" x14ac:dyDescent="0.25">
      <c r="A77" s="50">
        <v>5</v>
      </c>
      <c r="B77" s="50">
        <v>1</v>
      </c>
      <c r="C77" s="50">
        <v>3</v>
      </c>
      <c r="D77" s="50">
        <v>1</v>
      </c>
      <c r="E77" s="50">
        <v>3</v>
      </c>
      <c r="F77" s="50">
        <v>1</v>
      </c>
      <c r="G77" s="50">
        <v>4</v>
      </c>
      <c r="H77" s="50">
        <v>4</v>
      </c>
      <c r="I77" s="50">
        <v>3</v>
      </c>
      <c r="J77" s="50">
        <v>1</v>
      </c>
      <c r="K77" s="50">
        <v>0</v>
      </c>
      <c r="L77" s="50">
        <v>1</v>
      </c>
      <c r="M77" s="50">
        <v>0</v>
      </c>
      <c r="N77" s="50">
        <v>3</v>
      </c>
      <c r="O77" s="50">
        <v>1</v>
      </c>
      <c r="P77" s="50">
        <v>5</v>
      </c>
      <c r="Q77" s="50">
        <v>1</v>
      </c>
      <c r="R77" s="50">
        <v>3</v>
      </c>
      <c r="S77" s="50">
        <v>1</v>
      </c>
      <c r="T77" s="50">
        <v>4</v>
      </c>
      <c r="U77" s="50">
        <v>4</v>
      </c>
      <c r="V77" s="50">
        <v>3</v>
      </c>
      <c r="W77" s="50">
        <v>1</v>
      </c>
      <c r="X77" s="50">
        <v>0</v>
      </c>
      <c r="Y77" s="50">
        <v>0</v>
      </c>
      <c r="Z77" s="50">
        <v>0</v>
      </c>
      <c r="AA77" s="50">
        <v>3</v>
      </c>
      <c r="AB77" s="50">
        <v>1</v>
      </c>
      <c r="AC77" s="50">
        <v>3</v>
      </c>
      <c r="AD77" s="50">
        <v>1</v>
      </c>
      <c r="AE77" s="50">
        <v>3</v>
      </c>
      <c r="AF77" s="50">
        <v>1</v>
      </c>
      <c r="AG77" s="50">
        <v>5</v>
      </c>
      <c r="AH77" s="50">
        <v>4</v>
      </c>
      <c r="AI77" s="50">
        <v>3</v>
      </c>
      <c r="AJ77" s="50">
        <v>1</v>
      </c>
      <c r="AK77" s="50">
        <v>0</v>
      </c>
      <c r="AL77" s="50">
        <v>0</v>
      </c>
      <c r="AM77" s="50">
        <v>0</v>
      </c>
      <c r="AN77" s="50">
        <v>4</v>
      </c>
      <c r="AO77" s="50">
        <v>1</v>
      </c>
      <c r="AP77" s="50">
        <v>5</v>
      </c>
      <c r="AQ77" s="50">
        <v>1</v>
      </c>
      <c r="AR77" s="50">
        <v>3</v>
      </c>
      <c r="AS77" s="50">
        <v>1</v>
      </c>
      <c r="AT77" s="50">
        <v>4</v>
      </c>
      <c r="AU77" s="50">
        <v>3</v>
      </c>
      <c r="AV77" s="50">
        <v>3</v>
      </c>
      <c r="AW77" s="50">
        <v>1</v>
      </c>
      <c r="AX77" s="50">
        <v>0</v>
      </c>
      <c r="AY77" s="50">
        <v>0</v>
      </c>
      <c r="AZ77" s="50">
        <v>0</v>
      </c>
      <c r="BA77" s="50">
        <v>5</v>
      </c>
      <c r="BB77" s="50">
        <v>1</v>
      </c>
      <c r="BC77" s="50">
        <v>3</v>
      </c>
      <c r="BD77" s="50">
        <v>1</v>
      </c>
      <c r="BE77" s="50">
        <v>3</v>
      </c>
      <c r="BF77" s="50">
        <v>1</v>
      </c>
      <c r="BG77" s="50">
        <v>5</v>
      </c>
      <c r="BH77" s="50">
        <v>4</v>
      </c>
      <c r="BI77" s="50">
        <v>4</v>
      </c>
      <c r="BJ77" s="50">
        <v>1</v>
      </c>
      <c r="BK77" s="50">
        <v>0</v>
      </c>
      <c r="BL77" s="50">
        <v>0</v>
      </c>
      <c r="BM77" s="50">
        <v>0</v>
      </c>
      <c r="BN77" s="50">
        <v>5</v>
      </c>
      <c r="BO77" s="50">
        <v>1</v>
      </c>
      <c r="BP77" s="50">
        <v>5</v>
      </c>
      <c r="BQ77" s="50">
        <v>1</v>
      </c>
      <c r="BR77" s="50">
        <v>3</v>
      </c>
      <c r="BS77" s="50">
        <v>1</v>
      </c>
      <c r="BT77" s="50">
        <v>5</v>
      </c>
      <c r="BU77" s="50">
        <v>4</v>
      </c>
      <c r="BV77" s="50">
        <v>3</v>
      </c>
      <c r="BW77" s="50">
        <v>1</v>
      </c>
      <c r="BX77" s="50">
        <v>0</v>
      </c>
      <c r="BY77" s="50">
        <v>0</v>
      </c>
      <c r="BZ77" s="50">
        <v>0</v>
      </c>
      <c r="CA77" s="50">
        <v>5</v>
      </c>
      <c r="CB77" s="50">
        <v>1</v>
      </c>
      <c r="CC77" s="50">
        <v>5</v>
      </c>
      <c r="CD77" s="50">
        <v>1</v>
      </c>
      <c r="CE77" s="50">
        <v>3</v>
      </c>
      <c r="CF77" s="50">
        <v>1</v>
      </c>
      <c r="CG77" s="50">
        <v>4</v>
      </c>
      <c r="CH77" s="50">
        <v>4</v>
      </c>
      <c r="CI77" s="50">
        <v>4</v>
      </c>
      <c r="CJ77" s="50">
        <v>1</v>
      </c>
      <c r="CK77" s="50">
        <v>1</v>
      </c>
      <c r="CL77" s="50">
        <v>1</v>
      </c>
      <c r="CM77" s="50">
        <v>1</v>
      </c>
      <c r="CN77" s="50">
        <v>5</v>
      </c>
      <c r="CO77" s="50">
        <v>1</v>
      </c>
      <c r="CP77" s="50">
        <v>3</v>
      </c>
      <c r="CQ77" s="50">
        <v>1</v>
      </c>
      <c r="CR77" s="50">
        <v>3</v>
      </c>
      <c r="CS77" s="50">
        <v>1</v>
      </c>
      <c r="CT77" s="50">
        <v>4</v>
      </c>
      <c r="CU77" s="50">
        <v>4</v>
      </c>
      <c r="CV77" s="50">
        <v>4</v>
      </c>
      <c r="CW77" s="50">
        <v>2</v>
      </c>
      <c r="CX77" s="50">
        <v>1</v>
      </c>
      <c r="CY77" s="50">
        <v>1</v>
      </c>
      <c r="CZ77" s="50">
        <v>0</v>
      </c>
      <c r="DA77" s="50">
        <v>5</v>
      </c>
      <c r="DB77" s="50">
        <v>1</v>
      </c>
      <c r="DC77" s="50">
        <v>3</v>
      </c>
      <c r="DD77" s="50">
        <v>1</v>
      </c>
      <c r="DE77" s="50">
        <v>3</v>
      </c>
      <c r="DF77" s="50">
        <v>1</v>
      </c>
      <c r="DG77" s="50">
        <v>5</v>
      </c>
      <c r="DH77" s="50">
        <v>4</v>
      </c>
      <c r="DI77" s="50">
        <v>3</v>
      </c>
      <c r="DJ77" s="50">
        <v>1</v>
      </c>
      <c r="DK77" s="50">
        <v>0</v>
      </c>
      <c r="DL77" s="50">
        <v>0</v>
      </c>
      <c r="DM77" s="50">
        <v>1</v>
      </c>
      <c r="DN77" s="50">
        <v>5</v>
      </c>
      <c r="DO77" s="50">
        <v>1</v>
      </c>
      <c r="DP77" s="50">
        <v>3</v>
      </c>
      <c r="DQ77" s="50">
        <v>1</v>
      </c>
      <c r="DR77" s="50">
        <v>5</v>
      </c>
      <c r="DS77" s="50">
        <v>1</v>
      </c>
      <c r="DT77" s="50">
        <v>1</v>
      </c>
      <c r="DU77" s="50">
        <v>4</v>
      </c>
      <c r="DV77" s="50">
        <v>4</v>
      </c>
      <c r="DW77" s="50">
        <v>1</v>
      </c>
      <c r="DX77" s="50">
        <v>0</v>
      </c>
      <c r="DY77" s="50">
        <v>0</v>
      </c>
      <c r="DZ77" s="50">
        <v>1</v>
      </c>
      <c r="EA77" s="50">
        <v>5</v>
      </c>
      <c r="EB77" s="50">
        <v>1</v>
      </c>
      <c r="EC77" s="50">
        <v>3</v>
      </c>
      <c r="ED77" s="50">
        <v>1</v>
      </c>
      <c r="EE77" s="50">
        <v>3</v>
      </c>
      <c r="EF77" s="50">
        <v>1</v>
      </c>
      <c r="EG77" s="50">
        <v>4</v>
      </c>
      <c r="EH77" s="50">
        <v>4</v>
      </c>
      <c r="EI77" s="50">
        <v>4</v>
      </c>
      <c r="EJ77" s="50">
        <v>1</v>
      </c>
      <c r="EK77" s="50">
        <v>0</v>
      </c>
      <c r="EL77" s="50">
        <v>1</v>
      </c>
      <c r="EM77" s="50">
        <v>0</v>
      </c>
      <c r="EN77" s="50">
        <v>5</v>
      </c>
      <c r="EO77" s="50">
        <v>1</v>
      </c>
      <c r="EP77" s="50">
        <v>5</v>
      </c>
      <c r="EQ77" s="50">
        <v>1</v>
      </c>
      <c r="ER77" s="50">
        <v>3</v>
      </c>
      <c r="ES77" s="50">
        <v>1</v>
      </c>
      <c r="ET77" s="50">
        <v>4</v>
      </c>
      <c r="EU77" s="50">
        <v>4</v>
      </c>
      <c r="EV77" s="50">
        <v>3</v>
      </c>
      <c r="EW77" s="50">
        <v>1</v>
      </c>
      <c r="EX77" s="50">
        <v>1</v>
      </c>
      <c r="EY77" s="50">
        <v>1</v>
      </c>
      <c r="EZ77" s="50">
        <v>1</v>
      </c>
      <c r="FA77" s="50">
        <v>5</v>
      </c>
      <c r="FB77" s="50">
        <v>1</v>
      </c>
      <c r="FC77" s="50">
        <v>5</v>
      </c>
      <c r="FD77" s="50">
        <v>1</v>
      </c>
      <c r="FE77" s="50">
        <v>3</v>
      </c>
      <c r="FF77" s="50">
        <v>1</v>
      </c>
      <c r="FG77" s="50">
        <v>4</v>
      </c>
      <c r="FH77" s="50">
        <v>4</v>
      </c>
      <c r="FI77" s="50">
        <v>3</v>
      </c>
      <c r="FJ77" s="50">
        <v>4</v>
      </c>
      <c r="FK77" s="50">
        <v>0</v>
      </c>
      <c r="FL77" s="50">
        <v>0</v>
      </c>
      <c r="FM77" s="50">
        <v>1</v>
      </c>
      <c r="FN77" s="50">
        <v>5</v>
      </c>
      <c r="FO77" s="50">
        <v>1</v>
      </c>
      <c r="FP77" s="50">
        <v>3</v>
      </c>
      <c r="FQ77" s="50">
        <v>1</v>
      </c>
      <c r="FR77" s="50">
        <v>3</v>
      </c>
      <c r="FS77" s="50">
        <v>1</v>
      </c>
      <c r="FT77" s="50">
        <v>5</v>
      </c>
      <c r="FU77" s="50">
        <v>4</v>
      </c>
      <c r="FV77" s="50">
        <v>4</v>
      </c>
      <c r="FW77" s="50">
        <v>1</v>
      </c>
      <c r="FX77" s="50">
        <v>1</v>
      </c>
      <c r="FY77" s="50">
        <v>1</v>
      </c>
      <c r="FZ77" s="50">
        <v>0</v>
      </c>
      <c r="GA77" s="50">
        <v>5</v>
      </c>
      <c r="GB77" s="50">
        <v>3</v>
      </c>
      <c r="GC77" s="50">
        <v>3</v>
      </c>
      <c r="GD77" s="50">
        <v>1</v>
      </c>
      <c r="GE77" s="50">
        <v>3</v>
      </c>
      <c r="GF77" s="50">
        <v>1</v>
      </c>
      <c r="GG77" s="50">
        <v>4</v>
      </c>
      <c r="GH77" s="50">
        <v>4</v>
      </c>
      <c r="GI77" s="50">
        <v>4</v>
      </c>
      <c r="GJ77" s="50">
        <v>1</v>
      </c>
      <c r="GK77" s="50">
        <v>0</v>
      </c>
      <c r="GL77" s="50">
        <v>1</v>
      </c>
      <c r="GM77" s="50">
        <v>1</v>
      </c>
      <c r="GN77" s="50">
        <v>5</v>
      </c>
      <c r="GO77" s="50">
        <v>1</v>
      </c>
      <c r="GP77" s="50">
        <v>5</v>
      </c>
      <c r="GQ77" s="50">
        <v>1</v>
      </c>
      <c r="GR77" s="50">
        <v>3</v>
      </c>
      <c r="GS77" s="50">
        <v>1</v>
      </c>
      <c r="GT77" s="50">
        <v>5</v>
      </c>
      <c r="GU77" s="50">
        <v>4</v>
      </c>
      <c r="GV77" s="50">
        <v>3</v>
      </c>
      <c r="GW77" s="50">
        <v>1</v>
      </c>
      <c r="GX77" s="50">
        <v>1</v>
      </c>
      <c r="GY77" s="50">
        <v>1</v>
      </c>
      <c r="GZ77" s="50">
        <v>1</v>
      </c>
      <c r="HA77" s="50">
        <v>5</v>
      </c>
      <c r="HB77" s="50">
        <v>1</v>
      </c>
      <c r="HC77" s="50">
        <v>3</v>
      </c>
      <c r="HD77" s="50">
        <v>1</v>
      </c>
      <c r="HE77" s="50">
        <v>3</v>
      </c>
      <c r="HF77" s="50">
        <v>1</v>
      </c>
      <c r="HG77" s="50">
        <v>4</v>
      </c>
      <c r="HH77" s="50">
        <v>4</v>
      </c>
      <c r="HI77" s="50">
        <v>3</v>
      </c>
      <c r="HJ77" s="50">
        <v>1</v>
      </c>
      <c r="HK77" s="50">
        <v>0</v>
      </c>
      <c r="HL77" s="50">
        <v>1</v>
      </c>
      <c r="HM77" s="50">
        <v>0</v>
      </c>
      <c r="HN77" s="50">
        <v>5</v>
      </c>
      <c r="HO77" s="50">
        <v>1</v>
      </c>
      <c r="HP77" s="50">
        <v>5</v>
      </c>
      <c r="HQ77" s="50">
        <v>3</v>
      </c>
      <c r="HR77" s="50">
        <v>3</v>
      </c>
      <c r="HS77" s="50">
        <v>1</v>
      </c>
      <c r="HT77" s="50">
        <v>5</v>
      </c>
      <c r="HU77" s="50">
        <v>4</v>
      </c>
      <c r="HV77" s="50">
        <v>4</v>
      </c>
      <c r="HW77" s="50">
        <v>1</v>
      </c>
      <c r="HX77" s="50">
        <v>1</v>
      </c>
      <c r="HY77" s="50">
        <v>1</v>
      </c>
      <c r="HZ77" s="50">
        <v>1</v>
      </c>
      <c r="IA77" s="50">
        <v>1</v>
      </c>
      <c r="IB77" s="50">
        <v>1</v>
      </c>
      <c r="IC77" s="50">
        <v>2</v>
      </c>
      <c r="ID77" s="50">
        <v>5</v>
      </c>
      <c r="IE77" s="50">
        <v>2</v>
      </c>
      <c r="IF77" s="50">
        <v>2</v>
      </c>
      <c r="IG77" s="50">
        <v>3</v>
      </c>
      <c r="IH77" s="50">
        <v>1</v>
      </c>
      <c r="II77" s="50">
        <v>0</v>
      </c>
      <c r="IJ77" s="50">
        <v>0</v>
      </c>
      <c r="IK77" s="50">
        <v>-201</v>
      </c>
      <c r="IL77" s="2"/>
    </row>
    <row r="78" spans="1:246" x14ac:dyDescent="0.25">
      <c r="A78" s="50">
        <v>3</v>
      </c>
      <c r="B78" s="50">
        <v>1</v>
      </c>
      <c r="C78" s="50">
        <v>2</v>
      </c>
      <c r="D78" s="50">
        <v>1</v>
      </c>
      <c r="E78" s="50">
        <v>3</v>
      </c>
      <c r="F78" s="50">
        <v>1</v>
      </c>
      <c r="G78" s="50">
        <v>5</v>
      </c>
      <c r="H78" s="50">
        <v>4</v>
      </c>
      <c r="I78" s="50">
        <v>4</v>
      </c>
      <c r="J78" s="50">
        <v>1</v>
      </c>
      <c r="K78" s="50">
        <v>0</v>
      </c>
      <c r="L78" s="50">
        <v>0</v>
      </c>
      <c r="M78" s="50">
        <v>0</v>
      </c>
      <c r="N78" s="50">
        <v>3</v>
      </c>
      <c r="O78" s="50">
        <v>1</v>
      </c>
      <c r="P78" s="50">
        <v>3</v>
      </c>
      <c r="Q78" s="50">
        <v>1</v>
      </c>
      <c r="R78" s="50">
        <v>3</v>
      </c>
      <c r="S78" s="50">
        <v>1</v>
      </c>
      <c r="T78" s="50">
        <v>4</v>
      </c>
      <c r="U78" s="50">
        <v>4</v>
      </c>
      <c r="V78" s="50">
        <v>3</v>
      </c>
      <c r="W78" s="50">
        <v>1</v>
      </c>
      <c r="X78" s="50">
        <v>0</v>
      </c>
      <c r="Y78" s="50">
        <v>0</v>
      </c>
      <c r="Z78" s="50">
        <v>0</v>
      </c>
      <c r="AA78" s="50">
        <v>3</v>
      </c>
      <c r="AB78" s="50">
        <v>1</v>
      </c>
      <c r="AC78" s="50">
        <v>5</v>
      </c>
      <c r="AD78" s="50">
        <v>1</v>
      </c>
      <c r="AE78" s="50">
        <v>3</v>
      </c>
      <c r="AF78" s="50">
        <v>1</v>
      </c>
      <c r="AG78" s="50">
        <v>5</v>
      </c>
      <c r="AH78" s="50">
        <v>4</v>
      </c>
      <c r="AI78" s="50">
        <v>1</v>
      </c>
      <c r="AJ78" s="50">
        <v>1</v>
      </c>
      <c r="AK78" s="50">
        <v>0</v>
      </c>
      <c r="AL78" s="50">
        <v>0</v>
      </c>
      <c r="AM78" s="50">
        <v>0</v>
      </c>
      <c r="AN78" s="50">
        <v>5</v>
      </c>
      <c r="AO78" s="50">
        <v>1</v>
      </c>
      <c r="AP78" s="50">
        <v>5</v>
      </c>
      <c r="AQ78" s="50">
        <v>1</v>
      </c>
      <c r="AR78" s="50">
        <v>2</v>
      </c>
      <c r="AS78" s="50">
        <v>1</v>
      </c>
      <c r="AT78" s="50">
        <v>2</v>
      </c>
      <c r="AU78" s="50">
        <v>3</v>
      </c>
      <c r="AV78" s="50">
        <v>4</v>
      </c>
      <c r="AW78" s="50">
        <v>1</v>
      </c>
      <c r="AX78" s="50">
        <v>0</v>
      </c>
      <c r="AY78" s="50">
        <v>0</v>
      </c>
      <c r="AZ78" s="50">
        <v>0</v>
      </c>
      <c r="BA78" s="50">
        <v>5</v>
      </c>
      <c r="BB78" s="50">
        <v>1</v>
      </c>
      <c r="BC78" s="50">
        <v>5</v>
      </c>
      <c r="BD78" s="50">
        <v>3</v>
      </c>
      <c r="BE78" s="50">
        <v>3</v>
      </c>
      <c r="BF78" s="50">
        <v>1</v>
      </c>
      <c r="BG78" s="50">
        <v>5</v>
      </c>
      <c r="BH78" s="50">
        <v>4</v>
      </c>
      <c r="BI78" s="50">
        <v>3</v>
      </c>
      <c r="BJ78" s="50">
        <v>1</v>
      </c>
      <c r="BK78" s="50">
        <v>0</v>
      </c>
      <c r="BL78" s="50">
        <v>0</v>
      </c>
      <c r="BM78" s="50">
        <v>1</v>
      </c>
      <c r="BN78" s="50">
        <v>3</v>
      </c>
      <c r="BO78" s="50">
        <v>1</v>
      </c>
      <c r="BP78" s="50">
        <v>3</v>
      </c>
      <c r="BQ78" s="50">
        <v>1</v>
      </c>
      <c r="BR78" s="50">
        <v>1</v>
      </c>
      <c r="BS78" s="50">
        <v>1</v>
      </c>
      <c r="BT78" s="50">
        <v>4</v>
      </c>
      <c r="BU78" s="50">
        <v>4</v>
      </c>
      <c r="BV78" s="50">
        <v>4</v>
      </c>
      <c r="BW78" s="50">
        <v>5</v>
      </c>
      <c r="BX78" s="50">
        <v>0</v>
      </c>
      <c r="BY78" s="50">
        <v>0</v>
      </c>
      <c r="BZ78" s="50">
        <v>0</v>
      </c>
      <c r="CA78" s="50">
        <v>5</v>
      </c>
      <c r="CB78" s="50">
        <v>1</v>
      </c>
      <c r="CC78" s="50">
        <v>3</v>
      </c>
      <c r="CD78" s="50">
        <v>4</v>
      </c>
      <c r="CE78" s="50">
        <v>3</v>
      </c>
      <c r="CF78" s="50">
        <v>1</v>
      </c>
      <c r="CG78" s="50">
        <v>4</v>
      </c>
      <c r="CH78" s="50">
        <v>4</v>
      </c>
      <c r="CI78" s="50">
        <v>4</v>
      </c>
      <c r="CJ78" s="50">
        <v>2</v>
      </c>
      <c r="CK78" s="50">
        <v>0</v>
      </c>
      <c r="CL78" s="50">
        <v>1</v>
      </c>
      <c r="CM78" s="50">
        <v>0</v>
      </c>
      <c r="CN78" s="50">
        <v>5</v>
      </c>
      <c r="CO78" s="50">
        <v>1</v>
      </c>
      <c r="CP78" s="50">
        <v>3</v>
      </c>
      <c r="CQ78" s="50">
        <v>1</v>
      </c>
      <c r="CR78" s="50">
        <v>3</v>
      </c>
      <c r="CS78" s="50">
        <v>1</v>
      </c>
      <c r="CT78" s="50">
        <v>4</v>
      </c>
      <c r="CU78" s="50">
        <v>4</v>
      </c>
      <c r="CV78" s="50">
        <v>4</v>
      </c>
      <c r="CW78" s="50">
        <v>1</v>
      </c>
      <c r="CX78" s="50">
        <v>1</v>
      </c>
      <c r="CY78" s="50">
        <v>0</v>
      </c>
      <c r="CZ78" s="50">
        <v>0</v>
      </c>
      <c r="DA78" s="50">
        <v>5</v>
      </c>
      <c r="DB78" s="50">
        <v>1</v>
      </c>
      <c r="DC78" s="50">
        <v>3</v>
      </c>
      <c r="DD78" s="50">
        <v>1</v>
      </c>
      <c r="DE78" s="50">
        <v>4</v>
      </c>
      <c r="DF78" s="50">
        <v>1</v>
      </c>
      <c r="DG78" s="50">
        <v>1</v>
      </c>
      <c r="DH78" s="50">
        <v>4</v>
      </c>
      <c r="DI78" s="50">
        <v>4</v>
      </c>
      <c r="DJ78" s="50">
        <v>5</v>
      </c>
      <c r="DK78" s="50">
        <v>1</v>
      </c>
      <c r="DL78" s="50">
        <v>0</v>
      </c>
      <c r="DM78" s="50">
        <v>0</v>
      </c>
      <c r="DN78" s="50">
        <v>5</v>
      </c>
      <c r="DO78" s="50">
        <v>1</v>
      </c>
      <c r="DP78" s="50">
        <v>5</v>
      </c>
      <c r="DQ78" s="50">
        <v>1</v>
      </c>
      <c r="DR78" s="50">
        <v>3</v>
      </c>
      <c r="DS78" s="50">
        <v>1</v>
      </c>
      <c r="DT78" s="50">
        <v>5</v>
      </c>
      <c r="DU78" s="50">
        <v>4</v>
      </c>
      <c r="DV78" s="50">
        <v>3</v>
      </c>
      <c r="DW78" s="50">
        <v>3</v>
      </c>
      <c r="DX78" s="50">
        <v>1</v>
      </c>
      <c r="DY78" s="50">
        <v>0</v>
      </c>
      <c r="DZ78" s="50">
        <v>0</v>
      </c>
      <c r="EA78" s="50">
        <v>3</v>
      </c>
      <c r="EB78" s="50">
        <v>1</v>
      </c>
      <c r="EC78" s="50">
        <v>3</v>
      </c>
      <c r="ED78" s="50">
        <v>1</v>
      </c>
      <c r="EE78" s="50">
        <v>3</v>
      </c>
      <c r="EF78" s="50">
        <v>1</v>
      </c>
      <c r="EG78" s="50">
        <v>1</v>
      </c>
      <c r="EH78" s="50">
        <v>4</v>
      </c>
      <c r="EI78" s="50">
        <v>3</v>
      </c>
      <c r="EJ78" s="50">
        <v>1</v>
      </c>
      <c r="EK78" s="50">
        <v>1</v>
      </c>
      <c r="EL78" s="50">
        <v>1</v>
      </c>
      <c r="EM78" s="50">
        <v>0</v>
      </c>
      <c r="EN78" s="50">
        <v>5</v>
      </c>
      <c r="EO78" s="50">
        <v>1</v>
      </c>
      <c r="EP78" s="50">
        <v>5</v>
      </c>
      <c r="EQ78" s="50">
        <v>1</v>
      </c>
      <c r="ER78" s="50">
        <v>3</v>
      </c>
      <c r="ES78" s="50">
        <v>1</v>
      </c>
      <c r="ET78" s="50">
        <v>5</v>
      </c>
      <c r="EU78" s="50">
        <v>4</v>
      </c>
      <c r="EV78" s="50">
        <v>3</v>
      </c>
      <c r="EW78" s="50">
        <v>1</v>
      </c>
      <c r="EX78" s="50">
        <v>0</v>
      </c>
      <c r="EY78" s="50">
        <v>0</v>
      </c>
      <c r="EZ78" s="50">
        <v>0</v>
      </c>
      <c r="FA78" s="50">
        <v>3</v>
      </c>
      <c r="FB78" s="50">
        <v>1</v>
      </c>
      <c r="FC78" s="50">
        <v>5</v>
      </c>
      <c r="FD78" s="50">
        <v>1</v>
      </c>
      <c r="FE78" s="50">
        <v>3</v>
      </c>
      <c r="FF78" s="50">
        <v>1</v>
      </c>
      <c r="FG78" s="50">
        <v>5</v>
      </c>
      <c r="FH78" s="50">
        <v>4</v>
      </c>
      <c r="FI78" s="50">
        <v>3</v>
      </c>
      <c r="FJ78" s="50">
        <v>1</v>
      </c>
      <c r="FK78" s="50">
        <v>1</v>
      </c>
      <c r="FL78" s="50">
        <v>1</v>
      </c>
      <c r="FM78" s="50">
        <v>0</v>
      </c>
      <c r="FN78" s="50">
        <v>4</v>
      </c>
      <c r="FO78" s="50">
        <v>1</v>
      </c>
      <c r="FP78" s="50">
        <v>3</v>
      </c>
      <c r="FQ78" s="50">
        <v>1</v>
      </c>
      <c r="FR78" s="50">
        <v>3</v>
      </c>
      <c r="FS78" s="50">
        <v>1</v>
      </c>
      <c r="FT78" s="50">
        <v>4</v>
      </c>
      <c r="FU78" s="50">
        <v>4</v>
      </c>
      <c r="FV78" s="50">
        <v>3</v>
      </c>
      <c r="FW78" s="50">
        <v>1</v>
      </c>
      <c r="FX78" s="50">
        <v>0</v>
      </c>
      <c r="FY78" s="50">
        <v>1</v>
      </c>
      <c r="FZ78" s="50">
        <v>0</v>
      </c>
      <c r="GA78" s="50">
        <v>5</v>
      </c>
      <c r="GB78" s="50">
        <v>1</v>
      </c>
      <c r="GC78" s="50">
        <v>5</v>
      </c>
      <c r="GD78" s="50">
        <v>1</v>
      </c>
      <c r="GE78" s="50">
        <v>3</v>
      </c>
      <c r="GF78" s="50">
        <v>1</v>
      </c>
      <c r="GG78" s="50">
        <v>4</v>
      </c>
      <c r="GH78" s="50">
        <v>3</v>
      </c>
      <c r="GI78" s="50">
        <v>3</v>
      </c>
      <c r="GJ78" s="50">
        <v>1</v>
      </c>
      <c r="GK78" s="50">
        <v>0</v>
      </c>
      <c r="GL78" s="50">
        <v>1</v>
      </c>
      <c r="GM78" s="50">
        <v>0</v>
      </c>
      <c r="GN78" s="50">
        <v>5</v>
      </c>
      <c r="GO78" s="50">
        <v>1</v>
      </c>
      <c r="GP78" s="50">
        <v>5</v>
      </c>
      <c r="GQ78" s="50">
        <v>1</v>
      </c>
      <c r="GR78" s="50">
        <v>3</v>
      </c>
      <c r="GS78" s="50">
        <v>5</v>
      </c>
      <c r="GT78" s="50">
        <v>5</v>
      </c>
      <c r="GU78" s="50">
        <v>4</v>
      </c>
      <c r="GV78" s="50">
        <v>3</v>
      </c>
      <c r="GW78" s="50">
        <v>1</v>
      </c>
      <c r="GX78" s="50">
        <v>1</v>
      </c>
      <c r="GY78" s="50">
        <v>1</v>
      </c>
      <c r="GZ78" s="50">
        <v>0</v>
      </c>
      <c r="HA78" s="50">
        <v>5</v>
      </c>
      <c r="HB78" s="50">
        <v>4</v>
      </c>
      <c r="HC78" s="50">
        <v>5</v>
      </c>
      <c r="HD78" s="50">
        <v>1</v>
      </c>
      <c r="HE78" s="50">
        <v>3</v>
      </c>
      <c r="HF78" s="50">
        <v>1</v>
      </c>
      <c r="HG78" s="50">
        <v>5</v>
      </c>
      <c r="HH78" s="50">
        <v>4</v>
      </c>
      <c r="HI78" s="50">
        <v>4</v>
      </c>
      <c r="HJ78" s="50">
        <v>1</v>
      </c>
      <c r="HK78" s="50">
        <v>0</v>
      </c>
      <c r="HL78" s="50">
        <v>0</v>
      </c>
      <c r="HM78" s="50">
        <v>0</v>
      </c>
      <c r="HN78" s="50">
        <v>5</v>
      </c>
      <c r="HO78" s="50">
        <v>1</v>
      </c>
      <c r="HP78" s="50">
        <v>3</v>
      </c>
      <c r="HQ78" s="50">
        <v>1</v>
      </c>
      <c r="HR78" s="50">
        <v>3</v>
      </c>
      <c r="HS78" s="50">
        <v>1</v>
      </c>
      <c r="HT78" s="50">
        <v>5</v>
      </c>
      <c r="HU78" s="50">
        <v>4</v>
      </c>
      <c r="HV78" s="50">
        <v>3</v>
      </c>
      <c r="HW78" s="50">
        <v>1</v>
      </c>
      <c r="HX78" s="50">
        <v>0</v>
      </c>
      <c r="HY78" s="50">
        <v>1</v>
      </c>
      <c r="HZ78" s="50">
        <v>0</v>
      </c>
      <c r="IA78" s="50">
        <v>1</v>
      </c>
      <c r="IB78" s="50">
        <v>4</v>
      </c>
      <c r="IC78" s="50">
        <v>2</v>
      </c>
      <c r="ID78" s="50">
        <v>5</v>
      </c>
      <c r="IE78" s="50">
        <v>2</v>
      </c>
      <c r="IF78" s="50">
        <v>2</v>
      </c>
      <c r="IG78" s="50">
        <v>2</v>
      </c>
      <c r="IH78" s="50">
        <v>3</v>
      </c>
      <c r="II78" s="50">
        <v>0</v>
      </c>
      <c r="IJ78" s="50">
        <v>0</v>
      </c>
      <c r="IK78" s="50">
        <v>-201</v>
      </c>
      <c r="IL78" s="2"/>
    </row>
    <row r="79" spans="1:246" x14ac:dyDescent="0.25">
      <c r="A79" s="50">
        <v>3</v>
      </c>
      <c r="B79" s="50">
        <v>1</v>
      </c>
      <c r="C79" s="50">
        <v>3</v>
      </c>
      <c r="D79" s="50">
        <v>1</v>
      </c>
      <c r="E79" s="50">
        <v>3</v>
      </c>
      <c r="F79" s="50">
        <v>1</v>
      </c>
      <c r="G79" s="50">
        <v>5</v>
      </c>
      <c r="H79" s="50">
        <v>4</v>
      </c>
      <c r="I79" s="50">
        <v>4</v>
      </c>
      <c r="J79" s="50">
        <v>1</v>
      </c>
      <c r="K79" s="50">
        <v>0</v>
      </c>
      <c r="L79" s="50">
        <v>0</v>
      </c>
      <c r="M79" s="50">
        <v>0</v>
      </c>
      <c r="N79" s="50">
        <v>5</v>
      </c>
      <c r="O79" s="50">
        <v>1</v>
      </c>
      <c r="P79" s="50">
        <v>3</v>
      </c>
      <c r="Q79" s="50">
        <v>5</v>
      </c>
      <c r="R79" s="50">
        <v>3</v>
      </c>
      <c r="S79" s="50">
        <v>1</v>
      </c>
      <c r="T79" s="50">
        <v>5</v>
      </c>
      <c r="U79" s="50">
        <v>4</v>
      </c>
      <c r="V79" s="50">
        <v>4</v>
      </c>
      <c r="W79" s="50">
        <v>1</v>
      </c>
      <c r="X79" s="50">
        <v>0</v>
      </c>
      <c r="Y79" s="50">
        <v>0</v>
      </c>
      <c r="Z79" s="50">
        <v>0</v>
      </c>
      <c r="AA79" s="50">
        <v>5</v>
      </c>
      <c r="AB79" s="50">
        <v>1</v>
      </c>
      <c r="AC79" s="50">
        <v>5</v>
      </c>
      <c r="AD79" s="50">
        <v>1</v>
      </c>
      <c r="AE79" s="50">
        <v>5</v>
      </c>
      <c r="AF79" s="50">
        <v>1</v>
      </c>
      <c r="AG79" s="50">
        <v>5</v>
      </c>
      <c r="AH79" s="50">
        <v>4</v>
      </c>
      <c r="AI79" s="50">
        <v>4</v>
      </c>
      <c r="AJ79" s="50">
        <v>1</v>
      </c>
      <c r="AK79" s="50">
        <v>0</v>
      </c>
      <c r="AL79" s="50">
        <v>0</v>
      </c>
      <c r="AM79" s="50">
        <v>0</v>
      </c>
      <c r="AN79" s="50">
        <v>5</v>
      </c>
      <c r="AO79" s="50">
        <v>1</v>
      </c>
      <c r="AP79" s="50">
        <v>3</v>
      </c>
      <c r="AQ79" s="50">
        <v>1</v>
      </c>
      <c r="AR79" s="50">
        <v>3</v>
      </c>
      <c r="AS79" s="50">
        <v>1</v>
      </c>
      <c r="AT79" s="50">
        <v>5</v>
      </c>
      <c r="AU79" s="50">
        <v>5</v>
      </c>
      <c r="AV79" s="50">
        <v>4</v>
      </c>
      <c r="AW79" s="50">
        <v>1</v>
      </c>
      <c r="AX79" s="50">
        <v>0</v>
      </c>
      <c r="AY79" s="50">
        <v>0</v>
      </c>
      <c r="AZ79" s="50">
        <v>0</v>
      </c>
      <c r="BA79" s="50">
        <v>3</v>
      </c>
      <c r="BB79" s="50">
        <v>1</v>
      </c>
      <c r="BC79" s="50">
        <v>5</v>
      </c>
      <c r="BD79" s="50">
        <v>1</v>
      </c>
      <c r="BE79" s="50">
        <v>3</v>
      </c>
      <c r="BF79" s="50">
        <v>1</v>
      </c>
      <c r="BG79" s="50">
        <v>5</v>
      </c>
      <c r="BH79" s="50">
        <v>4</v>
      </c>
      <c r="BI79" s="50">
        <v>4</v>
      </c>
      <c r="BJ79" s="50">
        <v>1</v>
      </c>
      <c r="BK79" s="50">
        <v>1</v>
      </c>
      <c r="BL79" s="50">
        <v>0</v>
      </c>
      <c r="BM79" s="50">
        <v>0</v>
      </c>
      <c r="BN79" s="50">
        <v>3</v>
      </c>
      <c r="BO79" s="50">
        <v>1</v>
      </c>
      <c r="BP79" s="50">
        <v>3</v>
      </c>
      <c r="BQ79" s="50">
        <v>1</v>
      </c>
      <c r="BR79" s="50">
        <v>3</v>
      </c>
      <c r="BS79" s="50">
        <v>1</v>
      </c>
      <c r="BT79" s="50">
        <v>4</v>
      </c>
      <c r="BU79" s="50">
        <v>4</v>
      </c>
      <c r="BV79" s="50">
        <v>4</v>
      </c>
      <c r="BW79" s="50">
        <v>1</v>
      </c>
      <c r="BX79" s="50">
        <v>0</v>
      </c>
      <c r="BY79" s="50">
        <v>0</v>
      </c>
      <c r="BZ79" s="50">
        <v>0</v>
      </c>
      <c r="CA79" s="50">
        <v>5</v>
      </c>
      <c r="CB79" s="50">
        <v>1</v>
      </c>
      <c r="CC79" s="50">
        <v>3</v>
      </c>
      <c r="CD79" s="50">
        <v>1</v>
      </c>
      <c r="CE79" s="50">
        <v>3</v>
      </c>
      <c r="CF79" s="50">
        <v>1</v>
      </c>
      <c r="CG79" s="50">
        <v>5</v>
      </c>
      <c r="CH79" s="50">
        <v>4</v>
      </c>
      <c r="CI79" s="50">
        <v>4</v>
      </c>
      <c r="CJ79" s="50">
        <v>1</v>
      </c>
      <c r="CK79" s="50">
        <v>1</v>
      </c>
      <c r="CL79" s="50">
        <v>1</v>
      </c>
      <c r="CM79" s="50">
        <v>1</v>
      </c>
      <c r="CN79" s="50">
        <v>5</v>
      </c>
      <c r="CO79" s="50">
        <v>1</v>
      </c>
      <c r="CP79" s="50">
        <v>4</v>
      </c>
      <c r="CQ79" s="50">
        <v>1</v>
      </c>
      <c r="CR79" s="50">
        <v>3</v>
      </c>
      <c r="CS79" s="50">
        <v>1</v>
      </c>
      <c r="CT79" s="50">
        <v>4</v>
      </c>
      <c r="CU79" s="50">
        <v>4</v>
      </c>
      <c r="CV79" s="50">
        <v>3</v>
      </c>
      <c r="CW79" s="50">
        <v>1</v>
      </c>
      <c r="CX79" s="50">
        <v>1</v>
      </c>
      <c r="CY79" s="50">
        <v>1</v>
      </c>
      <c r="CZ79" s="50">
        <v>0</v>
      </c>
      <c r="DA79" s="50">
        <v>5</v>
      </c>
      <c r="DB79" s="50">
        <v>1</v>
      </c>
      <c r="DC79" s="50">
        <v>3</v>
      </c>
      <c r="DD79" s="50">
        <v>1</v>
      </c>
      <c r="DE79" s="50">
        <v>3</v>
      </c>
      <c r="DF79" s="50">
        <v>1</v>
      </c>
      <c r="DG79" s="50">
        <v>5</v>
      </c>
      <c r="DH79" s="50">
        <v>4</v>
      </c>
      <c r="DI79" s="50">
        <v>3</v>
      </c>
      <c r="DJ79" s="50">
        <v>1</v>
      </c>
      <c r="DK79" s="50">
        <v>1</v>
      </c>
      <c r="DL79" s="50">
        <v>1</v>
      </c>
      <c r="DM79" s="50">
        <v>1</v>
      </c>
      <c r="DN79" s="50">
        <v>5</v>
      </c>
      <c r="DO79" s="50">
        <v>1</v>
      </c>
      <c r="DP79" s="50">
        <v>5</v>
      </c>
      <c r="DQ79" s="50">
        <v>1</v>
      </c>
      <c r="DR79" s="50">
        <v>3</v>
      </c>
      <c r="DS79" s="50">
        <v>1</v>
      </c>
      <c r="DT79" s="50">
        <v>5</v>
      </c>
      <c r="DU79" s="50">
        <v>4</v>
      </c>
      <c r="DV79" s="50">
        <v>4</v>
      </c>
      <c r="DW79" s="50">
        <v>1</v>
      </c>
      <c r="DX79" s="50">
        <v>1</v>
      </c>
      <c r="DY79" s="50">
        <v>0</v>
      </c>
      <c r="DZ79" s="50">
        <v>0</v>
      </c>
      <c r="EA79" s="50">
        <v>3</v>
      </c>
      <c r="EB79" s="50">
        <v>1</v>
      </c>
      <c r="EC79" s="50">
        <v>3</v>
      </c>
      <c r="ED79" s="50">
        <v>1</v>
      </c>
      <c r="EE79" s="50">
        <v>3</v>
      </c>
      <c r="EF79" s="50">
        <v>1</v>
      </c>
      <c r="EG79" s="50">
        <v>4</v>
      </c>
      <c r="EH79" s="50">
        <v>4</v>
      </c>
      <c r="EI79" s="50">
        <v>3</v>
      </c>
      <c r="EJ79" s="50">
        <v>1</v>
      </c>
      <c r="EK79" s="50">
        <v>1</v>
      </c>
      <c r="EL79" s="50">
        <v>1</v>
      </c>
      <c r="EM79" s="50">
        <v>0</v>
      </c>
      <c r="EN79" s="50">
        <v>3</v>
      </c>
      <c r="EO79" s="50">
        <v>1</v>
      </c>
      <c r="EP79" s="50">
        <v>5</v>
      </c>
      <c r="EQ79" s="50">
        <v>1</v>
      </c>
      <c r="ER79" s="50">
        <v>1</v>
      </c>
      <c r="ES79" s="50">
        <v>1</v>
      </c>
      <c r="ET79" s="50">
        <v>5</v>
      </c>
      <c r="EU79" s="50">
        <v>4</v>
      </c>
      <c r="EV79" s="50">
        <v>5</v>
      </c>
      <c r="EW79" s="50">
        <v>1</v>
      </c>
      <c r="EX79" s="50">
        <v>0</v>
      </c>
      <c r="EY79" s="50">
        <v>0</v>
      </c>
      <c r="EZ79" s="50">
        <v>1</v>
      </c>
      <c r="FA79" s="50">
        <v>3</v>
      </c>
      <c r="FB79" s="50">
        <v>1</v>
      </c>
      <c r="FC79" s="50">
        <v>3</v>
      </c>
      <c r="FD79" s="50">
        <v>1</v>
      </c>
      <c r="FE79" s="50">
        <v>3</v>
      </c>
      <c r="FF79" s="50">
        <v>1</v>
      </c>
      <c r="FG79" s="50">
        <v>5</v>
      </c>
      <c r="FH79" s="50">
        <v>4</v>
      </c>
      <c r="FI79" s="50">
        <v>3</v>
      </c>
      <c r="FJ79" s="50">
        <v>1</v>
      </c>
      <c r="FK79" s="50">
        <v>1</v>
      </c>
      <c r="FL79" s="50">
        <v>1</v>
      </c>
      <c r="FM79" s="50">
        <v>1</v>
      </c>
      <c r="FN79" s="50">
        <v>5</v>
      </c>
      <c r="FO79" s="50">
        <v>1</v>
      </c>
      <c r="FP79" s="50">
        <v>3</v>
      </c>
      <c r="FQ79" s="50">
        <v>1</v>
      </c>
      <c r="FR79" s="50">
        <v>3</v>
      </c>
      <c r="FS79" s="50">
        <v>1</v>
      </c>
      <c r="FT79" s="50">
        <v>5</v>
      </c>
      <c r="FU79" s="50">
        <v>4</v>
      </c>
      <c r="FV79" s="50">
        <v>3</v>
      </c>
      <c r="FW79" s="50">
        <v>1</v>
      </c>
      <c r="FX79" s="50">
        <v>1</v>
      </c>
      <c r="FY79" s="50">
        <v>1</v>
      </c>
      <c r="FZ79" s="50">
        <v>0</v>
      </c>
      <c r="GA79" s="50">
        <v>3</v>
      </c>
      <c r="GB79" s="50">
        <v>1</v>
      </c>
      <c r="GC79" s="50">
        <v>3</v>
      </c>
      <c r="GD79" s="50">
        <v>1</v>
      </c>
      <c r="GE79" s="50">
        <v>3</v>
      </c>
      <c r="GF79" s="50">
        <v>1</v>
      </c>
      <c r="GG79" s="50">
        <v>4</v>
      </c>
      <c r="GH79" s="50">
        <v>4</v>
      </c>
      <c r="GI79" s="50">
        <v>3</v>
      </c>
      <c r="GJ79" s="50">
        <v>1</v>
      </c>
      <c r="GK79" s="50">
        <v>0</v>
      </c>
      <c r="GL79" s="50">
        <v>1</v>
      </c>
      <c r="GM79" s="50">
        <v>0</v>
      </c>
      <c r="GN79" s="50">
        <v>5</v>
      </c>
      <c r="GO79" s="50">
        <v>1</v>
      </c>
      <c r="GP79" s="50">
        <v>5</v>
      </c>
      <c r="GQ79" s="50">
        <v>1</v>
      </c>
      <c r="GR79" s="50">
        <v>3</v>
      </c>
      <c r="GS79" s="50">
        <v>1</v>
      </c>
      <c r="GT79" s="50">
        <v>4</v>
      </c>
      <c r="GU79" s="50">
        <v>4</v>
      </c>
      <c r="GV79" s="50">
        <v>3</v>
      </c>
      <c r="GW79" s="50">
        <v>1</v>
      </c>
      <c r="GX79" s="50">
        <v>0</v>
      </c>
      <c r="GY79" s="50">
        <v>1</v>
      </c>
      <c r="GZ79" s="50">
        <v>0</v>
      </c>
      <c r="HA79" s="50">
        <v>5</v>
      </c>
      <c r="HB79" s="50">
        <v>1</v>
      </c>
      <c r="HC79" s="50">
        <v>5</v>
      </c>
      <c r="HD79" s="50">
        <v>1</v>
      </c>
      <c r="HE79" s="50">
        <v>3</v>
      </c>
      <c r="HF79" s="50">
        <v>4</v>
      </c>
      <c r="HG79" s="50">
        <v>5</v>
      </c>
      <c r="HH79" s="50">
        <v>4</v>
      </c>
      <c r="HI79" s="50">
        <v>4</v>
      </c>
      <c r="HJ79" s="50">
        <v>1</v>
      </c>
      <c r="HK79" s="50">
        <v>0</v>
      </c>
      <c r="HL79" s="50">
        <v>1</v>
      </c>
      <c r="HM79" s="50">
        <v>0</v>
      </c>
      <c r="HN79" s="50">
        <v>5</v>
      </c>
      <c r="HO79" s="50">
        <v>1</v>
      </c>
      <c r="HP79" s="50">
        <v>3</v>
      </c>
      <c r="HQ79" s="50">
        <v>1</v>
      </c>
      <c r="HR79" s="50">
        <v>3</v>
      </c>
      <c r="HS79" s="50">
        <v>1</v>
      </c>
      <c r="HT79" s="50">
        <v>4</v>
      </c>
      <c r="HU79" s="50">
        <v>4</v>
      </c>
      <c r="HV79" s="50">
        <v>4</v>
      </c>
      <c r="HW79" s="50">
        <v>1</v>
      </c>
      <c r="HX79" s="50">
        <v>0</v>
      </c>
      <c r="HY79" s="50">
        <v>1</v>
      </c>
      <c r="HZ79" s="50">
        <v>0</v>
      </c>
      <c r="IA79" s="50">
        <v>1</v>
      </c>
      <c r="IB79" s="50">
        <v>1</v>
      </c>
      <c r="IC79" s="50">
        <v>2</v>
      </c>
      <c r="ID79" s="50">
        <v>2</v>
      </c>
      <c r="IE79" s="50">
        <v>2</v>
      </c>
      <c r="IF79" s="50">
        <v>2</v>
      </c>
      <c r="IG79" s="50">
        <v>2</v>
      </c>
      <c r="IH79" s="50">
        <v>2</v>
      </c>
      <c r="II79" s="50">
        <v>0</v>
      </c>
      <c r="IJ79" s="50">
        <v>0</v>
      </c>
      <c r="IK79" s="50">
        <v>-201</v>
      </c>
      <c r="IL79" s="2"/>
    </row>
    <row r="80" spans="1:246" x14ac:dyDescent="0.25">
      <c r="A80" s="50">
        <v>3</v>
      </c>
      <c r="B80" s="50">
        <v>1</v>
      </c>
      <c r="C80" s="50">
        <v>5</v>
      </c>
      <c r="D80" s="50">
        <v>3</v>
      </c>
      <c r="E80" s="50">
        <v>3</v>
      </c>
      <c r="F80" s="50">
        <v>2</v>
      </c>
      <c r="G80" s="50">
        <v>5</v>
      </c>
      <c r="H80" s="50">
        <v>4</v>
      </c>
      <c r="I80" s="50">
        <v>3</v>
      </c>
      <c r="J80" s="50">
        <v>1</v>
      </c>
      <c r="K80" s="50">
        <v>0</v>
      </c>
      <c r="L80" s="50">
        <v>0</v>
      </c>
      <c r="M80" s="50">
        <v>0</v>
      </c>
      <c r="N80" s="50">
        <v>3</v>
      </c>
      <c r="O80" s="50">
        <v>1</v>
      </c>
      <c r="P80" s="50">
        <v>3</v>
      </c>
      <c r="Q80" s="50">
        <v>1</v>
      </c>
      <c r="R80" s="50">
        <v>3</v>
      </c>
      <c r="S80" s="50">
        <v>1</v>
      </c>
      <c r="T80" s="50">
        <v>4</v>
      </c>
      <c r="U80" s="50">
        <v>1</v>
      </c>
      <c r="V80" s="50">
        <v>3</v>
      </c>
      <c r="W80" s="50">
        <v>1</v>
      </c>
      <c r="X80" s="50">
        <v>0</v>
      </c>
      <c r="Y80" s="50">
        <v>0</v>
      </c>
      <c r="Z80" s="50">
        <v>0</v>
      </c>
      <c r="AA80" s="50">
        <v>3</v>
      </c>
      <c r="AB80" s="50">
        <v>1</v>
      </c>
      <c r="AC80" s="50">
        <v>5</v>
      </c>
      <c r="AD80" s="50">
        <v>1</v>
      </c>
      <c r="AE80" s="50">
        <v>5</v>
      </c>
      <c r="AF80" s="50">
        <v>5</v>
      </c>
      <c r="AG80" s="50">
        <v>4</v>
      </c>
      <c r="AH80" s="50">
        <v>4</v>
      </c>
      <c r="AI80" s="50">
        <v>3</v>
      </c>
      <c r="AJ80" s="50">
        <v>1</v>
      </c>
      <c r="AK80" s="50">
        <v>0</v>
      </c>
      <c r="AL80" s="50">
        <v>0</v>
      </c>
      <c r="AM80" s="50">
        <v>0</v>
      </c>
      <c r="AN80" s="50">
        <v>3</v>
      </c>
      <c r="AO80" s="50">
        <v>3</v>
      </c>
      <c r="AP80" s="50">
        <v>3</v>
      </c>
      <c r="AQ80" s="50">
        <v>1</v>
      </c>
      <c r="AR80" s="50">
        <v>3</v>
      </c>
      <c r="AS80" s="50">
        <v>1</v>
      </c>
      <c r="AT80" s="50">
        <v>4</v>
      </c>
      <c r="AU80" s="50">
        <v>4</v>
      </c>
      <c r="AV80" s="50">
        <v>4</v>
      </c>
      <c r="AW80" s="50">
        <v>1</v>
      </c>
      <c r="AX80" s="50">
        <v>0</v>
      </c>
      <c r="AY80" s="50">
        <v>0</v>
      </c>
      <c r="AZ80" s="50">
        <v>0</v>
      </c>
      <c r="BA80" s="50">
        <v>3</v>
      </c>
      <c r="BB80" s="50">
        <v>1</v>
      </c>
      <c r="BC80" s="50">
        <v>3</v>
      </c>
      <c r="BD80" s="50">
        <v>1</v>
      </c>
      <c r="BE80" s="50">
        <v>3</v>
      </c>
      <c r="BF80" s="50">
        <v>1</v>
      </c>
      <c r="BG80" s="50">
        <v>5</v>
      </c>
      <c r="BH80" s="50">
        <v>4</v>
      </c>
      <c r="BI80" s="50">
        <v>4</v>
      </c>
      <c r="BJ80" s="50">
        <v>1</v>
      </c>
      <c r="BK80" s="50">
        <v>0</v>
      </c>
      <c r="BL80" s="50">
        <v>0</v>
      </c>
      <c r="BM80" s="50">
        <v>0</v>
      </c>
      <c r="BN80" s="50">
        <v>3</v>
      </c>
      <c r="BO80" s="50">
        <v>1</v>
      </c>
      <c r="BP80" s="50">
        <v>3</v>
      </c>
      <c r="BQ80" s="50">
        <v>1</v>
      </c>
      <c r="BR80" s="50">
        <v>3</v>
      </c>
      <c r="BS80" s="50">
        <v>1</v>
      </c>
      <c r="BT80" s="50">
        <v>5</v>
      </c>
      <c r="BU80" s="50">
        <v>4</v>
      </c>
      <c r="BV80" s="50">
        <v>4</v>
      </c>
      <c r="BW80" s="50">
        <v>2</v>
      </c>
      <c r="BX80" s="50">
        <v>0</v>
      </c>
      <c r="BY80" s="50">
        <v>0</v>
      </c>
      <c r="BZ80" s="50">
        <v>0</v>
      </c>
      <c r="CA80" s="50">
        <v>5</v>
      </c>
      <c r="CB80" s="50">
        <v>1</v>
      </c>
      <c r="CC80" s="50">
        <v>3</v>
      </c>
      <c r="CD80" s="50">
        <v>1</v>
      </c>
      <c r="CE80" s="50">
        <v>3</v>
      </c>
      <c r="CF80" s="50">
        <v>1</v>
      </c>
      <c r="CG80" s="50">
        <v>5</v>
      </c>
      <c r="CH80" s="50">
        <v>3</v>
      </c>
      <c r="CI80" s="50">
        <v>4</v>
      </c>
      <c r="CJ80" s="50">
        <v>1</v>
      </c>
      <c r="CK80" s="50">
        <v>0</v>
      </c>
      <c r="CL80" s="50">
        <v>1</v>
      </c>
      <c r="CM80" s="50">
        <v>1</v>
      </c>
      <c r="CN80" s="50">
        <v>5</v>
      </c>
      <c r="CO80" s="50">
        <v>1</v>
      </c>
      <c r="CP80" s="50">
        <v>3</v>
      </c>
      <c r="CQ80" s="50">
        <v>1</v>
      </c>
      <c r="CR80" s="50">
        <v>3</v>
      </c>
      <c r="CS80" s="50">
        <v>1</v>
      </c>
      <c r="CT80" s="50">
        <v>5</v>
      </c>
      <c r="CU80" s="50">
        <v>5</v>
      </c>
      <c r="CV80" s="50">
        <v>3</v>
      </c>
      <c r="CW80" s="50">
        <v>1</v>
      </c>
      <c r="CX80" s="50">
        <v>0</v>
      </c>
      <c r="CY80" s="50">
        <v>1</v>
      </c>
      <c r="CZ80" s="50">
        <v>0</v>
      </c>
      <c r="DA80" s="50">
        <v>5</v>
      </c>
      <c r="DB80" s="50">
        <v>1</v>
      </c>
      <c r="DC80" s="50">
        <v>3</v>
      </c>
      <c r="DD80" s="50">
        <v>1</v>
      </c>
      <c r="DE80" s="50">
        <v>3</v>
      </c>
      <c r="DF80" s="50">
        <v>3</v>
      </c>
      <c r="DG80" s="50">
        <v>5</v>
      </c>
      <c r="DH80" s="50">
        <v>4</v>
      </c>
      <c r="DI80" s="50">
        <v>3</v>
      </c>
      <c r="DJ80" s="50">
        <v>1</v>
      </c>
      <c r="DK80" s="50">
        <v>1</v>
      </c>
      <c r="DL80" s="50">
        <v>0</v>
      </c>
      <c r="DM80" s="50">
        <v>1</v>
      </c>
      <c r="DN80" s="50">
        <v>5</v>
      </c>
      <c r="DO80" s="50">
        <v>1</v>
      </c>
      <c r="DP80" s="50">
        <v>3</v>
      </c>
      <c r="DQ80" s="50">
        <v>1</v>
      </c>
      <c r="DR80" s="50">
        <v>3</v>
      </c>
      <c r="DS80" s="50">
        <v>1</v>
      </c>
      <c r="DT80" s="50">
        <v>5</v>
      </c>
      <c r="DU80" s="50">
        <v>4</v>
      </c>
      <c r="DV80" s="50">
        <v>3</v>
      </c>
      <c r="DW80" s="50">
        <v>5</v>
      </c>
      <c r="DX80" s="50">
        <v>0</v>
      </c>
      <c r="DY80" s="50">
        <v>0</v>
      </c>
      <c r="DZ80" s="50">
        <v>1</v>
      </c>
      <c r="EA80" s="50">
        <v>5</v>
      </c>
      <c r="EB80" s="50">
        <v>1</v>
      </c>
      <c r="EC80" s="50">
        <v>4</v>
      </c>
      <c r="ED80" s="50">
        <v>1</v>
      </c>
      <c r="EE80" s="50">
        <v>3</v>
      </c>
      <c r="EF80" s="50">
        <v>1</v>
      </c>
      <c r="EG80" s="50">
        <v>5</v>
      </c>
      <c r="EH80" s="50">
        <v>4</v>
      </c>
      <c r="EI80" s="50">
        <v>2</v>
      </c>
      <c r="EJ80" s="50">
        <v>1</v>
      </c>
      <c r="EK80" s="50">
        <v>1</v>
      </c>
      <c r="EL80" s="50">
        <v>0</v>
      </c>
      <c r="EM80" s="50">
        <v>1</v>
      </c>
      <c r="EN80" s="50">
        <v>3</v>
      </c>
      <c r="EO80" s="50">
        <v>1</v>
      </c>
      <c r="EP80" s="50">
        <v>3</v>
      </c>
      <c r="EQ80" s="50">
        <v>1</v>
      </c>
      <c r="ER80" s="50">
        <v>3</v>
      </c>
      <c r="ES80" s="50">
        <v>5</v>
      </c>
      <c r="ET80" s="50">
        <v>4</v>
      </c>
      <c r="EU80" s="50">
        <v>4</v>
      </c>
      <c r="EV80" s="50">
        <v>3</v>
      </c>
      <c r="EW80" s="50">
        <v>1</v>
      </c>
      <c r="EX80" s="50">
        <v>0</v>
      </c>
      <c r="EY80" s="50">
        <v>0</v>
      </c>
      <c r="EZ80" s="50">
        <v>0</v>
      </c>
      <c r="FA80" s="50">
        <v>5</v>
      </c>
      <c r="FB80" s="50">
        <v>1</v>
      </c>
      <c r="FC80" s="50">
        <v>5</v>
      </c>
      <c r="FD80" s="50">
        <v>1</v>
      </c>
      <c r="FE80" s="50">
        <v>3</v>
      </c>
      <c r="FF80" s="50">
        <v>1</v>
      </c>
      <c r="FG80" s="50">
        <v>4</v>
      </c>
      <c r="FH80" s="50">
        <v>4</v>
      </c>
      <c r="FI80" s="50">
        <v>3</v>
      </c>
      <c r="FJ80" s="50">
        <v>1</v>
      </c>
      <c r="FK80" s="50">
        <v>1</v>
      </c>
      <c r="FL80" s="50">
        <v>1</v>
      </c>
      <c r="FM80" s="50">
        <v>0</v>
      </c>
      <c r="FN80" s="50">
        <v>5</v>
      </c>
      <c r="FO80" s="50">
        <v>1</v>
      </c>
      <c r="FP80" s="50">
        <v>3</v>
      </c>
      <c r="FQ80" s="50">
        <v>1</v>
      </c>
      <c r="FR80" s="50">
        <v>3</v>
      </c>
      <c r="FS80" s="50">
        <v>1</v>
      </c>
      <c r="FT80" s="50">
        <v>5</v>
      </c>
      <c r="FU80" s="50">
        <v>4</v>
      </c>
      <c r="FV80" s="50">
        <v>4</v>
      </c>
      <c r="FW80" s="50">
        <v>1</v>
      </c>
      <c r="FX80" s="50">
        <v>1</v>
      </c>
      <c r="FY80" s="50">
        <v>1</v>
      </c>
      <c r="FZ80" s="50">
        <v>0</v>
      </c>
      <c r="GA80" s="50">
        <v>5</v>
      </c>
      <c r="GB80" s="50">
        <v>1</v>
      </c>
      <c r="GC80" s="50">
        <v>3</v>
      </c>
      <c r="GD80" s="50">
        <v>1</v>
      </c>
      <c r="GE80" s="50">
        <v>3</v>
      </c>
      <c r="GF80" s="50">
        <v>1</v>
      </c>
      <c r="GG80" s="50">
        <v>5</v>
      </c>
      <c r="GH80" s="50">
        <v>3</v>
      </c>
      <c r="GI80" s="50">
        <v>4</v>
      </c>
      <c r="GJ80" s="50">
        <v>1</v>
      </c>
      <c r="GK80" s="50">
        <v>1</v>
      </c>
      <c r="GL80" s="50">
        <v>1</v>
      </c>
      <c r="GM80" s="50">
        <v>1</v>
      </c>
      <c r="GN80" s="50">
        <v>5</v>
      </c>
      <c r="GO80" s="50">
        <v>1</v>
      </c>
      <c r="GP80" s="50">
        <v>5</v>
      </c>
      <c r="GQ80" s="50">
        <v>1</v>
      </c>
      <c r="GR80" s="50">
        <v>3</v>
      </c>
      <c r="GS80" s="50">
        <v>5</v>
      </c>
      <c r="GT80" s="50">
        <v>5</v>
      </c>
      <c r="GU80" s="50">
        <v>4</v>
      </c>
      <c r="GV80" s="50">
        <v>3</v>
      </c>
      <c r="GW80" s="50">
        <v>1</v>
      </c>
      <c r="GX80" s="50">
        <v>0</v>
      </c>
      <c r="GY80" s="50">
        <v>1</v>
      </c>
      <c r="GZ80" s="50">
        <v>0</v>
      </c>
      <c r="HA80" s="50">
        <v>5</v>
      </c>
      <c r="HB80" s="50">
        <v>1</v>
      </c>
      <c r="HC80" s="50">
        <v>5</v>
      </c>
      <c r="HD80" s="50">
        <v>1</v>
      </c>
      <c r="HE80" s="50">
        <v>3</v>
      </c>
      <c r="HF80" s="50">
        <v>1</v>
      </c>
      <c r="HG80" s="50">
        <v>5</v>
      </c>
      <c r="HH80" s="50">
        <v>4</v>
      </c>
      <c r="HI80" s="50">
        <v>4</v>
      </c>
      <c r="HJ80" s="50">
        <v>1</v>
      </c>
      <c r="HK80" s="50">
        <v>0</v>
      </c>
      <c r="HL80" s="50">
        <v>1</v>
      </c>
      <c r="HM80" s="50">
        <v>0</v>
      </c>
      <c r="HN80" s="50">
        <v>5</v>
      </c>
      <c r="HO80" s="50">
        <v>1</v>
      </c>
      <c r="HP80" s="50">
        <v>4</v>
      </c>
      <c r="HQ80" s="50">
        <v>1</v>
      </c>
      <c r="HR80" s="50">
        <v>3</v>
      </c>
      <c r="HS80" s="50">
        <v>1</v>
      </c>
      <c r="HT80" s="50">
        <v>4</v>
      </c>
      <c r="HU80" s="50">
        <v>4</v>
      </c>
      <c r="HV80" s="50">
        <v>2</v>
      </c>
      <c r="HW80" s="50">
        <v>1</v>
      </c>
      <c r="HX80" s="50">
        <v>0</v>
      </c>
      <c r="HY80" s="50">
        <v>0</v>
      </c>
      <c r="HZ80" s="50">
        <v>1</v>
      </c>
      <c r="IA80" s="50">
        <v>5</v>
      </c>
      <c r="IB80" s="50">
        <v>1</v>
      </c>
      <c r="IC80" s="50">
        <v>1</v>
      </c>
      <c r="ID80" s="50">
        <v>5</v>
      </c>
      <c r="IE80" s="50">
        <v>2</v>
      </c>
      <c r="IF80" s="50">
        <v>2</v>
      </c>
      <c r="IG80" s="50">
        <v>4</v>
      </c>
      <c r="IH80" s="50">
        <v>2</v>
      </c>
      <c r="II80" s="50">
        <v>0</v>
      </c>
      <c r="IJ80" s="50">
        <v>0</v>
      </c>
      <c r="IK80" s="50">
        <v>-201</v>
      </c>
      <c r="IL80" s="2"/>
    </row>
    <row r="81" spans="1:246" x14ac:dyDescent="0.25">
      <c r="A81" s="50">
        <v>5</v>
      </c>
      <c r="B81" s="50">
        <v>1</v>
      </c>
      <c r="C81" s="50">
        <v>3</v>
      </c>
      <c r="D81" s="50">
        <v>1</v>
      </c>
      <c r="E81" s="50">
        <v>3</v>
      </c>
      <c r="F81" s="50">
        <v>1</v>
      </c>
      <c r="G81" s="50">
        <v>4</v>
      </c>
      <c r="H81" s="50">
        <v>5</v>
      </c>
      <c r="I81" s="50">
        <v>3</v>
      </c>
      <c r="J81" s="50">
        <v>1</v>
      </c>
      <c r="K81" s="50">
        <v>0</v>
      </c>
      <c r="L81" s="50">
        <v>0</v>
      </c>
      <c r="M81" s="50">
        <v>0</v>
      </c>
      <c r="N81" s="50">
        <v>3</v>
      </c>
      <c r="O81" s="50">
        <v>1</v>
      </c>
      <c r="P81" s="50">
        <v>3</v>
      </c>
      <c r="Q81" s="50">
        <v>1</v>
      </c>
      <c r="R81" s="50">
        <v>3</v>
      </c>
      <c r="S81" s="50">
        <v>1</v>
      </c>
      <c r="T81" s="50">
        <v>5</v>
      </c>
      <c r="U81" s="50">
        <v>4</v>
      </c>
      <c r="V81" s="50">
        <v>2</v>
      </c>
      <c r="W81" s="50">
        <v>1</v>
      </c>
      <c r="X81" s="50">
        <v>0</v>
      </c>
      <c r="Y81" s="50">
        <v>0</v>
      </c>
      <c r="Z81" s="50">
        <v>0</v>
      </c>
      <c r="AA81" s="50">
        <v>3</v>
      </c>
      <c r="AB81" s="50">
        <v>1</v>
      </c>
      <c r="AC81" s="50">
        <v>2</v>
      </c>
      <c r="AD81" s="50">
        <v>1</v>
      </c>
      <c r="AE81" s="50">
        <v>3</v>
      </c>
      <c r="AF81" s="50">
        <v>1</v>
      </c>
      <c r="AG81" s="50">
        <v>4</v>
      </c>
      <c r="AH81" s="50">
        <v>4</v>
      </c>
      <c r="AI81" s="50">
        <v>4</v>
      </c>
      <c r="AJ81" s="50">
        <v>1</v>
      </c>
      <c r="AK81" s="50">
        <v>0</v>
      </c>
      <c r="AL81" s="50">
        <v>0</v>
      </c>
      <c r="AM81" s="50">
        <v>0</v>
      </c>
      <c r="AN81" s="50">
        <v>3</v>
      </c>
      <c r="AO81" s="50">
        <v>1</v>
      </c>
      <c r="AP81" s="50">
        <v>3</v>
      </c>
      <c r="AQ81" s="50">
        <v>1</v>
      </c>
      <c r="AR81" s="50">
        <v>3</v>
      </c>
      <c r="AS81" s="50">
        <v>1</v>
      </c>
      <c r="AT81" s="50">
        <v>5</v>
      </c>
      <c r="AU81" s="50">
        <v>4</v>
      </c>
      <c r="AV81" s="50">
        <v>4</v>
      </c>
      <c r="AW81" s="50">
        <v>1</v>
      </c>
      <c r="AX81" s="50">
        <v>0</v>
      </c>
      <c r="AY81" s="50">
        <v>0</v>
      </c>
      <c r="AZ81" s="50">
        <v>0</v>
      </c>
      <c r="BA81" s="50">
        <v>3</v>
      </c>
      <c r="BB81" s="50">
        <v>1</v>
      </c>
      <c r="BC81" s="50">
        <v>3</v>
      </c>
      <c r="BD81" s="50">
        <v>1</v>
      </c>
      <c r="BE81" s="50">
        <v>3</v>
      </c>
      <c r="BF81" s="50">
        <v>1</v>
      </c>
      <c r="BG81" s="50">
        <v>5</v>
      </c>
      <c r="BH81" s="50">
        <v>4</v>
      </c>
      <c r="BI81" s="50">
        <v>4</v>
      </c>
      <c r="BJ81" s="50">
        <v>2</v>
      </c>
      <c r="BK81" s="50">
        <v>0</v>
      </c>
      <c r="BL81" s="50">
        <v>0</v>
      </c>
      <c r="BM81" s="50">
        <v>0</v>
      </c>
      <c r="BN81" s="50">
        <v>5</v>
      </c>
      <c r="BO81" s="50">
        <v>1</v>
      </c>
      <c r="BP81" s="50">
        <v>3</v>
      </c>
      <c r="BQ81" s="50">
        <v>1</v>
      </c>
      <c r="BR81" s="50">
        <v>3</v>
      </c>
      <c r="BS81" s="50">
        <v>1</v>
      </c>
      <c r="BT81" s="50">
        <v>5</v>
      </c>
      <c r="BU81" s="50">
        <v>4</v>
      </c>
      <c r="BV81" s="50">
        <v>4</v>
      </c>
      <c r="BW81" s="50">
        <v>1</v>
      </c>
      <c r="BX81" s="50">
        <v>0</v>
      </c>
      <c r="BY81" s="50">
        <v>0</v>
      </c>
      <c r="BZ81" s="50">
        <v>0</v>
      </c>
      <c r="CA81" s="50">
        <v>5</v>
      </c>
      <c r="CB81" s="50">
        <v>1</v>
      </c>
      <c r="CC81" s="50">
        <v>2</v>
      </c>
      <c r="CD81" s="50">
        <v>1</v>
      </c>
      <c r="CE81" s="50">
        <v>3</v>
      </c>
      <c r="CF81" s="50">
        <v>1</v>
      </c>
      <c r="CG81" s="50">
        <v>5</v>
      </c>
      <c r="CH81" s="50">
        <v>4</v>
      </c>
      <c r="CI81" s="50">
        <v>3</v>
      </c>
      <c r="CJ81" s="50">
        <v>1</v>
      </c>
      <c r="CK81" s="50">
        <v>1</v>
      </c>
      <c r="CL81" s="50">
        <v>1</v>
      </c>
      <c r="CM81" s="50">
        <v>1</v>
      </c>
      <c r="CN81" s="50">
        <v>5</v>
      </c>
      <c r="CO81" s="50">
        <v>1</v>
      </c>
      <c r="CP81" s="50">
        <v>5</v>
      </c>
      <c r="CQ81" s="50">
        <v>1</v>
      </c>
      <c r="CR81" s="50">
        <v>3</v>
      </c>
      <c r="CS81" s="50">
        <v>1</v>
      </c>
      <c r="CT81" s="50">
        <v>4</v>
      </c>
      <c r="CU81" s="50">
        <v>4</v>
      </c>
      <c r="CV81" s="50">
        <v>4</v>
      </c>
      <c r="CW81" s="50">
        <v>1</v>
      </c>
      <c r="CX81" s="50">
        <v>0</v>
      </c>
      <c r="CY81" s="50">
        <v>0</v>
      </c>
      <c r="CZ81" s="50">
        <v>1</v>
      </c>
      <c r="DA81" s="50">
        <v>5</v>
      </c>
      <c r="DB81" s="50">
        <v>1</v>
      </c>
      <c r="DC81" s="50">
        <v>3</v>
      </c>
      <c r="DD81" s="50">
        <v>1</v>
      </c>
      <c r="DE81" s="50">
        <v>3</v>
      </c>
      <c r="DF81" s="50">
        <v>1</v>
      </c>
      <c r="DG81" s="50">
        <v>4</v>
      </c>
      <c r="DH81" s="50">
        <v>4</v>
      </c>
      <c r="DI81" s="50">
        <v>4</v>
      </c>
      <c r="DJ81" s="50">
        <v>1</v>
      </c>
      <c r="DK81" s="50">
        <v>1</v>
      </c>
      <c r="DL81" s="50">
        <v>1</v>
      </c>
      <c r="DM81" s="50">
        <v>0</v>
      </c>
      <c r="DN81" s="50">
        <v>5</v>
      </c>
      <c r="DO81" s="50">
        <v>1</v>
      </c>
      <c r="DP81" s="50">
        <v>3</v>
      </c>
      <c r="DQ81" s="50">
        <v>1</v>
      </c>
      <c r="DR81" s="50">
        <v>3</v>
      </c>
      <c r="DS81" s="50">
        <v>1</v>
      </c>
      <c r="DT81" s="50">
        <v>4</v>
      </c>
      <c r="DU81" s="50">
        <v>4</v>
      </c>
      <c r="DV81" s="50">
        <v>3</v>
      </c>
      <c r="DW81" s="50">
        <v>1</v>
      </c>
      <c r="DX81" s="50">
        <v>1</v>
      </c>
      <c r="DY81" s="50">
        <v>0</v>
      </c>
      <c r="DZ81" s="50">
        <v>0</v>
      </c>
      <c r="EA81" s="50">
        <v>5</v>
      </c>
      <c r="EB81" s="50">
        <v>1</v>
      </c>
      <c r="EC81" s="50">
        <v>3</v>
      </c>
      <c r="ED81" s="50">
        <v>1</v>
      </c>
      <c r="EE81" s="50">
        <v>3</v>
      </c>
      <c r="EF81" s="50">
        <v>1</v>
      </c>
      <c r="EG81" s="50">
        <v>5</v>
      </c>
      <c r="EH81" s="50">
        <v>4</v>
      </c>
      <c r="EI81" s="50">
        <v>3</v>
      </c>
      <c r="EJ81" s="50">
        <v>1</v>
      </c>
      <c r="EK81" s="50">
        <v>1</v>
      </c>
      <c r="EL81" s="50">
        <v>1</v>
      </c>
      <c r="EM81" s="50">
        <v>0</v>
      </c>
      <c r="EN81" s="50">
        <v>5</v>
      </c>
      <c r="EO81" s="50">
        <v>1</v>
      </c>
      <c r="EP81" s="50">
        <v>3</v>
      </c>
      <c r="EQ81" s="50">
        <v>1</v>
      </c>
      <c r="ER81" s="50">
        <v>3</v>
      </c>
      <c r="ES81" s="50">
        <v>1</v>
      </c>
      <c r="ET81" s="50">
        <v>5</v>
      </c>
      <c r="EU81" s="50">
        <v>4</v>
      </c>
      <c r="EV81" s="50">
        <v>4</v>
      </c>
      <c r="EW81" s="50">
        <v>1</v>
      </c>
      <c r="EX81" s="50">
        <v>0</v>
      </c>
      <c r="EY81" s="50">
        <v>1</v>
      </c>
      <c r="EZ81" s="50">
        <v>0</v>
      </c>
      <c r="FA81" s="50">
        <v>5</v>
      </c>
      <c r="FB81" s="50">
        <v>1</v>
      </c>
      <c r="FC81" s="50">
        <v>3</v>
      </c>
      <c r="FD81" s="50">
        <v>1</v>
      </c>
      <c r="FE81" s="50">
        <v>3</v>
      </c>
      <c r="FF81" s="50">
        <v>1</v>
      </c>
      <c r="FG81" s="50">
        <v>4</v>
      </c>
      <c r="FH81" s="50">
        <v>4</v>
      </c>
      <c r="FI81" s="50">
        <v>4</v>
      </c>
      <c r="FJ81" s="50">
        <v>1</v>
      </c>
      <c r="FK81" s="50">
        <v>1</v>
      </c>
      <c r="FL81" s="50">
        <v>1</v>
      </c>
      <c r="FM81" s="50">
        <v>1</v>
      </c>
      <c r="FN81" s="50">
        <v>3</v>
      </c>
      <c r="FO81" s="50">
        <v>1</v>
      </c>
      <c r="FP81" s="50">
        <v>3</v>
      </c>
      <c r="FQ81" s="50">
        <v>1</v>
      </c>
      <c r="FR81" s="50">
        <v>3</v>
      </c>
      <c r="FS81" s="50">
        <v>5</v>
      </c>
      <c r="FT81" s="50">
        <v>4</v>
      </c>
      <c r="FU81" s="50">
        <v>4</v>
      </c>
      <c r="FV81" s="50">
        <v>4</v>
      </c>
      <c r="FW81" s="50">
        <v>1</v>
      </c>
      <c r="FX81" s="50">
        <v>1</v>
      </c>
      <c r="FY81" s="50">
        <v>1</v>
      </c>
      <c r="FZ81" s="50">
        <v>0</v>
      </c>
      <c r="GA81" s="50">
        <v>5</v>
      </c>
      <c r="GB81" s="50">
        <v>1</v>
      </c>
      <c r="GC81" s="50">
        <v>5</v>
      </c>
      <c r="GD81" s="50">
        <v>1</v>
      </c>
      <c r="GE81" s="50">
        <v>3</v>
      </c>
      <c r="GF81" s="50">
        <v>1</v>
      </c>
      <c r="GG81" s="50">
        <v>5</v>
      </c>
      <c r="GH81" s="50">
        <v>4</v>
      </c>
      <c r="GI81" s="50">
        <v>4</v>
      </c>
      <c r="GJ81" s="50">
        <v>1</v>
      </c>
      <c r="GK81" s="50">
        <v>0</v>
      </c>
      <c r="GL81" s="50">
        <v>1</v>
      </c>
      <c r="GM81" s="50">
        <v>1</v>
      </c>
      <c r="GN81" s="50">
        <v>5</v>
      </c>
      <c r="GO81" s="50">
        <v>1</v>
      </c>
      <c r="GP81" s="50">
        <v>5</v>
      </c>
      <c r="GQ81" s="50">
        <v>1</v>
      </c>
      <c r="GR81" s="50">
        <v>3</v>
      </c>
      <c r="GS81" s="50">
        <v>1</v>
      </c>
      <c r="GT81" s="50">
        <v>5</v>
      </c>
      <c r="GU81" s="50">
        <v>4</v>
      </c>
      <c r="GV81" s="50">
        <v>4</v>
      </c>
      <c r="GW81" s="50">
        <v>1</v>
      </c>
      <c r="GX81" s="50">
        <v>1</v>
      </c>
      <c r="GY81" s="50">
        <v>1</v>
      </c>
      <c r="GZ81" s="50">
        <v>0</v>
      </c>
      <c r="HA81" s="50">
        <v>5</v>
      </c>
      <c r="HB81" s="50">
        <v>1</v>
      </c>
      <c r="HC81" s="50">
        <v>3</v>
      </c>
      <c r="HD81" s="50">
        <v>2</v>
      </c>
      <c r="HE81" s="50">
        <v>3</v>
      </c>
      <c r="HF81" s="50">
        <v>1</v>
      </c>
      <c r="HG81" s="50">
        <v>5</v>
      </c>
      <c r="HH81" s="50">
        <v>4</v>
      </c>
      <c r="HI81" s="50">
        <v>3</v>
      </c>
      <c r="HJ81" s="50">
        <v>1</v>
      </c>
      <c r="HK81" s="50">
        <v>1</v>
      </c>
      <c r="HL81" s="50">
        <v>0</v>
      </c>
      <c r="HM81" s="50">
        <v>1</v>
      </c>
      <c r="HN81" s="50">
        <v>5</v>
      </c>
      <c r="HO81" s="50">
        <v>1</v>
      </c>
      <c r="HP81" s="50">
        <v>1</v>
      </c>
      <c r="HQ81" s="50">
        <v>1</v>
      </c>
      <c r="HR81" s="50">
        <v>3</v>
      </c>
      <c r="HS81" s="50">
        <v>1</v>
      </c>
      <c r="HT81" s="50">
        <v>4</v>
      </c>
      <c r="HU81" s="50">
        <v>4</v>
      </c>
      <c r="HV81" s="50">
        <v>3</v>
      </c>
      <c r="HW81" s="50">
        <v>1</v>
      </c>
      <c r="HX81" s="50">
        <v>1</v>
      </c>
      <c r="HY81" s="50">
        <v>1</v>
      </c>
      <c r="HZ81" s="50">
        <v>1</v>
      </c>
      <c r="IA81" s="50">
        <v>1</v>
      </c>
      <c r="IB81" s="50">
        <v>1</v>
      </c>
      <c r="IC81" s="50">
        <v>2</v>
      </c>
      <c r="ID81" s="50">
        <v>2</v>
      </c>
      <c r="IE81" s="50">
        <v>2</v>
      </c>
      <c r="IF81" s="50">
        <v>2</v>
      </c>
      <c r="IG81" s="50">
        <v>2</v>
      </c>
      <c r="IH81" s="50">
        <v>1</v>
      </c>
      <c r="II81" s="50">
        <v>0</v>
      </c>
      <c r="IJ81" s="50">
        <v>0</v>
      </c>
      <c r="IK81" s="50">
        <v>-201</v>
      </c>
      <c r="IL81" s="2"/>
    </row>
    <row r="82" spans="1:246" x14ac:dyDescent="0.25">
      <c r="A82" s="50">
        <v>5</v>
      </c>
      <c r="B82" s="50">
        <v>1</v>
      </c>
      <c r="C82" s="50">
        <v>5</v>
      </c>
      <c r="D82" s="50">
        <v>1</v>
      </c>
      <c r="E82" s="50">
        <v>3</v>
      </c>
      <c r="F82" s="50">
        <v>1</v>
      </c>
      <c r="G82" s="50">
        <v>5</v>
      </c>
      <c r="H82" s="50">
        <v>4</v>
      </c>
      <c r="I82" s="50">
        <v>3</v>
      </c>
      <c r="J82" s="50">
        <v>1</v>
      </c>
      <c r="K82" s="50">
        <v>0</v>
      </c>
      <c r="L82" s="50">
        <v>0</v>
      </c>
      <c r="M82" s="50">
        <v>0</v>
      </c>
      <c r="N82" s="50">
        <v>5</v>
      </c>
      <c r="O82" s="50">
        <v>1</v>
      </c>
      <c r="P82" s="50">
        <v>3</v>
      </c>
      <c r="Q82" s="50">
        <v>1</v>
      </c>
      <c r="R82" s="50">
        <v>3</v>
      </c>
      <c r="S82" s="50">
        <v>1</v>
      </c>
      <c r="T82" s="50">
        <v>5</v>
      </c>
      <c r="U82" s="50">
        <v>4</v>
      </c>
      <c r="V82" s="50">
        <v>3</v>
      </c>
      <c r="W82" s="50">
        <v>1</v>
      </c>
      <c r="X82" s="50">
        <v>0</v>
      </c>
      <c r="Y82" s="50">
        <v>0</v>
      </c>
      <c r="Z82" s="50">
        <v>0</v>
      </c>
      <c r="AA82" s="50">
        <v>5</v>
      </c>
      <c r="AB82" s="50">
        <v>1</v>
      </c>
      <c r="AC82" s="50">
        <v>5</v>
      </c>
      <c r="AD82" s="50">
        <v>1</v>
      </c>
      <c r="AE82" s="50">
        <v>3</v>
      </c>
      <c r="AF82" s="50">
        <v>1</v>
      </c>
      <c r="AG82" s="50">
        <v>5</v>
      </c>
      <c r="AH82" s="50">
        <v>4</v>
      </c>
      <c r="AI82" s="50">
        <v>3</v>
      </c>
      <c r="AJ82" s="50">
        <v>1</v>
      </c>
      <c r="AK82" s="50">
        <v>0</v>
      </c>
      <c r="AL82" s="50">
        <v>0</v>
      </c>
      <c r="AM82" s="50">
        <v>0</v>
      </c>
      <c r="AN82" s="50">
        <v>5</v>
      </c>
      <c r="AO82" s="50">
        <v>1</v>
      </c>
      <c r="AP82" s="50">
        <v>5</v>
      </c>
      <c r="AQ82" s="50">
        <v>1</v>
      </c>
      <c r="AR82" s="50">
        <v>3</v>
      </c>
      <c r="AS82" s="50">
        <v>1</v>
      </c>
      <c r="AT82" s="50">
        <v>5</v>
      </c>
      <c r="AU82" s="50">
        <v>4</v>
      </c>
      <c r="AV82" s="50">
        <v>3</v>
      </c>
      <c r="AW82" s="50">
        <v>1</v>
      </c>
      <c r="AX82" s="50">
        <v>0</v>
      </c>
      <c r="AY82" s="50">
        <v>0</v>
      </c>
      <c r="AZ82" s="50">
        <v>0</v>
      </c>
      <c r="BA82" s="50">
        <v>5</v>
      </c>
      <c r="BB82" s="50">
        <v>1</v>
      </c>
      <c r="BC82" s="50">
        <v>3</v>
      </c>
      <c r="BD82" s="50">
        <v>1</v>
      </c>
      <c r="BE82" s="50">
        <v>3</v>
      </c>
      <c r="BF82" s="50">
        <v>1</v>
      </c>
      <c r="BG82" s="50">
        <v>5</v>
      </c>
      <c r="BH82" s="50">
        <v>4</v>
      </c>
      <c r="BI82" s="50">
        <v>3</v>
      </c>
      <c r="BJ82" s="50">
        <v>1</v>
      </c>
      <c r="BK82" s="50">
        <v>0</v>
      </c>
      <c r="BL82" s="50">
        <v>0</v>
      </c>
      <c r="BM82" s="50">
        <v>0</v>
      </c>
      <c r="BN82" s="50">
        <v>5</v>
      </c>
      <c r="BO82" s="50">
        <v>1</v>
      </c>
      <c r="BP82" s="50">
        <v>5</v>
      </c>
      <c r="BQ82" s="50">
        <v>1</v>
      </c>
      <c r="BR82" s="50">
        <v>3</v>
      </c>
      <c r="BS82" s="50">
        <v>1</v>
      </c>
      <c r="BT82" s="50">
        <v>5</v>
      </c>
      <c r="BU82" s="50">
        <v>4</v>
      </c>
      <c r="BV82" s="50">
        <v>3</v>
      </c>
      <c r="BW82" s="50">
        <v>1</v>
      </c>
      <c r="BX82" s="50">
        <v>0</v>
      </c>
      <c r="BY82" s="50">
        <v>0</v>
      </c>
      <c r="BZ82" s="50">
        <v>0</v>
      </c>
      <c r="CA82" s="50">
        <v>5</v>
      </c>
      <c r="CB82" s="50">
        <v>1</v>
      </c>
      <c r="CC82" s="50">
        <v>5</v>
      </c>
      <c r="CD82" s="50">
        <v>1</v>
      </c>
      <c r="CE82" s="50">
        <v>3</v>
      </c>
      <c r="CF82" s="50">
        <v>1</v>
      </c>
      <c r="CG82" s="50">
        <v>5</v>
      </c>
      <c r="CH82" s="50">
        <v>4</v>
      </c>
      <c r="CI82" s="50">
        <v>3</v>
      </c>
      <c r="CJ82" s="50">
        <v>1</v>
      </c>
      <c r="CK82" s="50">
        <v>0</v>
      </c>
      <c r="CL82" s="50">
        <v>0</v>
      </c>
      <c r="CM82" s="50">
        <v>0</v>
      </c>
      <c r="CN82" s="50">
        <v>5</v>
      </c>
      <c r="CO82" s="50">
        <v>1</v>
      </c>
      <c r="CP82" s="50">
        <v>5</v>
      </c>
      <c r="CQ82" s="50">
        <v>1</v>
      </c>
      <c r="CR82" s="50">
        <v>3</v>
      </c>
      <c r="CS82" s="50">
        <v>1</v>
      </c>
      <c r="CT82" s="50">
        <v>5</v>
      </c>
      <c r="CU82" s="50">
        <v>4</v>
      </c>
      <c r="CV82" s="50">
        <v>3</v>
      </c>
      <c r="CW82" s="50">
        <v>1</v>
      </c>
      <c r="CX82" s="50">
        <v>0</v>
      </c>
      <c r="CY82" s="50">
        <v>0</v>
      </c>
      <c r="CZ82" s="50">
        <v>0</v>
      </c>
      <c r="DA82" s="50">
        <v>5</v>
      </c>
      <c r="DB82" s="50">
        <v>1</v>
      </c>
      <c r="DC82" s="50">
        <v>3</v>
      </c>
      <c r="DD82" s="50">
        <v>1</v>
      </c>
      <c r="DE82" s="50">
        <v>3</v>
      </c>
      <c r="DF82" s="50">
        <v>1</v>
      </c>
      <c r="DG82" s="50">
        <v>5</v>
      </c>
      <c r="DH82" s="50">
        <v>4</v>
      </c>
      <c r="DI82" s="50">
        <v>3</v>
      </c>
      <c r="DJ82" s="50">
        <v>1</v>
      </c>
      <c r="DK82" s="50">
        <v>0</v>
      </c>
      <c r="DL82" s="50">
        <v>0</v>
      </c>
      <c r="DM82" s="50">
        <v>0</v>
      </c>
      <c r="DN82" s="50">
        <v>5</v>
      </c>
      <c r="DO82" s="50">
        <v>1</v>
      </c>
      <c r="DP82" s="50">
        <v>5</v>
      </c>
      <c r="DQ82" s="50">
        <v>1</v>
      </c>
      <c r="DR82" s="50">
        <v>3</v>
      </c>
      <c r="DS82" s="50">
        <v>1</v>
      </c>
      <c r="DT82" s="50">
        <v>5</v>
      </c>
      <c r="DU82" s="50">
        <v>4</v>
      </c>
      <c r="DV82" s="50">
        <v>3</v>
      </c>
      <c r="DW82" s="50">
        <v>1</v>
      </c>
      <c r="DX82" s="50">
        <v>0</v>
      </c>
      <c r="DY82" s="50">
        <v>0</v>
      </c>
      <c r="DZ82" s="50">
        <v>0</v>
      </c>
      <c r="EA82" s="50">
        <v>5</v>
      </c>
      <c r="EB82" s="50">
        <v>5</v>
      </c>
      <c r="EC82" s="50">
        <v>5</v>
      </c>
      <c r="ED82" s="50">
        <v>1</v>
      </c>
      <c r="EE82" s="50">
        <v>3</v>
      </c>
      <c r="EF82" s="50">
        <v>1</v>
      </c>
      <c r="EG82" s="50">
        <v>5</v>
      </c>
      <c r="EH82" s="50">
        <v>4</v>
      </c>
      <c r="EI82" s="50">
        <v>3</v>
      </c>
      <c r="EJ82" s="50">
        <v>2</v>
      </c>
      <c r="EK82" s="50">
        <v>0</v>
      </c>
      <c r="EL82" s="50">
        <v>0</v>
      </c>
      <c r="EM82" s="50">
        <v>0</v>
      </c>
      <c r="EN82" s="50">
        <v>5</v>
      </c>
      <c r="EO82" s="50">
        <v>1</v>
      </c>
      <c r="EP82" s="50">
        <v>5</v>
      </c>
      <c r="EQ82" s="50">
        <v>1</v>
      </c>
      <c r="ER82" s="50">
        <v>3</v>
      </c>
      <c r="ES82" s="50">
        <v>1</v>
      </c>
      <c r="ET82" s="50">
        <v>5</v>
      </c>
      <c r="EU82" s="50">
        <v>4</v>
      </c>
      <c r="EV82" s="50">
        <v>3</v>
      </c>
      <c r="EW82" s="50">
        <v>1</v>
      </c>
      <c r="EX82" s="50">
        <v>0</v>
      </c>
      <c r="EY82" s="50">
        <v>0</v>
      </c>
      <c r="EZ82" s="50">
        <v>0</v>
      </c>
      <c r="FA82" s="50">
        <v>5</v>
      </c>
      <c r="FB82" s="50">
        <v>1</v>
      </c>
      <c r="FC82" s="50">
        <v>5</v>
      </c>
      <c r="FD82" s="50">
        <v>1</v>
      </c>
      <c r="FE82" s="50">
        <v>3</v>
      </c>
      <c r="FF82" s="50">
        <v>1</v>
      </c>
      <c r="FG82" s="50">
        <v>5</v>
      </c>
      <c r="FH82" s="50">
        <v>4</v>
      </c>
      <c r="FI82" s="50">
        <v>3</v>
      </c>
      <c r="FJ82" s="50">
        <v>1</v>
      </c>
      <c r="FK82" s="50">
        <v>0</v>
      </c>
      <c r="FL82" s="50">
        <v>0</v>
      </c>
      <c r="FM82" s="50">
        <v>0</v>
      </c>
      <c r="FN82" s="50">
        <v>5</v>
      </c>
      <c r="FO82" s="50">
        <v>1</v>
      </c>
      <c r="FP82" s="50">
        <v>5</v>
      </c>
      <c r="FQ82" s="50">
        <v>1</v>
      </c>
      <c r="FR82" s="50">
        <v>4</v>
      </c>
      <c r="FS82" s="50">
        <v>1</v>
      </c>
      <c r="FT82" s="50">
        <v>5</v>
      </c>
      <c r="FU82" s="50">
        <v>4</v>
      </c>
      <c r="FV82" s="50">
        <v>3</v>
      </c>
      <c r="FW82" s="50">
        <v>1</v>
      </c>
      <c r="FX82" s="50">
        <v>0</v>
      </c>
      <c r="FY82" s="50">
        <v>0</v>
      </c>
      <c r="FZ82" s="50">
        <v>0</v>
      </c>
      <c r="GA82" s="50">
        <v>5</v>
      </c>
      <c r="GB82" s="50">
        <v>1</v>
      </c>
      <c r="GC82" s="50">
        <v>5</v>
      </c>
      <c r="GD82" s="50">
        <v>1</v>
      </c>
      <c r="GE82" s="50">
        <v>3</v>
      </c>
      <c r="GF82" s="50">
        <v>5</v>
      </c>
      <c r="GG82" s="50">
        <v>5</v>
      </c>
      <c r="GH82" s="50">
        <v>4</v>
      </c>
      <c r="GI82" s="50">
        <v>3</v>
      </c>
      <c r="GJ82" s="50">
        <v>1</v>
      </c>
      <c r="GK82" s="50">
        <v>1</v>
      </c>
      <c r="GL82" s="50">
        <v>0</v>
      </c>
      <c r="GM82" s="50">
        <v>0</v>
      </c>
      <c r="GN82" s="50">
        <v>5</v>
      </c>
      <c r="GO82" s="50">
        <v>1</v>
      </c>
      <c r="GP82" s="50">
        <v>3</v>
      </c>
      <c r="GQ82" s="50">
        <v>1</v>
      </c>
      <c r="GR82" s="50">
        <v>3</v>
      </c>
      <c r="GS82" s="50">
        <v>1</v>
      </c>
      <c r="GT82" s="50">
        <v>5</v>
      </c>
      <c r="GU82" s="50">
        <v>4</v>
      </c>
      <c r="GV82" s="50">
        <v>3</v>
      </c>
      <c r="GW82" s="50">
        <v>1</v>
      </c>
      <c r="GX82" s="50">
        <v>0</v>
      </c>
      <c r="GY82" s="50">
        <v>0</v>
      </c>
      <c r="GZ82" s="50">
        <v>0</v>
      </c>
      <c r="HA82" s="50">
        <v>5</v>
      </c>
      <c r="HB82" s="50">
        <v>1</v>
      </c>
      <c r="HC82" s="50">
        <v>3</v>
      </c>
      <c r="HD82" s="50">
        <v>1</v>
      </c>
      <c r="HE82" s="50">
        <v>3</v>
      </c>
      <c r="HF82" s="50">
        <v>1</v>
      </c>
      <c r="HG82" s="50">
        <v>5</v>
      </c>
      <c r="HH82" s="50">
        <v>4</v>
      </c>
      <c r="HI82" s="50">
        <v>4</v>
      </c>
      <c r="HJ82" s="50">
        <v>1</v>
      </c>
      <c r="HK82" s="50">
        <v>0</v>
      </c>
      <c r="HL82" s="50">
        <v>0</v>
      </c>
      <c r="HM82" s="50">
        <v>0</v>
      </c>
      <c r="HN82" s="50">
        <v>5</v>
      </c>
      <c r="HO82" s="50">
        <v>1</v>
      </c>
      <c r="HP82" s="50">
        <v>5</v>
      </c>
      <c r="HQ82" s="50">
        <v>1</v>
      </c>
      <c r="HR82" s="50">
        <v>3</v>
      </c>
      <c r="HS82" s="50">
        <v>1</v>
      </c>
      <c r="HT82" s="50">
        <v>5</v>
      </c>
      <c r="HU82" s="50">
        <v>4</v>
      </c>
      <c r="HV82" s="50">
        <v>3</v>
      </c>
      <c r="HW82" s="50">
        <v>1</v>
      </c>
      <c r="HX82" s="50">
        <v>0</v>
      </c>
      <c r="HY82" s="50">
        <v>0</v>
      </c>
      <c r="HZ82" s="50">
        <v>0</v>
      </c>
      <c r="IA82" s="50">
        <v>1</v>
      </c>
      <c r="IB82" s="50">
        <v>1</v>
      </c>
      <c r="IC82" s="50">
        <v>2</v>
      </c>
      <c r="ID82" s="50">
        <v>5</v>
      </c>
      <c r="IE82" s="50">
        <v>2</v>
      </c>
      <c r="IF82" s="50">
        <v>2</v>
      </c>
      <c r="IG82" s="50">
        <v>2</v>
      </c>
      <c r="IH82" s="50">
        <v>1</v>
      </c>
      <c r="II82" s="50">
        <v>0</v>
      </c>
      <c r="IJ82" s="50">
        <v>0</v>
      </c>
      <c r="IK82" s="50">
        <v>-201</v>
      </c>
      <c r="IL82" s="2"/>
    </row>
    <row r="83" spans="1:246" x14ac:dyDescent="0.25">
      <c r="A83" s="50">
        <v>3</v>
      </c>
      <c r="B83" s="50">
        <v>1</v>
      </c>
      <c r="C83" s="50">
        <v>3</v>
      </c>
      <c r="D83" s="50">
        <v>1</v>
      </c>
      <c r="E83" s="50">
        <v>5</v>
      </c>
      <c r="F83" s="50">
        <v>1</v>
      </c>
      <c r="G83" s="50">
        <v>5</v>
      </c>
      <c r="H83" s="50">
        <v>4</v>
      </c>
      <c r="I83" s="50">
        <v>3</v>
      </c>
      <c r="J83" s="50">
        <v>1</v>
      </c>
      <c r="K83" s="50">
        <v>1</v>
      </c>
      <c r="L83" s="50">
        <v>0</v>
      </c>
      <c r="M83" s="50">
        <v>0</v>
      </c>
      <c r="N83" s="50">
        <v>5</v>
      </c>
      <c r="O83" s="50">
        <v>1</v>
      </c>
      <c r="P83" s="50">
        <v>3</v>
      </c>
      <c r="Q83" s="50">
        <v>1</v>
      </c>
      <c r="R83" s="50">
        <v>3</v>
      </c>
      <c r="S83" s="50">
        <v>4</v>
      </c>
      <c r="T83" s="50">
        <v>1</v>
      </c>
      <c r="U83" s="50">
        <v>4</v>
      </c>
      <c r="V83" s="50">
        <v>3</v>
      </c>
      <c r="W83" s="50">
        <v>1</v>
      </c>
      <c r="X83" s="50">
        <v>0</v>
      </c>
      <c r="Y83" s="50">
        <v>0</v>
      </c>
      <c r="Z83" s="50">
        <v>0</v>
      </c>
      <c r="AA83" s="50">
        <v>5</v>
      </c>
      <c r="AB83" s="50">
        <v>1</v>
      </c>
      <c r="AC83" s="50">
        <v>3</v>
      </c>
      <c r="AD83" s="50">
        <v>1</v>
      </c>
      <c r="AE83" s="50">
        <v>3</v>
      </c>
      <c r="AF83" s="50">
        <v>1</v>
      </c>
      <c r="AG83" s="50">
        <v>4</v>
      </c>
      <c r="AH83" s="50">
        <v>4</v>
      </c>
      <c r="AI83" s="50">
        <v>3</v>
      </c>
      <c r="AJ83" s="50">
        <v>1</v>
      </c>
      <c r="AK83" s="50">
        <v>0</v>
      </c>
      <c r="AL83" s="50">
        <v>0</v>
      </c>
      <c r="AM83" s="50">
        <v>0</v>
      </c>
      <c r="AN83" s="50">
        <v>5</v>
      </c>
      <c r="AO83" s="50">
        <v>1</v>
      </c>
      <c r="AP83" s="50">
        <v>3</v>
      </c>
      <c r="AQ83" s="50">
        <v>1</v>
      </c>
      <c r="AR83" s="50">
        <v>3</v>
      </c>
      <c r="AS83" s="50">
        <v>1</v>
      </c>
      <c r="AT83" s="50">
        <v>5</v>
      </c>
      <c r="AU83" s="50">
        <v>2</v>
      </c>
      <c r="AV83" s="50">
        <v>3</v>
      </c>
      <c r="AW83" s="50">
        <v>1</v>
      </c>
      <c r="AX83" s="50">
        <v>0</v>
      </c>
      <c r="AY83" s="50">
        <v>0</v>
      </c>
      <c r="AZ83" s="50">
        <v>0</v>
      </c>
      <c r="BA83" s="50">
        <v>5</v>
      </c>
      <c r="BB83" s="50">
        <v>1</v>
      </c>
      <c r="BC83" s="50">
        <v>5</v>
      </c>
      <c r="BD83" s="50">
        <v>1</v>
      </c>
      <c r="BE83" s="50">
        <v>3</v>
      </c>
      <c r="BF83" s="50">
        <v>1</v>
      </c>
      <c r="BG83" s="50">
        <v>4</v>
      </c>
      <c r="BH83" s="50">
        <v>4</v>
      </c>
      <c r="BI83" s="50">
        <v>4</v>
      </c>
      <c r="BJ83" s="50">
        <v>1</v>
      </c>
      <c r="BK83" s="50">
        <v>0</v>
      </c>
      <c r="BL83" s="50">
        <v>0</v>
      </c>
      <c r="BM83" s="50">
        <v>0</v>
      </c>
      <c r="BN83" s="50">
        <v>5</v>
      </c>
      <c r="BO83" s="50">
        <v>1</v>
      </c>
      <c r="BP83" s="50">
        <v>5</v>
      </c>
      <c r="BQ83" s="50">
        <v>1</v>
      </c>
      <c r="BR83" s="50">
        <v>3</v>
      </c>
      <c r="BS83" s="50">
        <v>1</v>
      </c>
      <c r="BT83" s="50">
        <v>5</v>
      </c>
      <c r="BU83" s="50">
        <v>4</v>
      </c>
      <c r="BV83" s="50">
        <v>4</v>
      </c>
      <c r="BW83" s="50">
        <v>1</v>
      </c>
      <c r="BX83" s="50">
        <v>0</v>
      </c>
      <c r="BY83" s="50">
        <v>0</v>
      </c>
      <c r="BZ83" s="50">
        <v>0</v>
      </c>
      <c r="CA83" s="50">
        <v>5</v>
      </c>
      <c r="CB83" s="50">
        <v>1</v>
      </c>
      <c r="CC83" s="50">
        <v>3</v>
      </c>
      <c r="CD83" s="50">
        <v>1</v>
      </c>
      <c r="CE83" s="50">
        <v>3</v>
      </c>
      <c r="CF83" s="50">
        <v>1</v>
      </c>
      <c r="CG83" s="50">
        <v>5</v>
      </c>
      <c r="CH83" s="50">
        <v>4</v>
      </c>
      <c r="CI83" s="50">
        <v>3</v>
      </c>
      <c r="CJ83" s="50">
        <v>1</v>
      </c>
      <c r="CK83" s="50">
        <v>0</v>
      </c>
      <c r="CL83" s="50">
        <v>1</v>
      </c>
      <c r="CM83" s="50">
        <v>0</v>
      </c>
      <c r="CN83" s="50">
        <v>5</v>
      </c>
      <c r="CO83" s="50">
        <v>2</v>
      </c>
      <c r="CP83" s="50">
        <v>5</v>
      </c>
      <c r="CQ83" s="50">
        <v>3</v>
      </c>
      <c r="CR83" s="50">
        <v>3</v>
      </c>
      <c r="CS83" s="50">
        <v>1</v>
      </c>
      <c r="CT83" s="50">
        <v>5</v>
      </c>
      <c r="CU83" s="50">
        <v>4</v>
      </c>
      <c r="CV83" s="50">
        <v>3</v>
      </c>
      <c r="CW83" s="50">
        <v>1</v>
      </c>
      <c r="CX83" s="50">
        <v>0</v>
      </c>
      <c r="CY83" s="50">
        <v>0</v>
      </c>
      <c r="CZ83" s="50">
        <v>0</v>
      </c>
      <c r="DA83" s="50">
        <v>5</v>
      </c>
      <c r="DB83" s="50">
        <v>1</v>
      </c>
      <c r="DC83" s="50">
        <v>5</v>
      </c>
      <c r="DD83" s="50">
        <v>1</v>
      </c>
      <c r="DE83" s="50">
        <v>4</v>
      </c>
      <c r="DF83" s="50">
        <v>1</v>
      </c>
      <c r="DG83" s="50">
        <v>5</v>
      </c>
      <c r="DH83" s="50">
        <v>4</v>
      </c>
      <c r="DI83" s="50">
        <v>3</v>
      </c>
      <c r="DJ83" s="50">
        <v>1</v>
      </c>
      <c r="DK83" s="50">
        <v>1</v>
      </c>
      <c r="DL83" s="50">
        <v>0</v>
      </c>
      <c r="DM83" s="50">
        <v>0</v>
      </c>
      <c r="DN83" s="50">
        <v>5</v>
      </c>
      <c r="DO83" s="50">
        <v>1</v>
      </c>
      <c r="DP83" s="50">
        <v>3</v>
      </c>
      <c r="DQ83" s="50">
        <v>1</v>
      </c>
      <c r="DR83" s="50">
        <v>3</v>
      </c>
      <c r="DS83" s="50">
        <v>1</v>
      </c>
      <c r="DT83" s="50">
        <v>1</v>
      </c>
      <c r="DU83" s="50">
        <v>4</v>
      </c>
      <c r="DV83" s="50">
        <v>3</v>
      </c>
      <c r="DW83" s="50">
        <v>1</v>
      </c>
      <c r="DX83" s="50">
        <v>0</v>
      </c>
      <c r="DY83" s="50">
        <v>1</v>
      </c>
      <c r="DZ83" s="50">
        <v>0</v>
      </c>
      <c r="EA83" s="50">
        <v>5</v>
      </c>
      <c r="EB83" s="50">
        <v>1</v>
      </c>
      <c r="EC83" s="50">
        <v>5</v>
      </c>
      <c r="ED83" s="50">
        <v>1</v>
      </c>
      <c r="EE83" s="50">
        <v>3</v>
      </c>
      <c r="EF83" s="50">
        <v>1</v>
      </c>
      <c r="EG83" s="50">
        <v>5</v>
      </c>
      <c r="EH83" s="50">
        <v>4</v>
      </c>
      <c r="EI83" s="50">
        <v>4</v>
      </c>
      <c r="EJ83" s="50">
        <v>1</v>
      </c>
      <c r="EK83" s="50">
        <v>1</v>
      </c>
      <c r="EL83" s="50">
        <v>1</v>
      </c>
      <c r="EM83" s="50">
        <v>1</v>
      </c>
      <c r="EN83" s="50">
        <v>5</v>
      </c>
      <c r="EO83" s="50">
        <v>1</v>
      </c>
      <c r="EP83" s="50">
        <v>5</v>
      </c>
      <c r="EQ83" s="50">
        <v>1</v>
      </c>
      <c r="ER83" s="50">
        <v>3</v>
      </c>
      <c r="ES83" s="50">
        <v>2</v>
      </c>
      <c r="ET83" s="50">
        <v>5</v>
      </c>
      <c r="EU83" s="50">
        <v>4</v>
      </c>
      <c r="EV83" s="50">
        <v>3</v>
      </c>
      <c r="EW83" s="50">
        <v>1</v>
      </c>
      <c r="EX83" s="50">
        <v>0</v>
      </c>
      <c r="EY83" s="50">
        <v>1</v>
      </c>
      <c r="EZ83" s="50">
        <v>1</v>
      </c>
      <c r="FA83" s="50">
        <v>3</v>
      </c>
      <c r="FB83" s="50">
        <v>1</v>
      </c>
      <c r="FC83" s="50">
        <v>5</v>
      </c>
      <c r="FD83" s="50">
        <v>1</v>
      </c>
      <c r="FE83" s="50">
        <v>3</v>
      </c>
      <c r="FF83" s="50">
        <v>1</v>
      </c>
      <c r="FG83" s="50">
        <v>5</v>
      </c>
      <c r="FH83" s="50">
        <v>4</v>
      </c>
      <c r="FI83" s="50">
        <v>3</v>
      </c>
      <c r="FJ83" s="50">
        <v>1</v>
      </c>
      <c r="FK83" s="50">
        <v>0</v>
      </c>
      <c r="FL83" s="50">
        <v>0</v>
      </c>
      <c r="FM83" s="50">
        <v>0</v>
      </c>
      <c r="FN83" s="50">
        <v>3</v>
      </c>
      <c r="FO83" s="50">
        <v>1</v>
      </c>
      <c r="FP83" s="50">
        <v>3</v>
      </c>
      <c r="FQ83" s="50">
        <v>1</v>
      </c>
      <c r="FR83" s="50">
        <v>5</v>
      </c>
      <c r="FS83" s="50">
        <v>1</v>
      </c>
      <c r="FT83" s="50">
        <v>5</v>
      </c>
      <c r="FU83" s="50">
        <v>4</v>
      </c>
      <c r="FV83" s="50">
        <v>3</v>
      </c>
      <c r="FW83" s="50">
        <v>1</v>
      </c>
      <c r="FX83" s="50">
        <v>1</v>
      </c>
      <c r="FY83" s="50">
        <v>0</v>
      </c>
      <c r="FZ83" s="50">
        <v>0</v>
      </c>
      <c r="GA83" s="50">
        <v>5</v>
      </c>
      <c r="GB83" s="50">
        <v>1</v>
      </c>
      <c r="GC83" s="50">
        <v>3</v>
      </c>
      <c r="GD83" s="50">
        <v>1</v>
      </c>
      <c r="GE83" s="50">
        <v>3</v>
      </c>
      <c r="GF83" s="50">
        <v>1</v>
      </c>
      <c r="GG83" s="50">
        <v>5</v>
      </c>
      <c r="GH83" s="50">
        <v>4</v>
      </c>
      <c r="GI83" s="50">
        <v>3</v>
      </c>
      <c r="GJ83" s="50">
        <v>1</v>
      </c>
      <c r="GK83" s="50">
        <v>1</v>
      </c>
      <c r="GL83" s="50">
        <v>1</v>
      </c>
      <c r="GM83" s="50">
        <v>0</v>
      </c>
      <c r="GN83" s="50">
        <v>5</v>
      </c>
      <c r="GO83" s="50">
        <v>1</v>
      </c>
      <c r="GP83" s="50">
        <v>5</v>
      </c>
      <c r="GQ83" s="50">
        <v>1</v>
      </c>
      <c r="GR83" s="50">
        <v>4</v>
      </c>
      <c r="GS83" s="50">
        <v>1</v>
      </c>
      <c r="GT83" s="50">
        <v>5</v>
      </c>
      <c r="GU83" s="50">
        <v>4</v>
      </c>
      <c r="GV83" s="50">
        <v>3</v>
      </c>
      <c r="GW83" s="50">
        <v>1</v>
      </c>
      <c r="GX83" s="50">
        <v>0</v>
      </c>
      <c r="GY83" s="50">
        <v>1</v>
      </c>
      <c r="GZ83" s="50">
        <v>0</v>
      </c>
      <c r="HA83" s="50">
        <v>5</v>
      </c>
      <c r="HB83" s="50">
        <v>1</v>
      </c>
      <c r="HC83" s="50">
        <v>5</v>
      </c>
      <c r="HD83" s="50">
        <v>1</v>
      </c>
      <c r="HE83" s="50">
        <v>3</v>
      </c>
      <c r="HF83" s="50">
        <v>1</v>
      </c>
      <c r="HG83" s="50">
        <v>1</v>
      </c>
      <c r="HH83" s="50">
        <v>4</v>
      </c>
      <c r="HI83" s="50">
        <v>4</v>
      </c>
      <c r="HJ83" s="50">
        <v>1</v>
      </c>
      <c r="HK83" s="50">
        <v>1</v>
      </c>
      <c r="HL83" s="50">
        <v>0</v>
      </c>
      <c r="HM83" s="50">
        <v>0</v>
      </c>
      <c r="HN83" s="50">
        <v>5</v>
      </c>
      <c r="HO83" s="50">
        <v>1</v>
      </c>
      <c r="HP83" s="50">
        <v>5</v>
      </c>
      <c r="HQ83" s="50">
        <v>1</v>
      </c>
      <c r="HR83" s="50">
        <v>3</v>
      </c>
      <c r="HS83" s="50">
        <v>1</v>
      </c>
      <c r="HT83" s="50">
        <v>4</v>
      </c>
      <c r="HU83" s="50">
        <v>4</v>
      </c>
      <c r="HV83" s="50">
        <v>3</v>
      </c>
      <c r="HW83" s="50">
        <v>1</v>
      </c>
      <c r="HX83" s="50">
        <v>1</v>
      </c>
      <c r="HY83" s="50">
        <v>1</v>
      </c>
      <c r="HZ83" s="50">
        <v>0</v>
      </c>
      <c r="IA83" s="50">
        <v>1</v>
      </c>
      <c r="IB83" s="50">
        <v>1</v>
      </c>
      <c r="IC83" s="50">
        <v>2</v>
      </c>
      <c r="ID83" s="50">
        <v>5</v>
      </c>
      <c r="IE83" s="50">
        <v>2</v>
      </c>
      <c r="IF83" s="50">
        <v>3</v>
      </c>
      <c r="IG83" s="50">
        <v>2</v>
      </c>
      <c r="IH83" s="50">
        <v>2</v>
      </c>
      <c r="II83" s="50">
        <v>0</v>
      </c>
      <c r="IJ83" s="50">
        <v>0</v>
      </c>
      <c r="IK83" s="50">
        <v>-201</v>
      </c>
      <c r="IL83" s="2"/>
    </row>
    <row r="84" spans="1:246" x14ac:dyDescent="0.25">
      <c r="A84" s="50">
        <v>5</v>
      </c>
      <c r="B84" s="50">
        <v>1</v>
      </c>
      <c r="C84" s="50">
        <v>1</v>
      </c>
      <c r="D84" s="50">
        <v>1</v>
      </c>
      <c r="E84" s="50">
        <v>3</v>
      </c>
      <c r="F84" s="50">
        <v>1</v>
      </c>
      <c r="G84" s="50">
        <v>4</v>
      </c>
      <c r="H84" s="50">
        <v>4</v>
      </c>
      <c r="I84" s="50">
        <v>4</v>
      </c>
      <c r="J84" s="50">
        <v>1</v>
      </c>
      <c r="K84" s="50">
        <v>0</v>
      </c>
      <c r="L84" s="50">
        <v>0</v>
      </c>
      <c r="M84" s="50">
        <v>0</v>
      </c>
      <c r="N84" s="50">
        <v>3</v>
      </c>
      <c r="O84" s="50">
        <v>1</v>
      </c>
      <c r="P84" s="50">
        <v>5</v>
      </c>
      <c r="Q84" s="50">
        <v>1</v>
      </c>
      <c r="R84" s="50">
        <v>5</v>
      </c>
      <c r="S84" s="50">
        <v>1</v>
      </c>
      <c r="T84" s="50">
        <v>5</v>
      </c>
      <c r="U84" s="50">
        <v>4</v>
      </c>
      <c r="V84" s="50">
        <v>2</v>
      </c>
      <c r="W84" s="50">
        <v>1</v>
      </c>
      <c r="X84" s="50">
        <v>0</v>
      </c>
      <c r="Y84" s="50">
        <v>1</v>
      </c>
      <c r="Z84" s="50">
        <v>0</v>
      </c>
      <c r="AA84" s="50">
        <v>3</v>
      </c>
      <c r="AB84" s="50">
        <v>1</v>
      </c>
      <c r="AC84" s="50">
        <v>3</v>
      </c>
      <c r="AD84" s="50">
        <v>4</v>
      </c>
      <c r="AE84" s="50">
        <v>3</v>
      </c>
      <c r="AF84" s="50">
        <v>4</v>
      </c>
      <c r="AG84" s="50">
        <v>3</v>
      </c>
      <c r="AH84" s="50">
        <v>4</v>
      </c>
      <c r="AI84" s="50">
        <v>4</v>
      </c>
      <c r="AJ84" s="50">
        <v>4</v>
      </c>
      <c r="AK84" s="50">
        <v>0</v>
      </c>
      <c r="AL84" s="50">
        <v>0</v>
      </c>
      <c r="AM84" s="50">
        <v>0</v>
      </c>
      <c r="AN84" s="50">
        <v>3</v>
      </c>
      <c r="AO84" s="50">
        <v>1</v>
      </c>
      <c r="AP84" s="50">
        <v>5</v>
      </c>
      <c r="AQ84" s="50">
        <v>1</v>
      </c>
      <c r="AR84" s="50">
        <v>3</v>
      </c>
      <c r="AS84" s="50">
        <v>1</v>
      </c>
      <c r="AT84" s="50">
        <v>4</v>
      </c>
      <c r="AU84" s="50">
        <v>3</v>
      </c>
      <c r="AV84" s="50">
        <v>3</v>
      </c>
      <c r="AW84" s="50">
        <v>1</v>
      </c>
      <c r="AX84" s="50">
        <v>0</v>
      </c>
      <c r="AY84" s="50">
        <v>0</v>
      </c>
      <c r="AZ84" s="50">
        <v>0</v>
      </c>
      <c r="BA84" s="50">
        <v>3</v>
      </c>
      <c r="BB84" s="50">
        <v>1</v>
      </c>
      <c r="BC84" s="50">
        <v>1</v>
      </c>
      <c r="BD84" s="50">
        <v>1</v>
      </c>
      <c r="BE84" s="50">
        <v>3</v>
      </c>
      <c r="BF84" s="50">
        <v>1</v>
      </c>
      <c r="BG84" s="50">
        <v>5</v>
      </c>
      <c r="BH84" s="50">
        <v>1</v>
      </c>
      <c r="BI84" s="50">
        <v>4</v>
      </c>
      <c r="BJ84" s="50">
        <v>1</v>
      </c>
      <c r="BK84" s="50">
        <v>0</v>
      </c>
      <c r="BL84" s="50">
        <v>0</v>
      </c>
      <c r="BM84" s="50">
        <v>0</v>
      </c>
      <c r="BN84" s="50">
        <v>5</v>
      </c>
      <c r="BO84" s="50">
        <v>1</v>
      </c>
      <c r="BP84" s="50">
        <v>1</v>
      </c>
      <c r="BQ84" s="50">
        <v>1</v>
      </c>
      <c r="BR84" s="50">
        <v>3</v>
      </c>
      <c r="BS84" s="50">
        <v>2</v>
      </c>
      <c r="BT84" s="50">
        <v>4</v>
      </c>
      <c r="BU84" s="50">
        <v>2</v>
      </c>
      <c r="BV84" s="50">
        <v>4</v>
      </c>
      <c r="BW84" s="50">
        <v>1</v>
      </c>
      <c r="BX84" s="50">
        <v>0</v>
      </c>
      <c r="BY84" s="50">
        <v>0</v>
      </c>
      <c r="BZ84" s="50">
        <v>0</v>
      </c>
      <c r="CA84" s="50">
        <v>5</v>
      </c>
      <c r="CB84" s="50">
        <v>4</v>
      </c>
      <c r="CC84" s="50">
        <v>3</v>
      </c>
      <c r="CD84" s="50">
        <v>1</v>
      </c>
      <c r="CE84" s="50">
        <v>3</v>
      </c>
      <c r="CF84" s="50">
        <v>1</v>
      </c>
      <c r="CG84" s="50">
        <v>4</v>
      </c>
      <c r="CH84" s="50">
        <v>4</v>
      </c>
      <c r="CI84" s="50">
        <v>3</v>
      </c>
      <c r="CJ84" s="50">
        <v>1</v>
      </c>
      <c r="CK84" s="50">
        <v>0</v>
      </c>
      <c r="CL84" s="50">
        <v>1</v>
      </c>
      <c r="CM84" s="50">
        <v>0</v>
      </c>
      <c r="CN84" s="50">
        <v>5</v>
      </c>
      <c r="CO84" s="50">
        <v>1</v>
      </c>
      <c r="CP84" s="50">
        <v>3</v>
      </c>
      <c r="CQ84" s="50">
        <v>1</v>
      </c>
      <c r="CR84" s="50">
        <v>1</v>
      </c>
      <c r="CS84" s="50">
        <v>1</v>
      </c>
      <c r="CT84" s="50">
        <v>5</v>
      </c>
      <c r="CU84" s="50">
        <v>4</v>
      </c>
      <c r="CV84" s="50">
        <v>4</v>
      </c>
      <c r="CW84" s="50">
        <v>1</v>
      </c>
      <c r="CX84" s="50">
        <v>0</v>
      </c>
      <c r="CY84" s="50">
        <v>1</v>
      </c>
      <c r="CZ84" s="50">
        <v>0</v>
      </c>
      <c r="DA84" s="50">
        <v>5</v>
      </c>
      <c r="DB84" s="50">
        <v>1</v>
      </c>
      <c r="DC84" s="50">
        <v>3</v>
      </c>
      <c r="DD84" s="50">
        <v>1</v>
      </c>
      <c r="DE84" s="50">
        <v>3</v>
      </c>
      <c r="DF84" s="50">
        <v>1</v>
      </c>
      <c r="DG84" s="50">
        <v>4</v>
      </c>
      <c r="DH84" s="50">
        <v>1</v>
      </c>
      <c r="DI84" s="50">
        <v>4</v>
      </c>
      <c r="DJ84" s="50">
        <v>1</v>
      </c>
      <c r="DK84" s="50">
        <v>1</v>
      </c>
      <c r="DL84" s="50">
        <v>1</v>
      </c>
      <c r="DM84" s="50">
        <v>0</v>
      </c>
      <c r="DN84" s="50">
        <v>5</v>
      </c>
      <c r="DO84" s="50">
        <v>1</v>
      </c>
      <c r="DP84" s="50">
        <v>5</v>
      </c>
      <c r="DQ84" s="50">
        <v>1</v>
      </c>
      <c r="DR84" s="50">
        <v>1</v>
      </c>
      <c r="DS84" s="50">
        <v>1</v>
      </c>
      <c r="DT84" s="50">
        <v>4</v>
      </c>
      <c r="DU84" s="50">
        <v>4</v>
      </c>
      <c r="DV84" s="50">
        <v>3</v>
      </c>
      <c r="DW84" s="50">
        <v>1</v>
      </c>
      <c r="DX84" s="50">
        <v>1</v>
      </c>
      <c r="DY84" s="50">
        <v>1</v>
      </c>
      <c r="DZ84" s="50">
        <v>0</v>
      </c>
      <c r="EA84" s="50">
        <v>5</v>
      </c>
      <c r="EB84" s="50">
        <v>1</v>
      </c>
      <c r="EC84" s="50">
        <v>4</v>
      </c>
      <c r="ED84" s="50">
        <v>1</v>
      </c>
      <c r="EE84" s="50">
        <v>3</v>
      </c>
      <c r="EF84" s="50">
        <v>1</v>
      </c>
      <c r="EG84" s="50">
        <v>5</v>
      </c>
      <c r="EH84" s="50">
        <v>4</v>
      </c>
      <c r="EI84" s="50">
        <v>3</v>
      </c>
      <c r="EJ84" s="50">
        <v>1</v>
      </c>
      <c r="EK84" s="50">
        <v>1</v>
      </c>
      <c r="EL84" s="50">
        <v>1</v>
      </c>
      <c r="EM84" s="50">
        <v>1</v>
      </c>
      <c r="EN84" s="50">
        <v>5</v>
      </c>
      <c r="EO84" s="50">
        <v>1</v>
      </c>
      <c r="EP84" s="50">
        <v>5</v>
      </c>
      <c r="EQ84" s="50">
        <v>1</v>
      </c>
      <c r="ER84" s="50">
        <v>3</v>
      </c>
      <c r="ES84" s="50">
        <v>1</v>
      </c>
      <c r="ET84" s="50">
        <v>5</v>
      </c>
      <c r="EU84" s="50">
        <v>1</v>
      </c>
      <c r="EV84" s="50">
        <v>4</v>
      </c>
      <c r="EW84" s="50">
        <v>1</v>
      </c>
      <c r="EX84" s="50">
        <v>0</v>
      </c>
      <c r="EY84" s="50">
        <v>1</v>
      </c>
      <c r="EZ84" s="50">
        <v>0</v>
      </c>
      <c r="FA84" s="50">
        <v>5</v>
      </c>
      <c r="FB84" s="50">
        <v>1</v>
      </c>
      <c r="FC84" s="50">
        <v>3</v>
      </c>
      <c r="FD84" s="50">
        <v>1</v>
      </c>
      <c r="FE84" s="50">
        <v>5</v>
      </c>
      <c r="FF84" s="50">
        <v>1</v>
      </c>
      <c r="FG84" s="50">
        <v>5</v>
      </c>
      <c r="FH84" s="50">
        <v>4</v>
      </c>
      <c r="FI84" s="50">
        <v>4</v>
      </c>
      <c r="FJ84" s="50">
        <v>1</v>
      </c>
      <c r="FK84" s="50">
        <v>0</v>
      </c>
      <c r="FL84" s="50">
        <v>0</v>
      </c>
      <c r="FM84" s="50">
        <v>0</v>
      </c>
      <c r="FN84" s="50">
        <v>3</v>
      </c>
      <c r="FO84" s="50">
        <v>1</v>
      </c>
      <c r="FP84" s="50">
        <v>5</v>
      </c>
      <c r="FQ84" s="50">
        <v>1</v>
      </c>
      <c r="FR84" s="50">
        <v>3</v>
      </c>
      <c r="FS84" s="50">
        <v>1</v>
      </c>
      <c r="FT84" s="50">
        <v>4</v>
      </c>
      <c r="FU84" s="50">
        <v>1</v>
      </c>
      <c r="FV84" s="50">
        <v>5</v>
      </c>
      <c r="FW84" s="50">
        <v>5</v>
      </c>
      <c r="FX84" s="50">
        <v>0</v>
      </c>
      <c r="FY84" s="50">
        <v>1</v>
      </c>
      <c r="FZ84" s="50">
        <v>1</v>
      </c>
      <c r="GA84" s="50">
        <v>5</v>
      </c>
      <c r="GB84" s="50">
        <v>1</v>
      </c>
      <c r="GC84" s="50">
        <v>3</v>
      </c>
      <c r="GD84" s="50">
        <v>1</v>
      </c>
      <c r="GE84" s="50">
        <v>2</v>
      </c>
      <c r="GF84" s="50">
        <v>1</v>
      </c>
      <c r="GG84" s="50">
        <v>3</v>
      </c>
      <c r="GH84" s="50">
        <v>4</v>
      </c>
      <c r="GI84" s="50">
        <v>3</v>
      </c>
      <c r="GJ84" s="50">
        <v>1</v>
      </c>
      <c r="GK84" s="50">
        <v>1</v>
      </c>
      <c r="GL84" s="50">
        <v>1</v>
      </c>
      <c r="GM84" s="50">
        <v>0</v>
      </c>
      <c r="GN84" s="50">
        <v>2</v>
      </c>
      <c r="GO84" s="50">
        <v>1</v>
      </c>
      <c r="GP84" s="50">
        <v>4</v>
      </c>
      <c r="GQ84" s="50">
        <v>1</v>
      </c>
      <c r="GR84" s="50">
        <v>3</v>
      </c>
      <c r="GS84" s="50">
        <v>1</v>
      </c>
      <c r="GT84" s="50">
        <v>5</v>
      </c>
      <c r="GU84" s="50">
        <v>2</v>
      </c>
      <c r="GV84" s="50">
        <v>3</v>
      </c>
      <c r="GW84" s="50">
        <v>4</v>
      </c>
      <c r="GX84" s="50">
        <v>1</v>
      </c>
      <c r="GY84" s="50">
        <v>1</v>
      </c>
      <c r="GZ84" s="50">
        <v>1</v>
      </c>
      <c r="HA84" s="50">
        <v>5</v>
      </c>
      <c r="HB84" s="50">
        <v>1</v>
      </c>
      <c r="HC84" s="50">
        <v>3</v>
      </c>
      <c r="HD84" s="50">
        <v>1</v>
      </c>
      <c r="HE84" s="50">
        <v>3</v>
      </c>
      <c r="HF84" s="50">
        <v>4</v>
      </c>
      <c r="HG84" s="50">
        <v>5</v>
      </c>
      <c r="HH84" s="50">
        <v>4</v>
      </c>
      <c r="HI84" s="50">
        <v>3</v>
      </c>
      <c r="HJ84" s="50">
        <v>1</v>
      </c>
      <c r="HK84" s="50">
        <v>0</v>
      </c>
      <c r="HL84" s="50">
        <v>1</v>
      </c>
      <c r="HM84" s="50">
        <v>1</v>
      </c>
      <c r="HN84" s="50">
        <v>5</v>
      </c>
      <c r="HO84" s="50">
        <v>1</v>
      </c>
      <c r="HP84" s="50">
        <v>2</v>
      </c>
      <c r="HQ84" s="50">
        <v>1</v>
      </c>
      <c r="HR84" s="50">
        <v>3</v>
      </c>
      <c r="HS84" s="50">
        <v>1</v>
      </c>
      <c r="HT84" s="50">
        <v>4</v>
      </c>
      <c r="HU84" s="50">
        <v>4</v>
      </c>
      <c r="HV84" s="50">
        <v>3</v>
      </c>
      <c r="HW84" s="50">
        <v>1</v>
      </c>
      <c r="HX84" s="50">
        <v>0</v>
      </c>
      <c r="HY84" s="50">
        <v>1</v>
      </c>
      <c r="HZ84" s="50">
        <v>0</v>
      </c>
      <c r="IA84" s="50">
        <v>1</v>
      </c>
      <c r="IB84" s="50">
        <v>1</v>
      </c>
      <c r="IC84" s="50">
        <v>2</v>
      </c>
      <c r="ID84" s="50">
        <v>5</v>
      </c>
      <c r="IE84" s="50">
        <v>2</v>
      </c>
      <c r="IF84" s="50">
        <v>2</v>
      </c>
      <c r="IG84" s="50">
        <v>3</v>
      </c>
      <c r="IH84" s="50">
        <v>1</v>
      </c>
      <c r="II84" s="50">
        <v>0</v>
      </c>
      <c r="IJ84" s="50">
        <v>0</v>
      </c>
      <c r="IK84" s="50">
        <v>-201</v>
      </c>
      <c r="IL84" s="2"/>
    </row>
    <row r="85" spans="1:246" x14ac:dyDescent="0.25">
      <c r="A85" s="50">
        <v>5</v>
      </c>
      <c r="B85" s="50">
        <v>1</v>
      </c>
      <c r="C85" s="50">
        <v>3</v>
      </c>
      <c r="D85" s="50">
        <v>1</v>
      </c>
      <c r="E85" s="50">
        <v>3</v>
      </c>
      <c r="F85" s="50">
        <v>1</v>
      </c>
      <c r="G85" s="50">
        <v>5</v>
      </c>
      <c r="H85" s="50">
        <v>4</v>
      </c>
      <c r="I85" s="50">
        <v>3</v>
      </c>
      <c r="J85" s="50">
        <v>1</v>
      </c>
      <c r="K85" s="50">
        <v>0</v>
      </c>
      <c r="L85" s="50">
        <v>0</v>
      </c>
      <c r="M85" s="50">
        <v>0</v>
      </c>
      <c r="N85" s="50">
        <v>5</v>
      </c>
      <c r="O85" s="50">
        <v>5</v>
      </c>
      <c r="P85" s="50">
        <v>1</v>
      </c>
      <c r="Q85" s="50">
        <v>1</v>
      </c>
      <c r="R85" s="50">
        <v>3</v>
      </c>
      <c r="S85" s="50">
        <v>1</v>
      </c>
      <c r="T85" s="50">
        <v>5</v>
      </c>
      <c r="U85" s="50">
        <v>4</v>
      </c>
      <c r="V85" s="50">
        <v>3</v>
      </c>
      <c r="W85" s="50">
        <v>1</v>
      </c>
      <c r="X85" s="50">
        <v>0</v>
      </c>
      <c r="Y85" s="50">
        <v>0</v>
      </c>
      <c r="Z85" s="50">
        <v>0</v>
      </c>
      <c r="AA85" s="50">
        <v>3</v>
      </c>
      <c r="AB85" s="50">
        <v>1</v>
      </c>
      <c r="AC85" s="50">
        <v>4</v>
      </c>
      <c r="AD85" s="50">
        <v>1</v>
      </c>
      <c r="AE85" s="50">
        <v>3</v>
      </c>
      <c r="AF85" s="50">
        <v>1</v>
      </c>
      <c r="AG85" s="50">
        <v>5</v>
      </c>
      <c r="AH85" s="50">
        <v>4</v>
      </c>
      <c r="AI85" s="50">
        <v>3</v>
      </c>
      <c r="AJ85" s="50">
        <v>1</v>
      </c>
      <c r="AK85" s="50">
        <v>0</v>
      </c>
      <c r="AL85" s="50">
        <v>0</v>
      </c>
      <c r="AM85" s="50">
        <v>0</v>
      </c>
      <c r="AN85" s="50">
        <v>3</v>
      </c>
      <c r="AO85" s="50">
        <v>1</v>
      </c>
      <c r="AP85" s="50">
        <v>5</v>
      </c>
      <c r="AQ85" s="50">
        <v>1</v>
      </c>
      <c r="AR85" s="50">
        <v>3</v>
      </c>
      <c r="AS85" s="50">
        <v>1</v>
      </c>
      <c r="AT85" s="50">
        <v>5</v>
      </c>
      <c r="AU85" s="50">
        <v>4</v>
      </c>
      <c r="AV85" s="50">
        <v>2</v>
      </c>
      <c r="AW85" s="50">
        <v>1</v>
      </c>
      <c r="AX85" s="50">
        <v>0</v>
      </c>
      <c r="AY85" s="50">
        <v>0</v>
      </c>
      <c r="AZ85" s="50">
        <v>0</v>
      </c>
      <c r="BA85" s="50">
        <v>5</v>
      </c>
      <c r="BB85" s="50">
        <v>1</v>
      </c>
      <c r="BC85" s="50">
        <v>3</v>
      </c>
      <c r="BD85" s="50">
        <v>1</v>
      </c>
      <c r="BE85" s="50">
        <v>3</v>
      </c>
      <c r="BF85" s="50">
        <v>1</v>
      </c>
      <c r="BG85" s="50">
        <v>4</v>
      </c>
      <c r="BH85" s="50">
        <v>4</v>
      </c>
      <c r="BI85" s="50">
        <v>3</v>
      </c>
      <c r="BJ85" s="50">
        <v>4</v>
      </c>
      <c r="BK85" s="50">
        <v>0</v>
      </c>
      <c r="BL85" s="50">
        <v>0</v>
      </c>
      <c r="BM85" s="50">
        <v>0</v>
      </c>
      <c r="BN85" s="50">
        <v>3</v>
      </c>
      <c r="BO85" s="50">
        <v>1</v>
      </c>
      <c r="BP85" s="50">
        <v>3</v>
      </c>
      <c r="BQ85" s="50">
        <v>1</v>
      </c>
      <c r="BR85" s="50">
        <v>3</v>
      </c>
      <c r="BS85" s="50">
        <v>1</v>
      </c>
      <c r="BT85" s="50">
        <v>5</v>
      </c>
      <c r="BU85" s="50">
        <v>4</v>
      </c>
      <c r="BV85" s="50">
        <v>3</v>
      </c>
      <c r="BW85" s="50">
        <v>1</v>
      </c>
      <c r="BX85" s="50">
        <v>0</v>
      </c>
      <c r="BY85" s="50">
        <v>0</v>
      </c>
      <c r="BZ85" s="50">
        <v>0</v>
      </c>
      <c r="CA85" s="50">
        <v>5</v>
      </c>
      <c r="CB85" s="50">
        <v>2</v>
      </c>
      <c r="CC85" s="50">
        <v>5</v>
      </c>
      <c r="CD85" s="50">
        <v>1</v>
      </c>
      <c r="CE85" s="50">
        <v>3</v>
      </c>
      <c r="CF85" s="50">
        <v>1</v>
      </c>
      <c r="CG85" s="50">
        <v>5</v>
      </c>
      <c r="CH85" s="50">
        <v>4</v>
      </c>
      <c r="CI85" s="50">
        <v>3</v>
      </c>
      <c r="CJ85" s="50">
        <v>1</v>
      </c>
      <c r="CK85" s="50">
        <v>0</v>
      </c>
      <c r="CL85" s="50">
        <v>1</v>
      </c>
      <c r="CM85" s="50">
        <v>0</v>
      </c>
      <c r="CN85" s="50">
        <v>5</v>
      </c>
      <c r="CO85" s="50">
        <v>1</v>
      </c>
      <c r="CP85" s="50">
        <v>3</v>
      </c>
      <c r="CQ85" s="50">
        <v>1</v>
      </c>
      <c r="CR85" s="50">
        <v>3</v>
      </c>
      <c r="CS85" s="50">
        <v>1</v>
      </c>
      <c r="CT85" s="50">
        <v>5</v>
      </c>
      <c r="CU85" s="50">
        <v>4</v>
      </c>
      <c r="CV85" s="50">
        <v>3</v>
      </c>
      <c r="CW85" s="50">
        <v>1</v>
      </c>
      <c r="CX85" s="50">
        <v>1</v>
      </c>
      <c r="CY85" s="50">
        <v>0</v>
      </c>
      <c r="CZ85" s="50">
        <v>0</v>
      </c>
      <c r="DA85" s="50">
        <v>5</v>
      </c>
      <c r="DB85" s="50">
        <v>1</v>
      </c>
      <c r="DC85" s="50">
        <v>3</v>
      </c>
      <c r="DD85" s="50">
        <v>1</v>
      </c>
      <c r="DE85" s="50">
        <v>3</v>
      </c>
      <c r="DF85" s="50">
        <v>1</v>
      </c>
      <c r="DG85" s="50">
        <v>4</v>
      </c>
      <c r="DH85" s="50">
        <v>4</v>
      </c>
      <c r="DI85" s="50">
        <v>3</v>
      </c>
      <c r="DJ85" s="50">
        <v>1</v>
      </c>
      <c r="DK85" s="50">
        <v>0</v>
      </c>
      <c r="DL85" s="50">
        <v>0</v>
      </c>
      <c r="DM85" s="50">
        <v>0</v>
      </c>
      <c r="DN85" s="50">
        <v>5</v>
      </c>
      <c r="DO85" s="50">
        <v>1</v>
      </c>
      <c r="DP85" s="50">
        <v>3</v>
      </c>
      <c r="DQ85" s="50">
        <v>1</v>
      </c>
      <c r="DR85" s="50">
        <v>3</v>
      </c>
      <c r="DS85" s="50">
        <v>1</v>
      </c>
      <c r="DT85" s="50">
        <v>4</v>
      </c>
      <c r="DU85" s="50">
        <v>4</v>
      </c>
      <c r="DV85" s="50">
        <v>3</v>
      </c>
      <c r="DW85" s="50">
        <v>1</v>
      </c>
      <c r="DX85" s="50">
        <v>0</v>
      </c>
      <c r="DY85" s="50">
        <v>1</v>
      </c>
      <c r="DZ85" s="50">
        <v>0</v>
      </c>
      <c r="EA85" s="50">
        <v>5</v>
      </c>
      <c r="EB85" s="50">
        <v>1</v>
      </c>
      <c r="EC85" s="50">
        <v>5</v>
      </c>
      <c r="ED85" s="50">
        <v>1</v>
      </c>
      <c r="EE85" s="50">
        <v>3</v>
      </c>
      <c r="EF85" s="50">
        <v>1</v>
      </c>
      <c r="EG85" s="50">
        <v>5</v>
      </c>
      <c r="EH85" s="50">
        <v>4</v>
      </c>
      <c r="EI85" s="50">
        <v>3</v>
      </c>
      <c r="EJ85" s="50">
        <v>1</v>
      </c>
      <c r="EK85" s="50">
        <v>0</v>
      </c>
      <c r="EL85" s="50">
        <v>0</v>
      </c>
      <c r="EM85" s="50">
        <v>0</v>
      </c>
      <c r="EN85" s="50">
        <v>3</v>
      </c>
      <c r="EO85" s="50">
        <v>1</v>
      </c>
      <c r="EP85" s="50">
        <v>5</v>
      </c>
      <c r="EQ85" s="50">
        <v>1</v>
      </c>
      <c r="ER85" s="50">
        <v>3</v>
      </c>
      <c r="ES85" s="50">
        <v>1</v>
      </c>
      <c r="ET85" s="50">
        <v>5</v>
      </c>
      <c r="EU85" s="50">
        <v>4</v>
      </c>
      <c r="EV85" s="50">
        <v>4</v>
      </c>
      <c r="EW85" s="50">
        <v>1</v>
      </c>
      <c r="EX85" s="50">
        <v>0</v>
      </c>
      <c r="EY85" s="50">
        <v>0</v>
      </c>
      <c r="EZ85" s="50">
        <v>0</v>
      </c>
      <c r="FA85" s="50">
        <v>3</v>
      </c>
      <c r="FB85" s="50">
        <v>1</v>
      </c>
      <c r="FC85" s="50">
        <v>5</v>
      </c>
      <c r="FD85" s="50">
        <v>1</v>
      </c>
      <c r="FE85" s="50">
        <v>3</v>
      </c>
      <c r="FF85" s="50">
        <v>1</v>
      </c>
      <c r="FG85" s="50">
        <v>4</v>
      </c>
      <c r="FH85" s="50">
        <v>4</v>
      </c>
      <c r="FI85" s="50">
        <v>4</v>
      </c>
      <c r="FJ85" s="50">
        <v>1</v>
      </c>
      <c r="FK85" s="50">
        <v>1</v>
      </c>
      <c r="FL85" s="50">
        <v>1</v>
      </c>
      <c r="FM85" s="50">
        <v>1</v>
      </c>
      <c r="FN85" s="50">
        <v>5</v>
      </c>
      <c r="FO85" s="50">
        <v>1</v>
      </c>
      <c r="FP85" s="50">
        <v>5</v>
      </c>
      <c r="FQ85" s="50">
        <v>1</v>
      </c>
      <c r="FR85" s="50">
        <v>3</v>
      </c>
      <c r="FS85" s="50">
        <v>1</v>
      </c>
      <c r="FT85" s="50">
        <v>5</v>
      </c>
      <c r="FU85" s="50">
        <v>4</v>
      </c>
      <c r="FV85" s="50">
        <v>3</v>
      </c>
      <c r="FW85" s="50">
        <v>1</v>
      </c>
      <c r="FX85" s="50">
        <v>0</v>
      </c>
      <c r="FY85" s="50">
        <v>1</v>
      </c>
      <c r="FZ85" s="50">
        <v>0</v>
      </c>
      <c r="GA85" s="50">
        <v>5</v>
      </c>
      <c r="GB85" s="50">
        <v>1</v>
      </c>
      <c r="GC85" s="50">
        <v>3</v>
      </c>
      <c r="GD85" s="50">
        <v>1</v>
      </c>
      <c r="GE85" s="50">
        <v>5</v>
      </c>
      <c r="GF85" s="50">
        <v>1</v>
      </c>
      <c r="GG85" s="50">
        <v>4</v>
      </c>
      <c r="GH85" s="50">
        <v>4</v>
      </c>
      <c r="GI85" s="50">
        <v>4</v>
      </c>
      <c r="GJ85" s="50">
        <v>1</v>
      </c>
      <c r="GK85" s="50">
        <v>0</v>
      </c>
      <c r="GL85" s="50">
        <v>1</v>
      </c>
      <c r="GM85" s="50">
        <v>1</v>
      </c>
      <c r="GN85" s="50">
        <v>5</v>
      </c>
      <c r="GO85" s="50">
        <v>1</v>
      </c>
      <c r="GP85" s="50">
        <v>5</v>
      </c>
      <c r="GQ85" s="50">
        <v>1</v>
      </c>
      <c r="GR85" s="50">
        <v>3</v>
      </c>
      <c r="GS85" s="50">
        <v>1</v>
      </c>
      <c r="GT85" s="50">
        <v>4</v>
      </c>
      <c r="GU85" s="50">
        <v>1</v>
      </c>
      <c r="GV85" s="50">
        <v>4</v>
      </c>
      <c r="GW85" s="50">
        <v>1</v>
      </c>
      <c r="GX85" s="50">
        <v>0</v>
      </c>
      <c r="GY85" s="50">
        <v>0</v>
      </c>
      <c r="GZ85" s="50">
        <v>1</v>
      </c>
      <c r="HA85" s="50">
        <v>5</v>
      </c>
      <c r="HB85" s="50">
        <v>1</v>
      </c>
      <c r="HC85" s="50">
        <v>5</v>
      </c>
      <c r="HD85" s="50">
        <v>2</v>
      </c>
      <c r="HE85" s="50">
        <v>3</v>
      </c>
      <c r="HF85" s="50">
        <v>1</v>
      </c>
      <c r="HG85" s="50">
        <v>5</v>
      </c>
      <c r="HH85" s="50">
        <v>4</v>
      </c>
      <c r="HI85" s="50">
        <v>4</v>
      </c>
      <c r="HJ85" s="50">
        <v>1</v>
      </c>
      <c r="HK85" s="50">
        <v>0</v>
      </c>
      <c r="HL85" s="50">
        <v>0</v>
      </c>
      <c r="HM85" s="50">
        <v>0</v>
      </c>
      <c r="HN85" s="50">
        <v>5</v>
      </c>
      <c r="HO85" s="50">
        <v>1</v>
      </c>
      <c r="HP85" s="50">
        <v>5</v>
      </c>
      <c r="HQ85" s="50">
        <v>1</v>
      </c>
      <c r="HR85" s="50">
        <v>3</v>
      </c>
      <c r="HS85" s="50">
        <v>1</v>
      </c>
      <c r="HT85" s="50">
        <v>4</v>
      </c>
      <c r="HU85" s="50">
        <v>4</v>
      </c>
      <c r="HV85" s="50">
        <v>4</v>
      </c>
      <c r="HW85" s="50">
        <v>1</v>
      </c>
      <c r="HX85" s="50">
        <v>0</v>
      </c>
      <c r="HY85" s="50">
        <v>0</v>
      </c>
      <c r="HZ85" s="50">
        <v>0</v>
      </c>
      <c r="IA85" s="50">
        <v>1</v>
      </c>
      <c r="IB85" s="50">
        <v>1</v>
      </c>
      <c r="IC85" s="50">
        <v>2</v>
      </c>
      <c r="ID85" s="50">
        <v>5</v>
      </c>
      <c r="IE85" s="50">
        <v>2</v>
      </c>
      <c r="IF85" s="50">
        <v>2</v>
      </c>
      <c r="IG85" s="50">
        <v>3</v>
      </c>
      <c r="IH85" s="50">
        <v>1</v>
      </c>
      <c r="II85" s="50">
        <v>0</v>
      </c>
      <c r="IJ85" s="50">
        <v>0</v>
      </c>
      <c r="IK85" s="50">
        <v>-201</v>
      </c>
      <c r="IL85" s="2"/>
    </row>
    <row r="86" spans="1:246" x14ac:dyDescent="0.25">
      <c r="A86" s="50">
        <v>3</v>
      </c>
      <c r="B86" s="50">
        <v>1</v>
      </c>
      <c r="C86" s="50">
        <v>3</v>
      </c>
      <c r="D86" s="50">
        <v>1</v>
      </c>
      <c r="E86" s="50">
        <v>3</v>
      </c>
      <c r="F86" s="50">
        <v>1</v>
      </c>
      <c r="G86" s="50">
        <v>4</v>
      </c>
      <c r="H86" s="50">
        <v>4</v>
      </c>
      <c r="I86" s="50">
        <v>4</v>
      </c>
      <c r="J86" s="50">
        <v>1</v>
      </c>
      <c r="K86" s="50">
        <v>0</v>
      </c>
      <c r="L86" s="50">
        <v>0</v>
      </c>
      <c r="M86" s="50">
        <v>0</v>
      </c>
      <c r="N86" s="50">
        <v>3</v>
      </c>
      <c r="O86" s="50">
        <v>1</v>
      </c>
      <c r="P86" s="50">
        <v>5</v>
      </c>
      <c r="Q86" s="50">
        <v>1</v>
      </c>
      <c r="R86" s="50">
        <v>3</v>
      </c>
      <c r="S86" s="50">
        <v>1</v>
      </c>
      <c r="T86" s="50">
        <v>5</v>
      </c>
      <c r="U86" s="50">
        <v>4</v>
      </c>
      <c r="V86" s="50">
        <v>4</v>
      </c>
      <c r="W86" s="50">
        <v>1</v>
      </c>
      <c r="X86" s="50">
        <v>0</v>
      </c>
      <c r="Y86" s="50">
        <v>0</v>
      </c>
      <c r="Z86" s="50">
        <v>0</v>
      </c>
      <c r="AA86" s="50">
        <v>3</v>
      </c>
      <c r="AB86" s="50">
        <v>1</v>
      </c>
      <c r="AC86" s="50">
        <v>3</v>
      </c>
      <c r="AD86" s="50">
        <v>1</v>
      </c>
      <c r="AE86" s="50">
        <v>3</v>
      </c>
      <c r="AF86" s="50">
        <v>1</v>
      </c>
      <c r="AG86" s="50">
        <v>5</v>
      </c>
      <c r="AH86" s="50">
        <v>4</v>
      </c>
      <c r="AI86" s="50">
        <v>4</v>
      </c>
      <c r="AJ86" s="50">
        <v>1</v>
      </c>
      <c r="AK86" s="50">
        <v>0</v>
      </c>
      <c r="AL86" s="50">
        <v>0</v>
      </c>
      <c r="AM86" s="50">
        <v>0</v>
      </c>
      <c r="AN86" s="50">
        <v>3</v>
      </c>
      <c r="AO86" s="50">
        <v>5</v>
      </c>
      <c r="AP86" s="50">
        <v>3</v>
      </c>
      <c r="AQ86" s="50">
        <v>1</v>
      </c>
      <c r="AR86" s="50">
        <v>3</v>
      </c>
      <c r="AS86" s="50">
        <v>1</v>
      </c>
      <c r="AT86" s="50">
        <v>4</v>
      </c>
      <c r="AU86" s="50">
        <v>4</v>
      </c>
      <c r="AV86" s="50">
        <v>4</v>
      </c>
      <c r="AW86" s="50">
        <v>1</v>
      </c>
      <c r="AX86" s="50">
        <v>0</v>
      </c>
      <c r="AY86" s="50">
        <v>0</v>
      </c>
      <c r="AZ86" s="50">
        <v>0</v>
      </c>
      <c r="BA86" s="50">
        <v>5</v>
      </c>
      <c r="BB86" s="50">
        <v>1</v>
      </c>
      <c r="BC86" s="50">
        <v>3</v>
      </c>
      <c r="BD86" s="50">
        <v>1</v>
      </c>
      <c r="BE86" s="50">
        <v>3</v>
      </c>
      <c r="BF86" s="50">
        <v>1</v>
      </c>
      <c r="BG86" s="50">
        <v>4</v>
      </c>
      <c r="BH86" s="50">
        <v>4</v>
      </c>
      <c r="BI86" s="50">
        <v>4</v>
      </c>
      <c r="BJ86" s="50">
        <v>1</v>
      </c>
      <c r="BK86" s="50">
        <v>0</v>
      </c>
      <c r="BL86" s="50">
        <v>0</v>
      </c>
      <c r="BM86" s="50">
        <v>0</v>
      </c>
      <c r="BN86" s="50">
        <v>3</v>
      </c>
      <c r="BO86" s="50">
        <v>1</v>
      </c>
      <c r="BP86" s="50">
        <v>3</v>
      </c>
      <c r="BQ86" s="50">
        <v>1</v>
      </c>
      <c r="BR86" s="50">
        <v>3</v>
      </c>
      <c r="BS86" s="50">
        <v>5</v>
      </c>
      <c r="BT86" s="50">
        <v>5</v>
      </c>
      <c r="BU86" s="50">
        <v>4</v>
      </c>
      <c r="BV86" s="50">
        <v>4</v>
      </c>
      <c r="BW86" s="50">
        <v>1</v>
      </c>
      <c r="BX86" s="50">
        <v>0</v>
      </c>
      <c r="BY86" s="50">
        <v>0</v>
      </c>
      <c r="BZ86" s="50">
        <v>0</v>
      </c>
      <c r="CA86" s="50">
        <v>5</v>
      </c>
      <c r="CB86" s="50">
        <v>1</v>
      </c>
      <c r="CC86" s="50">
        <v>3</v>
      </c>
      <c r="CD86" s="50">
        <v>3</v>
      </c>
      <c r="CE86" s="50">
        <v>3</v>
      </c>
      <c r="CF86" s="50">
        <v>1</v>
      </c>
      <c r="CG86" s="50">
        <v>4</v>
      </c>
      <c r="CH86" s="50">
        <v>4</v>
      </c>
      <c r="CI86" s="50">
        <v>4</v>
      </c>
      <c r="CJ86" s="50">
        <v>1</v>
      </c>
      <c r="CK86" s="50">
        <v>1</v>
      </c>
      <c r="CL86" s="50">
        <v>1</v>
      </c>
      <c r="CM86" s="50">
        <v>1</v>
      </c>
      <c r="CN86" s="50">
        <v>5</v>
      </c>
      <c r="CO86" s="50">
        <v>1</v>
      </c>
      <c r="CP86" s="50">
        <v>5</v>
      </c>
      <c r="CQ86" s="50">
        <v>1</v>
      </c>
      <c r="CR86" s="50">
        <v>3</v>
      </c>
      <c r="CS86" s="50">
        <v>1</v>
      </c>
      <c r="CT86" s="50">
        <v>4</v>
      </c>
      <c r="CU86" s="50">
        <v>4</v>
      </c>
      <c r="CV86" s="50">
        <v>3</v>
      </c>
      <c r="CW86" s="50">
        <v>1</v>
      </c>
      <c r="CX86" s="50">
        <v>1</v>
      </c>
      <c r="CY86" s="50">
        <v>1</v>
      </c>
      <c r="CZ86" s="50">
        <v>0</v>
      </c>
      <c r="DA86" s="50">
        <v>5</v>
      </c>
      <c r="DB86" s="50">
        <v>1</v>
      </c>
      <c r="DC86" s="50">
        <v>3</v>
      </c>
      <c r="DD86" s="50">
        <v>1</v>
      </c>
      <c r="DE86" s="50">
        <v>3</v>
      </c>
      <c r="DF86" s="50">
        <v>1</v>
      </c>
      <c r="DG86" s="50">
        <v>5</v>
      </c>
      <c r="DH86" s="50">
        <v>4</v>
      </c>
      <c r="DI86" s="50">
        <v>4</v>
      </c>
      <c r="DJ86" s="50">
        <v>1</v>
      </c>
      <c r="DK86" s="50">
        <v>0</v>
      </c>
      <c r="DL86" s="50">
        <v>0</v>
      </c>
      <c r="DM86" s="50">
        <v>1</v>
      </c>
      <c r="DN86" s="50">
        <v>5</v>
      </c>
      <c r="DO86" s="50">
        <v>1</v>
      </c>
      <c r="DP86" s="50">
        <v>3</v>
      </c>
      <c r="DQ86" s="50">
        <v>1</v>
      </c>
      <c r="DR86" s="50">
        <v>3</v>
      </c>
      <c r="DS86" s="50">
        <v>1</v>
      </c>
      <c r="DT86" s="50">
        <v>4</v>
      </c>
      <c r="DU86" s="50">
        <v>4</v>
      </c>
      <c r="DV86" s="50">
        <v>4</v>
      </c>
      <c r="DW86" s="50">
        <v>1</v>
      </c>
      <c r="DX86" s="50">
        <v>1</v>
      </c>
      <c r="DY86" s="50">
        <v>1</v>
      </c>
      <c r="DZ86" s="50">
        <v>0</v>
      </c>
      <c r="EA86" s="50">
        <v>3</v>
      </c>
      <c r="EB86" s="50">
        <v>1</v>
      </c>
      <c r="EC86" s="50">
        <v>5</v>
      </c>
      <c r="ED86" s="50">
        <v>1</v>
      </c>
      <c r="EE86" s="50">
        <v>3</v>
      </c>
      <c r="EF86" s="50">
        <v>1</v>
      </c>
      <c r="EG86" s="50">
        <v>4</v>
      </c>
      <c r="EH86" s="50">
        <v>4</v>
      </c>
      <c r="EI86" s="50">
        <v>3</v>
      </c>
      <c r="EJ86" s="50">
        <v>1</v>
      </c>
      <c r="EK86" s="50">
        <v>1</v>
      </c>
      <c r="EL86" s="50">
        <v>1</v>
      </c>
      <c r="EM86" s="50">
        <v>1</v>
      </c>
      <c r="EN86" s="50">
        <v>3</v>
      </c>
      <c r="EO86" s="50">
        <v>1</v>
      </c>
      <c r="EP86" s="50">
        <v>5</v>
      </c>
      <c r="EQ86" s="50">
        <v>1</v>
      </c>
      <c r="ER86" s="50">
        <v>4</v>
      </c>
      <c r="ES86" s="50">
        <v>1</v>
      </c>
      <c r="ET86" s="50">
        <v>4</v>
      </c>
      <c r="EU86" s="50">
        <v>4</v>
      </c>
      <c r="EV86" s="50">
        <v>4</v>
      </c>
      <c r="EW86" s="50">
        <v>1</v>
      </c>
      <c r="EX86" s="50">
        <v>1</v>
      </c>
      <c r="EY86" s="50">
        <v>1</v>
      </c>
      <c r="EZ86" s="50">
        <v>1</v>
      </c>
      <c r="FA86" s="50">
        <v>3</v>
      </c>
      <c r="FB86" s="50">
        <v>1</v>
      </c>
      <c r="FC86" s="50">
        <v>3</v>
      </c>
      <c r="FD86" s="50">
        <v>2</v>
      </c>
      <c r="FE86" s="50">
        <v>3</v>
      </c>
      <c r="FF86" s="50">
        <v>1</v>
      </c>
      <c r="FG86" s="50">
        <v>4</v>
      </c>
      <c r="FH86" s="50">
        <v>4</v>
      </c>
      <c r="FI86" s="50">
        <v>4</v>
      </c>
      <c r="FJ86" s="50">
        <v>1</v>
      </c>
      <c r="FK86" s="50">
        <v>1</v>
      </c>
      <c r="FL86" s="50">
        <v>1</v>
      </c>
      <c r="FM86" s="50">
        <v>1</v>
      </c>
      <c r="FN86" s="50">
        <v>3</v>
      </c>
      <c r="FO86" s="50">
        <v>1</v>
      </c>
      <c r="FP86" s="50">
        <v>3</v>
      </c>
      <c r="FQ86" s="50">
        <v>1</v>
      </c>
      <c r="FR86" s="50">
        <v>3</v>
      </c>
      <c r="FS86" s="50">
        <v>1</v>
      </c>
      <c r="FT86" s="50">
        <v>4</v>
      </c>
      <c r="FU86" s="50">
        <v>4</v>
      </c>
      <c r="FV86" s="50">
        <v>4</v>
      </c>
      <c r="FW86" s="50">
        <v>1</v>
      </c>
      <c r="FX86" s="50">
        <v>1</v>
      </c>
      <c r="FY86" s="50">
        <v>1</v>
      </c>
      <c r="FZ86" s="50">
        <v>0</v>
      </c>
      <c r="GA86" s="50">
        <v>5</v>
      </c>
      <c r="GB86" s="50">
        <v>1</v>
      </c>
      <c r="GC86" s="50">
        <v>4</v>
      </c>
      <c r="GD86" s="50">
        <v>1</v>
      </c>
      <c r="GE86" s="50">
        <v>3</v>
      </c>
      <c r="GF86" s="50">
        <v>1</v>
      </c>
      <c r="GG86" s="50">
        <v>4</v>
      </c>
      <c r="GH86" s="50">
        <v>4</v>
      </c>
      <c r="GI86" s="50">
        <v>4</v>
      </c>
      <c r="GJ86" s="50">
        <v>1</v>
      </c>
      <c r="GK86" s="50">
        <v>1</v>
      </c>
      <c r="GL86" s="50">
        <v>1</v>
      </c>
      <c r="GM86" s="50">
        <v>1</v>
      </c>
      <c r="GN86" s="50">
        <v>5</v>
      </c>
      <c r="GO86" s="50">
        <v>1</v>
      </c>
      <c r="GP86" s="50">
        <v>3</v>
      </c>
      <c r="GQ86" s="50">
        <v>1</v>
      </c>
      <c r="GR86" s="50">
        <v>3</v>
      </c>
      <c r="GS86" s="50">
        <v>1</v>
      </c>
      <c r="GT86" s="50">
        <v>4</v>
      </c>
      <c r="GU86" s="50">
        <v>4</v>
      </c>
      <c r="GV86" s="50">
        <v>4</v>
      </c>
      <c r="GW86" s="50">
        <v>1</v>
      </c>
      <c r="GX86" s="50">
        <v>0</v>
      </c>
      <c r="GY86" s="50">
        <v>1</v>
      </c>
      <c r="GZ86" s="50">
        <v>1</v>
      </c>
      <c r="HA86" s="50">
        <v>5</v>
      </c>
      <c r="HB86" s="50">
        <v>1</v>
      </c>
      <c r="HC86" s="50">
        <v>3</v>
      </c>
      <c r="HD86" s="50">
        <v>1</v>
      </c>
      <c r="HE86" s="50">
        <v>3</v>
      </c>
      <c r="HF86" s="50">
        <v>1</v>
      </c>
      <c r="HG86" s="50">
        <v>4</v>
      </c>
      <c r="HH86" s="50">
        <v>4</v>
      </c>
      <c r="HI86" s="50">
        <v>4</v>
      </c>
      <c r="HJ86" s="50">
        <v>1</v>
      </c>
      <c r="HK86" s="50">
        <v>0</v>
      </c>
      <c r="HL86" s="50">
        <v>1</v>
      </c>
      <c r="HM86" s="50">
        <v>1</v>
      </c>
      <c r="HN86" s="50">
        <v>5</v>
      </c>
      <c r="HO86" s="50">
        <v>1</v>
      </c>
      <c r="HP86" s="50">
        <v>3</v>
      </c>
      <c r="HQ86" s="50">
        <v>1</v>
      </c>
      <c r="HR86" s="50">
        <v>3</v>
      </c>
      <c r="HS86" s="50">
        <v>1</v>
      </c>
      <c r="HT86" s="50">
        <v>4</v>
      </c>
      <c r="HU86" s="50">
        <v>4</v>
      </c>
      <c r="HV86" s="50">
        <v>4</v>
      </c>
      <c r="HW86" s="50">
        <v>1</v>
      </c>
      <c r="HX86" s="50">
        <v>0</v>
      </c>
      <c r="HY86" s="50">
        <v>1</v>
      </c>
      <c r="HZ86" s="50">
        <v>1</v>
      </c>
      <c r="IA86" s="50">
        <v>1</v>
      </c>
      <c r="IB86" s="50">
        <v>1</v>
      </c>
      <c r="IC86" s="50">
        <v>2</v>
      </c>
      <c r="ID86" s="50">
        <v>5</v>
      </c>
      <c r="IE86" s="50">
        <v>2</v>
      </c>
      <c r="IF86" s="50">
        <v>2</v>
      </c>
      <c r="IG86" s="50">
        <v>3</v>
      </c>
      <c r="IH86" s="50">
        <v>2</v>
      </c>
      <c r="II86" s="50">
        <v>0</v>
      </c>
      <c r="IJ86" s="50">
        <v>0</v>
      </c>
      <c r="IK86" s="50">
        <v>-201</v>
      </c>
      <c r="IL86" s="2"/>
    </row>
    <row r="87" spans="1:246" x14ac:dyDescent="0.25">
      <c r="A87" s="50">
        <v>4</v>
      </c>
      <c r="B87" s="50">
        <v>1</v>
      </c>
      <c r="C87" s="50">
        <v>1</v>
      </c>
      <c r="D87" s="50">
        <v>1</v>
      </c>
      <c r="E87" s="50">
        <v>3</v>
      </c>
      <c r="F87" s="50">
        <v>1</v>
      </c>
      <c r="G87" s="50">
        <v>4</v>
      </c>
      <c r="H87" s="50">
        <v>4</v>
      </c>
      <c r="I87" s="50">
        <v>3</v>
      </c>
      <c r="J87" s="50">
        <v>1</v>
      </c>
      <c r="K87" s="50">
        <v>0</v>
      </c>
      <c r="L87" s="50">
        <v>0</v>
      </c>
      <c r="M87" s="50">
        <v>0</v>
      </c>
      <c r="N87" s="50">
        <v>3</v>
      </c>
      <c r="O87" s="50">
        <v>1</v>
      </c>
      <c r="P87" s="50">
        <v>3</v>
      </c>
      <c r="Q87" s="50">
        <v>1</v>
      </c>
      <c r="R87" s="50">
        <v>3</v>
      </c>
      <c r="S87" s="50">
        <v>1</v>
      </c>
      <c r="T87" s="50">
        <v>4</v>
      </c>
      <c r="U87" s="50">
        <v>4</v>
      </c>
      <c r="V87" s="50">
        <v>3</v>
      </c>
      <c r="W87" s="50">
        <v>1</v>
      </c>
      <c r="X87" s="50">
        <v>0</v>
      </c>
      <c r="Y87" s="50">
        <v>0</v>
      </c>
      <c r="Z87" s="50">
        <v>0</v>
      </c>
      <c r="AA87" s="50">
        <v>2</v>
      </c>
      <c r="AB87" s="50">
        <v>1</v>
      </c>
      <c r="AC87" s="50">
        <v>5</v>
      </c>
      <c r="AD87" s="50">
        <v>1</v>
      </c>
      <c r="AE87" s="50">
        <v>3</v>
      </c>
      <c r="AF87" s="50">
        <v>1</v>
      </c>
      <c r="AG87" s="50">
        <v>5</v>
      </c>
      <c r="AH87" s="50">
        <v>4</v>
      </c>
      <c r="AI87" s="50">
        <v>3</v>
      </c>
      <c r="AJ87" s="50">
        <v>1</v>
      </c>
      <c r="AK87" s="50">
        <v>0</v>
      </c>
      <c r="AL87" s="50">
        <v>0</v>
      </c>
      <c r="AM87" s="50">
        <v>0</v>
      </c>
      <c r="AN87" s="50">
        <v>3</v>
      </c>
      <c r="AO87" s="50">
        <v>1</v>
      </c>
      <c r="AP87" s="50">
        <v>3</v>
      </c>
      <c r="AQ87" s="50">
        <v>1</v>
      </c>
      <c r="AR87" s="50">
        <v>3</v>
      </c>
      <c r="AS87" s="50">
        <v>1</v>
      </c>
      <c r="AT87" s="50">
        <v>5</v>
      </c>
      <c r="AU87" s="50">
        <v>4</v>
      </c>
      <c r="AV87" s="50">
        <v>4</v>
      </c>
      <c r="AW87" s="50">
        <v>1</v>
      </c>
      <c r="AX87" s="50">
        <v>0</v>
      </c>
      <c r="AY87" s="50">
        <v>0</v>
      </c>
      <c r="AZ87" s="50">
        <v>0</v>
      </c>
      <c r="BA87" s="50">
        <v>3</v>
      </c>
      <c r="BB87" s="50">
        <v>1</v>
      </c>
      <c r="BC87" s="50">
        <v>5</v>
      </c>
      <c r="BD87" s="50">
        <v>1</v>
      </c>
      <c r="BE87" s="50">
        <v>3</v>
      </c>
      <c r="BF87" s="50">
        <v>1</v>
      </c>
      <c r="BG87" s="50">
        <v>5</v>
      </c>
      <c r="BH87" s="50">
        <v>4</v>
      </c>
      <c r="BI87" s="50">
        <v>4</v>
      </c>
      <c r="BJ87" s="50">
        <v>1</v>
      </c>
      <c r="BK87" s="50">
        <v>0</v>
      </c>
      <c r="BL87" s="50">
        <v>0</v>
      </c>
      <c r="BM87" s="50">
        <v>0</v>
      </c>
      <c r="BN87" s="50">
        <v>5</v>
      </c>
      <c r="BO87" s="50">
        <v>5</v>
      </c>
      <c r="BP87" s="50">
        <v>5</v>
      </c>
      <c r="BQ87" s="50">
        <v>1</v>
      </c>
      <c r="BR87" s="50">
        <v>2</v>
      </c>
      <c r="BS87" s="50">
        <v>1</v>
      </c>
      <c r="BT87" s="50">
        <v>5</v>
      </c>
      <c r="BU87" s="50">
        <v>4</v>
      </c>
      <c r="BV87" s="50">
        <v>3</v>
      </c>
      <c r="BW87" s="50">
        <v>1</v>
      </c>
      <c r="BX87" s="50">
        <v>0</v>
      </c>
      <c r="BY87" s="50">
        <v>0</v>
      </c>
      <c r="BZ87" s="50">
        <v>0</v>
      </c>
      <c r="CA87" s="50">
        <v>5</v>
      </c>
      <c r="CB87" s="50">
        <v>1</v>
      </c>
      <c r="CC87" s="50">
        <v>5</v>
      </c>
      <c r="CD87" s="50">
        <v>1</v>
      </c>
      <c r="CE87" s="50">
        <v>3</v>
      </c>
      <c r="CF87" s="50">
        <v>1</v>
      </c>
      <c r="CG87" s="50">
        <v>4</v>
      </c>
      <c r="CH87" s="50">
        <v>4</v>
      </c>
      <c r="CI87" s="50">
        <v>3</v>
      </c>
      <c r="CJ87" s="50">
        <v>2</v>
      </c>
      <c r="CK87" s="50">
        <v>0</v>
      </c>
      <c r="CL87" s="50">
        <v>0</v>
      </c>
      <c r="CM87" s="50">
        <v>0</v>
      </c>
      <c r="CN87" s="50">
        <v>5</v>
      </c>
      <c r="CO87" s="50">
        <v>1</v>
      </c>
      <c r="CP87" s="50">
        <v>3</v>
      </c>
      <c r="CQ87" s="50">
        <v>1</v>
      </c>
      <c r="CR87" s="50">
        <v>3</v>
      </c>
      <c r="CS87" s="50">
        <v>1</v>
      </c>
      <c r="CT87" s="50">
        <v>5</v>
      </c>
      <c r="CU87" s="50">
        <v>4</v>
      </c>
      <c r="CV87" s="50">
        <v>3</v>
      </c>
      <c r="CW87" s="50">
        <v>1</v>
      </c>
      <c r="CX87" s="50">
        <v>1</v>
      </c>
      <c r="CY87" s="50">
        <v>0</v>
      </c>
      <c r="CZ87" s="50">
        <v>0</v>
      </c>
      <c r="DA87" s="50">
        <v>5</v>
      </c>
      <c r="DB87" s="50">
        <v>5</v>
      </c>
      <c r="DC87" s="50">
        <v>5</v>
      </c>
      <c r="DD87" s="50">
        <v>1</v>
      </c>
      <c r="DE87" s="50">
        <v>3</v>
      </c>
      <c r="DF87" s="50">
        <v>1</v>
      </c>
      <c r="DG87" s="50">
        <v>5</v>
      </c>
      <c r="DH87" s="50">
        <v>4</v>
      </c>
      <c r="DI87" s="50">
        <v>3</v>
      </c>
      <c r="DJ87" s="50">
        <v>1</v>
      </c>
      <c r="DK87" s="50">
        <v>0</v>
      </c>
      <c r="DL87" s="50">
        <v>1</v>
      </c>
      <c r="DM87" s="50">
        <v>0</v>
      </c>
      <c r="DN87" s="50">
        <v>5</v>
      </c>
      <c r="DO87" s="50">
        <v>1</v>
      </c>
      <c r="DP87" s="50">
        <v>5</v>
      </c>
      <c r="DQ87" s="50">
        <v>1</v>
      </c>
      <c r="DR87" s="50">
        <v>3</v>
      </c>
      <c r="DS87" s="50">
        <v>1</v>
      </c>
      <c r="DT87" s="50">
        <v>5</v>
      </c>
      <c r="DU87" s="50">
        <v>4</v>
      </c>
      <c r="DV87" s="50">
        <v>3</v>
      </c>
      <c r="DW87" s="50">
        <v>1</v>
      </c>
      <c r="DX87" s="50">
        <v>0</v>
      </c>
      <c r="DY87" s="50">
        <v>1</v>
      </c>
      <c r="DZ87" s="50">
        <v>0</v>
      </c>
      <c r="EA87" s="50">
        <v>3</v>
      </c>
      <c r="EB87" s="50">
        <v>1</v>
      </c>
      <c r="EC87" s="50">
        <v>5</v>
      </c>
      <c r="ED87" s="50">
        <v>4</v>
      </c>
      <c r="EE87" s="50">
        <v>3</v>
      </c>
      <c r="EF87" s="50">
        <v>1</v>
      </c>
      <c r="EG87" s="50">
        <v>5</v>
      </c>
      <c r="EH87" s="50">
        <v>4</v>
      </c>
      <c r="EI87" s="50">
        <v>3</v>
      </c>
      <c r="EJ87" s="50">
        <v>1</v>
      </c>
      <c r="EK87" s="50">
        <v>1</v>
      </c>
      <c r="EL87" s="50">
        <v>0</v>
      </c>
      <c r="EM87" s="50">
        <v>0</v>
      </c>
      <c r="EN87" s="50">
        <v>3</v>
      </c>
      <c r="EO87" s="50">
        <v>1</v>
      </c>
      <c r="EP87" s="50">
        <v>5</v>
      </c>
      <c r="EQ87" s="50">
        <v>1</v>
      </c>
      <c r="ER87" s="50">
        <v>3</v>
      </c>
      <c r="ES87" s="50">
        <v>1</v>
      </c>
      <c r="ET87" s="50">
        <v>5</v>
      </c>
      <c r="EU87" s="50">
        <v>4</v>
      </c>
      <c r="EV87" s="50">
        <v>3</v>
      </c>
      <c r="EW87" s="50">
        <v>1</v>
      </c>
      <c r="EX87" s="50">
        <v>0</v>
      </c>
      <c r="EY87" s="50">
        <v>1</v>
      </c>
      <c r="EZ87" s="50">
        <v>1</v>
      </c>
      <c r="FA87" s="50">
        <v>5</v>
      </c>
      <c r="FB87" s="50">
        <v>1</v>
      </c>
      <c r="FC87" s="50">
        <v>5</v>
      </c>
      <c r="FD87" s="50">
        <v>1</v>
      </c>
      <c r="FE87" s="50">
        <v>3</v>
      </c>
      <c r="FF87" s="50">
        <v>1</v>
      </c>
      <c r="FG87" s="50">
        <v>4</v>
      </c>
      <c r="FH87" s="50">
        <v>4</v>
      </c>
      <c r="FI87" s="50">
        <v>3</v>
      </c>
      <c r="FJ87" s="50">
        <v>1</v>
      </c>
      <c r="FK87" s="50">
        <v>0</v>
      </c>
      <c r="FL87" s="50">
        <v>0</v>
      </c>
      <c r="FM87" s="50">
        <v>0</v>
      </c>
      <c r="FN87" s="50">
        <v>3</v>
      </c>
      <c r="FO87" s="50">
        <v>1</v>
      </c>
      <c r="FP87" s="50">
        <v>5</v>
      </c>
      <c r="FQ87" s="50">
        <v>1</v>
      </c>
      <c r="FR87" s="50">
        <v>3</v>
      </c>
      <c r="FS87" s="50">
        <v>1</v>
      </c>
      <c r="FT87" s="50">
        <v>5</v>
      </c>
      <c r="FU87" s="50">
        <v>4</v>
      </c>
      <c r="FV87" s="50">
        <v>3</v>
      </c>
      <c r="FW87" s="50">
        <v>1</v>
      </c>
      <c r="FX87" s="50">
        <v>1</v>
      </c>
      <c r="FY87" s="50">
        <v>0</v>
      </c>
      <c r="FZ87" s="50">
        <v>1</v>
      </c>
      <c r="GA87" s="50">
        <v>5</v>
      </c>
      <c r="GB87" s="50">
        <v>3</v>
      </c>
      <c r="GC87" s="50">
        <v>3</v>
      </c>
      <c r="GD87" s="50">
        <v>1</v>
      </c>
      <c r="GE87" s="50">
        <v>3</v>
      </c>
      <c r="GF87" s="50">
        <v>1</v>
      </c>
      <c r="GG87" s="50">
        <v>4</v>
      </c>
      <c r="GH87" s="50">
        <v>4</v>
      </c>
      <c r="GI87" s="50">
        <v>4</v>
      </c>
      <c r="GJ87" s="50">
        <v>1</v>
      </c>
      <c r="GK87" s="50">
        <v>1</v>
      </c>
      <c r="GL87" s="50">
        <v>1</v>
      </c>
      <c r="GM87" s="50">
        <v>0</v>
      </c>
      <c r="GN87" s="50">
        <v>5</v>
      </c>
      <c r="GO87" s="50">
        <v>1</v>
      </c>
      <c r="GP87" s="50">
        <v>3</v>
      </c>
      <c r="GQ87" s="50">
        <v>1</v>
      </c>
      <c r="GR87" s="50">
        <v>3</v>
      </c>
      <c r="GS87" s="50">
        <v>5</v>
      </c>
      <c r="GT87" s="50">
        <v>4</v>
      </c>
      <c r="GU87" s="50">
        <v>4</v>
      </c>
      <c r="GV87" s="50">
        <v>3</v>
      </c>
      <c r="GW87" s="50">
        <v>1</v>
      </c>
      <c r="GX87" s="50">
        <v>0</v>
      </c>
      <c r="GY87" s="50">
        <v>0</v>
      </c>
      <c r="GZ87" s="50">
        <v>0</v>
      </c>
      <c r="HA87" s="50">
        <v>1</v>
      </c>
      <c r="HB87" s="50">
        <v>1</v>
      </c>
      <c r="HC87" s="50">
        <v>2</v>
      </c>
      <c r="HD87" s="50">
        <v>1</v>
      </c>
      <c r="HE87" s="50">
        <v>3</v>
      </c>
      <c r="HF87" s="50">
        <v>1</v>
      </c>
      <c r="HG87" s="50">
        <v>5</v>
      </c>
      <c r="HH87" s="50">
        <v>4</v>
      </c>
      <c r="HI87" s="50">
        <v>3</v>
      </c>
      <c r="HJ87" s="50">
        <v>1</v>
      </c>
      <c r="HK87" s="50">
        <v>0</v>
      </c>
      <c r="HL87" s="50">
        <v>1</v>
      </c>
      <c r="HM87" s="50">
        <v>0</v>
      </c>
      <c r="HN87" s="50">
        <v>5</v>
      </c>
      <c r="HO87" s="50">
        <v>1</v>
      </c>
      <c r="HP87" s="50">
        <v>5</v>
      </c>
      <c r="HQ87" s="50">
        <v>1</v>
      </c>
      <c r="HR87" s="50">
        <v>3</v>
      </c>
      <c r="HS87" s="50">
        <v>1</v>
      </c>
      <c r="HT87" s="50">
        <v>3</v>
      </c>
      <c r="HU87" s="50">
        <v>4</v>
      </c>
      <c r="HV87" s="50">
        <v>4</v>
      </c>
      <c r="HW87" s="50">
        <v>1</v>
      </c>
      <c r="HX87" s="50">
        <v>0</v>
      </c>
      <c r="HY87" s="50">
        <v>0</v>
      </c>
      <c r="HZ87" s="50">
        <v>1</v>
      </c>
      <c r="IA87" s="50">
        <v>1</v>
      </c>
      <c r="IB87" s="50">
        <v>1</v>
      </c>
      <c r="IC87" s="50">
        <v>3</v>
      </c>
      <c r="ID87" s="50">
        <v>5</v>
      </c>
      <c r="IE87" s="50">
        <v>2</v>
      </c>
      <c r="IF87" s="50">
        <v>2</v>
      </c>
      <c r="IG87" s="50">
        <v>3</v>
      </c>
      <c r="IH87" s="50">
        <v>2</v>
      </c>
      <c r="II87" s="50">
        <v>0</v>
      </c>
      <c r="IJ87" s="50">
        <v>0</v>
      </c>
      <c r="IK87" s="50">
        <v>-201</v>
      </c>
      <c r="IL87" s="2"/>
    </row>
    <row r="88" spans="1:246" x14ac:dyDescent="0.25">
      <c r="A88" s="50">
        <v>5</v>
      </c>
      <c r="B88" s="50">
        <v>1</v>
      </c>
      <c r="C88" s="50">
        <v>3</v>
      </c>
      <c r="D88" s="50">
        <v>1</v>
      </c>
      <c r="E88" s="50">
        <v>3</v>
      </c>
      <c r="F88" s="50">
        <v>1</v>
      </c>
      <c r="G88" s="50">
        <v>4</v>
      </c>
      <c r="H88" s="50">
        <v>4</v>
      </c>
      <c r="I88" s="50">
        <v>4</v>
      </c>
      <c r="J88" s="50">
        <v>1</v>
      </c>
      <c r="K88" s="50">
        <v>0</v>
      </c>
      <c r="L88" s="50">
        <v>0</v>
      </c>
      <c r="M88" s="50">
        <v>0</v>
      </c>
      <c r="N88" s="50">
        <v>5</v>
      </c>
      <c r="O88" s="50">
        <v>1</v>
      </c>
      <c r="P88" s="50">
        <v>5</v>
      </c>
      <c r="Q88" s="50">
        <v>1</v>
      </c>
      <c r="R88" s="50">
        <v>3</v>
      </c>
      <c r="S88" s="50">
        <v>1</v>
      </c>
      <c r="T88" s="50">
        <v>5</v>
      </c>
      <c r="U88" s="50">
        <v>4</v>
      </c>
      <c r="V88" s="50">
        <v>3</v>
      </c>
      <c r="W88" s="50">
        <v>1</v>
      </c>
      <c r="X88" s="50">
        <v>0</v>
      </c>
      <c r="Y88" s="50">
        <v>0</v>
      </c>
      <c r="Z88" s="50">
        <v>0</v>
      </c>
      <c r="AA88" s="50">
        <v>3</v>
      </c>
      <c r="AB88" s="50">
        <v>1</v>
      </c>
      <c r="AC88" s="50">
        <v>3</v>
      </c>
      <c r="AD88" s="50">
        <v>1</v>
      </c>
      <c r="AE88" s="50">
        <v>3</v>
      </c>
      <c r="AF88" s="50">
        <v>1</v>
      </c>
      <c r="AG88" s="50">
        <v>5</v>
      </c>
      <c r="AH88" s="50">
        <v>4</v>
      </c>
      <c r="AI88" s="50">
        <v>4</v>
      </c>
      <c r="AJ88" s="50">
        <v>1</v>
      </c>
      <c r="AK88" s="50">
        <v>0</v>
      </c>
      <c r="AL88" s="50">
        <v>0</v>
      </c>
      <c r="AM88" s="50">
        <v>0</v>
      </c>
      <c r="AN88" s="50">
        <v>3</v>
      </c>
      <c r="AO88" s="50">
        <v>1</v>
      </c>
      <c r="AP88" s="50">
        <v>5</v>
      </c>
      <c r="AQ88" s="50">
        <v>1</v>
      </c>
      <c r="AR88" s="50">
        <v>3</v>
      </c>
      <c r="AS88" s="50">
        <v>1</v>
      </c>
      <c r="AT88" s="50">
        <v>5</v>
      </c>
      <c r="AU88" s="50">
        <v>4</v>
      </c>
      <c r="AV88" s="50">
        <v>3</v>
      </c>
      <c r="AW88" s="50">
        <v>1</v>
      </c>
      <c r="AX88" s="50">
        <v>0</v>
      </c>
      <c r="AY88" s="50">
        <v>0</v>
      </c>
      <c r="AZ88" s="50">
        <v>0</v>
      </c>
      <c r="BA88" s="50">
        <v>5</v>
      </c>
      <c r="BB88" s="50">
        <v>1</v>
      </c>
      <c r="BC88" s="50">
        <v>5</v>
      </c>
      <c r="BD88" s="50">
        <v>5</v>
      </c>
      <c r="BE88" s="50">
        <v>3</v>
      </c>
      <c r="BF88" s="50">
        <v>2</v>
      </c>
      <c r="BG88" s="50">
        <v>5</v>
      </c>
      <c r="BH88" s="50">
        <v>4</v>
      </c>
      <c r="BI88" s="50">
        <v>3</v>
      </c>
      <c r="BJ88" s="50">
        <v>1</v>
      </c>
      <c r="BK88" s="50">
        <v>0</v>
      </c>
      <c r="BL88" s="50">
        <v>0</v>
      </c>
      <c r="BM88" s="50">
        <v>0</v>
      </c>
      <c r="BN88" s="50">
        <v>3</v>
      </c>
      <c r="BO88" s="50">
        <v>1</v>
      </c>
      <c r="BP88" s="50">
        <v>5</v>
      </c>
      <c r="BQ88" s="50">
        <v>1</v>
      </c>
      <c r="BR88" s="50">
        <v>3</v>
      </c>
      <c r="BS88" s="50">
        <v>1</v>
      </c>
      <c r="BT88" s="50">
        <v>5</v>
      </c>
      <c r="BU88" s="50">
        <v>4</v>
      </c>
      <c r="BV88" s="50">
        <v>3</v>
      </c>
      <c r="BW88" s="50">
        <v>1</v>
      </c>
      <c r="BX88" s="50">
        <v>0</v>
      </c>
      <c r="BY88" s="50">
        <v>0</v>
      </c>
      <c r="BZ88" s="50">
        <v>0</v>
      </c>
      <c r="CA88" s="50">
        <v>5</v>
      </c>
      <c r="CB88" s="50">
        <v>1</v>
      </c>
      <c r="CC88" s="50">
        <v>3</v>
      </c>
      <c r="CD88" s="50">
        <v>1</v>
      </c>
      <c r="CE88" s="50">
        <v>3</v>
      </c>
      <c r="CF88" s="50">
        <v>1</v>
      </c>
      <c r="CG88" s="50">
        <v>4</v>
      </c>
      <c r="CH88" s="50">
        <v>4</v>
      </c>
      <c r="CI88" s="50">
        <v>3</v>
      </c>
      <c r="CJ88" s="50">
        <v>1</v>
      </c>
      <c r="CK88" s="50">
        <v>0</v>
      </c>
      <c r="CL88" s="50">
        <v>1</v>
      </c>
      <c r="CM88" s="50">
        <v>0</v>
      </c>
      <c r="CN88" s="50">
        <v>5</v>
      </c>
      <c r="CO88" s="50">
        <v>1</v>
      </c>
      <c r="CP88" s="50">
        <v>3</v>
      </c>
      <c r="CQ88" s="50">
        <v>1</v>
      </c>
      <c r="CR88" s="50">
        <v>3</v>
      </c>
      <c r="CS88" s="50">
        <v>1</v>
      </c>
      <c r="CT88" s="50">
        <v>4</v>
      </c>
      <c r="CU88" s="50">
        <v>4</v>
      </c>
      <c r="CV88" s="50">
        <v>3</v>
      </c>
      <c r="CW88" s="50">
        <v>1</v>
      </c>
      <c r="CX88" s="50">
        <v>1</v>
      </c>
      <c r="CY88" s="50">
        <v>0</v>
      </c>
      <c r="CZ88" s="50">
        <v>1</v>
      </c>
      <c r="DA88" s="50">
        <v>5</v>
      </c>
      <c r="DB88" s="50">
        <v>1</v>
      </c>
      <c r="DC88" s="50">
        <v>3</v>
      </c>
      <c r="DD88" s="50">
        <v>1</v>
      </c>
      <c r="DE88" s="50">
        <v>3</v>
      </c>
      <c r="DF88" s="50">
        <v>1</v>
      </c>
      <c r="DG88" s="50">
        <v>4</v>
      </c>
      <c r="DH88" s="50">
        <v>4</v>
      </c>
      <c r="DI88" s="50">
        <v>4</v>
      </c>
      <c r="DJ88" s="50">
        <v>1</v>
      </c>
      <c r="DK88" s="50">
        <v>0</v>
      </c>
      <c r="DL88" s="50">
        <v>1</v>
      </c>
      <c r="DM88" s="50">
        <v>0</v>
      </c>
      <c r="DN88" s="50">
        <v>5</v>
      </c>
      <c r="DO88" s="50">
        <v>1</v>
      </c>
      <c r="DP88" s="50">
        <v>5</v>
      </c>
      <c r="DQ88" s="50">
        <v>1</v>
      </c>
      <c r="DR88" s="50">
        <v>3</v>
      </c>
      <c r="DS88" s="50">
        <v>1</v>
      </c>
      <c r="DT88" s="50">
        <v>4</v>
      </c>
      <c r="DU88" s="50">
        <v>4</v>
      </c>
      <c r="DV88" s="50">
        <v>3</v>
      </c>
      <c r="DW88" s="50">
        <v>1</v>
      </c>
      <c r="DX88" s="50">
        <v>0</v>
      </c>
      <c r="DY88" s="50">
        <v>1</v>
      </c>
      <c r="DZ88" s="50">
        <v>0</v>
      </c>
      <c r="EA88" s="50">
        <v>3</v>
      </c>
      <c r="EB88" s="50">
        <v>1</v>
      </c>
      <c r="EC88" s="50">
        <v>3</v>
      </c>
      <c r="ED88" s="50">
        <v>1</v>
      </c>
      <c r="EE88" s="50">
        <v>3</v>
      </c>
      <c r="EF88" s="50">
        <v>1</v>
      </c>
      <c r="EG88" s="50">
        <v>4</v>
      </c>
      <c r="EH88" s="50">
        <v>4</v>
      </c>
      <c r="EI88" s="50">
        <v>3</v>
      </c>
      <c r="EJ88" s="50">
        <v>1</v>
      </c>
      <c r="EK88" s="50">
        <v>1</v>
      </c>
      <c r="EL88" s="50">
        <v>0</v>
      </c>
      <c r="EM88" s="50">
        <v>1</v>
      </c>
      <c r="EN88" s="50">
        <v>3</v>
      </c>
      <c r="EO88" s="50">
        <v>1</v>
      </c>
      <c r="EP88" s="50">
        <v>5</v>
      </c>
      <c r="EQ88" s="50">
        <v>1</v>
      </c>
      <c r="ER88" s="50">
        <v>3</v>
      </c>
      <c r="ES88" s="50">
        <v>1</v>
      </c>
      <c r="ET88" s="50">
        <v>5</v>
      </c>
      <c r="EU88" s="50">
        <v>4</v>
      </c>
      <c r="EV88" s="50">
        <v>4</v>
      </c>
      <c r="EW88" s="50">
        <v>1</v>
      </c>
      <c r="EX88" s="50">
        <v>0</v>
      </c>
      <c r="EY88" s="50">
        <v>1</v>
      </c>
      <c r="EZ88" s="50">
        <v>0</v>
      </c>
      <c r="FA88" s="50">
        <v>5</v>
      </c>
      <c r="FB88" s="50">
        <v>3</v>
      </c>
      <c r="FC88" s="50">
        <v>3</v>
      </c>
      <c r="FD88" s="50">
        <v>1</v>
      </c>
      <c r="FE88" s="50">
        <v>3</v>
      </c>
      <c r="FF88" s="50">
        <v>1</v>
      </c>
      <c r="FG88" s="50">
        <v>5</v>
      </c>
      <c r="FH88" s="50">
        <v>4</v>
      </c>
      <c r="FI88" s="50">
        <v>4</v>
      </c>
      <c r="FJ88" s="50">
        <v>1</v>
      </c>
      <c r="FK88" s="50">
        <v>0</v>
      </c>
      <c r="FL88" s="50">
        <v>0</v>
      </c>
      <c r="FM88" s="50">
        <v>0</v>
      </c>
      <c r="FN88" s="50">
        <v>3</v>
      </c>
      <c r="FO88" s="50">
        <v>1</v>
      </c>
      <c r="FP88" s="50">
        <v>3</v>
      </c>
      <c r="FQ88" s="50">
        <v>1</v>
      </c>
      <c r="FR88" s="50">
        <v>3</v>
      </c>
      <c r="FS88" s="50">
        <v>1</v>
      </c>
      <c r="FT88" s="50">
        <v>2</v>
      </c>
      <c r="FU88" s="50">
        <v>4</v>
      </c>
      <c r="FV88" s="50">
        <v>3</v>
      </c>
      <c r="FW88" s="50">
        <v>1</v>
      </c>
      <c r="FX88" s="50">
        <v>0</v>
      </c>
      <c r="FY88" s="50">
        <v>0</v>
      </c>
      <c r="FZ88" s="50">
        <v>1</v>
      </c>
      <c r="GA88" s="50">
        <v>5</v>
      </c>
      <c r="GB88" s="50">
        <v>1</v>
      </c>
      <c r="GC88" s="50">
        <v>3</v>
      </c>
      <c r="GD88" s="50">
        <v>1</v>
      </c>
      <c r="GE88" s="50">
        <v>3</v>
      </c>
      <c r="GF88" s="50">
        <v>1</v>
      </c>
      <c r="GG88" s="50">
        <v>4</v>
      </c>
      <c r="GH88" s="50">
        <v>4</v>
      </c>
      <c r="GI88" s="50">
        <v>3</v>
      </c>
      <c r="GJ88" s="50">
        <v>1</v>
      </c>
      <c r="GK88" s="50">
        <v>1</v>
      </c>
      <c r="GL88" s="50">
        <v>1</v>
      </c>
      <c r="GM88" s="50">
        <v>0</v>
      </c>
      <c r="GN88" s="50">
        <v>5</v>
      </c>
      <c r="GO88" s="50">
        <v>1</v>
      </c>
      <c r="GP88" s="50">
        <v>3</v>
      </c>
      <c r="GQ88" s="50">
        <v>1</v>
      </c>
      <c r="GR88" s="50">
        <v>3</v>
      </c>
      <c r="GS88" s="50">
        <v>1</v>
      </c>
      <c r="GT88" s="50">
        <v>5</v>
      </c>
      <c r="GU88" s="50">
        <v>4</v>
      </c>
      <c r="GV88" s="50">
        <v>3</v>
      </c>
      <c r="GW88" s="50">
        <v>1</v>
      </c>
      <c r="GX88" s="50">
        <v>1</v>
      </c>
      <c r="GY88" s="50">
        <v>1</v>
      </c>
      <c r="GZ88" s="50">
        <v>1</v>
      </c>
      <c r="HA88" s="50">
        <v>5</v>
      </c>
      <c r="HB88" s="50">
        <v>1</v>
      </c>
      <c r="HC88" s="50">
        <v>3</v>
      </c>
      <c r="HD88" s="50">
        <v>1</v>
      </c>
      <c r="HE88" s="50">
        <v>3</v>
      </c>
      <c r="HF88" s="50">
        <v>1</v>
      </c>
      <c r="HG88" s="50">
        <v>5</v>
      </c>
      <c r="HH88" s="50">
        <v>4</v>
      </c>
      <c r="HI88" s="50">
        <v>4</v>
      </c>
      <c r="HJ88" s="50">
        <v>1</v>
      </c>
      <c r="HK88" s="50">
        <v>0</v>
      </c>
      <c r="HL88" s="50">
        <v>0</v>
      </c>
      <c r="HM88" s="50">
        <v>1</v>
      </c>
      <c r="HN88" s="50">
        <v>5</v>
      </c>
      <c r="HO88" s="50">
        <v>1</v>
      </c>
      <c r="HP88" s="50">
        <v>3</v>
      </c>
      <c r="HQ88" s="50">
        <v>1</v>
      </c>
      <c r="HR88" s="50">
        <v>3</v>
      </c>
      <c r="HS88" s="50">
        <v>1</v>
      </c>
      <c r="HT88" s="50">
        <v>4</v>
      </c>
      <c r="HU88" s="50">
        <v>4</v>
      </c>
      <c r="HV88" s="50">
        <v>4</v>
      </c>
      <c r="HW88" s="50">
        <v>1</v>
      </c>
      <c r="HX88" s="50">
        <v>1</v>
      </c>
      <c r="HY88" s="50">
        <v>0</v>
      </c>
      <c r="HZ88" s="50">
        <v>0</v>
      </c>
      <c r="IA88" s="50">
        <v>1</v>
      </c>
      <c r="IB88" s="50">
        <v>1</v>
      </c>
      <c r="IC88" s="50">
        <v>2</v>
      </c>
      <c r="ID88" s="50">
        <v>5</v>
      </c>
      <c r="IE88" s="50">
        <v>2</v>
      </c>
      <c r="IF88" s="50">
        <v>2</v>
      </c>
      <c r="IG88" s="50">
        <v>2</v>
      </c>
      <c r="IH88" s="50">
        <v>2</v>
      </c>
      <c r="II88" s="50">
        <v>0</v>
      </c>
      <c r="IJ88" s="50">
        <v>0</v>
      </c>
      <c r="IK88" s="50">
        <v>-201</v>
      </c>
      <c r="IL88" s="2"/>
    </row>
    <row r="89" spans="1:246" x14ac:dyDescent="0.25">
      <c r="A89" s="50">
        <v>2</v>
      </c>
      <c r="B89" s="50">
        <v>1</v>
      </c>
      <c r="C89" s="50">
        <v>5</v>
      </c>
      <c r="D89" s="50">
        <v>5</v>
      </c>
      <c r="E89" s="50">
        <v>3</v>
      </c>
      <c r="F89" s="50">
        <v>1</v>
      </c>
      <c r="G89" s="50">
        <v>4</v>
      </c>
      <c r="H89" s="50">
        <v>4</v>
      </c>
      <c r="I89" s="50">
        <v>3</v>
      </c>
      <c r="J89" s="50">
        <v>1</v>
      </c>
      <c r="K89" s="50">
        <v>0</v>
      </c>
      <c r="L89" s="50">
        <v>0</v>
      </c>
      <c r="M89" s="50">
        <v>0</v>
      </c>
      <c r="N89" s="50">
        <v>5</v>
      </c>
      <c r="O89" s="50">
        <v>1</v>
      </c>
      <c r="P89" s="50">
        <v>5</v>
      </c>
      <c r="Q89" s="50">
        <v>5</v>
      </c>
      <c r="R89" s="50">
        <v>3</v>
      </c>
      <c r="S89" s="50">
        <v>1</v>
      </c>
      <c r="T89" s="50">
        <v>4</v>
      </c>
      <c r="U89" s="50">
        <v>4</v>
      </c>
      <c r="V89" s="50">
        <v>3</v>
      </c>
      <c r="W89" s="50">
        <v>1</v>
      </c>
      <c r="X89" s="50">
        <v>1</v>
      </c>
      <c r="Y89" s="50">
        <v>1</v>
      </c>
      <c r="Z89" s="50">
        <v>0</v>
      </c>
      <c r="AA89" s="50">
        <v>5</v>
      </c>
      <c r="AB89" s="50">
        <v>1</v>
      </c>
      <c r="AC89" s="50">
        <v>5</v>
      </c>
      <c r="AD89" s="50">
        <v>1</v>
      </c>
      <c r="AE89" s="50">
        <v>3</v>
      </c>
      <c r="AF89" s="50">
        <v>1</v>
      </c>
      <c r="AG89" s="50">
        <v>5</v>
      </c>
      <c r="AH89" s="50">
        <v>4</v>
      </c>
      <c r="AI89" s="50">
        <v>3</v>
      </c>
      <c r="AJ89" s="50">
        <v>5</v>
      </c>
      <c r="AK89" s="50">
        <v>0</v>
      </c>
      <c r="AL89" s="50">
        <v>0</v>
      </c>
      <c r="AM89" s="50">
        <v>0</v>
      </c>
      <c r="AN89" s="50">
        <v>3</v>
      </c>
      <c r="AO89" s="50">
        <v>1</v>
      </c>
      <c r="AP89" s="50">
        <v>4</v>
      </c>
      <c r="AQ89" s="50">
        <v>1</v>
      </c>
      <c r="AR89" s="50">
        <v>3</v>
      </c>
      <c r="AS89" s="50">
        <v>1</v>
      </c>
      <c r="AT89" s="50">
        <v>5</v>
      </c>
      <c r="AU89" s="50">
        <v>4</v>
      </c>
      <c r="AV89" s="50">
        <v>3</v>
      </c>
      <c r="AW89" s="50">
        <v>1</v>
      </c>
      <c r="AX89" s="50">
        <v>0</v>
      </c>
      <c r="AY89" s="50">
        <v>0</v>
      </c>
      <c r="AZ89" s="50">
        <v>0</v>
      </c>
      <c r="BA89" s="50">
        <v>5</v>
      </c>
      <c r="BB89" s="50">
        <v>1</v>
      </c>
      <c r="BC89" s="50">
        <v>3</v>
      </c>
      <c r="BD89" s="50">
        <v>1</v>
      </c>
      <c r="BE89" s="50">
        <v>4</v>
      </c>
      <c r="BF89" s="50">
        <v>1</v>
      </c>
      <c r="BG89" s="50">
        <v>5</v>
      </c>
      <c r="BH89" s="50">
        <v>4</v>
      </c>
      <c r="BI89" s="50">
        <v>3</v>
      </c>
      <c r="BJ89" s="50">
        <v>1</v>
      </c>
      <c r="BK89" s="50">
        <v>0</v>
      </c>
      <c r="BL89" s="50">
        <v>0</v>
      </c>
      <c r="BM89" s="50">
        <v>0</v>
      </c>
      <c r="BN89" s="50">
        <v>5</v>
      </c>
      <c r="BO89" s="50">
        <v>1</v>
      </c>
      <c r="BP89" s="50">
        <v>3</v>
      </c>
      <c r="BQ89" s="50">
        <v>1</v>
      </c>
      <c r="BR89" s="50">
        <v>2</v>
      </c>
      <c r="BS89" s="50">
        <v>3</v>
      </c>
      <c r="BT89" s="50">
        <v>4</v>
      </c>
      <c r="BU89" s="50">
        <v>2</v>
      </c>
      <c r="BV89" s="50">
        <v>3</v>
      </c>
      <c r="BW89" s="50">
        <v>1</v>
      </c>
      <c r="BX89" s="50">
        <v>0</v>
      </c>
      <c r="BY89" s="50">
        <v>0</v>
      </c>
      <c r="BZ89" s="50">
        <v>0</v>
      </c>
      <c r="CA89" s="50">
        <v>4</v>
      </c>
      <c r="CB89" s="50">
        <v>1</v>
      </c>
      <c r="CC89" s="50">
        <v>5</v>
      </c>
      <c r="CD89" s="50">
        <v>1</v>
      </c>
      <c r="CE89" s="50">
        <v>3</v>
      </c>
      <c r="CF89" s="50">
        <v>1</v>
      </c>
      <c r="CG89" s="50">
        <v>5</v>
      </c>
      <c r="CH89" s="50">
        <v>1</v>
      </c>
      <c r="CI89" s="50">
        <v>4</v>
      </c>
      <c r="CJ89" s="50">
        <v>1</v>
      </c>
      <c r="CK89" s="50">
        <v>0</v>
      </c>
      <c r="CL89" s="50">
        <v>0</v>
      </c>
      <c r="CM89" s="50">
        <v>0</v>
      </c>
      <c r="CN89" s="50">
        <v>5</v>
      </c>
      <c r="CO89" s="50">
        <v>1</v>
      </c>
      <c r="CP89" s="50">
        <v>5</v>
      </c>
      <c r="CQ89" s="50">
        <v>1</v>
      </c>
      <c r="CR89" s="50">
        <v>3</v>
      </c>
      <c r="CS89" s="50">
        <v>1</v>
      </c>
      <c r="CT89" s="50">
        <v>3</v>
      </c>
      <c r="CU89" s="50">
        <v>4</v>
      </c>
      <c r="CV89" s="50">
        <v>3</v>
      </c>
      <c r="CW89" s="50">
        <v>1</v>
      </c>
      <c r="CX89" s="50">
        <v>0</v>
      </c>
      <c r="CY89" s="50">
        <v>1</v>
      </c>
      <c r="CZ89" s="50">
        <v>0</v>
      </c>
      <c r="DA89" s="50">
        <v>3</v>
      </c>
      <c r="DB89" s="50">
        <v>1</v>
      </c>
      <c r="DC89" s="50">
        <v>3</v>
      </c>
      <c r="DD89" s="50">
        <v>1</v>
      </c>
      <c r="DE89" s="50">
        <v>3</v>
      </c>
      <c r="DF89" s="50">
        <v>1</v>
      </c>
      <c r="DG89" s="50">
        <v>5</v>
      </c>
      <c r="DH89" s="50">
        <v>5</v>
      </c>
      <c r="DI89" s="50">
        <v>3</v>
      </c>
      <c r="DJ89" s="50">
        <v>1</v>
      </c>
      <c r="DK89" s="50">
        <v>1</v>
      </c>
      <c r="DL89" s="50">
        <v>1</v>
      </c>
      <c r="DM89" s="50">
        <v>0</v>
      </c>
      <c r="DN89" s="50">
        <v>5</v>
      </c>
      <c r="DO89" s="50">
        <v>1</v>
      </c>
      <c r="DP89" s="50">
        <v>3</v>
      </c>
      <c r="DQ89" s="50">
        <v>1</v>
      </c>
      <c r="DR89" s="50">
        <v>3</v>
      </c>
      <c r="DS89" s="50">
        <v>1</v>
      </c>
      <c r="DT89" s="50">
        <v>5</v>
      </c>
      <c r="DU89" s="50">
        <v>4</v>
      </c>
      <c r="DV89" s="50">
        <v>3</v>
      </c>
      <c r="DW89" s="50">
        <v>1</v>
      </c>
      <c r="DX89" s="50">
        <v>1</v>
      </c>
      <c r="DY89" s="50">
        <v>0</v>
      </c>
      <c r="DZ89" s="50">
        <v>1</v>
      </c>
      <c r="EA89" s="50">
        <v>5</v>
      </c>
      <c r="EB89" s="50">
        <v>1</v>
      </c>
      <c r="EC89" s="50">
        <v>5</v>
      </c>
      <c r="ED89" s="50">
        <v>1</v>
      </c>
      <c r="EE89" s="50">
        <v>3</v>
      </c>
      <c r="EF89" s="50">
        <v>1</v>
      </c>
      <c r="EG89" s="50">
        <v>5</v>
      </c>
      <c r="EH89" s="50">
        <v>4</v>
      </c>
      <c r="EI89" s="50">
        <v>3</v>
      </c>
      <c r="EJ89" s="50">
        <v>4</v>
      </c>
      <c r="EK89" s="50">
        <v>0</v>
      </c>
      <c r="EL89" s="50">
        <v>1</v>
      </c>
      <c r="EM89" s="50">
        <v>0</v>
      </c>
      <c r="EN89" s="50">
        <v>5</v>
      </c>
      <c r="EO89" s="50">
        <v>1</v>
      </c>
      <c r="EP89" s="50">
        <v>5</v>
      </c>
      <c r="EQ89" s="50">
        <v>2</v>
      </c>
      <c r="ER89" s="50">
        <v>5</v>
      </c>
      <c r="ES89" s="50">
        <v>1</v>
      </c>
      <c r="ET89" s="50">
        <v>5</v>
      </c>
      <c r="EU89" s="50">
        <v>4</v>
      </c>
      <c r="EV89" s="50">
        <v>3</v>
      </c>
      <c r="EW89" s="50">
        <v>1</v>
      </c>
      <c r="EX89" s="50">
        <v>0</v>
      </c>
      <c r="EY89" s="50">
        <v>0</v>
      </c>
      <c r="EZ89" s="50">
        <v>0</v>
      </c>
      <c r="FA89" s="50">
        <v>5</v>
      </c>
      <c r="FB89" s="50">
        <v>1</v>
      </c>
      <c r="FC89" s="50">
        <v>5</v>
      </c>
      <c r="FD89" s="50">
        <v>1</v>
      </c>
      <c r="FE89" s="50">
        <v>3</v>
      </c>
      <c r="FF89" s="50">
        <v>1</v>
      </c>
      <c r="FG89" s="50">
        <v>4</v>
      </c>
      <c r="FH89" s="50">
        <v>4</v>
      </c>
      <c r="FI89" s="50">
        <v>3</v>
      </c>
      <c r="FJ89" s="50">
        <v>3</v>
      </c>
      <c r="FK89" s="50">
        <v>1</v>
      </c>
      <c r="FL89" s="50">
        <v>0</v>
      </c>
      <c r="FM89" s="50">
        <v>1</v>
      </c>
      <c r="FN89" s="50">
        <v>5</v>
      </c>
      <c r="FO89" s="50">
        <v>2</v>
      </c>
      <c r="FP89" s="50">
        <v>5</v>
      </c>
      <c r="FQ89" s="50">
        <v>1</v>
      </c>
      <c r="FR89" s="50">
        <v>3</v>
      </c>
      <c r="FS89" s="50">
        <v>1</v>
      </c>
      <c r="FT89" s="50">
        <v>5</v>
      </c>
      <c r="FU89" s="50">
        <v>4</v>
      </c>
      <c r="FV89" s="50">
        <v>3</v>
      </c>
      <c r="FW89" s="50">
        <v>4</v>
      </c>
      <c r="FX89" s="50">
        <v>1</v>
      </c>
      <c r="FY89" s="50">
        <v>0</v>
      </c>
      <c r="FZ89" s="50">
        <v>0</v>
      </c>
      <c r="GA89" s="50">
        <v>5</v>
      </c>
      <c r="GB89" s="50">
        <v>1</v>
      </c>
      <c r="GC89" s="50">
        <v>5</v>
      </c>
      <c r="GD89" s="50">
        <v>1</v>
      </c>
      <c r="GE89" s="50">
        <v>3</v>
      </c>
      <c r="GF89" s="50">
        <v>1</v>
      </c>
      <c r="GG89" s="50">
        <v>5</v>
      </c>
      <c r="GH89" s="50">
        <v>4</v>
      </c>
      <c r="GI89" s="50">
        <v>3</v>
      </c>
      <c r="GJ89" s="50">
        <v>1</v>
      </c>
      <c r="GK89" s="50">
        <v>1</v>
      </c>
      <c r="GL89" s="50">
        <v>0</v>
      </c>
      <c r="GM89" s="50">
        <v>1</v>
      </c>
      <c r="GN89" s="50">
        <v>5</v>
      </c>
      <c r="GO89" s="50">
        <v>1</v>
      </c>
      <c r="GP89" s="50">
        <v>3</v>
      </c>
      <c r="GQ89" s="50">
        <v>1</v>
      </c>
      <c r="GR89" s="50">
        <v>3</v>
      </c>
      <c r="GS89" s="50">
        <v>1</v>
      </c>
      <c r="GT89" s="50">
        <v>4</v>
      </c>
      <c r="GU89" s="50">
        <v>4</v>
      </c>
      <c r="GV89" s="50">
        <v>3</v>
      </c>
      <c r="GW89" s="50">
        <v>1</v>
      </c>
      <c r="GX89" s="50">
        <v>1</v>
      </c>
      <c r="GY89" s="50">
        <v>0</v>
      </c>
      <c r="GZ89" s="50">
        <v>1</v>
      </c>
      <c r="HA89" s="50">
        <v>1</v>
      </c>
      <c r="HB89" s="50">
        <v>1</v>
      </c>
      <c r="HC89" s="50">
        <v>5</v>
      </c>
      <c r="HD89" s="50">
        <v>1</v>
      </c>
      <c r="HE89" s="50">
        <v>3</v>
      </c>
      <c r="HF89" s="50">
        <v>1</v>
      </c>
      <c r="HG89" s="50">
        <v>1</v>
      </c>
      <c r="HH89" s="50">
        <v>4</v>
      </c>
      <c r="HI89" s="50">
        <v>4</v>
      </c>
      <c r="HJ89" s="50">
        <v>1</v>
      </c>
      <c r="HK89" s="50">
        <v>0</v>
      </c>
      <c r="HL89" s="50">
        <v>0</v>
      </c>
      <c r="HM89" s="50">
        <v>0</v>
      </c>
      <c r="HN89" s="50">
        <v>5</v>
      </c>
      <c r="HO89" s="50">
        <v>1</v>
      </c>
      <c r="HP89" s="50">
        <v>3</v>
      </c>
      <c r="HQ89" s="50">
        <v>1</v>
      </c>
      <c r="HR89" s="50">
        <v>3</v>
      </c>
      <c r="HS89" s="50">
        <v>5</v>
      </c>
      <c r="HT89" s="50">
        <v>5</v>
      </c>
      <c r="HU89" s="50">
        <v>4</v>
      </c>
      <c r="HV89" s="50">
        <v>3</v>
      </c>
      <c r="HW89" s="50">
        <v>1</v>
      </c>
      <c r="HX89" s="50">
        <v>0</v>
      </c>
      <c r="HY89" s="50">
        <v>1</v>
      </c>
      <c r="HZ89" s="50">
        <v>0</v>
      </c>
      <c r="IA89" s="50">
        <v>1</v>
      </c>
      <c r="IB89" s="50">
        <v>1</v>
      </c>
      <c r="IC89" s="50">
        <v>2</v>
      </c>
      <c r="ID89" s="50">
        <v>5</v>
      </c>
      <c r="IE89" s="50">
        <v>2</v>
      </c>
      <c r="IF89" s="50">
        <v>2</v>
      </c>
      <c r="IG89" s="50">
        <v>3</v>
      </c>
      <c r="IH89" s="50">
        <v>1</v>
      </c>
      <c r="II89" s="50">
        <v>0</v>
      </c>
      <c r="IJ89" s="50">
        <v>0</v>
      </c>
      <c r="IK89" s="50">
        <v>-201</v>
      </c>
      <c r="IL89" s="2"/>
    </row>
    <row r="90" spans="1:246" x14ac:dyDescent="0.25">
      <c r="A90" s="50">
        <v>5</v>
      </c>
      <c r="B90" s="50">
        <v>1</v>
      </c>
      <c r="C90" s="50">
        <v>3</v>
      </c>
      <c r="D90" s="50">
        <v>1</v>
      </c>
      <c r="E90" s="50">
        <v>3</v>
      </c>
      <c r="F90" s="50">
        <v>1</v>
      </c>
      <c r="G90" s="50">
        <v>5</v>
      </c>
      <c r="H90" s="50">
        <v>4</v>
      </c>
      <c r="I90" s="50">
        <v>1</v>
      </c>
      <c r="J90" s="50">
        <v>1</v>
      </c>
      <c r="K90" s="50">
        <v>0</v>
      </c>
      <c r="L90" s="50">
        <v>0</v>
      </c>
      <c r="M90" s="50">
        <v>0</v>
      </c>
      <c r="N90" s="50">
        <v>5</v>
      </c>
      <c r="O90" s="50">
        <v>1</v>
      </c>
      <c r="P90" s="50">
        <v>5</v>
      </c>
      <c r="Q90" s="50">
        <v>1</v>
      </c>
      <c r="R90" s="50">
        <v>3</v>
      </c>
      <c r="S90" s="50">
        <v>1</v>
      </c>
      <c r="T90" s="50">
        <v>5</v>
      </c>
      <c r="U90" s="50">
        <v>4</v>
      </c>
      <c r="V90" s="50">
        <v>5</v>
      </c>
      <c r="W90" s="50">
        <v>1</v>
      </c>
      <c r="X90" s="50">
        <v>0</v>
      </c>
      <c r="Y90" s="50">
        <v>1</v>
      </c>
      <c r="Z90" s="50">
        <v>0</v>
      </c>
      <c r="AA90" s="50">
        <v>5</v>
      </c>
      <c r="AB90" s="50">
        <v>1</v>
      </c>
      <c r="AC90" s="50">
        <v>5</v>
      </c>
      <c r="AD90" s="50">
        <v>3</v>
      </c>
      <c r="AE90" s="50">
        <v>2</v>
      </c>
      <c r="AF90" s="50">
        <v>1</v>
      </c>
      <c r="AG90" s="50">
        <v>5</v>
      </c>
      <c r="AH90" s="50">
        <v>4</v>
      </c>
      <c r="AI90" s="50">
        <v>3</v>
      </c>
      <c r="AJ90" s="50">
        <v>1</v>
      </c>
      <c r="AK90" s="50">
        <v>0</v>
      </c>
      <c r="AL90" s="50">
        <v>0</v>
      </c>
      <c r="AM90" s="50">
        <v>0</v>
      </c>
      <c r="AN90" s="50">
        <v>5</v>
      </c>
      <c r="AO90" s="50">
        <v>1</v>
      </c>
      <c r="AP90" s="50">
        <v>5</v>
      </c>
      <c r="AQ90" s="50">
        <v>2</v>
      </c>
      <c r="AR90" s="50">
        <v>3</v>
      </c>
      <c r="AS90" s="50">
        <v>1</v>
      </c>
      <c r="AT90" s="50">
        <v>5</v>
      </c>
      <c r="AU90" s="50">
        <v>1</v>
      </c>
      <c r="AV90" s="50">
        <v>3</v>
      </c>
      <c r="AW90" s="50">
        <v>1</v>
      </c>
      <c r="AX90" s="50">
        <v>0</v>
      </c>
      <c r="AY90" s="50">
        <v>0</v>
      </c>
      <c r="AZ90" s="50">
        <v>0</v>
      </c>
      <c r="BA90" s="50">
        <v>5</v>
      </c>
      <c r="BB90" s="50">
        <v>4</v>
      </c>
      <c r="BC90" s="50">
        <v>5</v>
      </c>
      <c r="BD90" s="50">
        <v>1</v>
      </c>
      <c r="BE90" s="50">
        <v>3</v>
      </c>
      <c r="BF90" s="50">
        <v>1</v>
      </c>
      <c r="BG90" s="50">
        <v>5</v>
      </c>
      <c r="BH90" s="50">
        <v>4</v>
      </c>
      <c r="BI90" s="50">
        <v>3</v>
      </c>
      <c r="BJ90" s="50">
        <v>1</v>
      </c>
      <c r="BK90" s="50">
        <v>0</v>
      </c>
      <c r="BL90" s="50">
        <v>0</v>
      </c>
      <c r="BM90" s="50">
        <v>1</v>
      </c>
      <c r="BN90" s="50">
        <v>5</v>
      </c>
      <c r="BO90" s="50">
        <v>1</v>
      </c>
      <c r="BP90" s="50">
        <v>5</v>
      </c>
      <c r="BQ90" s="50">
        <v>1</v>
      </c>
      <c r="BR90" s="50">
        <v>3</v>
      </c>
      <c r="BS90" s="50">
        <v>1</v>
      </c>
      <c r="BT90" s="50">
        <v>5</v>
      </c>
      <c r="BU90" s="50">
        <v>4</v>
      </c>
      <c r="BV90" s="50">
        <v>3</v>
      </c>
      <c r="BW90" s="50">
        <v>1</v>
      </c>
      <c r="BX90" s="50">
        <v>0</v>
      </c>
      <c r="BY90" s="50">
        <v>0</v>
      </c>
      <c r="BZ90" s="50">
        <v>1</v>
      </c>
      <c r="CA90" s="50">
        <v>5</v>
      </c>
      <c r="CB90" s="50">
        <v>1</v>
      </c>
      <c r="CC90" s="50">
        <v>5</v>
      </c>
      <c r="CD90" s="50">
        <v>1</v>
      </c>
      <c r="CE90" s="50">
        <v>3</v>
      </c>
      <c r="CF90" s="50">
        <v>1</v>
      </c>
      <c r="CG90" s="50">
        <v>5</v>
      </c>
      <c r="CH90" s="50">
        <v>4</v>
      </c>
      <c r="CI90" s="50">
        <v>3</v>
      </c>
      <c r="CJ90" s="50">
        <v>1</v>
      </c>
      <c r="CK90" s="50">
        <v>0</v>
      </c>
      <c r="CL90" s="50">
        <v>0</v>
      </c>
      <c r="CM90" s="50">
        <v>0</v>
      </c>
      <c r="CN90" s="50">
        <v>5</v>
      </c>
      <c r="CO90" s="50">
        <v>2</v>
      </c>
      <c r="CP90" s="50">
        <v>5</v>
      </c>
      <c r="CQ90" s="50">
        <v>1</v>
      </c>
      <c r="CR90" s="50">
        <v>3</v>
      </c>
      <c r="CS90" s="50">
        <v>1</v>
      </c>
      <c r="CT90" s="50">
        <v>5</v>
      </c>
      <c r="CU90" s="50">
        <v>3</v>
      </c>
      <c r="CV90" s="50">
        <v>1</v>
      </c>
      <c r="CW90" s="50">
        <v>1</v>
      </c>
      <c r="CX90" s="50">
        <v>1</v>
      </c>
      <c r="CY90" s="50">
        <v>0</v>
      </c>
      <c r="CZ90" s="50">
        <v>0</v>
      </c>
      <c r="DA90" s="50">
        <v>5</v>
      </c>
      <c r="DB90" s="50">
        <v>1</v>
      </c>
      <c r="DC90" s="50">
        <v>5</v>
      </c>
      <c r="DD90" s="50">
        <v>2</v>
      </c>
      <c r="DE90" s="50">
        <v>3</v>
      </c>
      <c r="DF90" s="50">
        <v>1</v>
      </c>
      <c r="DG90" s="50">
        <v>5</v>
      </c>
      <c r="DH90" s="50">
        <v>4</v>
      </c>
      <c r="DI90" s="50">
        <v>3</v>
      </c>
      <c r="DJ90" s="50">
        <v>1</v>
      </c>
      <c r="DK90" s="50">
        <v>0</v>
      </c>
      <c r="DL90" s="50">
        <v>0</v>
      </c>
      <c r="DM90" s="50">
        <v>1</v>
      </c>
      <c r="DN90" s="50">
        <v>5</v>
      </c>
      <c r="DO90" s="50">
        <v>1</v>
      </c>
      <c r="DP90" s="50">
        <v>5</v>
      </c>
      <c r="DQ90" s="50">
        <v>1</v>
      </c>
      <c r="DR90" s="50">
        <v>5</v>
      </c>
      <c r="DS90" s="50">
        <v>1</v>
      </c>
      <c r="DT90" s="50">
        <v>5</v>
      </c>
      <c r="DU90" s="50">
        <v>4</v>
      </c>
      <c r="DV90" s="50">
        <v>3</v>
      </c>
      <c r="DW90" s="50">
        <v>1</v>
      </c>
      <c r="DX90" s="50">
        <v>0</v>
      </c>
      <c r="DY90" s="50">
        <v>0</v>
      </c>
      <c r="DZ90" s="50">
        <v>1</v>
      </c>
      <c r="EA90" s="50">
        <v>5</v>
      </c>
      <c r="EB90" s="50">
        <v>1</v>
      </c>
      <c r="EC90" s="50">
        <v>5</v>
      </c>
      <c r="ED90" s="50">
        <v>1</v>
      </c>
      <c r="EE90" s="50">
        <v>3</v>
      </c>
      <c r="EF90" s="50">
        <v>5</v>
      </c>
      <c r="EG90" s="50">
        <v>5</v>
      </c>
      <c r="EH90" s="50">
        <v>4</v>
      </c>
      <c r="EI90" s="50">
        <v>3</v>
      </c>
      <c r="EJ90" s="50">
        <v>1</v>
      </c>
      <c r="EK90" s="50">
        <v>0</v>
      </c>
      <c r="EL90" s="50">
        <v>0</v>
      </c>
      <c r="EM90" s="50">
        <v>0</v>
      </c>
      <c r="EN90" s="50">
        <v>5</v>
      </c>
      <c r="EO90" s="50">
        <v>1</v>
      </c>
      <c r="EP90" s="50">
        <v>5</v>
      </c>
      <c r="EQ90" s="50">
        <v>1</v>
      </c>
      <c r="ER90" s="50">
        <v>3</v>
      </c>
      <c r="ES90" s="50">
        <v>1</v>
      </c>
      <c r="ET90" s="50">
        <v>5</v>
      </c>
      <c r="EU90" s="50">
        <v>4</v>
      </c>
      <c r="EV90" s="50">
        <v>3</v>
      </c>
      <c r="EW90" s="50">
        <v>1</v>
      </c>
      <c r="EX90" s="50">
        <v>0</v>
      </c>
      <c r="EY90" s="50">
        <v>0</v>
      </c>
      <c r="EZ90" s="50">
        <v>0</v>
      </c>
      <c r="FA90" s="50">
        <v>5</v>
      </c>
      <c r="FB90" s="50">
        <v>1</v>
      </c>
      <c r="FC90" s="50">
        <v>5</v>
      </c>
      <c r="FD90" s="50">
        <v>4</v>
      </c>
      <c r="FE90" s="50">
        <v>4</v>
      </c>
      <c r="FF90" s="50">
        <v>1</v>
      </c>
      <c r="FG90" s="50">
        <v>1</v>
      </c>
      <c r="FH90" s="50">
        <v>4</v>
      </c>
      <c r="FI90" s="50">
        <v>3</v>
      </c>
      <c r="FJ90" s="50">
        <v>1</v>
      </c>
      <c r="FK90" s="50">
        <v>0</v>
      </c>
      <c r="FL90" s="50">
        <v>0</v>
      </c>
      <c r="FM90" s="50">
        <v>0</v>
      </c>
      <c r="FN90" s="50">
        <v>5</v>
      </c>
      <c r="FO90" s="50">
        <v>1</v>
      </c>
      <c r="FP90" s="50">
        <v>5</v>
      </c>
      <c r="FQ90" s="50">
        <v>1</v>
      </c>
      <c r="FR90" s="50">
        <v>3</v>
      </c>
      <c r="FS90" s="50">
        <v>1</v>
      </c>
      <c r="FT90" s="50">
        <v>5</v>
      </c>
      <c r="FU90" s="50">
        <v>4</v>
      </c>
      <c r="FV90" s="50">
        <v>3</v>
      </c>
      <c r="FW90" s="50">
        <v>1</v>
      </c>
      <c r="FX90" s="50">
        <v>0</v>
      </c>
      <c r="FY90" s="50">
        <v>0</v>
      </c>
      <c r="FZ90" s="50">
        <v>0</v>
      </c>
      <c r="GA90" s="50">
        <v>5</v>
      </c>
      <c r="GB90" s="50">
        <v>5</v>
      </c>
      <c r="GC90" s="50">
        <v>5</v>
      </c>
      <c r="GD90" s="50">
        <v>1</v>
      </c>
      <c r="GE90" s="50">
        <v>3</v>
      </c>
      <c r="GF90" s="50">
        <v>1</v>
      </c>
      <c r="GG90" s="50">
        <v>5</v>
      </c>
      <c r="GH90" s="50">
        <v>4</v>
      </c>
      <c r="GI90" s="50">
        <v>3</v>
      </c>
      <c r="GJ90" s="50">
        <v>1</v>
      </c>
      <c r="GK90" s="50">
        <v>0</v>
      </c>
      <c r="GL90" s="50">
        <v>0</v>
      </c>
      <c r="GM90" s="50">
        <v>0</v>
      </c>
      <c r="GN90" s="50">
        <v>5</v>
      </c>
      <c r="GO90" s="50">
        <v>1</v>
      </c>
      <c r="GP90" s="50">
        <v>5</v>
      </c>
      <c r="GQ90" s="50">
        <v>1</v>
      </c>
      <c r="GR90" s="50">
        <v>3</v>
      </c>
      <c r="GS90" s="50">
        <v>1</v>
      </c>
      <c r="GT90" s="50">
        <v>5</v>
      </c>
      <c r="GU90" s="50">
        <v>4</v>
      </c>
      <c r="GV90" s="50">
        <v>3</v>
      </c>
      <c r="GW90" s="50">
        <v>1</v>
      </c>
      <c r="GX90" s="50">
        <v>0</v>
      </c>
      <c r="GY90" s="50">
        <v>0</v>
      </c>
      <c r="GZ90" s="50">
        <v>1</v>
      </c>
      <c r="HA90" s="50">
        <v>5</v>
      </c>
      <c r="HB90" s="50">
        <v>1</v>
      </c>
      <c r="HC90" s="50">
        <v>3</v>
      </c>
      <c r="HD90" s="50">
        <v>1</v>
      </c>
      <c r="HE90" s="50">
        <v>3</v>
      </c>
      <c r="HF90" s="50">
        <v>1</v>
      </c>
      <c r="HG90" s="50">
        <v>5</v>
      </c>
      <c r="HH90" s="50">
        <v>4</v>
      </c>
      <c r="HI90" s="50">
        <v>3</v>
      </c>
      <c r="HJ90" s="50">
        <v>1</v>
      </c>
      <c r="HK90" s="50">
        <v>0</v>
      </c>
      <c r="HL90" s="50">
        <v>0</v>
      </c>
      <c r="HM90" s="50">
        <v>0</v>
      </c>
      <c r="HN90" s="50">
        <v>5</v>
      </c>
      <c r="HO90" s="50">
        <v>1</v>
      </c>
      <c r="HP90" s="50">
        <v>5</v>
      </c>
      <c r="HQ90" s="50">
        <v>1</v>
      </c>
      <c r="HR90" s="50">
        <v>3</v>
      </c>
      <c r="HS90" s="50">
        <v>4</v>
      </c>
      <c r="HT90" s="50">
        <v>5</v>
      </c>
      <c r="HU90" s="50">
        <v>4</v>
      </c>
      <c r="HV90" s="50">
        <v>4</v>
      </c>
      <c r="HW90" s="50">
        <v>1</v>
      </c>
      <c r="HX90" s="50">
        <v>0</v>
      </c>
      <c r="HY90" s="50">
        <v>0</v>
      </c>
      <c r="HZ90" s="50">
        <v>0</v>
      </c>
      <c r="IA90" s="50">
        <v>1</v>
      </c>
      <c r="IB90" s="50">
        <v>1</v>
      </c>
      <c r="IC90" s="50">
        <v>2</v>
      </c>
      <c r="ID90" s="50">
        <v>5</v>
      </c>
      <c r="IE90" s="50">
        <v>2</v>
      </c>
      <c r="IF90" s="50">
        <v>2</v>
      </c>
      <c r="IG90" s="50">
        <v>3</v>
      </c>
      <c r="IH90" s="50">
        <v>1</v>
      </c>
      <c r="II90" s="50">
        <v>0</v>
      </c>
      <c r="IJ90" s="50">
        <v>0</v>
      </c>
      <c r="IK90" s="50">
        <v>-201</v>
      </c>
      <c r="IL90" s="2"/>
    </row>
    <row r="91" spans="1:246" x14ac:dyDescent="0.25">
      <c r="A91" s="50">
        <v>5</v>
      </c>
      <c r="B91" s="50">
        <v>1</v>
      </c>
      <c r="C91" s="50">
        <v>5</v>
      </c>
      <c r="D91" s="50">
        <v>1</v>
      </c>
      <c r="E91" s="50">
        <v>3</v>
      </c>
      <c r="F91" s="50">
        <v>1</v>
      </c>
      <c r="G91" s="50">
        <v>4</v>
      </c>
      <c r="H91" s="50">
        <v>2</v>
      </c>
      <c r="I91" s="50">
        <v>3</v>
      </c>
      <c r="J91" s="50">
        <v>1</v>
      </c>
      <c r="K91" s="50">
        <v>0</v>
      </c>
      <c r="L91" s="50">
        <v>0</v>
      </c>
      <c r="M91" s="50">
        <v>0</v>
      </c>
      <c r="N91" s="50">
        <v>5</v>
      </c>
      <c r="O91" s="50">
        <v>1</v>
      </c>
      <c r="P91" s="50">
        <v>5</v>
      </c>
      <c r="Q91" s="50">
        <v>1</v>
      </c>
      <c r="R91" s="50">
        <v>3</v>
      </c>
      <c r="S91" s="50">
        <v>1</v>
      </c>
      <c r="T91" s="50">
        <v>5</v>
      </c>
      <c r="U91" s="50">
        <v>4</v>
      </c>
      <c r="V91" s="50">
        <v>3</v>
      </c>
      <c r="W91" s="50">
        <v>1</v>
      </c>
      <c r="X91" s="50">
        <v>0</v>
      </c>
      <c r="Y91" s="50">
        <v>0</v>
      </c>
      <c r="Z91" s="50">
        <v>0</v>
      </c>
      <c r="AA91" s="50">
        <v>5</v>
      </c>
      <c r="AB91" s="50">
        <v>1</v>
      </c>
      <c r="AC91" s="50">
        <v>5</v>
      </c>
      <c r="AD91" s="50">
        <v>1</v>
      </c>
      <c r="AE91" s="50">
        <v>3</v>
      </c>
      <c r="AF91" s="50">
        <v>1</v>
      </c>
      <c r="AG91" s="50">
        <v>5</v>
      </c>
      <c r="AH91" s="50">
        <v>4</v>
      </c>
      <c r="AI91" s="50">
        <v>3</v>
      </c>
      <c r="AJ91" s="50">
        <v>1</v>
      </c>
      <c r="AK91" s="50">
        <v>0</v>
      </c>
      <c r="AL91" s="50">
        <v>0</v>
      </c>
      <c r="AM91" s="50">
        <v>0</v>
      </c>
      <c r="AN91" s="50">
        <v>5</v>
      </c>
      <c r="AO91" s="50">
        <v>1</v>
      </c>
      <c r="AP91" s="50">
        <v>5</v>
      </c>
      <c r="AQ91" s="50">
        <v>1</v>
      </c>
      <c r="AR91" s="50">
        <v>3</v>
      </c>
      <c r="AS91" s="50">
        <v>1</v>
      </c>
      <c r="AT91" s="50">
        <v>5</v>
      </c>
      <c r="AU91" s="50">
        <v>4</v>
      </c>
      <c r="AV91" s="50">
        <v>3</v>
      </c>
      <c r="AW91" s="50">
        <v>1</v>
      </c>
      <c r="AX91" s="50">
        <v>0</v>
      </c>
      <c r="AY91" s="50">
        <v>0</v>
      </c>
      <c r="AZ91" s="50">
        <v>0</v>
      </c>
      <c r="BA91" s="50">
        <v>5</v>
      </c>
      <c r="BB91" s="50">
        <v>1</v>
      </c>
      <c r="BC91" s="50">
        <v>5</v>
      </c>
      <c r="BD91" s="50">
        <v>1</v>
      </c>
      <c r="BE91" s="50">
        <v>3</v>
      </c>
      <c r="BF91" s="50">
        <v>5</v>
      </c>
      <c r="BG91" s="50">
        <v>5</v>
      </c>
      <c r="BH91" s="50">
        <v>4</v>
      </c>
      <c r="BI91" s="50">
        <v>3</v>
      </c>
      <c r="BJ91" s="50">
        <v>3</v>
      </c>
      <c r="BK91" s="50">
        <v>0</v>
      </c>
      <c r="BL91" s="50">
        <v>0</v>
      </c>
      <c r="BM91" s="50">
        <v>1</v>
      </c>
      <c r="BN91" s="50">
        <v>2</v>
      </c>
      <c r="BO91" s="50">
        <v>1</v>
      </c>
      <c r="BP91" s="50">
        <v>5</v>
      </c>
      <c r="BQ91" s="50">
        <v>1</v>
      </c>
      <c r="BR91" s="50">
        <v>3</v>
      </c>
      <c r="BS91" s="50">
        <v>2</v>
      </c>
      <c r="BT91" s="50">
        <v>5</v>
      </c>
      <c r="BU91" s="50">
        <v>4</v>
      </c>
      <c r="BV91" s="50">
        <v>3</v>
      </c>
      <c r="BW91" s="50">
        <v>2</v>
      </c>
      <c r="BX91" s="50">
        <v>0</v>
      </c>
      <c r="BY91" s="50">
        <v>0</v>
      </c>
      <c r="BZ91" s="50">
        <v>0</v>
      </c>
      <c r="CA91" s="50">
        <v>5</v>
      </c>
      <c r="CB91" s="50">
        <v>1</v>
      </c>
      <c r="CC91" s="50">
        <v>5</v>
      </c>
      <c r="CD91" s="50">
        <v>1</v>
      </c>
      <c r="CE91" s="50">
        <v>3</v>
      </c>
      <c r="CF91" s="50">
        <v>5</v>
      </c>
      <c r="CG91" s="50">
        <v>5</v>
      </c>
      <c r="CH91" s="50">
        <v>4</v>
      </c>
      <c r="CI91" s="50">
        <v>3</v>
      </c>
      <c r="CJ91" s="50">
        <v>1</v>
      </c>
      <c r="CK91" s="50">
        <v>0</v>
      </c>
      <c r="CL91" s="50">
        <v>0</v>
      </c>
      <c r="CM91" s="50">
        <v>0</v>
      </c>
      <c r="CN91" s="50">
        <v>5</v>
      </c>
      <c r="CO91" s="50">
        <v>1</v>
      </c>
      <c r="CP91" s="50">
        <v>2</v>
      </c>
      <c r="CQ91" s="50">
        <v>1</v>
      </c>
      <c r="CR91" s="50">
        <v>1</v>
      </c>
      <c r="CS91" s="50">
        <v>1</v>
      </c>
      <c r="CT91" s="50">
        <v>5</v>
      </c>
      <c r="CU91" s="50">
        <v>4</v>
      </c>
      <c r="CV91" s="50">
        <v>3</v>
      </c>
      <c r="CW91" s="50">
        <v>1</v>
      </c>
      <c r="CX91" s="50">
        <v>0</v>
      </c>
      <c r="CY91" s="50">
        <v>0</v>
      </c>
      <c r="CZ91" s="50">
        <v>0</v>
      </c>
      <c r="DA91" s="50">
        <v>5</v>
      </c>
      <c r="DB91" s="50">
        <v>1</v>
      </c>
      <c r="DC91" s="50">
        <v>5</v>
      </c>
      <c r="DD91" s="50">
        <v>1</v>
      </c>
      <c r="DE91" s="50">
        <v>3</v>
      </c>
      <c r="DF91" s="50">
        <v>1</v>
      </c>
      <c r="DG91" s="50">
        <v>5</v>
      </c>
      <c r="DH91" s="50">
        <v>4</v>
      </c>
      <c r="DI91" s="50">
        <v>3</v>
      </c>
      <c r="DJ91" s="50">
        <v>1</v>
      </c>
      <c r="DK91" s="50">
        <v>0</v>
      </c>
      <c r="DL91" s="50">
        <v>0</v>
      </c>
      <c r="DM91" s="50">
        <v>0</v>
      </c>
      <c r="DN91" s="50">
        <v>5</v>
      </c>
      <c r="DO91" s="50">
        <v>1</v>
      </c>
      <c r="DP91" s="50">
        <v>5</v>
      </c>
      <c r="DQ91" s="50">
        <v>1</v>
      </c>
      <c r="DR91" s="50">
        <v>3</v>
      </c>
      <c r="DS91" s="50">
        <v>1</v>
      </c>
      <c r="DT91" s="50">
        <v>5</v>
      </c>
      <c r="DU91" s="50">
        <v>4</v>
      </c>
      <c r="DV91" s="50">
        <v>3</v>
      </c>
      <c r="DW91" s="50">
        <v>4</v>
      </c>
      <c r="DX91" s="50">
        <v>0</v>
      </c>
      <c r="DY91" s="50">
        <v>0</v>
      </c>
      <c r="DZ91" s="50">
        <v>0</v>
      </c>
      <c r="EA91" s="50">
        <v>5</v>
      </c>
      <c r="EB91" s="50">
        <v>1</v>
      </c>
      <c r="EC91" s="50">
        <v>5</v>
      </c>
      <c r="ED91" s="50">
        <v>1</v>
      </c>
      <c r="EE91" s="50">
        <v>3</v>
      </c>
      <c r="EF91" s="50">
        <v>1</v>
      </c>
      <c r="EG91" s="50">
        <v>5</v>
      </c>
      <c r="EH91" s="50">
        <v>4</v>
      </c>
      <c r="EI91" s="50">
        <v>3</v>
      </c>
      <c r="EJ91" s="50">
        <v>1</v>
      </c>
      <c r="EK91" s="50">
        <v>0</v>
      </c>
      <c r="EL91" s="50">
        <v>0</v>
      </c>
      <c r="EM91" s="50">
        <v>0</v>
      </c>
      <c r="EN91" s="50">
        <v>5</v>
      </c>
      <c r="EO91" s="50">
        <v>1</v>
      </c>
      <c r="EP91" s="50">
        <v>5</v>
      </c>
      <c r="EQ91" s="50">
        <v>1</v>
      </c>
      <c r="ER91" s="50">
        <v>3</v>
      </c>
      <c r="ES91" s="50">
        <v>1</v>
      </c>
      <c r="ET91" s="50">
        <v>5</v>
      </c>
      <c r="EU91" s="50">
        <v>4</v>
      </c>
      <c r="EV91" s="50">
        <v>3</v>
      </c>
      <c r="EW91" s="50">
        <v>1</v>
      </c>
      <c r="EX91" s="50">
        <v>0</v>
      </c>
      <c r="EY91" s="50">
        <v>0</v>
      </c>
      <c r="EZ91" s="50">
        <v>0</v>
      </c>
      <c r="FA91" s="50">
        <v>5</v>
      </c>
      <c r="FB91" s="50">
        <v>1</v>
      </c>
      <c r="FC91" s="50">
        <v>5</v>
      </c>
      <c r="FD91" s="50">
        <v>1</v>
      </c>
      <c r="FE91" s="50">
        <v>3</v>
      </c>
      <c r="FF91" s="50">
        <v>1</v>
      </c>
      <c r="FG91" s="50">
        <v>5</v>
      </c>
      <c r="FH91" s="50">
        <v>4</v>
      </c>
      <c r="FI91" s="50">
        <v>3</v>
      </c>
      <c r="FJ91" s="50">
        <v>1</v>
      </c>
      <c r="FK91" s="50">
        <v>0</v>
      </c>
      <c r="FL91" s="50">
        <v>0</v>
      </c>
      <c r="FM91" s="50">
        <v>0</v>
      </c>
      <c r="FN91" s="50">
        <v>2</v>
      </c>
      <c r="FO91" s="50">
        <v>1</v>
      </c>
      <c r="FP91" s="50">
        <v>5</v>
      </c>
      <c r="FQ91" s="50">
        <v>1</v>
      </c>
      <c r="FR91" s="50">
        <v>3</v>
      </c>
      <c r="FS91" s="50">
        <v>1</v>
      </c>
      <c r="FT91" s="50">
        <v>5</v>
      </c>
      <c r="FU91" s="50">
        <v>4</v>
      </c>
      <c r="FV91" s="50">
        <v>3</v>
      </c>
      <c r="FW91" s="50">
        <v>1</v>
      </c>
      <c r="FX91" s="50">
        <v>0</v>
      </c>
      <c r="FY91" s="50">
        <v>0</v>
      </c>
      <c r="FZ91" s="50">
        <v>0</v>
      </c>
      <c r="GA91" s="50">
        <v>5</v>
      </c>
      <c r="GB91" s="50">
        <v>1</v>
      </c>
      <c r="GC91" s="50">
        <v>5</v>
      </c>
      <c r="GD91" s="50">
        <v>2</v>
      </c>
      <c r="GE91" s="50">
        <v>3</v>
      </c>
      <c r="GF91" s="50">
        <v>1</v>
      </c>
      <c r="GG91" s="50">
        <v>5</v>
      </c>
      <c r="GH91" s="50">
        <v>4</v>
      </c>
      <c r="GI91" s="50">
        <v>3</v>
      </c>
      <c r="GJ91" s="50">
        <v>1</v>
      </c>
      <c r="GK91" s="50">
        <v>0</v>
      </c>
      <c r="GL91" s="50">
        <v>0</v>
      </c>
      <c r="GM91" s="50">
        <v>0</v>
      </c>
      <c r="GN91" s="50">
        <v>5</v>
      </c>
      <c r="GO91" s="50">
        <v>1</v>
      </c>
      <c r="GP91" s="50">
        <v>3</v>
      </c>
      <c r="GQ91" s="50">
        <v>1</v>
      </c>
      <c r="GR91" s="50">
        <v>3</v>
      </c>
      <c r="GS91" s="50">
        <v>1</v>
      </c>
      <c r="GT91" s="50">
        <v>5</v>
      </c>
      <c r="GU91" s="50">
        <v>4</v>
      </c>
      <c r="GV91" s="50">
        <v>3</v>
      </c>
      <c r="GW91" s="50">
        <v>1</v>
      </c>
      <c r="GX91" s="50">
        <v>0</v>
      </c>
      <c r="GY91" s="50">
        <v>0</v>
      </c>
      <c r="GZ91" s="50">
        <v>1</v>
      </c>
      <c r="HA91" s="50">
        <v>5</v>
      </c>
      <c r="HB91" s="50">
        <v>1</v>
      </c>
      <c r="HC91" s="50">
        <v>3</v>
      </c>
      <c r="HD91" s="50">
        <v>1</v>
      </c>
      <c r="HE91" s="50">
        <v>3</v>
      </c>
      <c r="HF91" s="50">
        <v>1</v>
      </c>
      <c r="HG91" s="50">
        <v>5</v>
      </c>
      <c r="HH91" s="50">
        <v>4</v>
      </c>
      <c r="HI91" s="50">
        <v>3</v>
      </c>
      <c r="HJ91" s="50">
        <v>1</v>
      </c>
      <c r="HK91" s="50">
        <v>0</v>
      </c>
      <c r="HL91" s="50">
        <v>0</v>
      </c>
      <c r="HM91" s="50">
        <v>0</v>
      </c>
      <c r="HN91" s="50">
        <v>5</v>
      </c>
      <c r="HO91" s="50">
        <v>1</v>
      </c>
      <c r="HP91" s="50">
        <v>5</v>
      </c>
      <c r="HQ91" s="50">
        <v>1</v>
      </c>
      <c r="HR91" s="50">
        <v>3</v>
      </c>
      <c r="HS91" s="50">
        <v>1</v>
      </c>
      <c r="HT91" s="50">
        <v>5</v>
      </c>
      <c r="HU91" s="50">
        <v>4</v>
      </c>
      <c r="HV91" s="50">
        <v>3</v>
      </c>
      <c r="HW91" s="50">
        <v>1</v>
      </c>
      <c r="HX91" s="50">
        <v>0</v>
      </c>
      <c r="HY91" s="50">
        <v>0</v>
      </c>
      <c r="HZ91" s="50">
        <v>0</v>
      </c>
      <c r="IA91" s="50">
        <v>1</v>
      </c>
      <c r="IB91" s="50">
        <v>1</v>
      </c>
      <c r="IC91" s="50">
        <v>2</v>
      </c>
      <c r="ID91" s="50">
        <v>5</v>
      </c>
      <c r="IE91" s="50">
        <v>2</v>
      </c>
      <c r="IF91" s="50">
        <v>2</v>
      </c>
      <c r="IG91" s="50">
        <v>2</v>
      </c>
      <c r="IH91" s="50">
        <v>1</v>
      </c>
      <c r="II91" s="50">
        <v>0</v>
      </c>
      <c r="IJ91" s="50">
        <v>0</v>
      </c>
      <c r="IK91" s="50">
        <v>-201</v>
      </c>
      <c r="IL91" s="2"/>
    </row>
    <row r="92" spans="1:246" x14ac:dyDescent="0.25">
      <c r="A92" s="50">
        <v>5</v>
      </c>
      <c r="B92" s="50">
        <v>1</v>
      </c>
      <c r="C92" s="50">
        <v>5</v>
      </c>
      <c r="D92" s="50">
        <v>1</v>
      </c>
      <c r="E92" s="50">
        <v>3</v>
      </c>
      <c r="F92" s="50">
        <v>2</v>
      </c>
      <c r="G92" s="50">
        <v>5</v>
      </c>
      <c r="H92" s="50">
        <v>4</v>
      </c>
      <c r="I92" s="50">
        <v>4</v>
      </c>
      <c r="J92" s="50">
        <v>1</v>
      </c>
      <c r="K92" s="50">
        <v>0</v>
      </c>
      <c r="L92" s="50">
        <v>0</v>
      </c>
      <c r="M92" s="50">
        <v>0</v>
      </c>
      <c r="N92" s="50">
        <v>1</v>
      </c>
      <c r="O92" s="50">
        <v>1</v>
      </c>
      <c r="P92" s="50">
        <v>5</v>
      </c>
      <c r="Q92" s="50">
        <v>1</v>
      </c>
      <c r="R92" s="50">
        <v>3</v>
      </c>
      <c r="S92" s="50">
        <v>1</v>
      </c>
      <c r="T92" s="50">
        <v>4</v>
      </c>
      <c r="U92" s="50">
        <v>4</v>
      </c>
      <c r="V92" s="50">
        <v>3</v>
      </c>
      <c r="W92" s="50">
        <v>1</v>
      </c>
      <c r="X92" s="50">
        <v>0</v>
      </c>
      <c r="Y92" s="50">
        <v>0</v>
      </c>
      <c r="Z92" s="50">
        <v>0</v>
      </c>
      <c r="AA92" s="50">
        <v>5</v>
      </c>
      <c r="AB92" s="50">
        <v>1</v>
      </c>
      <c r="AC92" s="50">
        <v>5</v>
      </c>
      <c r="AD92" s="50">
        <v>1</v>
      </c>
      <c r="AE92" s="50">
        <v>3</v>
      </c>
      <c r="AF92" s="50">
        <v>1</v>
      </c>
      <c r="AG92" s="50">
        <v>5</v>
      </c>
      <c r="AH92" s="50">
        <v>4</v>
      </c>
      <c r="AI92" s="50">
        <v>3</v>
      </c>
      <c r="AJ92" s="50">
        <v>1</v>
      </c>
      <c r="AK92" s="50">
        <v>0</v>
      </c>
      <c r="AL92" s="50">
        <v>0</v>
      </c>
      <c r="AM92" s="50">
        <v>0</v>
      </c>
      <c r="AN92" s="50">
        <v>5</v>
      </c>
      <c r="AO92" s="50">
        <v>1</v>
      </c>
      <c r="AP92" s="50">
        <v>5</v>
      </c>
      <c r="AQ92" s="50">
        <v>1</v>
      </c>
      <c r="AR92" s="50">
        <v>3</v>
      </c>
      <c r="AS92" s="50">
        <v>5</v>
      </c>
      <c r="AT92" s="50">
        <v>3</v>
      </c>
      <c r="AU92" s="50">
        <v>4</v>
      </c>
      <c r="AV92" s="50">
        <v>4</v>
      </c>
      <c r="AW92" s="50">
        <v>1</v>
      </c>
      <c r="AX92" s="50">
        <v>0</v>
      </c>
      <c r="AY92" s="50">
        <v>0</v>
      </c>
      <c r="AZ92" s="50">
        <v>0</v>
      </c>
      <c r="BA92" s="50">
        <v>5</v>
      </c>
      <c r="BB92" s="50">
        <v>1</v>
      </c>
      <c r="BC92" s="50">
        <v>3</v>
      </c>
      <c r="BD92" s="50">
        <v>1</v>
      </c>
      <c r="BE92" s="50">
        <v>2</v>
      </c>
      <c r="BF92" s="50">
        <v>1</v>
      </c>
      <c r="BG92" s="50">
        <v>5</v>
      </c>
      <c r="BH92" s="50">
        <v>4</v>
      </c>
      <c r="BI92" s="50">
        <v>4</v>
      </c>
      <c r="BJ92" s="50">
        <v>1</v>
      </c>
      <c r="BK92" s="50">
        <v>0</v>
      </c>
      <c r="BL92" s="50">
        <v>0</v>
      </c>
      <c r="BM92" s="50">
        <v>0</v>
      </c>
      <c r="BN92" s="50">
        <v>5</v>
      </c>
      <c r="BO92" s="50">
        <v>1</v>
      </c>
      <c r="BP92" s="50">
        <v>5</v>
      </c>
      <c r="BQ92" s="50">
        <v>1</v>
      </c>
      <c r="BR92" s="50">
        <v>3</v>
      </c>
      <c r="BS92" s="50">
        <v>1</v>
      </c>
      <c r="BT92" s="50">
        <v>5</v>
      </c>
      <c r="BU92" s="50">
        <v>4</v>
      </c>
      <c r="BV92" s="50">
        <v>5</v>
      </c>
      <c r="BW92" s="50">
        <v>1</v>
      </c>
      <c r="BX92" s="50">
        <v>0</v>
      </c>
      <c r="BY92" s="50">
        <v>0</v>
      </c>
      <c r="BZ92" s="50">
        <v>0</v>
      </c>
      <c r="CA92" s="50">
        <v>5</v>
      </c>
      <c r="CB92" s="50">
        <v>1</v>
      </c>
      <c r="CC92" s="50">
        <v>5</v>
      </c>
      <c r="CD92" s="50">
        <v>1</v>
      </c>
      <c r="CE92" s="50">
        <v>3</v>
      </c>
      <c r="CF92" s="50">
        <v>1</v>
      </c>
      <c r="CG92" s="50">
        <v>5</v>
      </c>
      <c r="CH92" s="50">
        <v>4</v>
      </c>
      <c r="CI92" s="50">
        <v>3</v>
      </c>
      <c r="CJ92" s="50">
        <v>3</v>
      </c>
      <c r="CK92" s="50">
        <v>1</v>
      </c>
      <c r="CL92" s="50">
        <v>0</v>
      </c>
      <c r="CM92" s="50">
        <v>0</v>
      </c>
      <c r="CN92" s="50">
        <v>5</v>
      </c>
      <c r="CO92" s="50">
        <v>1</v>
      </c>
      <c r="CP92" s="50">
        <v>3</v>
      </c>
      <c r="CQ92" s="50">
        <v>1</v>
      </c>
      <c r="CR92" s="50">
        <v>3</v>
      </c>
      <c r="CS92" s="50">
        <v>1</v>
      </c>
      <c r="CT92" s="50">
        <v>5</v>
      </c>
      <c r="CU92" s="50">
        <v>4</v>
      </c>
      <c r="CV92" s="50">
        <v>3</v>
      </c>
      <c r="CW92" s="50">
        <v>1</v>
      </c>
      <c r="CX92" s="50">
        <v>1</v>
      </c>
      <c r="CY92" s="50">
        <v>0</v>
      </c>
      <c r="CZ92" s="50">
        <v>0</v>
      </c>
      <c r="DA92" s="50">
        <v>5</v>
      </c>
      <c r="DB92" s="50">
        <v>2</v>
      </c>
      <c r="DC92" s="50">
        <v>5</v>
      </c>
      <c r="DD92" s="50">
        <v>1</v>
      </c>
      <c r="DE92" s="50">
        <v>3</v>
      </c>
      <c r="DF92" s="50">
        <v>1</v>
      </c>
      <c r="DG92" s="50">
        <v>4</v>
      </c>
      <c r="DH92" s="50">
        <v>4</v>
      </c>
      <c r="DI92" s="50">
        <v>3</v>
      </c>
      <c r="DJ92" s="50">
        <v>1</v>
      </c>
      <c r="DK92" s="50">
        <v>0</v>
      </c>
      <c r="DL92" s="50">
        <v>0</v>
      </c>
      <c r="DM92" s="50">
        <v>1</v>
      </c>
      <c r="DN92" s="50">
        <v>5</v>
      </c>
      <c r="DO92" s="50">
        <v>1</v>
      </c>
      <c r="DP92" s="50">
        <v>5</v>
      </c>
      <c r="DQ92" s="50">
        <v>1</v>
      </c>
      <c r="DR92" s="50">
        <v>3</v>
      </c>
      <c r="DS92" s="50">
        <v>1</v>
      </c>
      <c r="DT92" s="50">
        <v>4</v>
      </c>
      <c r="DU92" s="50">
        <v>4</v>
      </c>
      <c r="DV92" s="50">
        <v>4</v>
      </c>
      <c r="DW92" s="50">
        <v>1</v>
      </c>
      <c r="DX92" s="50">
        <v>0</v>
      </c>
      <c r="DY92" s="50">
        <v>0</v>
      </c>
      <c r="DZ92" s="50">
        <v>1</v>
      </c>
      <c r="EA92" s="50">
        <v>5</v>
      </c>
      <c r="EB92" s="50">
        <v>1</v>
      </c>
      <c r="EC92" s="50">
        <v>5</v>
      </c>
      <c r="ED92" s="50">
        <v>2</v>
      </c>
      <c r="EE92" s="50">
        <v>3</v>
      </c>
      <c r="EF92" s="50">
        <v>1</v>
      </c>
      <c r="EG92" s="50">
        <v>4</v>
      </c>
      <c r="EH92" s="50">
        <v>4</v>
      </c>
      <c r="EI92" s="50">
        <v>3</v>
      </c>
      <c r="EJ92" s="50">
        <v>1</v>
      </c>
      <c r="EK92" s="50">
        <v>0</v>
      </c>
      <c r="EL92" s="50">
        <v>1</v>
      </c>
      <c r="EM92" s="50">
        <v>0</v>
      </c>
      <c r="EN92" s="50">
        <v>5</v>
      </c>
      <c r="EO92" s="50">
        <v>1</v>
      </c>
      <c r="EP92" s="50">
        <v>3</v>
      </c>
      <c r="EQ92" s="50">
        <v>1</v>
      </c>
      <c r="ER92" s="50">
        <v>3</v>
      </c>
      <c r="ES92" s="50">
        <v>1</v>
      </c>
      <c r="ET92" s="50">
        <v>4</v>
      </c>
      <c r="EU92" s="50">
        <v>4</v>
      </c>
      <c r="EV92" s="50">
        <v>4</v>
      </c>
      <c r="EW92" s="50">
        <v>1</v>
      </c>
      <c r="EX92" s="50">
        <v>0</v>
      </c>
      <c r="EY92" s="50">
        <v>0</v>
      </c>
      <c r="EZ92" s="50">
        <v>0</v>
      </c>
      <c r="FA92" s="50">
        <v>5</v>
      </c>
      <c r="FB92" s="50">
        <v>1</v>
      </c>
      <c r="FC92" s="50">
        <v>3</v>
      </c>
      <c r="FD92" s="50">
        <v>1</v>
      </c>
      <c r="FE92" s="50">
        <v>3</v>
      </c>
      <c r="FF92" s="50">
        <v>1</v>
      </c>
      <c r="FG92" s="50">
        <v>4</v>
      </c>
      <c r="FH92" s="50">
        <v>3</v>
      </c>
      <c r="FI92" s="50">
        <v>4</v>
      </c>
      <c r="FJ92" s="50">
        <v>1</v>
      </c>
      <c r="FK92" s="50">
        <v>0</v>
      </c>
      <c r="FL92" s="50">
        <v>0</v>
      </c>
      <c r="FM92" s="50">
        <v>0</v>
      </c>
      <c r="FN92" s="50">
        <v>5</v>
      </c>
      <c r="FO92" s="50">
        <v>1</v>
      </c>
      <c r="FP92" s="50">
        <v>5</v>
      </c>
      <c r="FQ92" s="50">
        <v>1</v>
      </c>
      <c r="FR92" s="50">
        <v>5</v>
      </c>
      <c r="FS92" s="50">
        <v>1</v>
      </c>
      <c r="FT92" s="50">
        <v>5</v>
      </c>
      <c r="FU92" s="50">
        <v>4</v>
      </c>
      <c r="FV92" s="50">
        <v>3</v>
      </c>
      <c r="FW92" s="50">
        <v>1</v>
      </c>
      <c r="FX92" s="50">
        <v>1</v>
      </c>
      <c r="FY92" s="50">
        <v>0</v>
      </c>
      <c r="FZ92" s="50">
        <v>1</v>
      </c>
      <c r="GA92" s="50">
        <v>5</v>
      </c>
      <c r="GB92" s="50">
        <v>1</v>
      </c>
      <c r="GC92" s="50">
        <v>5</v>
      </c>
      <c r="GD92" s="50">
        <v>5</v>
      </c>
      <c r="GE92" s="50">
        <v>3</v>
      </c>
      <c r="GF92" s="50">
        <v>1</v>
      </c>
      <c r="GG92" s="50">
        <v>5</v>
      </c>
      <c r="GH92" s="50">
        <v>4</v>
      </c>
      <c r="GI92" s="50">
        <v>3</v>
      </c>
      <c r="GJ92" s="50">
        <v>1</v>
      </c>
      <c r="GK92" s="50">
        <v>0</v>
      </c>
      <c r="GL92" s="50">
        <v>0</v>
      </c>
      <c r="GM92" s="50">
        <v>0</v>
      </c>
      <c r="GN92" s="50">
        <v>5</v>
      </c>
      <c r="GO92" s="50">
        <v>1</v>
      </c>
      <c r="GP92" s="50">
        <v>5</v>
      </c>
      <c r="GQ92" s="50">
        <v>1</v>
      </c>
      <c r="GR92" s="50">
        <v>1</v>
      </c>
      <c r="GS92" s="50">
        <v>1</v>
      </c>
      <c r="GT92" s="50">
        <v>5</v>
      </c>
      <c r="GU92" s="50">
        <v>4</v>
      </c>
      <c r="GV92" s="50">
        <v>3</v>
      </c>
      <c r="GW92" s="50">
        <v>2</v>
      </c>
      <c r="GX92" s="50">
        <v>0</v>
      </c>
      <c r="GY92" s="50">
        <v>0</v>
      </c>
      <c r="GZ92" s="50">
        <v>1</v>
      </c>
      <c r="HA92" s="50">
        <v>5</v>
      </c>
      <c r="HB92" s="50">
        <v>1</v>
      </c>
      <c r="HC92" s="50">
        <v>1</v>
      </c>
      <c r="HD92" s="50">
        <v>1</v>
      </c>
      <c r="HE92" s="50">
        <v>3</v>
      </c>
      <c r="HF92" s="50">
        <v>1</v>
      </c>
      <c r="HG92" s="50">
        <v>5</v>
      </c>
      <c r="HH92" s="50">
        <v>4</v>
      </c>
      <c r="HI92" s="50">
        <v>3</v>
      </c>
      <c r="HJ92" s="50">
        <v>1</v>
      </c>
      <c r="HK92" s="50">
        <v>0</v>
      </c>
      <c r="HL92" s="50">
        <v>0</v>
      </c>
      <c r="HM92" s="50">
        <v>0</v>
      </c>
      <c r="HN92" s="50">
        <v>5</v>
      </c>
      <c r="HO92" s="50">
        <v>1</v>
      </c>
      <c r="HP92" s="50">
        <v>5</v>
      </c>
      <c r="HQ92" s="50">
        <v>1</v>
      </c>
      <c r="HR92" s="50">
        <v>3</v>
      </c>
      <c r="HS92" s="50">
        <v>1</v>
      </c>
      <c r="HT92" s="50">
        <v>5</v>
      </c>
      <c r="HU92" s="50">
        <v>4</v>
      </c>
      <c r="HV92" s="50">
        <v>3</v>
      </c>
      <c r="HW92" s="50">
        <v>1</v>
      </c>
      <c r="HX92" s="50">
        <v>0</v>
      </c>
      <c r="HY92" s="50">
        <v>0</v>
      </c>
      <c r="HZ92" s="50">
        <v>0</v>
      </c>
      <c r="IA92" s="50">
        <v>1</v>
      </c>
      <c r="IB92" s="50">
        <v>1</v>
      </c>
      <c r="IC92" s="50">
        <v>2</v>
      </c>
      <c r="ID92" s="50">
        <v>5</v>
      </c>
      <c r="IE92" s="50">
        <v>2</v>
      </c>
      <c r="IF92" s="50">
        <v>2</v>
      </c>
      <c r="IG92" s="50">
        <v>3</v>
      </c>
      <c r="IH92" s="50">
        <v>2</v>
      </c>
      <c r="II92" s="50">
        <v>0</v>
      </c>
      <c r="IJ92" s="50">
        <v>0</v>
      </c>
      <c r="IK92" s="50">
        <v>-201</v>
      </c>
      <c r="IL92" s="2"/>
    </row>
    <row r="93" spans="1:246" x14ac:dyDescent="0.25">
      <c r="A93" s="50">
        <v>5</v>
      </c>
      <c r="B93" s="50">
        <v>1</v>
      </c>
      <c r="C93" s="50">
        <v>3</v>
      </c>
      <c r="D93" s="50">
        <v>1</v>
      </c>
      <c r="E93" s="50">
        <v>3</v>
      </c>
      <c r="F93" s="50">
        <v>1</v>
      </c>
      <c r="G93" s="50">
        <v>5</v>
      </c>
      <c r="H93" s="50">
        <v>4</v>
      </c>
      <c r="I93" s="50">
        <v>3</v>
      </c>
      <c r="J93" s="50">
        <v>5</v>
      </c>
      <c r="K93" s="50">
        <v>0</v>
      </c>
      <c r="L93" s="50">
        <v>0</v>
      </c>
      <c r="M93" s="50">
        <v>0</v>
      </c>
      <c r="N93" s="50">
        <v>5</v>
      </c>
      <c r="O93" s="50">
        <v>1</v>
      </c>
      <c r="P93" s="50">
        <v>5</v>
      </c>
      <c r="Q93" s="50">
        <v>1</v>
      </c>
      <c r="R93" s="50">
        <v>3</v>
      </c>
      <c r="S93" s="50">
        <v>1</v>
      </c>
      <c r="T93" s="50">
        <v>5</v>
      </c>
      <c r="U93" s="50">
        <v>4</v>
      </c>
      <c r="V93" s="50">
        <v>3</v>
      </c>
      <c r="W93" s="50">
        <v>1</v>
      </c>
      <c r="X93" s="50">
        <v>0</v>
      </c>
      <c r="Y93" s="50">
        <v>0</v>
      </c>
      <c r="Z93" s="50">
        <v>0</v>
      </c>
      <c r="AA93" s="50">
        <v>5</v>
      </c>
      <c r="AB93" s="50">
        <v>1</v>
      </c>
      <c r="AC93" s="50">
        <v>5</v>
      </c>
      <c r="AD93" s="50">
        <v>1</v>
      </c>
      <c r="AE93" s="50">
        <v>3</v>
      </c>
      <c r="AF93" s="50">
        <v>1</v>
      </c>
      <c r="AG93" s="50">
        <v>5</v>
      </c>
      <c r="AH93" s="50">
        <v>4</v>
      </c>
      <c r="AI93" s="50">
        <v>3</v>
      </c>
      <c r="AJ93" s="50">
        <v>1</v>
      </c>
      <c r="AK93" s="50">
        <v>0</v>
      </c>
      <c r="AL93" s="50">
        <v>0</v>
      </c>
      <c r="AM93" s="50">
        <v>0</v>
      </c>
      <c r="AN93" s="50">
        <v>5</v>
      </c>
      <c r="AO93" s="50">
        <v>1</v>
      </c>
      <c r="AP93" s="50">
        <v>1</v>
      </c>
      <c r="AQ93" s="50">
        <v>1</v>
      </c>
      <c r="AR93" s="50">
        <v>3</v>
      </c>
      <c r="AS93" s="50">
        <v>1</v>
      </c>
      <c r="AT93" s="50">
        <v>5</v>
      </c>
      <c r="AU93" s="50">
        <v>4</v>
      </c>
      <c r="AV93" s="50">
        <v>3</v>
      </c>
      <c r="AW93" s="50">
        <v>1</v>
      </c>
      <c r="AX93" s="50">
        <v>0</v>
      </c>
      <c r="AY93" s="50">
        <v>0</v>
      </c>
      <c r="AZ93" s="50">
        <v>0</v>
      </c>
      <c r="BA93" s="50">
        <v>5</v>
      </c>
      <c r="BB93" s="50">
        <v>1</v>
      </c>
      <c r="BC93" s="50">
        <v>5</v>
      </c>
      <c r="BD93" s="50">
        <v>1</v>
      </c>
      <c r="BE93" s="50">
        <v>3</v>
      </c>
      <c r="BF93" s="50">
        <v>1</v>
      </c>
      <c r="BG93" s="50">
        <v>5</v>
      </c>
      <c r="BH93" s="50">
        <v>4</v>
      </c>
      <c r="BI93" s="50">
        <v>3</v>
      </c>
      <c r="BJ93" s="50">
        <v>1</v>
      </c>
      <c r="BK93" s="50">
        <v>0</v>
      </c>
      <c r="BL93" s="50">
        <v>1</v>
      </c>
      <c r="BM93" s="50">
        <v>0</v>
      </c>
      <c r="BN93" s="50">
        <v>5</v>
      </c>
      <c r="BO93" s="50">
        <v>1</v>
      </c>
      <c r="BP93" s="50">
        <v>5</v>
      </c>
      <c r="BQ93" s="50">
        <v>1</v>
      </c>
      <c r="BR93" s="50">
        <v>3</v>
      </c>
      <c r="BS93" s="50">
        <v>1</v>
      </c>
      <c r="BT93" s="50">
        <v>2</v>
      </c>
      <c r="BU93" s="50">
        <v>3</v>
      </c>
      <c r="BV93" s="50">
        <v>3</v>
      </c>
      <c r="BW93" s="50">
        <v>1</v>
      </c>
      <c r="BX93" s="50">
        <v>0</v>
      </c>
      <c r="BY93" s="50">
        <v>0</v>
      </c>
      <c r="BZ93" s="50">
        <v>0</v>
      </c>
      <c r="CA93" s="50">
        <v>5</v>
      </c>
      <c r="CB93" s="50">
        <v>1</v>
      </c>
      <c r="CC93" s="50">
        <v>5</v>
      </c>
      <c r="CD93" s="50">
        <v>1</v>
      </c>
      <c r="CE93" s="50">
        <v>3</v>
      </c>
      <c r="CF93" s="50">
        <v>1</v>
      </c>
      <c r="CG93" s="50">
        <v>5</v>
      </c>
      <c r="CH93" s="50">
        <v>4</v>
      </c>
      <c r="CI93" s="50">
        <v>1</v>
      </c>
      <c r="CJ93" s="50">
        <v>1</v>
      </c>
      <c r="CK93" s="50">
        <v>0</v>
      </c>
      <c r="CL93" s="50">
        <v>0</v>
      </c>
      <c r="CM93" s="50">
        <v>0</v>
      </c>
      <c r="CN93" s="50">
        <v>5</v>
      </c>
      <c r="CO93" s="50">
        <v>1</v>
      </c>
      <c r="CP93" s="50">
        <v>4</v>
      </c>
      <c r="CQ93" s="50">
        <v>1</v>
      </c>
      <c r="CR93" s="50">
        <v>3</v>
      </c>
      <c r="CS93" s="50">
        <v>1</v>
      </c>
      <c r="CT93" s="50">
        <v>4</v>
      </c>
      <c r="CU93" s="50">
        <v>4</v>
      </c>
      <c r="CV93" s="50">
        <v>3</v>
      </c>
      <c r="CW93" s="50">
        <v>1</v>
      </c>
      <c r="CX93" s="50">
        <v>0</v>
      </c>
      <c r="CY93" s="50">
        <v>0</v>
      </c>
      <c r="CZ93" s="50">
        <v>0</v>
      </c>
      <c r="DA93" s="50">
        <v>5</v>
      </c>
      <c r="DB93" s="50">
        <v>1</v>
      </c>
      <c r="DC93" s="50">
        <v>3</v>
      </c>
      <c r="DD93" s="50">
        <v>1</v>
      </c>
      <c r="DE93" s="50">
        <v>3</v>
      </c>
      <c r="DF93" s="50">
        <v>1</v>
      </c>
      <c r="DG93" s="50">
        <v>3</v>
      </c>
      <c r="DH93" s="50">
        <v>4</v>
      </c>
      <c r="DI93" s="50">
        <v>3</v>
      </c>
      <c r="DJ93" s="50">
        <v>1</v>
      </c>
      <c r="DK93" s="50">
        <v>0</v>
      </c>
      <c r="DL93" s="50">
        <v>0</v>
      </c>
      <c r="DM93" s="50">
        <v>0</v>
      </c>
      <c r="DN93" s="50">
        <v>5</v>
      </c>
      <c r="DO93" s="50">
        <v>1</v>
      </c>
      <c r="DP93" s="50">
        <v>5</v>
      </c>
      <c r="DQ93" s="50">
        <v>1</v>
      </c>
      <c r="DR93" s="50">
        <v>3</v>
      </c>
      <c r="DS93" s="50">
        <v>1</v>
      </c>
      <c r="DT93" s="50">
        <v>4</v>
      </c>
      <c r="DU93" s="50">
        <v>4</v>
      </c>
      <c r="DV93" s="50">
        <v>3</v>
      </c>
      <c r="DW93" s="50">
        <v>1</v>
      </c>
      <c r="DX93" s="50">
        <v>0</v>
      </c>
      <c r="DY93" s="50">
        <v>0</v>
      </c>
      <c r="DZ93" s="50">
        <v>0</v>
      </c>
      <c r="EA93" s="50">
        <v>5</v>
      </c>
      <c r="EB93" s="50">
        <v>5</v>
      </c>
      <c r="EC93" s="50">
        <v>3</v>
      </c>
      <c r="ED93" s="50">
        <v>1</v>
      </c>
      <c r="EE93" s="50">
        <v>3</v>
      </c>
      <c r="EF93" s="50">
        <v>1</v>
      </c>
      <c r="EG93" s="50">
        <v>5</v>
      </c>
      <c r="EH93" s="50">
        <v>4</v>
      </c>
      <c r="EI93" s="50">
        <v>1</v>
      </c>
      <c r="EJ93" s="50">
        <v>1</v>
      </c>
      <c r="EK93" s="50">
        <v>0</v>
      </c>
      <c r="EL93" s="50">
        <v>0</v>
      </c>
      <c r="EM93" s="50">
        <v>0</v>
      </c>
      <c r="EN93" s="50">
        <v>5</v>
      </c>
      <c r="EO93" s="50">
        <v>1</v>
      </c>
      <c r="EP93" s="50">
        <v>5</v>
      </c>
      <c r="EQ93" s="50">
        <v>1</v>
      </c>
      <c r="ER93" s="50">
        <v>3</v>
      </c>
      <c r="ES93" s="50">
        <v>1</v>
      </c>
      <c r="ET93" s="50">
        <v>5</v>
      </c>
      <c r="EU93" s="50">
        <v>4</v>
      </c>
      <c r="EV93" s="50">
        <v>4</v>
      </c>
      <c r="EW93" s="50">
        <v>1</v>
      </c>
      <c r="EX93" s="50">
        <v>0</v>
      </c>
      <c r="EY93" s="50">
        <v>1</v>
      </c>
      <c r="EZ93" s="50">
        <v>1</v>
      </c>
      <c r="FA93" s="50">
        <v>5</v>
      </c>
      <c r="FB93" s="50">
        <v>1</v>
      </c>
      <c r="FC93" s="50">
        <v>5</v>
      </c>
      <c r="FD93" s="50">
        <v>1</v>
      </c>
      <c r="FE93" s="50">
        <v>3</v>
      </c>
      <c r="FF93" s="50">
        <v>1</v>
      </c>
      <c r="FG93" s="50">
        <v>5</v>
      </c>
      <c r="FH93" s="50">
        <v>4</v>
      </c>
      <c r="FI93" s="50">
        <v>3</v>
      </c>
      <c r="FJ93" s="50">
        <v>5</v>
      </c>
      <c r="FK93" s="50">
        <v>0</v>
      </c>
      <c r="FL93" s="50">
        <v>0</v>
      </c>
      <c r="FM93" s="50">
        <v>0</v>
      </c>
      <c r="FN93" s="50">
        <v>5</v>
      </c>
      <c r="FO93" s="50">
        <v>1</v>
      </c>
      <c r="FP93" s="50">
        <v>5</v>
      </c>
      <c r="FQ93" s="50">
        <v>5</v>
      </c>
      <c r="FR93" s="50">
        <v>3</v>
      </c>
      <c r="FS93" s="50">
        <v>1</v>
      </c>
      <c r="FT93" s="50">
        <v>5</v>
      </c>
      <c r="FU93" s="50">
        <v>4</v>
      </c>
      <c r="FV93" s="50">
        <v>3</v>
      </c>
      <c r="FW93" s="50">
        <v>1</v>
      </c>
      <c r="FX93" s="50">
        <v>1</v>
      </c>
      <c r="FY93" s="50">
        <v>0</v>
      </c>
      <c r="FZ93" s="50">
        <v>1</v>
      </c>
      <c r="GA93" s="50">
        <v>5</v>
      </c>
      <c r="GB93" s="50">
        <v>1</v>
      </c>
      <c r="GC93" s="50">
        <v>5</v>
      </c>
      <c r="GD93" s="50">
        <v>1</v>
      </c>
      <c r="GE93" s="50">
        <v>3</v>
      </c>
      <c r="GF93" s="50">
        <v>1</v>
      </c>
      <c r="GG93" s="50">
        <v>3</v>
      </c>
      <c r="GH93" s="50">
        <v>4</v>
      </c>
      <c r="GI93" s="50">
        <v>4</v>
      </c>
      <c r="GJ93" s="50">
        <v>1</v>
      </c>
      <c r="GK93" s="50">
        <v>0</v>
      </c>
      <c r="GL93" s="50">
        <v>0</v>
      </c>
      <c r="GM93" s="50">
        <v>0</v>
      </c>
      <c r="GN93" s="50">
        <v>5</v>
      </c>
      <c r="GO93" s="50">
        <v>1</v>
      </c>
      <c r="GP93" s="50">
        <v>3</v>
      </c>
      <c r="GQ93" s="50">
        <v>1</v>
      </c>
      <c r="GR93" s="50">
        <v>2</v>
      </c>
      <c r="GS93" s="50">
        <v>1</v>
      </c>
      <c r="GT93" s="50">
        <v>5</v>
      </c>
      <c r="GU93" s="50">
        <v>4</v>
      </c>
      <c r="GV93" s="50">
        <v>3</v>
      </c>
      <c r="GW93" s="50">
        <v>1</v>
      </c>
      <c r="GX93" s="50">
        <v>1</v>
      </c>
      <c r="GY93" s="50">
        <v>0</v>
      </c>
      <c r="GZ93" s="50">
        <v>1</v>
      </c>
      <c r="HA93" s="50">
        <v>5</v>
      </c>
      <c r="HB93" s="50">
        <v>1</v>
      </c>
      <c r="HC93" s="50">
        <v>3</v>
      </c>
      <c r="HD93" s="50">
        <v>1</v>
      </c>
      <c r="HE93" s="50">
        <v>3</v>
      </c>
      <c r="HF93" s="50">
        <v>1</v>
      </c>
      <c r="HG93" s="50">
        <v>5</v>
      </c>
      <c r="HH93" s="50">
        <v>4</v>
      </c>
      <c r="HI93" s="50">
        <v>3</v>
      </c>
      <c r="HJ93" s="50">
        <v>1</v>
      </c>
      <c r="HK93" s="50">
        <v>1</v>
      </c>
      <c r="HL93" s="50">
        <v>0</v>
      </c>
      <c r="HM93" s="50">
        <v>0</v>
      </c>
      <c r="HN93" s="50">
        <v>5</v>
      </c>
      <c r="HO93" s="50">
        <v>1</v>
      </c>
      <c r="HP93" s="50">
        <v>5</v>
      </c>
      <c r="HQ93" s="50">
        <v>1</v>
      </c>
      <c r="HR93" s="50">
        <v>3</v>
      </c>
      <c r="HS93" s="50">
        <v>1</v>
      </c>
      <c r="HT93" s="50">
        <v>5</v>
      </c>
      <c r="HU93" s="50">
        <v>4</v>
      </c>
      <c r="HV93" s="50">
        <v>4</v>
      </c>
      <c r="HW93" s="50">
        <v>1</v>
      </c>
      <c r="HX93" s="50">
        <v>0</v>
      </c>
      <c r="HY93" s="50">
        <v>1</v>
      </c>
      <c r="HZ93" s="50">
        <v>0</v>
      </c>
      <c r="IA93" s="50">
        <v>1</v>
      </c>
      <c r="IB93" s="50">
        <v>1</v>
      </c>
      <c r="IC93" s="50">
        <v>2</v>
      </c>
      <c r="ID93" s="50">
        <v>5</v>
      </c>
      <c r="IE93" s="50">
        <v>2</v>
      </c>
      <c r="IF93" s="50">
        <v>2</v>
      </c>
      <c r="IG93" s="50">
        <v>2</v>
      </c>
      <c r="IH93" s="50">
        <v>2</v>
      </c>
      <c r="II93" s="50">
        <v>0</v>
      </c>
      <c r="IJ93" s="50">
        <v>0</v>
      </c>
      <c r="IK93" s="50">
        <v>-201</v>
      </c>
      <c r="IL93" s="2"/>
    </row>
    <row r="94" spans="1:246" x14ac:dyDescent="0.25">
      <c r="A94" s="50">
        <v>3</v>
      </c>
      <c r="B94" s="50">
        <v>5</v>
      </c>
      <c r="C94" s="50">
        <v>3</v>
      </c>
      <c r="D94" s="50">
        <v>1</v>
      </c>
      <c r="E94" s="50">
        <v>3</v>
      </c>
      <c r="F94" s="50">
        <v>1</v>
      </c>
      <c r="G94" s="50">
        <v>4</v>
      </c>
      <c r="H94" s="50">
        <v>4</v>
      </c>
      <c r="I94" s="50">
        <v>4</v>
      </c>
      <c r="J94" s="50">
        <v>1</v>
      </c>
      <c r="K94" s="50">
        <v>0</v>
      </c>
      <c r="L94" s="50">
        <v>0</v>
      </c>
      <c r="M94" s="50">
        <v>0</v>
      </c>
      <c r="N94" s="50">
        <v>3</v>
      </c>
      <c r="O94" s="50">
        <v>1</v>
      </c>
      <c r="P94" s="50">
        <v>3</v>
      </c>
      <c r="Q94" s="50">
        <v>1</v>
      </c>
      <c r="R94" s="50">
        <v>3</v>
      </c>
      <c r="S94" s="50">
        <v>1</v>
      </c>
      <c r="T94" s="50">
        <v>5</v>
      </c>
      <c r="U94" s="50">
        <v>4</v>
      </c>
      <c r="V94" s="50">
        <v>3</v>
      </c>
      <c r="W94" s="50">
        <v>1</v>
      </c>
      <c r="X94" s="50">
        <v>0</v>
      </c>
      <c r="Y94" s="50">
        <v>0</v>
      </c>
      <c r="Z94" s="50">
        <v>0</v>
      </c>
      <c r="AA94" s="50">
        <v>3</v>
      </c>
      <c r="AB94" s="50">
        <v>1</v>
      </c>
      <c r="AC94" s="50">
        <v>5</v>
      </c>
      <c r="AD94" s="50">
        <v>1</v>
      </c>
      <c r="AE94" s="50">
        <v>3</v>
      </c>
      <c r="AF94" s="50">
        <v>1</v>
      </c>
      <c r="AG94" s="50">
        <v>4</v>
      </c>
      <c r="AH94" s="50">
        <v>4</v>
      </c>
      <c r="AI94" s="50">
        <v>4</v>
      </c>
      <c r="AJ94" s="50">
        <v>4</v>
      </c>
      <c r="AK94" s="50">
        <v>0</v>
      </c>
      <c r="AL94" s="50">
        <v>1</v>
      </c>
      <c r="AM94" s="50">
        <v>0</v>
      </c>
      <c r="AN94" s="50">
        <v>3</v>
      </c>
      <c r="AO94" s="50">
        <v>1</v>
      </c>
      <c r="AP94" s="50">
        <v>3</v>
      </c>
      <c r="AQ94" s="50">
        <v>1</v>
      </c>
      <c r="AR94" s="50">
        <v>3</v>
      </c>
      <c r="AS94" s="50">
        <v>1</v>
      </c>
      <c r="AT94" s="50">
        <v>3</v>
      </c>
      <c r="AU94" s="50">
        <v>4</v>
      </c>
      <c r="AV94" s="50">
        <v>4</v>
      </c>
      <c r="AW94" s="50">
        <v>1</v>
      </c>
      <c r="AX94" s="50">
        <v>0</v>
      </c>
      <c r="AY94" s="50">
        <v>0</v>
      </c>
      <c r="AZ94" s="50">
        <v>0</v>
      </c>
      <c r="BA94" s="50">
        <v>5</v>
      </c>
      <c r="BB94" s="50">
        <v>1</v>
      </c>
      <c r="BC94" s="50">
        <v>5</v>
      </c>
      <c r="BD94" s="50">
        <v>5</v>
      </c>
      <c r="BE94" s="50">
        <v>3</v>
      </c>
      <c r="BF94" s="50">
        <v>1</v>
      </c>
      <c r="BG94" s="50">
        <v>4</v>
      </c>
      <c r="BH94" s="50">
        <v>4</v>
      </c>
      <c r="BI94" s="50">
        <v>3</v>
      </c>
      <c r="BJ94" s="50">
        <v>1</v>
      </c>
      <c r="BK94" s="50">
        <v>0</v>
      </c>
      <c r="BL94" s="50">
        <v>0</v>
      </c>
      <c r="BM94" s="50">
        <v>0</v>
      </c>
      <c r="BN94" s="50">
        <v>5</v>
      </c>
      <c r="BO94" s="50">
        <v>1</v>
      </c>
      <c r="BP94" s="50">
        <v>3</v>
      </c>
      <c r="BQ94" s="50">
        <v>1</v>
      </c>
      <c r="BR94" s="50">
        <v>3</v>
      </c>
      <c r="BS94" s="50">
        <v>1</v>
      </c>
      <c r="BT94" s="50">
        <v>5</v>
      </c>
      <c r="BU94" s="50">
        <v>4</v>
      </c>
      <c r="BV94" s="50">
        <v>3</v>
      </c>
      <c r="BW94" s="50">
        <v>1</v>
      </c>
      <c r="BX94" s="50">
        <v>0</v>
      </c>
      <c r="BY94" s="50">
        <v>0</v>
      </c>
      <c r="BZ94" s="50">
        <v>0</v>
      </c>
      <c r="CA94" s="50">
        <v>5</v>
      </c>
      <c r="CB94" s="50">
        <v>1</v>
      </c>
      <c r="CC94" s="50">
        <v>3</v>
      </c>
      <c r="CD94" s="50">
        <v>1</v>
      </c>
      <c r="CE94" s="50">
        <v>3</v>
      </c>
      <c r="CF94" s="50">
        <v>1</v>
      </c>
      <c r="CG94" s="50">
        <v>4</v>
      </c>
      <c r="CH94" s="50">
        <v>1</v>
      </c>
      <c r="CI94" s="50">
        <v>1</v>
      </c>
      <c r="CJ94" s="50">
        <v>1</v>
      </c>
      <c r="CK94" s="50">
        <v>1</v>
      </c>
      <c r="CL94" s="50">
        <v>1</v>
      </c>
      <c r="CM94" s="50">
        <v>1</v>
      </c>
      <c r="CN94" s="50">
        <v>5</v>
      </c>
      <c r="CO94" s="50">
        <v>1</v>
      </c>
      <c r="CP94" s="50">
        <v>3</v>
      </c>
      <c r="CQ94" s="50">
        <v>1</v>
      </c>
      <c r="CR94" s="50">
        <v>5</v>
      </c>
      <c r="CS94" s="50">
        <v>3</v>
      </c>
      <c r="CT94" s="50">
        <v>4</v>
      </c>
      <c r="CU94" s="50">
        <v>4</v>
      </c>
      <c r="CV94" s="50">
        <v>3</v>
      </c>
      <c r="CW94" s="50">
        <v>1</v>
      </c>
      <c r="CX94" s="50">
        <v>1</v>
      </c>
      <c r="CY94" s="50">
        <v>0</v>
      </c>
      <c r="CZ94" s="50">
        <v>0</v>
      </c>
      <c r="DA94" s="50">
        <v>5</v>
      </c>
      <c r="DB94" s="50">
        <v>3</v>
      </c>
      <c r="DC94" s="50">
        <v>3</v>
      </c>
      <c r="DD94" s="50">
        <v>1</v>
      </c>
      <c r="DE94" s="50">
        <v>3</v>
      </c>
      <c r="DF94" s="50">
        <v>1</v>
      </c>
      <c r="DG94" s="50">
        <v>5</v>
      </c>
      <c r="DH94" s="50">
        <v>4</v>
      </c>
      <c r="DI94" s="50">
        <v>3</v>
      </c>
      <c r="DJ94" s="50">
        <v>2</v>
      </c>
      <c r="DK94" s="50">
        <v>0</v>
      </c>
      <c r="DL94" s="50">
        <v>0</v>
      </c>
      <c r="DM94" s="50">
        <v>0</v>
      </c>
      <c r="DN94" s="50">
        <v>1</v>
      </c>
      <c r="DO94" s="50">
        <v>1</v>
      </c>
      <c r="DP94" s="50">
        <v>3</v>
      </c>
      <c r="DQ94" s="50">
        <v>1</v>
      </c>
      <c r="DR94" s="50">
        <v>3</v>
      </c>
      <c r="DS94" s="50">
        <v>5</v>
      </c>
      <c r="DT94" s="50">
        <v>2</v>
      </c>
      <c r="DU94" s="50">
        <v>4</v>
      </c>
      <c r="DV94" s="50">
        <v>3</v>
      </c>
      <c r="DW94" s="50">
        <v>1</v>
      </c>
      <c r="DX94" s="50">
        <v>1</v>
      </c>
      <c r="DY94" s="50">
        <v>0</v>
      </c>
      <c r="DZ94" s="50">
        <v>0</v>
      </c>
      <c r="EA94" s="50">
        <v>5</v>
      </c>
      <c r="EB94" s="50">
        <v>1</v>
      </c>
      <c r="EC94" s="50">
        <v>5</v>
      </c>
      <c r="ED94" s="50">
        <v>1</v>
      </c>
      <c r="EE94" s="50">
        <v>3</v>
      </c>
      <c r="EF94" s="50">
        <v>5</v>
      </c>
      <c r="EG94" s="50">
        <v>4</v>
      </c>
      <c r="EH94" s="50">
        <v>4</v>
      </c>
      <c r="EI94" s="50">
        <v>4</v>
      </c>
      <c r="EJ94" s="50">
        <v>1</v>
      </c>
      <c r="EK94" s="50">
        <v>1</v>
      </c>
      <c r="EL94" s="50">
        <v>1</v>
      </c>
      <c r="EM94" s="50">
        <v>1</v>
      </c>
      <c r="EN94" s="50">
        <v>2</v>
      </c>
      <c r="EO94" s="50">
        <v>1</v>
      </c>
      <c r="EP94" s="50">
        <v>2</v>
      </c>
      <c r="EQ94" s="50">
        <v>1</v>
      </c>
      <c r="ER94" s="50">
        <v>3</v>
      </c>
      <c r="ES94" s="50">
        <v>1</v>
      </c>
      <c r="ET94" s="50">
        <v>5</v>
      </c>
      <c r="EU94" s="50">
        <v>5</v>
      </c>
      <c r="EV94" s="50">
        <v>1</v>
      </c>
      <c r="EW94" s="50">
        <v>1</v>
      </c>
      <c r="EX94" s="50">
        <v>1</v>
      </c>
      <c r="EY94" s="50">
        <v>0</v>
      </c>
      <c r="EZ94" s="50">
        <v>0</v>
      </c>
      <c r="FA94" s="50">
        <v>5</v>
      </c>
      <c r="FB94" s="50">
        <v>1</v>
      </c>
      <c r="FC94" s="50">
        <v>3</v>
      </c>
      <c r="FD94" s="50">
        <v>1</v>
      </c>
      <c r="FE94" s="50">
        <v>3</v>
      </c>
      <c r="FF94" s="50">
        <v>3</v>
      </c>
      <c r="FG94" s="50">
        <v>1</v>
      </c>
      <c r="FH94" s="50">
        <v>4</v>
      </c>
      <c r="FI94" s="50">
        <v>5</v>
      </c>
      <c r="FJ94" s="50">
        <v>1</v>
      </c>
      <c r="FK94" s="50">
        <v>1</v>
      </c>
      <c r="FL94" s="50">
        <v>1</v>
      </c>
      <c r="FM94" s="50">
        <v>1</v>
      </c>
      <c r="FN94" s="50">
        <v>3</v>
      </c>
      <c r="FO94" s="50">
        <v>1</v>
      </c>
      <c r="FP94" s="50">
        <v>3</v>
      </c>
      <c r="FQ94" s="50">
        <v>1</v>
      </c>
      <c r="FR94" s="50">
        <v>1</v>
      </c>
      <c r="FS94" s="50">
        <v>1</v>
      </c>
      <c r="FT94" s="50">
        <v>4</v>
      </c>
      <c r="FU94" s="50">
        <v>5</v>
      </c>
      <c r="FV94" s="50">
        <v>4</v>
      </c>
      <c r="FW94" s="50">
        <v>1</v>
      </c>
      <c r="FX94" s="50">
        <v>0</v>
      </c>
      <c r="FY94" s="50">
        <v>1</v>
      </c>
      <c r="FZ94" s="50">
        <v>0</v>
      </c>
      <c r="GA94" s="50">
        <v>5</v>
      </c>
      <c r="GB94" s="50">
        <v>1</v>
      </c>
      <c r="GC94" s="50">
        <v>3</v>
      </c>
      <c r="GD94" s="50">
        <v>3</v>
      </c>
      <c r="GE94" s="50">
        <v>1</v>
      </c>
      <c r="GF94" s="50">
        <v>1</v>
      </c>
      <c r="GG94" s="50">
        <v>4</v>
      </c>
      <c r="GH94" s="50">
        <v>4</v>
      </c>
      <c r="GI94" s="50">
        <v>3</v>
      </c>
      <c r="GJ94" s="50">
        <v>5</v>
      </c>
      <c r="GK94" s="50">
        <v>1</v>
      </c>
      <c r="GL94" s="50">
        <v>1</v>
      </c>
      <c r="GM94" s="50">
        <v>0</v>
      </c>
      <c r="GN94" s="50">
        <v>5</v>
      </c>
      <c r="GO94" s="50">
        <v>1</v>
      </c>
      <c r="GP94" s="50">
        <v>5</v>
      </c>
      <c r="GQ94" s="50">
        <v>1</v>
      </c>
      <c r="GR94" s="50">
        <v>3</v>
      </c>
      <c r="GS94" s="50">
        <v>1</v>
      </c>
      <c r="GT94" s="50">
        <v>2</v>
      </c>
      <c r="GU94" s="50">
        <v>3</v>
      </c>
      <c r="GV94" s="50">
        <v>4</v>
      </c>
      <c r="GW94" s="50">
        <v>1</v>
      </c>
      <c r="GX94" s="50">
        <v>1</v>
      </c>
      <c r="GY94" s="50">
        <v>1</v>
      </c>
      <c r="GZ94" s="50">
        <v>1</v>
      </c>
      <c r="HA94" s="50">
        <v>1</v>
      </c>
      <c r="HB94" s="50">
        <v>1</v>
      </c>
      <c r="HC94" s="50">
        <v>5</v>
      </c>
      <c r="HD94" s="50">
        <v>1</v>
      </c>
      <c r="HE94" s="50">
        <v>3</v>
      </c>
      <c r="HF94" s="50">
        <v>1</v>
      </c>
      <c r="HG94" s="50">
        <v>5</v>
      </c>
      <c r="HH94" s="50">
        <v>4</v>
      </c>
      <c r="HI94" s="50">
        <v>4</v>
      </c>
      <c r="HJ94" s="50">
        <v>1</v>
      </c>
      <c r="HK94" s="50">
        <v>0</v>
      </c>
      <c r="HL94" s="50">
        <v>1</v>
      </c>
      <c r="HM94" s="50">
        <v>1</v>
      </c>
      <c r="HN94" s="50">
        <v>5</v>
      </c>
      <c r="HO94" s="50">
        <v>1</v>
      </c>
      <c r="HP94" s="50">
        <v>1</v>
      </c>
      <c r="HQ94" s="50">
        <v>1</v>
      </c>
      <c r="HR94" s="50">
        <v>3</v>
      </c>
      <c r="HS94" s="50">
        <v>5</v>
      </c>
      <c r="HT94" s="50">
        <v>5</v>
      </c>
      <c r="HU94" s="50">
        <v>4</v>
      </c>
      <c r="HV94" s="50">
        <v>4</v>
      </c>
      <c r="HW94" s="50">
        <v>1</v>
      </c>
      <c r="HX94" s="50">
        <v>1</v>
      </c>
      <c r="HY94" s="50">
        <v>1</v>
      </c>
      <c r="HZ94" s="50">
        <v>0</v>
      </c>
      <c r="IA94" s="50">
        <v>2</v>
      </c>
      <c r="IB94" s="50">
        <v>1</v>
      </c>
      <c r="IC94" s="50">
        <v>2</v>
      </c>
      <c r="ID94" s="50">
        <v>5</v>
      </c>
      <c r="IE94" s="50">
        <v>2</v>
      </c>
      <c r="IF94" s="50">
        <v>2</v>
      </c>
      <c r="IG94" s="50">
        <v>4</v>
      </c>
      <c r="IH94" s="50">
        <v>1</v>
      </c>
      <c r="II94" s="50">
        <v>0</v>
      </c>
      <c r="IJ94" s="50">
        <v>0</v>
      </c>
      <c r="IK94" s="50">
        <v>-201</v>
      </c>
      <c r="IL94" s="2"/>
    </row>
    <row r="95" spans="1:246" x14ac:dyDescent="0.25">
      <c r="A95" s="50">
        <v>5</v>
      </c>
      <c r="B95" s="50">
        <v>1</v>
      </c>
      <c r="C95" s="50">
        <v>3</v>
      </c>
      <c r="D95" s="50">
        <v>1</v>
      </c>
      <c r="E95" s="50">
        <v>3</v>
      </c>
      <c r="F95" s="50">
        <v>1</v>
      </c>
      <c r="G95" s="50">
        <v>5</v>
      </c>
      <c r="H95" s="50">
        <v>4</v>
      </c>
      <c r="I95" s="50">
        <v>3</v>
      </c>
      <c r="J95" s="50">
        <v>4</v>
      </c>
      <c r="K95" s="50">
        <v>0</v>
      </c>
      <c r="L95" s="50">
        <v>1</v>
      </c>
      <c r="M95" s="50">
        <v>0</v>
      </c>
      <c r="N95" s="50">
        <v>3</v>
      </c>
      <c r="O95" s="50">
        <v>1</v>
      </c>
      <c r="P95" s="50">
        <v>3</v>
      </c>
      <c r="Q95" s="50">
        <v>1</v>
      </c>
      <c r="R95" s="50">
        <v>3</v>
      </c>
      <c r="S95" s="50">
        <v>1</v>
      </c>
      <c r="T95" s="50">
        <v>5</v>
      </c>
      <c r="U95" s="50">
        <v>4</v>
      </c>
      <c r="V95" s="50">
        <v>4</v>
      </c>
      <c r="W95" s="50">
        <v>1</v>
      </c>
      <c r="X95" s="50">
        <v>0</v>
      </c>
      <c r="Y95" s="50">
        <v>0</v>
      </c>
      <c r="Z95" s="50">
        <v>0</v>
      </c>
      <c r="AA95" s="50">
        <v>3</v>
      </c>
      <c r="AB95" s="50">
        <v>1</v>
      </c>
      <c r="AC95" s="50">
        <v>3</v>
      </c>
      <c r="AD95" s="50">
        <v>1</v>
      </c>
      <c r="AE95" s="50">
        <v>3</v>
      </c>
      <c r="AF95" s="50">
        <v>1</v>
      </c>
      <c r="AG95" s="50">
        <v>4</v>
      </c>
      <c r="AH95" s="50">
        <v>4</v>
      </c>
      <c r="AI95" s="50">
        <v>4</v>
      </c>
      <c r="AJ95" s="50">
        <v>1</v>
      </c>
      <c r="AK95" s="50">
        <v>0</v>
      </c>
      <c r="AL95" s="50">
        <v>0</v>
      </c>
      <c r="AM95" s="50">
        <v>0</v>
      </c>
      <c r="AN95" s="50">
        <v>3</v>
      </c>
      <c r="AO95" s="50">
        <v>1</v>
      </c>
      <c r="AP95" s="50">
        <v>3</v>
      </c>
      <c r="AQ95" s="50">
        <v>5</v>
      </c>
      <c r="AR95" s="50">
        <v>3</v>
      </c>
      <c r="AS95" s="50">
        <v>1</v>
      </c>
      <c r="AT95" s="50">
        <v>5</v>
      </c>
      <c r="AU95" s="50">
        <v>4</v>
      </c>
      <c r="AV95" s="50">
        <v>4</v>
      </c>
      <c r="AW95" s="50">
        <v>1</v>
      </c>
      <c r="AX95" s="50">
        <v>0</v>
      </c>
      <c r="AY95" s="50">
        <v>0</v>
      </c>
      <c r="AZ95" s="50">
        <v>1</v>
      </c>
      <c r="BA95" s="50">
        <v>5</v>
      </c>
      <c r="BB95" s="50">
        <v>1</v>
      </c>
      <c r="BC95" s="50">
        <v>3</v>
      </c>
      <c r="BD95" s="50">
        <v>1</v>
      </c>
      <c r="BE95" s="50">
        <v>3</v>
      </c>
      <c r="BF95" s="50">
        <v>1</v>
      </c>
      <c r="BG95" s="50">
        <v>5</v>
      </c>
      <c r="BH95" s="50">
        <v>4</v>
      </c>
      <c r="BI95" s="50">
        <v>3</v>
      </c>
      <c r="BJ95" s="50">
        <v>1</v>
      </c>
      <c r="BK95" s="50">
        <v>0</v>
      </c>
      <c r="BL95" s="50">
        <v>0</v>
      </c>
      <c r="BM95" s="50">
        <v>0</v>
      </c>
      <c r="BN95" s="50">
        <v>3</v>
      </c>
      <c r="BO95" s="50">
        <v>4</v>
      </c>
      <c r="BP95" s="50">
        <v>3</v>
      </c>
      <c r="BQ95" s="50">
        <v>1</v>
      </c>
      <c r="BR95" s="50">
        <v>3</v>
      </c>
      <c r="BS95" s="50">
        <v>1</v>
      </c>
      <c r="BT95" s="50">
        <v>5</v>
      </c>
      <c r="BU95" s="50">
        <v>4</v>
      </c>
      <c r="BV95" s="50">
        <v>3</v>
      </c>
      <c r="BW95" s="50">
        <v>1</v>
      </c>
      <c r="BX95" s="50">
        <v>0</v>
      </c>
      <c r="BY95" s="50">
        <v>0</v>
      </c>
      <c r="BZ95" s="50">
        <v>0</v>
      </c>
      <c r="CA95" s="50">
        <v>5</v>
      </c>
      <c r="CB95" s="50">
        <v>1</v>
      </c>
      <c r="CC95" s="50">
        <v>3</v>
      </c>
      <c r="CD95" s="50">
        <v>1</v>
      </c>
      <c r="CE95" s="50">
        <v>3</v>
      </c>
      <c r="CF95" s="50">
        <v>1</v>
      </c>
      <c r="CG95" s="50">
        <v>5</v>
      </c>
      <c r="CH95" s="50">
        <v>4</v>
      </c>
      <c r="CI95" s="50">
        <v>3</v>
      </c>
      <c r="CJ95" s="50">
        <v>1</v>
      </c>
      <c r="CK95" s="50">
        <v>0</v>
      </c>
      <c r="CL95" s="50">
        <v>1</v>
      </c>
      <c r="CM95" s="50">
        <v>0</v>
      </c>
      <c r="CN95" s="50">
        <v>5</v>
      </c>
      <c r="CO95" s="50">
        <v>1</v>
      </c>
      <c r="CP95" s="50">
        <v>3</v>
      </c>
      <c r="CQ95" s="50">
        <v>3</v>
      </c>
      <c r="CR95" s="50">
        <v>3</v>
      </c>
      <c r="CS95" s="50">
        <v>1</v>
      </c>
      <c r="CT95" s="50">
        <v>4</v>
      </c>
      <c r="CU95" s="50">
        <v>4</v>
      </c>
      <c r="CV95" s="50">
        <v>3</v>
      </c>
      <c r="CW95" s="50">
        <v>1</v>
      </c>
      <c r="CX95" s="50">
        <v>0</v>
      </c>
      <c r="CY95" s="50">
        <v>0</v>
      </c>
      <c r="CZ95" s="50">
        <v>0</v>
      </c>
      <c r="DA95" s="50">
        <v>5</v>
      </c>
      <c r="DB95" s="50">
        <v>1</v>
      </c>
      <c r="DC95" s="50">
        <v>5</v>
      </c>
      <c r="DD95" s="50">
        <v>1</v>
      </c>
      <c r="DE95" s="50">
        <v>3</v>
      </c>
      <c r="DF95" s="50">
        <v>1</v>
      </c>
      <c r="DG95" s="50">
        <v>5</v>
      </c>
      <c r="DH95" s="50">
        <v>4</v>
      </c>
      <c r="DI95" s="50">
        <v>3</v>
      </c>
      <c r="DJ95" s="50">
        <v>4</v>
      </c>
      <c r="DK95" s="50">
        <v>1</v>
      </c>
      <c r="DL95" s="50">
        <v>0</v>
      </c>
      <c r="DM95" s="50">
        <v>0</v>
      </c>
      <c r="DN95" s="50">
        <v>5</v>
      </c>
      <c r="DO95" s="50">
        <v>1</v>
      </c>
      <c r="DP95" s="50">
        <v>5</v>
      </c>
      <c r="DQ95" s="50">
        <v>1</v>
      </c>
      <c r="DR95" s="50">
        <v>3</v>
      </c>
      <c r="DS95" s="50">
        <v>1</v>
      </c>
      <c r="DT95" s="50">
        <v>4</v>
      </c>
      <c r="DU95" s="50">
        <v>1</v>
      </c>
      <c r="DV95" s="50">
        <v>3</v>
      </c>
      <c r="DW95" s="50">
        <v>2</v>
      </c>
      <c r="DX95" s="50">
        <v>0</v>
      </c>
      <c r="DY95" s="50">
        <v>1</v>
      </c>
      <c r="DZ95" s="50">
        <v>0</v>
      </c>
      <c r="EA95" s="50">
        <v>3</v>
      </c>
      <c r="EB95" s="50">
        <v>1</v>
      </c>
      <c r="EC95" s="50">
        <v>3</v>
      </c>
      <c r="ED95" s="50">
        <v>1</v>
      </c>
      <c r="EE95" s="50">
        <v>3</v>
      </c>
      <c r="EF95" s="50">
        <v>1</v>
      </c>
      <c r="EG95" s="50">
        <v>5</v>
      </c>
      <c r="EH95" s="50">
        <v>1</v>
      </c>
      <c r="EI95" s="50">
        <v>1</v>
      </c>
      <c r="EJ95" s="50">
        <v>1</v>
      </c>
      <c r="EK95" s="50">
        <v>0</v>
      </c>
      <c r="EL95" s="50">
        <v>1</v>
      </c>
      <c r="EM95" s="50">
        <v>0</v>
      </c>
      <c r="EN95" s="50">
        <v>2</v>
      </c>
      <c r="EO95" s="50">
        <v>1</v>
      </c>
      <c r="EP95" s="50">
        <v>5</v>
      </c>
      <c r="EQ95" s="50">
        <v>1</v>
      </c>
      <c r="ER95" s="50">
        <v>3</v>
      </c>
      <c r="ES95" s="50">
        <v>1</v>
      </c>
      <c r="ET95" s="50">
        <v>4</v>
      </c>
      <c r="EU95" s="50">
        <v>4</v>
      </c>
      <c r="EV95" s="50">
        <v>4</v>
      </c>
      <c r="EW95" s="50">
        <v>1</v>
      </c>
      <c r="EX95" s="50">
        <v>0</v>
      </c>
      <c r="EY95" s="50">
        <v>0</v>
      </c>
      <c r="EZ95" s="50">
        <v>0</v>
      </c>
      <c r="FA95" s="50">
        <v>5</v>
      </c>
      <c r="FB95" s="50">
        <v>1</v>
      </c>
      <c r="FC95" s="50">
        <v>5</v>
      </c>
      <c r="FD95" s="50">
        <v>1</v>
      </c>
      <c r="FE95" s="50">
        <v>3</v>
      </c>
      <c r="FF95" s="50">
        <v>2</v>
      </c>
      <c r="FG95" s="50">
        <v>5</v>
      </c>
      <c r="FH95" s="50">
        <v>4</v>
      </c>
      <c r="FI95" s="50">
        <v>3</v>
      </c>
      <c r="FJ95" s="50">
        <v>1</v>
      </c>
      <c r="FK95" s="50">
        <v>0</v>
      </c>
      <c r="FL95" s="50">
        <v>0</v>
      </c>
      <c r="FM95" s="50">
        <v>1</v>
      </c>
      <c r="FN95" s="50">
        <v>5</v>
      </c>
      <c r="FO95" s="50">
        <v>1</v>
      </c>
      <c r="FP95" s="50">
        <v>5</v>
      </c>
      <c r="FQ95" s="50">
        <v>1</v>
      </c>
      <c r="FR95" s="50">
        <v>3</v>
      </c>
      <c r="FS95" s="50">
        <v>1</v>
      </c>
      <c r="FT95" s="50">
        <v>4</v>
      </c>
      <c r="FU95" s="50">
        <v>4</v>
      </c>
      <c r="FV95" s="50">
        <v>3</v>
      </c>
      <c r="FW95" s="50">
        <v>1</v>
      </c>
      <c r="FX95" s="50">
        <v>0</v>
      </c>
      <c r="FY95" s="50">
        <v>0</v>
      </c>
      <c r="FZ95" s="50">
        <v>0</v>
      </c>
      <c r="GA95" s="50">
        <v>5</v>
      </c>
      <c r="GB95" s="50">
        <v>1</v>
      </c>
      <c r="GC95" s="50">
        <v>2</v>
      </c>
      <c r="GD95" s="50">
        <v>1</v>
      </c>
      <c r="GE95" s="50">
        <v>3</v>
      </c>
      <c r="GF95" s="50">
        <v>1</v>
      </c>
      <c r="GG95" s="50">
        <v>5</v>
      </c>
      <c r="GH95" s="50">
        <v>4</v>
      </c>
      <c r="GI95" s="50">
        <v>4</v>
      </c>
      <c r="GJ95" s="50">
        <v>1</v>
      </c>
      <c r="GK95" s="50">
        <v>0</v>
      </c>
      <c r="GL95" s="50">
        <v>0</v>
      </c>
      <c r="GM95" s="50">
        <v>0</v>
      </c>
      <c r="GN95" s="50">
        <v>5</v>
      </c>
      <c r="GO95" s="50">
        <v>1</v>
      </c>
      <c r="GP95" s="50">
        <v>4</v>
      </c>
      <c r="GQ95" s="50">
        <v>1</v>
      </c>
      <c r="GR95" s="50">
        <v>3</v>
      </c>
      <c r="GS95" s="50">
        <v>1</v>
      </c>
      <c r="GT95" s="50">
        <v>4</v>
      </c>
      <c r="GU95" s="50">
        <v>4</v>
      </c>
      <c r="GV95" s="50">
        <v>4</v>
      </c>
      <c r="GW95" s="50">
        <v>1</v>
      </c>
      <c r="GX95" s="50">
        <v>0</v>
      </c>
      <c r="GY95" s="50">
        <v>0</v>
      </c>
      <c r="GZ95" s="50">
        <v>1</v>
      </c>
      <c r="HA95" s="50">
        <v>5</v>
      </c>
      <c r="HB95" s="50">
        <v>1</v>
      </c>
      <c r="HC95" s="50">
        <v>5</v>
      </c>
      <c r="HD95" s="50">
        <v>1</v>
      </c>
      <c r="HE95" s="50">
        <v>3</v>
      </c>
      <c r="HF95" s="50">
        <v>1</v>
      </c>
      <c r="HG95" s="50">
        <v>5</v>
      </c>
      <c r="HH95" s="50">
        <v>4</v>
      </c>
      <c r="HI95" s="50">
        <v>3</v>
      </c>
      <c r="HJ95" s="50">
        <v>2</v>
      </c>
      <c r="HK95" s="50">
        <v>0</v>
      </c>
      <c r="HL95" s="50">
        <v>1</v>
      </c>
      <c r="HM95" s="50">
        <v>1</v>
      </c>
      <c r="HN95" s="50">
        <v>1</v>
      </c>
      <c r="HO95" s="50">
        <v>1</v>
      </c>
      <c r="HP95" s="50">
        <v>5</v>
      </c>
      <c r="HQ95" s="50">
        <v>1</v>
      </c>
      <c r="HR95" s="50">
        <v>3</v>
      </c>
      <c r="HS95" s="50">
        <v>2</v>
      </c>
      <c r="HT95" s="50">
        <v>4</v>
      </c>
      <c r="HU95" s="50">
        <v>4</v>
      </c>
      <c r="HV95" s="50">
        <v>3</v>
      </c>
      <c r="HW95" s="50">
        <v>1</v>
      </c>
      <c r="HX95" s="50">
        <v>0</v>
      </c>
      <c r="HY95" s="50">
        <v>1</v>
      </c>
      <c r="HZ95" s="50">
        <v>0</v>
      </c>
      <c r="IA95" s="50">
        <v>1</v>
      </c>
      <c r="IB95" s="50">
        <v>1</v>
      </c>
      <c r="IC95" s="50">
        <v>2</v>
      </c>
      <c r="ID95" s="50">
        <v>2</v>
      </c>
      <c r="IE95" s="50">
        <v>2</v>
      </c>
      <c r="IF95" s="50">
        <v>2</v>
      </c>
      <c r="IG95" s="50">
        <v>3</v>
      </c>
      <c r="IH95" s="50">
        <v>1</v>
      </c>
      <c r="II95" s="50">
        <v>0</v>
      </c>
      <c r="IJ95" s="50">
        <v>0</v>
      </c>
      <c r="IK95" s="50">
        <v>-201</v>
      </c>
      <c r="IL95" s="2"/>
    </row>
    <row r="96" spans="1:246" x14ac:dyDescent="0.25">
      <c r="A96" s="50">
        <v>5</v>
      </c>
      <c r="B96" s="50">
        <v>1</v>
      </c>
      <c r="C96" s="50">
        <v>5</v>
      </c>
      <c r="D96" s="50">
        <v>1</v>
      </c>
      <c r="E96" s="50">
        <v>3</v>
      </c>
      <c r="F96" s="50">
        <v>1</v>
      </c>
      <c r="G96" s="50">
        <v>4</v>
      </c>
      <c r="H96" s="50">
        <v>4</v>
      </c>
      <c r="I96" s="50">
        <v>4</v>
      </c>
      <c r="J96" s="50">
        <v>1</v>
      </c>
      <c r="K96" s="50">
        <v>0</v>
      </c>
      <c r="L96" s="50">
        <v>0</v>
      </c>
      <c r="M96" s="50">
        <v>0</v>
      </c>
      <c r="N96" s="50">
        <v>3</v>
      </c>
      <c r="O96" s="50">
        <v>1</v>
      </c>
      <c r="P96" s="50">
        <v>3</v>
      </c>
      <c r="Q96" s="50">
        <v>1</v>
      </c>
      <c r="R96" s="50">
        <v>3</v>
      </c>
      <c r="S96" s="50">
        <v>1</v>
      </c>
      <c r="T96" s="50">
        <v>4</v>
      </c>
      <c r="U96" s="50">
        <v>4</v>
      </c>
      <c r="V96" s="50">
        <v>3</v>
      </c>
      <c r="W96" s="50">
        <v>1</v>
      </c>
      <c r="X96" s="50">
        <v>0</v>
      </c>
      <c r="Y96" s="50">
        <v>0</v>
      </c>
      <c r="Z96" s="50">
        <v>0</v>
      </c>
      <c r="AA96" s="50">
        <v>3</v>
      </c>
      <c r="AB96" s="50">
        <v>1</v>
      </c>
      <c r="AC96" s="50">
        <v>5</v>
      </c>
      <c r="AD96" s="50">
        <v>1</v>
      </c>
      <c r="AE96" s="50">
        <v>3</v>
      </c>
      <c r="AF96" s="50">
        <v>1</v>
      </c>
      <c r="AG96" s="50">
        <v>4</v>
      </c>
      <c r="AH96" s="50">
        <v>4</v>
      </c>
      <c r="AI96" s="50">
        <v>3</v>
      </c>
      <c r="AJ96" s="50">
        <v>1</v>
      </c>
      <c r="AK96" s="50">
        <v>0</v>
      </c>
      <c r="AL96" s="50">
        <v>0</v>
      </c>
      <c r="AM96" s="50">
        <v>0</v>
      </c>
      <c r="AN96" s="50">
        <v>3</v>
      </c>
      <c r="AO96" s="50">
        <v>1</v>
      </c>
      <c r="AP96" s="50">
        <v>3</v>
      </c>
      <c r="AQ96" s="50">
        <v>1</v>
      </c>
      <c r="AR96" s="50">
        <v>3</v>
      </c>
      <c r="AS96" s="50">
        <v>1</v>
      </c>
      <c r="AT96" s="50">
        <v>4</v>
      </c>
      <c r="AU96" s="50">
        <v>4</v>
      </c>
      <c r="AV96" s="50">
        <v>4</v>
      </c>
      <c r="AW96" s="50">
        <v>1</v>
      </c>
      <c r="AX96" s="50">
        <v>0</v>
      </c>
      <c r="AY96" s="50">
        <v>0</v>
      </c>
      <c r="AZ96" s="50">
        <v>0</v>
      </c>
      <c r="BA96" s="50">
        <v>3</v>
      </c>
      <c r="BB96" s="50">
        <v>1</v>
      </c>
      <c r="BC96" s="50">
        <v>3</v>
      </c>
      <c r="BD96" s="50">
        <v>1</v>
      </c>
      <c r="BE96" s="50">
        <v>3</v>
      </c>
      <c r="BF96" s="50">
        <v>1</v>
      </c>
      <c r="BG96" s="50">
        <v>4</v>
      </c>
      <c r="BH96" s="50">
        <v>4</v>
      </c>
      <c r="BI96" s="50">
        <v>4</v>
      </c>
      <c r="BJ96" s="50">
        <v>1</v>
      </c>
      <c r="BK96" s="50">
        <v>0</v>
      </c>
      <c r="BL96" s="50">
        <v>0</v>
      </c>
      <c r="BM96" s="50">
        <v>0</v>
      </c>
      <c r="BN96" s="50">
        <v>3</v>
      </c>
      <c r="BO96" s="50">
        <v>1</v>
      </c>
      <c r="BP96" s="50">
        <v>3</v>
      </c>
      <c r="BQ96" s="50">
        <v>1</v>
      </c>
      <c r="BR96" s="50">
        <v>3</v>
      </c>
      <c r="BS96" s="50">
        <v>1</v>
      </c>
      <c r="BT96" s="50">
        <v>4</v>
      </c>
      <c r="BU96" s="50">
        <v>4</v>
      </c>
      <c r="BV96" s="50">
        <v>4</v>
      </c>
      <c r="BW96" s="50">
        <v>1</v>
      </c>
      <c r="BX96" s="50">
        <v>0</v>
      </c>
      <c r="BY96" s="50">
        <v>0</v>
      </c>
      <c r="BZ96" s="50">
        <v>0</v>
      </c>
      <c r="CA96" s="50">
        <v>5</v>
      </c>
      <c r="CB96" s="50">
        <v>1</v>
      </c>
      <c r="CC96" s="50">
        <v>5</v>
      </c>
      <c r="CD96" s="50">
        <v>1</v>
      </c>
      <c r="CE96" s="50">
        <v>3</v>
      </c>
      <c r="CF96" s="50">
        <v>1</v>
      </c>
      <c r="CG96" s="50">
        <v>4</v>
      </c>
      <c r="CH96" s="50">
        <v>4</v>
      </c>
      <c r="CI96" s="50">
        <v>3</v>
      </c>
      <c r="CJ96" s="50">
        <v>1</v>
      </c>
      <c r="CK96" s="50">
        <v>1</v>
      </c>
      <c r="CL96" s="50">
        <v>1</v>
      </c>
      <c r="CM96" s="50">
        <v>0</v>
      </c>
      <c r="CN96" s="50">
        <v>5</v>
      </c>
      <c r="CO96" s="50">
        <v>1</v>
      </c>
      <c r="CP96" s="50">
        <v>5</v>
      </c>
      <c r="CQ96" s="50">
        <v>1</v>
      </c>
      <c r="CR96" s="50">
        <v>3</v>
      </c>
      <c r="CS96" s="50">
        <v>1</v>
      </c>
      <c r="CT96" s="50">
        <v>5</v>
      </c>
      <c r="CU96" s="50">
        <v>4</v>
      </c>
      <c r="CV96" s="50">
        <v>3</v>
      </c>
      <c r="CW96" s="50">
        <v>1</v>
      </c>
      <c r="CX96" s="50">
        <v>1</v>
      </c>
      <c r="CY96" s="50">
        <v>0</v>
      </c>
      <c r="CZ96" s="50">
        <v>1</v>
      </c>
      <c r="DA96" s="50">
        <v>5</v>
      </c>
      <c r="DB96" s="50">
        <v>1</v>
      </c>
      <c r="DC96" s="50">
        <v>3</v>
      </c>
      <c r="DD96" s="50">
        <v>1</v>
      </c>
      <c r="DE96" s="50">
        <v>3</v>
      </c>
      <c r="DF96" s="50">
        <v>1</v>
      </c>
      <c r="DG96" s="50">
        <v>4</v>
      </c>
      <c r="DH96" s="50">
        <v>4</v>
      </c>
      <c r="DI96" s="50">
        <v>3</v>
      </c>
      <c r="DJ96" s="50">
        <v>1</v>
      </c>
      <c r="DK96" s="50">
        <v>0</v>
      </c>
      <c r="DL96" s="50">
        <v>1</v>
      </c>
      <c r="DM96" s="50">
        <v>0</v>
      </c>
      <c r="DN96" s="50">
        <v>5</v>
      </c>
      <c r="DO96" s="50">
        <v>1</v>
      </c>
      <c r="DP96" s="50">
        <v>3</v>
      </c>
      <c r="DQ96" s="50">
        <v>1</v>
      </c>
      <c r="DR96" s="50">
        <v>3</v>
      </c>
      <c r="DS96" s="50">
        <v>1</v>
      </c>
      <c r="DT96" s="50">
        <v>4</v>
      </c>
      <c r="DU96" s="50">
        <v>4</v>
      </c>
      <c r="DV96" s="50">
        <v>4</v>
      </c>
      <c r="DW96" s="50">
        <v>1</v>
      </c>
      <c r="DX96" s="50">
        <v>1</v>
      </c>
      <c r="DY96" s="50">
        <v>0</v>
      </c>
      <c r="DZ96" s="50">
        <v>1</v>
      </c>
      <c r="EA96" s="50">
        <v>3</v>
      </c>
      <c r="EB96" s="50">
        <v>1</v>
      </c>
      <c r="EC96" s="50">
        <v>5</v>
      </c>
      <c r="ED96" s="50">
        <v>1</v>
      </c>
      <c r="EE96" s="50">
        <v>3</v>
      </c>
      <c r="EF96" s="50">
        <v>1</v>
      </c>
      <c r="EG96" s="50">
        <v>4</v>
      </c>
      <c r="EH96" s="50">
        <v>4</v>
      </c>
      <c r="EI96" s="50">
        <v>4</v>
      </c>
      <c r="EJ96" s="50">
        <v>1</v>
      </c>
      <c r="EK96" s="50">
        <v>1</v>
      </c>
      <c r="EL96" s="50">
        <v>0</v>
      </c>
      <c r="EM96" s="50">
        <v>0</v>
      </c>
      <c r="EN96" s="50">
        <v>3</v>
      </c>
      <c r="EO96" s="50">
        <v>1</v>
      </c>
      <c r="EP96" s="50">
        <v>3</v>
      </c>
      <c r="EQ96" s="50">
        <v>1</v>
      </c>
      <c r="ER96" s="50">
        <v>3</v>
      </c>
      <c r="ES96" s="50">
        <v>1</v>
      </c>
      <c r="ET96" s="50">
        <v>4</v>
      </c>
      <c r="EU96" s="50">
        <v>4</v>
      </c>
      <c r="EV96" s="50">
        <v>3</v>
      </c>
      <c r="EW96" s="50">
        <v>1</v>
      </c>
      <c r="EX96" s="50">
        <v>0</v>
      </c>
      <c r="EY96" s="50">
        <v>0</v>
      </c>
      <c r="EZ96" s="50">
        <v>1</v>
      </c>
      <c r="FA96" s="50">
        <v>5</v>
      </c>
      <c r="FB96" s="50">
        <v>1</v>
      </c>
      <c r="FC96" s="50">
        <v>5</v>
      </c>
      <c r="FD96" s="50">
        <v>1</v>
      </c>
      <c r="FE96" s="50">
        <v>3</v>
      </c>
      <c r="FF96" s="50">
        <v>1</v>
      </c>
      <c r="FG96" s="50">
        <v>5</v>
      </c>
      <c r="FH96" s="50">
        <v>4</v>
      </c>
      <c r="FI96" s="50">
        <v>4</v>
      </c>
      <c r="FJ96" s="50">
        <v>1</v>
      </c>
      <c r="FK96" s="50">
        <v>0</v>
      </c>
      <c r="FL96" s="50">
        <v>1</v>
      </c>
      <c r="FM96" s="50">
        <v>1</v>
      </c>
      <c r="FN96" s="50">
        <v>5</v>
      </c>
      <c r="FO96" s="50">
        <v>1</v>
      </c>
      <c r="FP96" s="50">
        <v>3</v>
      </c>
      <c r="FQ96" s="50">
        <v>1</v>
      </c>
      <c r="FR96" s="50">
        <v>3</v>
      </c>
      <c r="FS96" s="50">
        <v>1</v>
      </c>
      <c r="FT96" s="50">
        <v>5</v>
      </c>
      <c r="FU96" s="50">
        <v>4</v>
      </c>
      <c r="FV96" s="50">
        <v>4</v>
      </c>
      <c r="FW96" s="50">
        <v>1</v>
      </c>
      <c r="FX96" s="50">
        <v>1</v>
      </c>
      <c r="FY96" s="50">
        <v>1</v>
      </c>
      <c r="FZ96" s="50">
        <v>1</v>
      </c>
      <c r="GA96" s="50">
        <v>5</v>
      </c>
      <c r="GB96" s="50">
        <v>1</v>
      </c>
      <c r="GC96" s="50">
        <v>3</v>
      </c>
      <c r="GD96" s="50">
        <v>1</v>
      </c>
      <c r="GE96" s="50">
        <v>3</v>
      </c>
      <c r="GF96" s="50">
        <v>1</v>
      </c>
      <c r="GG96" s="50">
        <v>5</v>
      </c>
      <c r="GH96" s="50">
        <v>4</v>
      </c>
      <c r="GI96" s="50">
        <v>4</v>
      </c>
      <c r="GJ96" s="50">
        <v>1</v>
      </c>
      <c r="GK96" s="50">
        <v>1</v>
      </c>
      <c r="GL96" s="50">
        <v>0</v>
      </c>
      <c r="GM96" s="50">
        <v>1</v>
      </c>
      <c r="GN96" s="50">
        <v>5</v>
      </c>
      <c r="GO96" s="50">
        <v>1</v>
      </c>
      <c r="GP96" s="50">
        <v>5</v>
      </c>
      <c r="GQ96" s="50">
        <v>1</v>
      </c>
      <c r="GR96" s="50">
        <v>3</v>
      </c>
      <c r="GS96" s="50">
        <v>1</v>
      </c>
      <c r="GT96" s="50">
        <v>5</v>
      </c>
      <c r="GU96" s="50">
        <v>4</v>
      </c>
      <c r="GV96" s="50">
        <v>3</v>
      </c>
      <c r="GW96" s="50">
        <v>1</v>
      </c>
      <c r="GX96" s="50">
        <v>0</v>
      </c>
      <c r="GY96" s="50">
        <v>1</v>
      </c>
      <c r="GZ96" s="50">
        <v>1</v>
      </c>
      <c r="HA96" s="50">
        <v>5</v>
      </c>
      <c r="HB96" s="50">
        <v>1</v>
      </c>
      <c r="HC96" s="50">
        <v>3</v>
      </c>
      <c r="HD96" s="50">
        <v>1</v>
      </c>
      <c r="HE96" s="50">
        <v>3</v>
      </c>
      <c r="HF96" s="50">
        <v>1</v>
      </c>
      <c r="HG96" s="50">
        <v>4</v>
      </c>
      <c r="HH96" s="50">
        <v>4</v>
      </c>
      <c r="HI96" s="50">
        <v>3</v>
      </c>
      <c r="HJ96" s="50">
        <v>1</v>
      </c>
      <c r="HK96" s="50">
        <v>1</v>
      </c>
      <c r="HL96" s="50">
        <v>1</v>
      </c>
      <c r="HM96" s="50">
        <v>1</v>
      </c>
      <c r="HN96" s="50">
        <v>5</v>
      </c>
      <c r="HO96" s="50">
        <v>1</v>
      </c>
      <c r="HP96" s="50">
        <v>5</v>
      </c>
      <c r="HQ96" s="50">
        <v>1</v>
      </c>
      <c r="HR96" s="50">
        <v>3</v>
      </c>
      <c r="HS96" s="50">
        <v>1</v>
      </c>
      <c r="HT96" s="50">
        <v>4</v>
      </c>
      <c r="HU96" s="50">
        <v>4</v>
      </c>
      <c r="HV96" s="50">
        <v>4</v>
      </c>
      <c r="HW96" s="50">
        <v>1</v>
      </c>
      <c r="HX96" s="50">
        <v>1</v>
      </c>
      <c r="HY96" s="50">
        <v>1</v>
      </c>
      <c r="HZ96" s="50">
        <v>0</v>
      </c>
      <c r="IA96" s="50">
        <v>1</v>
      </c>
      <c r="IB96" s="50">
        <v>1</v>
      </c>
      <c r="IC96" s="50">
        <v>2</v>
      </c>
      <c r="ID96" s="50">
        <v>5</v>
      </c>
      <c r="IE96" s="50">
        <v>2</v>
      </c>
      <c r="IF96" s="50">
        <v>2</v>
      </c>
      <c r="IG96" s="50">
        <v>3</v>
      </c>
      <c r="IH96" s="50">
        <v>2</v>
      </c>
      <c r="II96" s="50">
        <v>0</v>
      </c>
      <c r="IJ96" s="50">
        <v>0</v>
      </c>
      <c r="IK96" s="50">
        <v>-201</v>
      </c>
      <c r="IL96" s="2"/>
    </row>
    <row r="97" spans="1:246" x14ac:dyDescent="0.25">
      <c r="A97" s="50">
        <v>3</v>
      </c>
      <c r="B97" s="50">
        <v>1</v>
      </c>
      <c r="C97" s="50">
        <v>3</v>
      </c>
      <c r="D97" s="50">
        <v>1</v>
      </c>
      <c r="E97" s="50">
        <v>3</v>
      </c>
      <c r="F97" s="50">
        <v>1</v>
      </c>
      <c r="G97" s="50">
        <v>4</v>
      </c>
      <c r="H97" s="50">
        <v>4</v>
      </c>
      <c r="I97" s="50">
        <v>4</v>
      </c>
      <c r="J97" s="50">
        <v>1</v>
      </c>
      <c r="K97" s="50">
        <v>0</v>
      </c>
      <c r="L97" s="50">
        <v>0</v>
      </c>
      <c r="M97" s="50">
        <v>0</v>
      </c>
      <c r="N97" s="50">
        <v>3</v>
      </c>
      <c r="O97" s="50">
        <v>1</v>
      </c>
      <c r="P97" s="50">
        <v>3</v>
      </c>
      <c r="Q97" s="50">
        <v>1</v>
      </c>
      <c r="R97" s="50">
        <v>3</v>
      </c>
      <c r="S97" s="50">
        <v>1</v>
      </c>
      <c r="T97" s="50">
        <v>4</v>
      </c>
      <c r="U97" s="50">
        <v>4</v>
      </c>
      <c r="V97" s="50">
        <v>3</v>
      </c>
      <c r="W97" s="50">
        <v>1</v>
      </c>
      <c r="X97" s="50">
        <v>0</v>
      </c>
      <c r="Y97" s="50">
        <v>0</v>
      </c>
      <c r="Z97" s="50">
        <v>0</v>
      </c>
      <c r="AA97" s="50">
        <v>3</v>
      </c>
      <c r="AB97" s="50">
        <v>1</v>
      </c>
      <c r="AC97" s="50">
        <v>5</v>
      </c>
      <c r="AD97" s="50">
        <v>1</v>
      </c>
      <c r="AE97" s="50">
        <v>3</v>
      </c>
      <c r="AF97" s="50">
        <v>1</v>
      </c>
      <c r="AG97" s="50">
        <v>4</v>
      </c>
      <c r="AH97" s="50">
        <v>3</v>
      </c>
      <c r="AI97" s="50">
        <v>4</v>
      </c>
      <c r="AJ97" s="50">
        <v>1</v>
      </c>
      <c r="AK97" s="50">
        <v>0</v>
      </c>
      <c r="AL97" s="50">
        <v>0</v>
      </c>
      <c r="AM97" s="50">
        <v>0</v>
      </c>
      <c r="AN97" s="50">
        <v>5</v>
      </c>
      <c r="AO97" s="50">
        <v>1</v>
      </c>
      <c r="AP97" s="50">
        <v>3</v>
      </c>
      <c r="AQ97" s="50">
        <v>1</v>
      </c>
      <c r="AR97" s="50">
        <v>3</v>
      </c>
      <c r="AS97" s="50">
        <v>1</v>
      </c>
      <c r="AT97" s="50">
        <v>4</v>
      </c>
      <c r="AU97" s="50">
        <v>4</v>
      </c>
      <c r="AV97" s="50">
        <v>4</v>
      </c>
      <c r="AW97" s="50">
        <v>1</v>
      </c>
      <c r="AX97" s="50">
        <v>0</v>
      </c>
      <c r="AY97" s="50">
        <v>0</v>
      </c>
      <c r="AZ97" s="50">
        <v>0</v>
      </c>
      <c r="BA97" s="50">
        <v>3</v>
      </c>
      <c r="BB97" s="50">
        <v>1</v>
      </c>
      <c r="BC97" s="50">
        <v>3</v>
      </c>
      <c r="BD97" s="50">
        <v>1</v>
      </c>
      <c r="BE97" s="50">
        <v>3</v>
      </c>
      <c r="BF97" s="50">
        <v>1</v>
      </c>
      <c r="BG97" s="50">
        <v>4</v>
      </c>
      <c r="BH97" s="50">
        <v>4</v>
      </c>
      <c r="BI97" s="50">
        <v>4</v>
      </c>
      <c r="BJ97" s="50">
        <v>1</v>
      </c>
      <c r="BK97" s="50">
        <v>0</v>
      </c>
      <c r="BL97" s="50">
        <v>0</v>
      </c>
      <c r="BM97" s="50">
        <v>0</v>
      </c>
      <c r="BN97" s="50">
        <v>3</v>
      </c>
      <c r="BO97" s="50">
        <v>1</v>
      </c>
      <c r="BP97" s="50">
        <v>3</v>
      </c>
      <c r="BQ97" s="50">
        <v>1</v>
      </c>
      <c r="BR97" s="50">
        <v>3</v>
      </c>
      <c r="BS97" s="50">
        <v>1</v>
      </c>
      <c r="BT97" s="50">
        <v>4</v>
      </c>
      <c r="BU97" s="50">
        <v>4</v>
      </c>
      <c r="BV97" s="50">
        <v>4</v>
      </c>
      <c r="BW97" s="50">
        <v>1</v>
      </c>
      <c r="BX97" s="50">
        <v>0</v>
      </c>
      <c r="BY97" s="50">
        <v>0</v>
      </c>
      <c r="BZ97" s="50">
        <v>0</v>
      </c>
      <c r="CA97" s="50">
        <v>5</v>
      </c>
      <c r="CB97" s="50">
        <v>1</v>
      </c>
      <c r="CC97" s="50">
        <v>3</v>
      </c>
      <c r="CD97" s="50">
        <v>1</v>
      </c>
      <c r="CE97" s="50">
        <v>3</v>
      </c>
      <c r="CF97" s="50">
        <v>1</v>
      </c>
      <c r="CG97" s="50">
        <v>4</v>
      </c>
      <c r="CH97" s="50">
        <v>4</v>
      </c>
      <c r="CI97" s="50">
        <v>4</v>
      </c>
      <c r="CJ97" s="50">
        <v>1</v>
      </c>
      <c r="CK97" s="50">
        <v>1</v>
      </c>
      <c r="CL97" s="50">
        <v>1</v>
      </c>
      <c r="CM97" s="50">
        <v>1</v>
      </c>
      <c r="CN97" s="50">
        <v>5</v>
      </c>
      <c r="CO97" s="50">
        <v>1</v>
      </c>
      <c r="CP97" s="50">
        <v>3</v>
      </c>
      <c r="CQ97" s="50">
        <v>1</v>
      </c>
      <c r="CR97" s="50">
        <v>3</v>
      </c>
      <c r="CS97" s="50">
        <v>1</v>
      </c>
      <c r="CT97" s="50">
        <v>4</v>
      </c>
      <c r="CU97" s="50">
        <v>4</v>
      </c>
      <c r="CV97" s="50">
        <v>4</v>
      </c>
      <c r="CW97" s="50">
        <v>1</v>
      </c>
      <c r="CX97" s="50">
        <v>1</v>
      </c>
      <c r="CY97" s="50">
        <v>1</v>
      </c>
      <c r="CZ97" s="50">
        <v>1</v>
      </c>
      <c r="DA97" s="50">
        <v>5</v>
      </c>
      <c r="DB97" s="50">
        <v>1</v>
      </c>
      <c r="DC97" s="50">
        <v>4</v>
      </c>
      <c r="DD97" s="50">
        <v>1</v>
      </c>
      <c r="DE97" s="50">
        <v>3</v>
      </c>
      <c r="DF97" s="50">
        <v>1</v>
      </c>
      <c r="DG97" s="50">
        <v>4</v>
      </c>
      <c r="DH97" s="50">
        <v>4</v>
      </c>
      <c r="DI97" s="50">
        <v>3</v>
      </c>
      <c r="DJ97" s="50">
        <v>1</v>
      </c>
      <c r="DK97" s="50">
        <v>1</v>
      </c>
      <c r="DL97" s="50">
        <v>1</v>
      </c>
      <c r="DM97" s="50">
        <v>1</v>
      </c>
      <c r="DN97" s="50">
        <v>5</v>
      </c>
      <c r="DO97" s="50">
        <v>1</v>
      </c>
      <c r="DP97" s="50">
        <v>3</v>
      </c>
      <c r="DQ97" s="50">
        <v>1</v>
      </c>
      <c r="DR97" s="50">
        <v>3</v>
      </c>
      <c r="DS97" s="50">
        <v>1</v>
      </c>
      <c r="DT97" s="50">
        <v>4</v>
      </c>
      <c r="DU97" s="50">
        <v>4</v>
      </c>
      <c r="DV97" s="50">
        <v>4</v>
      </c>
      <c r="DW97" s="50">
        <v>1</v>
      </c>
      <c r="DX97" s="50">
        <v>1</v>
      </c>
      <c r="DY97" s="50">
        <v>0</v>
      </c>
      <c r="DZ97" s="50">
        <v>1</v>
      </c>
      <c r="EA97" s="50">
        <v>5</v>
      </c>
      <c r="EB97" s="50">
        <v>1</v>
      </c>
      <c r="EC97" s="50">
        <v>5</v>
      </c>
      <c r="ED97" s="50">
        <v>1</v>
      </c>
      <c r="EE97" s="50">
        <v>3</v>
      </c>
      <c r="EF97" s="50">
        <v>5</v>
      </c>
      <c r="EG97" s="50">
        <v>4</v>
      </c>
      <c r="EH97" s="50">
        <v>4</v>
      </c>
      <c r="EI97" s="50">
        <v>3</v>
      </c>
      <c r="EJ97" s="50">
        <v>1</v>
      </c>
      <c r="EK97" s="50">
        <v>1</v>
      </c>
      <c r="EL97" s="50">
        <v>1</v>
      </c>
      <c r="EM97" s="50">
        <v>1</v>
      </c>
      <c r="EN97" s="50">
        <v>3</v>
      </c>
      <c r="EO97" s="50">
        <v>1</v>
      </c>
      <c r="EP97" s="50">
        <v>3</v>
      </c>
      <c r="EQ97" s="50">
        <v>1</v>
      </c>
      <c r="ER97" s="50">
        <v>3</v>
      </c>
      <c r="ES97" s="50">
        <v>5</v>
      </c>
      <c r="ET97" s="50">
        <v>4</v>
      </c>
      <c r="EU97" s="50">
        <v>4</v>
      </c>
      <c r="EV97" s="50">
        <v>4</v>
      </c>
      <c r="EW97" s="50">
        <v>1</v>
      </c>
      <c r="EX97" s="50">
        <v>1</v>
      </c>
      <c r="EY97" s="50">
        <v>0</v>
      </c>
      <c r="EZ97" s="50">
        <v>1</v>
      </c>
      <c r="FA97" s="50">
        <v>3</v>
      </c>
      <c r="FB97" s="50">
        <v>1</v>
      </c>
      <c r="FC97" s="50">
        <v>3</v>
      </c>
      <c r="FD97" s="50">
        <v>4</v>
      </c>
      <c r="FE97" s="50">
        <v>3</v>
      </c>
      <c r="FF97" s="50">
        <v>1</v>
      </c>
      <c r="FG97" s="50">
        <v>5</v>
      </c>
      <c r="FH97" s="50">
        <v>4</v>
      </c>
      <c r="FI97" s="50">
        <v>4</v>
      </c>
      <c r="FJ97" s="50">
        <v>1</v>
      </c>
      <c r="FK97" s="50">
        <v>1</v>
      </c>
      <c r="FL97" s="50">
        <v>1</v>
      </c>
      <c r="FM97" s="50">
        <v>1</v>
      </c>
      <c r="FN97" s="50">
        <v>3</v>
      </c>
      <c r="FO97" s="50">
        <v>1</v>
      </c>
      <c r="FP97" s="50">
        <v>3</v>
      </c>
      <c r="FQ97" s="50">
        <v>1</v>
      </c>
      <c r="FR97" s="50">
        <v>3</v>
      </c>
      <c r="FS97" s="50">
        <v>4</v>
      </c>
      <c r="FT97" s="50">
        <v>4</v>
      </c>
      <c r="FU97" s="50">
        <v>4</v>
      </c>
      <c r="FV97" s="50">
        <v>4</v>
      </c>
      <c r="FW97" s="50">
        <v>4</v>
      </c>
      <c r="FX97" s="50">
        <v>1</v>
      </c>
      <c r="FY97" s="50">
        <v>1</v>
      </c>
      <c r="FZ97" s="50">
        <v>1</v>
      </c>
      <c r="GA97" s="50">
        <v>5</v>
      </c>
      <c r="GB97" s="50">
        <v>1</v>
      </c>
      <c r="GC97" s="50">
        <v>3</v>
      </c>
      <c r="GD97" s="50">
        <v>1</v>
      </c>
      <c r="GE97" s="50">
        <v>3</v>
      </c>
      <c r="GF97" s="50">
        <v>1</v>
      </c>
      <c r="GG97" s="50">
        <v>4</v>
      </c>
      <c r="GH97" s="50">
        <v>4</v>
      </c>
      <c r="GI97" s="50">
        <v>2</v>
      </c>
      <c r="GJ97" s="50">
        <v>1</v>
      </c>
      <c r="GK97" s="50">
        <v>1</v>
      </c>
      <c r="GL97" s="50">
        <v>1</v>
      </c>
      <c r="GM97" s="50">
        <v>0</v>
      </c>
      <c r="GN97" s="50">
        <v>5</v>
      </c>
      <c r="GO97" s="50">
        <v>1</v>
      </c>
      <c r="GP97" s="50">
        <v>3</v>
      </c>
      <c r="GQ97" s="50">
        <v>1</v>
      </c>
      <c r="GR97" s="50">
        <v>3</v>
      </c>
      <c r="GS97" s="50">
        <v>1</v>
      </c>
      <c r="GT97" s="50">
        <v>4</v>
      </c>
      <c r="GU97" s="50">
        <v>4</v>
      </c>
      <c r="GV97" s="50">
        <v>4</v>
      </c>
      <c r="GW97" s="50">
        <v>1</v>
      </c>
      <c r="GX97" s="50">
        <v>1</v>
      </c>
      <c r="GY97" s="50">
        <v>1</v>
      </c>
      <c r="GZ97" s="50">
        <v>1</v>
      </c>
      <c r="HA97" s="50">
        <v>5</v>
      </c>
      <c r="HB97" s="50">
        <v>1</v>
      </c>
      <c r="HC97" s="50">
        <v>3</v>
      </c>
      <c r="HD97" s="50">
        <v>1</v>
      </c>
      <c r="HE97" s="50">
        <v>3</v>
      </c>
      <c r="HF97" s="50">
        <v>1</v>
      </c>
      <c r="HG97" s="50">
        <v>5</v>
      </c>
      <c r="HH97" s="50">
        <v>4</v>
      </c>
      <c r="HI97" s="50">
        <v>4</v>
      </c>
      <c r="HJ97" s="50">
        <v>1</v>
      </c>
      <c r="HK97" s="50">
        <v>1</v>
      </c>
      <c r="HL97" s="50">
        <v>1</v>
      </c>
      <c r="HM97" s="50">
        <v>1</v>
      </c>
      <c r="HN97" s="50">
        <v>5</v>
      </c>
      <c r="HO97" s="50">
        <v>1</v>
      </c>
      <c r="HP97" s="50">
        <v>5</v>
      </c>
      <c r="HQ97" s="50">
        <v>1</v>
      </c>
      <c r="HR97" s="50">
        <v>3</v>
      </c>
      <c r="HS97" s="50">
        <v>1</v>
      </c>
      <c r="HT97" s="50">
        <v>4</v>
      </c>
      <c r="HU97" s="50">
        <v>4</v>
      </c>
      <c r="HV97" s="50">
        <v>3</v>
      </c>
      <c r="HW97" s="50">
        <v>1</v>
      </c>
      <c r="HX97" s="50">
        <v>1</v>
      </c>
      <c r="HY97" s="50">
        <v>1</v>
      </c>
      <c r="HZ97" s="50">
        <v>1</v>
      </c>
      <c r="IA97" s="50">
        <v>1</v>
      </c>
      <c r="IB97" s="50">
        <v>1</v>
      </c>
      <c r="IC97" s="50">
        <v>2</v>
      </c>
      <c r="ID97" s="50">
        <v>5</v>
      </c>
      <c r="IE97" s="50">
        <v>2</v>
      </c>
      <c r="IF97" s="50">
        <v>2</v>
      </c>
      <c r="IG97" s="50">
        <v>3</v>
      </c>
      <c r="IH97" s="50">
        <v>2</v>
      </c>
      <c r="II97" s="50">
        <v>0</v>
      </c>
      <c r="IJ97" s="50">
        <v>0</v>
      </c>
      <c r="IK97" s="50">
        <v>-201</v>
      </c>
      <c r="IL97" s="2"/>
    </row>
    <row r="98" spans="1:246" x14ac:dyDescent="0.25">
      <c r="A98" s="50">
        <v>3</v>
      </c>
      <c r="B98" s="50">
        <v>1</v>
      </c>
      <c r="C98" s="50">
        <v>3</v>
      </c>
      <c r="D98" s="50">
        <v>1</v>
      </c>
      <c r="E98" s="50">
        <v>3</v>
      </c>
      <c r="F98" s="50">
        <v>1</v>
      </c>
      <c r="G98" s="50">
        <v>4</v>
      </c>
      <c r="H98" s="50">
        <v>4</v>
      </c>
      <c r="I98" s="50">
        <v>1</v>
      </c>
      <c r="J98" s="50">
        <v>1</v>
      </c>
      <c r="K98" s="50">
        <v>0</v>
      </c>
      <c r="L98" s="50">
        <v>0</v>
      </c>
      <c r="M98" s="50">
        <v>0</v>
      </c>
      <c r="N98" s="50">
        <v>3</v>
      </c>
      <c r="O98" s="50">
        <v>1</v>
      </c>
      <c r="P98" s="50">
        <v>3</v>
      </c>
      <c r="Q98" s="50">
        <v>1</v>
      </c>
      <c r="R98" s="50">
        <v>3</v>
      </c>
      <c r="S98" s="50">
        <v>1</v>
      </c>
      <c r="T98" s="50">
        <v>4</v>
      </c>
      <c r="U98" s="50">
        <v>1</v>
      </c>
      <c r="V98" s="50">
        <v>4</v>
      </c>
      <c r="W98" s="50">
        <v>4</v>
      </c>
      <c r="X98" s="50">
        <v>0</v>
      </c>
      <c r="Y98" s="50">
        <v>0</v>
      </c>
      <c r="Z98" s="50">
        <v>0</v>
      </c>
      <c r="AA98" s="50">
        <v>3</v>
      </c>
      <c r="AB98" s="50">
        <v>1</v>
      </c>
      <c r="AC98" s="50">
        <v>1</v>
      </c>
      <c r="AD98" s="50">
        <v>1</v>
      </c>
      <c r="AE98" s="50">
        <v>3</v>
      </c>
      <c r="AF98" s="50">
        <v>1</v>
      </c>
      <c r="AG98" s="50">
        <v>4</v>
      </c>
      <c r="AH98" s="50">
        <v>5</v>
      </c>
      <c r="AI98" s="50">
        <v>3</v>
      </c>
      <c r="AJ98" s="50">
        <v>4</v>
      </c>
      <c r="AK98" s="50">
        <v>0</v>
      </c>
      <c r="AL98" s="50">
        <v>0</v>
      </c>
      <c r="AM98" s="50">
        <v>0</v>
      </c>
      <c r="AN98" s="50">
        <v>3</v>
      </c>
      <c r="AO98" s="50">
        <v>1</v>
      </c>
      <c r="AP98" s="50">
        <v>3</v>
      </c>
      <c r="AQ98" s="50">
        <v>1</v>
      </c>
      <c r="AR98" s="50">
        <v>3</v>
      </c>
      <c r="AS98" s="50">
        <v>1</v>
      </c>
      <c r="AT98" s="50">
        <v>5</v>
      </c>
      <c r="AU98" s="50">
        <v>4</v>
      </c>
      <c r="AV98" s="50">
        <v>5</v>
      </c>
      <c r="AW98" s="50">
        <v>1</v>
      </c>
      <c r="AX98" s="50">
        <v>0</v>
      </c>
      <c r="AY98" s="50">
        <v>0</v>
      </c>
      <c r="AZ98" s="50">
        <v>0</v>
      </c>
      <c r="BA98" s="50">
        <v>3</v>
      </c>
      <c r="BB98" s="50">
        <v>1</v>
      </c>
      <c r="BC98" s="50">
        <v>5</v>
      </c>
      <c r="BD98" s="50">
        <v>1</v>
      </c>
      <c r="BE98" s="50">
        <v>3</v>
      </c>
      <c r="BF98" s="50">
        <v>1</v>
      </c>
      <c r="BG98" s="50">
        <v>4</v>
      </c>
      <c r="BH98" s="50">
        <v>2</v>
      </c>
      <c r="BI98" s="50">
        <v>4</v>
      </c>
      <c r="BJ98" s="50">
        <v>1</v>
      </c>
      <c r="BK98" s="50">
        <v>0</v>
      </c>
      <c r="BL98" s="50">
        <v>0</v>
      </c>
      <c r="BM98" s="50">
        <v>0</v>
      </c>
      <c r="BN98" s="50">
        <v>5</v>
      </c>
      <c r="BO98" s="50">
        <v>1</v>
      </c>
      <c r="BP98" s="50">
        <v>5</v>
      </c>
      <c r="BQ98" s="50">
        <v>1</v>
      </c>
      <c r="BR98" s="50">
        <v>3</v>
      </c>
      <c r="BS98" s="50">
        <v>3</v>
      </c>
      <c r="BT98" s="50">
        <v>4</v>
      </c>
      <c r="BU98" s="50">
        <v>3</v>
      </c>
      <c r="BV98" s="50">
        <v>3</v>
      </c>
      <c r="BW98" s="50">
        <v>1</v>
      </c>
      <c r="BX98" s="50">
        <v>0</v>
      </c>
      <c r="BY98" s="50">
        <v>0</v>
      </c>
      <c r="BZ98" s="50">
        <v>0</v>
      </c>
      <c r="CA98" s="50">
        <v>5</v>
      </c>
      <c r="CB98" s="50">
        <v>1</v>
      </c>
      <c r="CC98" s="50">
        <v>3</v>
      </c>
      <c r="CD98" s="50">
        <v>1</v>
      </c>
      <c r="CE98" s="50">
        <v>3</v>
      </c>
      <c r="CF98" s="50">
        <v>3</v>
      </c>
      <c r="CG98" s="50">
        <v>3</v>
      </c>
      <c r="CH98" s="50">
        <v>4</v>
      </c>
      <c r="CI98" s="50">
        <v>4</v>
      </c>
      <c r="CJ98" s="50">
        <v>1</v>
      </c>
      <c r="CK98" s="50">
        <v>1</v>
      </c>
      <c r="CL98" s="50">
        <v>1</v>
      </c>
      <c r="CM98" s="50">
        <v>1</v>
      </c>
      <c r="CN98" s="50">
        <v>5</v>
      </c>
      <c r="CO98" s="50">
        <v>1</v>
      </c>
      <c r="CP98" s="50">
        <v>5</v>
      </c>
      <c r="CQ98" s="50">
        <v>1</v>
      </c>
      <c r="CR98" s="50">
        <v>3</v>
      </c>
      <c r="CS98" s="50">
        <v>2</v>
      </c>
      <c r="CT98" s="50">
        <v>4</v>
      </c>
      <c r="CU98" s="50">
        <v>4</v>
      </c>
      <c r="CV98" s="50">
        <v>3</v>
      </c>
      <c r="CW98" s="50">
        <v>1</v>
      </c>
      <c r="CX98" s="50">
        <v>1</v>
      </c>
      <c r="CY98" s="50">
        <v>1</v>
      </c>
      <c r="CZ98" s="50">
        <v>1</v>
      </c>
      <c r="DA98" s="50">
        <v>5</v>
      </c>
      <c r="DB98" s="50">
        <v>1</v>
      </c>
      <c r="DC98" s="50">
        <v>3</v>
      </c>
      <c r="DD98" s="50">
        <v>1</v>
      </c>
      <c r="DE98" s="50">
        <v>3</v>
      </c>
      <c r="DF98" s="50">
        <v>1</v>
      </c>
      <c r="DG98" s="50">
        <v>1</v>
      </c>
      <c r="DH98" s="50">
        <v>4</v>
      </c>
      <c r="DI98" s="50">
        <v>4</v>
      </c>
      <c r="DJ98" s="50">
        <v>1</v>
      </c>
      <c r="DK98" s="50">
        <v>1</v>
      </c>
      <c r="DL98" s="50">
        <v>1</v>
      </c>
      <c r="DM98" s="50">
        <v>1</v>
      </c>
      <c r="DN98" s="50">
        <v>5</v>
      </c>
      <c r="DO98" s="50">
        <v>1</v>
      </c>
      <c r="DP98" s="50">
        <v>3</v>
      </c>
      <c r="DQ98" s="50">
        <v>1</v>
      </c>
      <c r="DR98" s="50">
        <v>3</v>
      </c>
      <c r="DS98" s="50">
        <v>1</v>
      </c>
      <c r="DT98" s="50">
        <v>4</v>
      </c>
      <c r="DU98" s="50">
        <v>4</v>
      </c>
      <c r="DV98" s="50">
        <v>4</v>
      </c>
      <c r="DW98" s="50">
        <v>1</v>
      </c>
      <c r="DX98" s="50">
        <v>1</v>
      </c>
      <c r="DY98" s="50">
        <v>1</v>
      </c>
      <c r="DZ98" s="50">
        <v>1</v>
      </c>
      <c r="EA98" s="50">
        <v>3</v>
      </c>
      <c r="EB98" s="50">
        <v>1</v>
      </c>
      <c r="EC98" s="50">
        <v>5</v>
      </c>
      <c r="ED98" s="50">
        <v>4</v>
      </c>
      <c r="EE98" s="50">
        <v>3</v>
      </c>
      <c r="EF98" s="50">
        <v>1</v>
      </c>
      <c r="EG98" s="50">
        <v>4</v>
      </c>
      <c r="EH98" s="50">
        <v>3</v>
      </c>
      <c r="EI98" s="50">
        <v>4</v>
      </c>
      <c r="EJ98" s="50">
        <v>1</v>
      </c>
      <c r="EK98" s="50">
        <v>1</v>
      </c>
      <c r="EL98" s="50">
        <v>0</v>
      </c>
      <c r="EM98" s="50">
        <v>1</v>
      </c>
      <c r="EN98" s="50">
        <v>3</v>
      </c>
      <c r="EO98" s="50">
        <v>1</v>
      </c>
      <c r="EP98" s="50">
        <v>5</v>
      </c>
      <c r="EQ98" s="50">
        <v>1</v>
      </c>
      <c r="ER98" s="50">
        <v>3</v>
      </c>
      <c r="ES98" s="50">
        <v>1</v>
      </c>
      <c r="ET98" s="50">
        <v>4</v>
      </c>
      <c r="EU98" s="50">
        <v>4</v>
      </c>
      <c r="EV98" s="50">
        <v>4</v>
      </c>
      <c r="EW98" s="50">
        <v>1</v>
      </c>
      <c r="EX98" s="50">
        <v>1</v>
      </c>
      <c r="EY98" s="50">
        <v>1</v>
      </c>
      <c r="EZ98" s="50">
        <v>0</v>
      </c>
      <c r="FA98" s="50">
        <v>3</v>
      </c>
      <c r="FB98" s="50">
        <v>1</v>
      </c>
      <c r="FC98" s="50">
        <v>5</v>
      </c>
      <c r="FD98" s="50">
        <v>5</v>
      </c>
      <c r="FE98" s="50">
        <v>3</v>
      </c>
      <c r="FF98" s="50">
        <v>1</v>
      </c>
      <c r="FG98" s="50">
        <v>4</v>
      </c>
      <c r="FH98" s="50">
        <v>4</v>
      </c>
      <c r="FI98" s="50">
        <v>4</v>
      </c>
      <c r="FJ98" s="50">
        <v>1</v>
      </c>
      <c r="FK98" s="50">
        <v>0</v>
      </c>
      <c r="FL98" s="50">
        <v>1</v>
      </c>
      <c r="FM98" s="50">
        <v>0</v>
      </c>
      <c r="FN98" s="50">
        <v>3</v>
      </c>
      <c r="FO98" s="50">
        <v>1</v>
      </c>
      <c r="FP98" s="50">
        <v>3</v>
      </c>
      <c r="FQ98" s="50">
        <v>1</v>
      </c>
      <c r="FR98" s="50">
        <v>3</v>
      </c>
      <c r="FS98" s="50">
        <v>1</v>
      </c>
      <c r="FT98" s="50">
        <v>4</v>
      </c>
      <c r="FU98" s="50">
        <v>4</v>
      </c>
      <c r="FV98" s="50">
        <v>3</v>
      </c>
      <c r="FW98" s="50">
        <v>1</v>
      </c>
      <c r="FX98" s="50">
        <v>1</v>
      </c>
      <c r="FY98" s="50">
        <v>1</v>
      </c>
      <c r="FZ98" s="50">
        <v>1</v>
      </c>
      <c r="GA98" s="50">
        <v>5</v>
      </c>
      <c r="GB98" s="50">
        <v>1</v>
      </c>
      <c r="GC98" s="50">
        <v>3</v>
      </c>
      <c r="GD98" s="50">
        <v>1</v>
      </c>
      <c r="GE98" s="50">
        <v>3</v>
      </c>
      <c r="GF98" s="50">
        <v>1</v>
      </c>
      <c r="GG98" s="50">
        <v>3</v>
      </c>
      <c r="GH98" s="50">
        <v>3</v>
      </c>
      <c r="GI98" s="50">
        <v>3</v>
      </c>
      <c r="GJ98" s="50">
        <v>1</v>
      </c>
      <c r="GK98" s="50">
        <v>1</v>
      </c>
      <c r="GL98" s="50">
        <v>1</v>
      </c>
      <c r="GM98" s="50">
        <v>1</v>
      </c>
      <c r="GN98" s="50">
        <v>5</v>
      </c>
      <c r="GO98" s="50">
        <v>1</v>
      </c>
      <c r="GP98" s="50">
        <v>3</v>
      </c>
      <c r="GQ98" s="50">
        <v>1</v>
      </c>
      <c r="GR98" s="50">
        <v>3</v>
      </c>
      <c r="GS98" s="50">
        <v>5</v>
      </c>
      <c r="GT98" s="50">
        <v>5</v>
      </c>
      <c r="GU98" s="50">
        <v>2</v>
      </c>
      <c r="GV98" s="50">
        <v>4</v>
      </c>
      <c r="GW98" s="50">
        <v>1</v>
      </c>
      <c r="GX98" s="50">
        <v>1</v>
      </c>
      <c r="GY98" s="50">
        <v>1</v>
      </c>
      <c r="GZ98" s="50">
        <v>0</v>
      </c>
      <c r="HA98" s="50">
        <v>5</v>
      </c>
      <c r="HB98" s="50">
        <v>1</v>
      </c>
      <c r="HC98" s="50">
        <v>3</v>
      </c>
      <c r="HD98" s="50">
        <v>2</v>
      </c>
      <c r="HE98" s="50">
        <v>3</v>
      </c>
      <c r="HF98" s="50">
        <v>1</v>
      </c>
      <c r="HG98" s="50">
        <v>4</v>
      </c>
      <c r="HH98" s="50">
        <v>4</v>
      </c>
      <c r="HI98" s="50">
        <v>4</v>
      </c>
      <c r="HJ98" s="50">
        <v>1</v>
      </c>
      <c r="HK98" s="50">
        <v>0</v>
      </c>
      <c r="HL98" s="50">
        <v>1</v>
      </c>
      <c r="HM98" s="50">
        <v>1</v>
      </c>
      <c r="HN98" s="50">
        <v>5</v>
      </c>
      <c r="HO98" s="50">
        <v>1</v>
      </c>
      <c r="HP98" s="50">
        <v>3</v>
      </c>
      <c r="HQ98" s="50">
        <v>1</v>
      </c>
      <c r="HR98" s="50">
        <v>4</v>
      </c>
      <c r="HS98" s="50">
        <v>1</v>
      </c>
      <c r="HT98" s="50">
        <v>4</v>
      </c>
      <c r="HU98" s="50">
        <v>4</v>
      </c>
      <c r="HV98" s="50">
        <v>4</v>
      </c>
      <c r="HW98" s="50">
        <v>1</v>
      </c>
      <c r="HX98" s="50">
        <v>1</v>
      </c>
      <c r="HY98" s="50">
        <v>1</v>
      </c>
      <c r="HZ98" s="50">
        <v>1</v>
      </c>
      <c r="IA98" s="50">
        <v>1</v>
      </c>
      <c r="IB98" s="50">
        <v>1</v>
      </c>
      <c r="IC98" s="50">
        <v>1</v>
      </c>
      <c r="ID98" s="50">
        <v>5</v>
      </c>
      <c r="IE98" s="50">
        <v>2</v>
      </c>
      <c r="IF98" s="50">
        <v>2</v>
      </c>
      <c r="IG98" s="50">
        <v>3</v>
      </c>
      <c r="IH98" s="50">
        <v>2</v>
      </c>
      <c r="II98" s="50">
        <v>0</v>
      </c>
      <c r="IJ98" s="50">
        <v>0</v>
      </c>
      <c r="IK98" s="50">
        <v>-201</v>
      </c>
      <c r="IL98" s="2"/>
    </row>
    <row r="99" spans="1:246" x14ac:dyDescent="0.25">
      <c r="A99" s="50">
        <v>3</v>
      </c>
      <c r="B99" s="50">
        <v>1</v>
      </c>
      <c r="C99" s="50">
        <v>3</v>
      </c>
      <c r="D99" s="50">
        <v>1</v>
      </c>
      <c r="E99" s="50">
        <v>3</v>
      </c>
      <c r="F99" s="50">
        <v>1</v>
      </c>
      <c r="G99" s="50">
        <v>5</v>
      </c>
      <c r="H99" s="50">
        <v>4</v>
      </c>
      <c r="I99" s="50">
        <v>4</v>
      </c>
      <c r="J99" s="50">
        <v>1</v>
      </c>
      <c r="K99" s="50">
        <v>0</v>
      </c>
      <c r="L99" s="50">
        <v>0</v>
      </c>
      <c r="M99" s="50">
        <v>0</v>
      </c>
      <c r="N99" s="50">
        <v>3</v>
      </c>
      <c r="O99" s="50">
        <v>1</v>
      </c>
      <c r="P99" s="50">
        <v>4</v>
      </c>
      <c r="Q99" s="50">
        <v>1</v>
      </c>
      <c r="R99" s="50">
        <v>3</v>
      </c>
      <c r="S99" s="50">
        <v>1</v>
      </c>
      <c r="T99" s="50">
        <v>5</v>
      </c>
      <c r="U99" s="50">
        <v>4</v>
      </c>
      <c r="V99" s="50">
        <v>4</v>
      </c>
      <c r="W99" s="50">
        <v>1</v>
      </c>
      <c r="X99" s="50">
        <v>0</v>
      </c>
      <c r="Y99" s="50">
        <v>0</v>
      </c>
      <c r="Z99" s="50">
        <v>0</v>
      </c>
      <c r="AA99" s="50">
        <v>3</v>
      </c>
      <c r="AB99" s="50">
        <v>1</v>
      </c>
      <c r="AC99" s="50">
        <v>5</v>
      </c>
      <c r="AD99" s="50">
        <v>1</v>
      </c>
      <c r="AE99" s="50">
        <v>3</v>
      </c>
      <c r="AF99" s="50">
        <v>1</v>
      </c>
      <c r="AG99" s="50">
        <v>5</v>
      </c>
      <c r="AH99" s="50">
        <v>4</v>
      </c>
      <c r="AI99" s="50">
        <v>4</v>
      </c>
      <c r="AJ99" s="50">
        <v>1</v>
      </c>
      <c r="AK99" s="50">
        <v>0</v>
      </c>
      <c r="AL99" s="50">
        <v>0</v>
      </c>
      <c r="AM99" s="50">
        <v>0</v>
      </c>
      <c r="AN99" s="50">
        <v>3</v>
      </c>
      <c r="AO99" s="50">
        <v>1</v>
      </c>
      <c r="AP99" s="50">
        <v>5</v>
      </c>
      <c r="AQ99" s="50">
        <v>5</v>
      </c>
      <c r="AR99" s="50">
        <v>3</v>
      </c>
      <c r="AS99" s="50">
        <v>1</v>
      </c>
      <c r="AT99" s="50">
        <v>4</v>
      </c>
      <c r="AU99" s="50">
        <v>4</v>
      </c>
      <c r="AV99" s="50">
        <v>3</v>
      </c>
      <c r="AW99" s="50">
        <v>1</v>
      </c>
      <c r="AX99" s="50">
        <v>0</v>
      </c>
      <c r="AY99" s="50">
        <v>0</v>
      </c>
      <c r="AZ99" s="50">
        <v>0</v>
      </c>
      <c r="BA99" s="50">
        <v>3</v>
      </c>
      <c r="BB99" s="50">
        <v>4</v>
      </c>
      <c r="BC99" s="50">
        <v>3</v>
      </c>
      <c r="BD99" s="50">
        <v>1</v>
      </c>
      <c r="BE99" s="50">
        <v>3</v>
      </c>
      <c r="BF99" s="50">
        <v>1</v>
      </c>
      <c r="BG99" s="50">
        <v>4</v>
      </c>
      <c r="BH99" s="50">
        <v>4</v>
      </c>
      <c r="BI99" s="50">
        <v>3</v>
      </c>
      <c r="BJ99" s="50">
        <v>1</v>
      </c>
      <c r="BK99" s="50">
        <v>0</v>
      </c>
      <c r="BL99" s="50">
        <v>0</v>
      </c>
      <c r="BM99" s="50">
        <v>0</v>
      </c>
      <c r="BN99" s="50">
        <v>5</v>
      </c>
      <c r="BO99" s="50">
        <v>1</v>
      </c>
      <c r="BP99" s="50">
        <v>5</v>
      </c>
      <c r="BQ99" s="50">
        <v>1</v>
      </c>
      <c r="BR99" s="50">
        <v>3</v>
      </c>
      <c r="BS99" s="50">
        <v>1</v>
      </c>
      <c r="BT99" s="50">
        <v>4</v>
      </c>
      <c r="BU99" s="50">
        <v>4</v>
      </c>
      <c r="BV99" s="50">
        <v>4</v>
      </c>
      <c r="BW99" s="50">
        <v>1</v>
      </c>
      <c r="BX99" s="50">
        <v>0</v>
      </c>
      <c r="BY99" s="50">
        <v>0</v>
      </c>
      <c r="BZ99" s="50">
        <v>1</v>
      </c>
      <c r="CA99" s="50">
        <v>5</v>
      </c>
      <c r="CB99" s="50">
        <v>1</v>
      </c>
      <c r="CC99" s="50">
        <v>3</v>
      </c>
      <c r="CD99" s="50">
        <v>1</v>
      </c>
      <c r="CE99" s="50">
        <v>3</v>
      </c>
      <c r="CF99" s="50">
        <v>1</v>
      </c>
      <c r="CG99" s="50">
        <v>5</v>
      </c>
      <c r="CH99" s="50">
        <v>4</v>
      </c>
      <c r="CI99" s="50">
        <v>3</v>
      </c>
      <c r="CJ99" s="50">
        <v>3</v>
      </c>
      <c r="CK99" s="50">
        <v>0</v>
      </c>
      <c r="CL99" s="50">
        <v>1</v>
      </c>
      <c r="CM99" s="50">
        <v>0</v>
      </c>
      <c r="CN99" s="50">
        <v>5</v>
      </c>
      <c r="CO99" s="50">
        <v>1</v>
      </c>
      <c r="CP99" s="50">
        <v>5</v>
      </c>
      <c r="CQ99" s="50">
        <v>1</v>
      </c>
      <c r="CR99" s="50">
        <v>3</v>
      </c>
      <c r="CS99" s="50">
        <v>1</v>
      </c>
      <c r="CT99" s="50">
        <v>5</v>
      </c>
      <c r="CU99" s="50">
        <v>4</v>
      </c>
      <c r="CV99" s="50">
        <v>4</v>
      </c>
      <c r="CW99" s="50">
        <v>1</v>
      </c>
      <c r="CX99" s="50">
        <v>1</v>
      </c>
      <c r="CY99" s="50">
        <v>1</v>
      </c>
      <c r="CZ99" s="50">
        <v>1</v>
      </c>
      <c r="DA99" s="50">
        <v>5</v>
      </c>
      <c r="DB99" s="50">
        <v>1</v>
      </c>
      <c r="DC99" s="50">
        <v>3</v>
      </c>
      <c r="DD99" s="50">
        <v>1</v>
      </c>
      <c r="DE99" s="50">
        <v>3</v>
      </c>
      <c r="DF99" s="50">
        <v>1</v>
      </c>
      <c r="DG99" s="50">
        <v>4</v>
      </c>
      <c r="DH99" s="50">
        <v>4</v>
      </c>
      <c r="DI99" s="50">
        <v>4</v>
      </c>
      <c r="DJ99" s="50">
        <v>1</v>
      </c>
      <c r="DK99" s="50">
        <v>0</v>
      </c>
      <c r="DL99" s="50">
        <v>1</v>
      </c>
      <c r="DM99" s="50">
        <v>0</v>
      </c>
      <c r="DN99" s="50">
        <v>5</v>
      </c>
      <c r="DO99" s="50">
        <v>1</v>
      </c>
      <c r="DP99" s="50">
        <v>3</v>
      </c>
      <c r="DQ99" s="50">
        <v>1</v>
      </c>
      <c r="DR99" s="50">
        <v>2</v>
      </c>
      <c r="DS99" s="50">
        <v>1</v>
      </c>
      <c r="DT99" s="50">
        <v>5</v>
      </c>
      <c r="DU99" s="50">
        <v>4</v>
      </c>
      <c r="DV99" s="50">
        <v>4</v>
      </c>
      <c r="DW99" s="50">
        <v>1</v>
      </c>
      <c r="DX99" s="50">
        <v>1</v>
      </c>
      <c r="DY99" s="50">
        <v>0</v>
      </c>
      <c r="DZ99" s="50">
        <v>0</v>
      </c>
      <c r="EA99" s="50">
        <v>5</v>
      </c>
      <c r="EB99" s="50">
        <v>1</v>
      </c>
      <c r="EC99" s="50">
        <v>3</v>
      </c>
      <c r="ED99" s="50">
        <v>1</v>
      </c>
      <c r="EE99" s="50">
        <v>3</v>
      </c>
      <c r="EF99" s="50">
        <v>1</v>
      </c>
      <c r="EG99" s="50">
        <v>4</v>
      </c>
      <c r="EH99" s="50">
        <v>3</v>
      </c>
      <c r="EI99" s="50">
        <v>4</v>
      </c>
      <c r="EJ99" s="50">
        <v>1</v>
      </c>
      <c r="EK99" s="50">
        <v>0</v>
      </c>
      <c r="EL99" s="50">
        <v>0</v>
      </c>
      <c r="EM99" s="50">
        <v>0</v>
      </c>
      <c r="EN99" s="50">
        <v>3</v>
      </c>
      <c r="EO99" s="50">
        <v>1</v>
      </c>
      <c r="EP99" s="50">
        <v>5</v>
      </c>
      <c r="EQ99" s="50">
        <v>1</v>
      </c>
      <c r="ER99" s="50">
        <v>3</v>
      </c>
      <c r="ES99" s="50">
        <v>1</v>
      </c>
      <c r="ET99" s="50">
        <v>5</v>
      </c>
      <c r="EU99" s="50">
        <v>4</v>
      </c>
      <c r="EV99" s="50">
        <v>4</v>
      </c>
      <c r="EW99" s="50">
        <v>1</v>
      </c>
      <c r="EX99" s="50">
        <v>0</v>
      </c>
      <c r="EY99" s="50">
        <v>1</v>
      </c>
      <c r="EZ99" s="50">
        <v>1</v>
      </c>
      <c r="FA99" s="50">
        <v>5</v>
      </c>
      <c r="FB99" s="50">
        <v>1</v>
      </c>
      <c r="FC99" s="50">
        <v>3</v>
      </c>
      <c r="FD99" s="50">
        <v>1</v>
      </c>
      <c r="FE99" s="50">
        <v>3</v>
      </c>
      <c r="FF99" s="50">
        <v>1</v>
      </c>
      <c r="FG99" s="50">
        <v>5</v>
      </c>
      <c r="FH99" s="50">
        <v>4</v>
      </c>
      <c r="FI99" s="50">
        <v>4</v>
      </c>
      <c r="FJ99" s="50">
        <v>1</v>
      </c>
      <c r="FK99" s="50">
        <v>1</v>
      </c>
      <c r="FL99" s="50">
        <v>1</v>
      </c>
      <c r="FM99" s="50">
        <v>1</v>
      </c>
      <c r="FN99" s="50">
        <v>3</v>
      </c>
      <c r="FO99" s="50">
        <v>1</v>
      </c>
      <c r="FP99" s="50">
        <v>5</v>
      </c>
      <c r="FQ99" s="50">
        <v>1</v>
      </c>
      <c r="FR99" s="50">
        <v>3</v>
      </c>
      <c r="FS99" s="50">
        <v>1</v>
      </c>
      <c r="FT99" s="50">
        <v>5</v>
      </c>
      <c r="FU99" s="50">
        <v>5</v>
      </c>
      <c r="FV99" s="50">
        <v>3</v>
      </c>
      <c r="FW99" s="50">
        <v>1</v>
      </c>
      <c r="FX99" s="50">
        <v>1</v>
      </c>
      <c r="FY99" s="50">
        <v>1</v>
      </c>
      <c r="FZ99" s="50">
        <v>1</v>
      </c>
      <c r="GA99" s="50">
        <v>5</v>
      </c>
      <c r="GB99" s="50">
        <v>1</v>
      </c>
      <c r="GC99" s="50">
        <v>3</v>
      </c>
      <c r="GD99" s="50">
        <v>1</v>
      </c>
      <c r="GE99" s="50">
        <v>3</v>
      </c>
      <c r="GF99" s="50">
        <v>1</v>
      </c>
      <c r="GG99" s="50">
        <v>5</v>
      </c>
      <c r="GH99" s="50">
        <v>4</v>
      </c>
      <c r="GI99" s="50">
        <v>3</v>
      </c>
      <c r="GJ99" s="50">
        <v>1</v>
      </c>
      <c r="GK99" s="50">
        <v>0</v>
      </c>
      <c r="GL99" s="50">
        <v>1</v>
      </c>
      <c r="GM99" s="50">
        <v>0</v>
      </c>
      <c r="GN99" s="50">
        <v>5</v>
      </c>
      <c r="GO99" s="50">
        <v>1</v>
      </c>
      <c r="GP99" s="50">
        <v>5</v>
      </c>
      <c r="GQ99" s="50">
        <v>1</v>
      </c>
      <c r="GR99" s="50">
        <v>3</v>
      </c>
      <c r="GS99" s="50">
        <v>1</v>
      </c>
      <c r="GT99" s="50">
        <v>4</v>
      </c>
      <c r="GU99" s="50">
        <v>4</v>
      </c>
      <c r="GV99" s="50">
        <v>2</v>
      </c>
      <c r="GW99" s="50">
        <v>1</v>
      </c>
      <c r="GX99" s="50">
        <v>1</v>
      </c>
      <c r="GY99" s="50">
        <v>1</v>
      </c>
      <c r="GZ99" s="50">
        <v>1</v>
      </c>
      <c r="HA99" s="50">
        <v>5</v>
      </c>
      <c r="HB99" s="50">
        <v>1</v>
      </c>
      <c r="HC99" s="50">
        <v>3</v>
      </c>
      <c r="HD99" s="50">
        <v>1</v>
      </c>
      <c r="HE99" s="50">
        <v>1</v>
      </c>
      <c r="HF99" s="50">
        <v>1</v>
      </c>
      <c r="HG99" s="50">
        <v>5</v>
      </c>
      <c r="HH99" s="50">
        <v>4</v>
      </c>
      <c r="HI99" s="50">
        <v>4</v>
      </c>
      <c r="HJ99" s="50">
        <v>1</v>
      </c>
      <c r="HK99" s="50">
        <v>1</v>
      </c>
      <c r="HL99" s="50">
        <v>0</v>
      </c>
      <c r="HM99" s="50">
        <v>1</v>
      </c>
      <c r="HN99" s="50">
        <v>5</v>
      </c>
      <c r="HO99" s="50">
        <v>1</v>
      </c>
      <c r="HP99" s="50">
        <v>5</v>
      </c>
      <c r="HQ99" s="50">
        <v>1</v>
      </c>
      <c r="HR99" s="50">
        <v>5</v>
      </c>
      <c r="HS99" s="50">
        <v>1</v>
      </c>
      <c r="HT99" s="50">
        <v>5</v>
      </c>
      <c r="HU99" s="50">
        <v>4</v>
      </c>
      <c r="HV99" s="50">
        <v>4</v>
      </c>
      <c r="HW99" s="50">
        <v>1</v>
      </c>
      <c r="HX99" s="50">
        <v>0</v>
      </c>
      <c r="HY99" s="50">
        <v>1</v>
      </c>
      <c r="HZ99" s="50">
        <v>1</v>
      </c>
      <c r="IA99" s="50">
        <v>1</v>
      </c>
      <c r="IB99" s="50">
        <v>1</v>
      </c>
      <c r="IC99" s="50">
        <v>2</v>
      </c>
      <c r="ID99" s="50">
        <v>5</v>
      </c>
      <c r="IE99" s="50">
        <v>2</v>
      </c>
      <c r="IF99" s="50">
        <v>2</v>
      </c>
      <c r="IG99" s="50">
        <v>2</v>
      </c>
      <c r="IH99" s="50">
        <v>2</v>
      </c>
      <c r="II99" s="50">
        <v>0</v>
      </c>
      <c r="IJ99" s="50">
        <v>0</v>
      </c>
      <c r="IK99" s="50">
        <v>-201</v>
      </c>
      <c r="IL99" s="2"/>
    </row>
    <row r="100" spans="1:246" x14ac:dyDescent="0.25">
      <c r="A100" s="50">
        <v>3</v>
      </c>
      <c r="B100" s="50">
        <v>1</v>
      </c>
      <c r="C100" s="50">
        <v>5</v>
      </c>
      <c r="D100" s="50">
        <v>1</v>
      </c>
      <c r="E100" s="50">
        <v>3</v>
      </c>
      <c r="F100" s="50">
        <v>1</v>
      </c>
      <c r="G100" s="50">
        <v>5</v>
      </c>
      <c r="H100" s="50">
        <v>4</v>
      </c>
      <c r="I100" s="50">
        <v>3</v>
      </c>
      <c r="J100" s="50">
        <v>1</v>
      </c>
      <c r="K100" s="50">
        <v>0</v>
      </c>
      <c r="L100" s="50">
        <v>1</v>
      </c>
      <c r="M100" s="50">
        <v>0</v>
      </c>
      <c r="N100" s="50">
        <v>3</v>
      </c>
      <c r="O100" s="50">
        <v>1</v>
      </c>
      <c r="P100" s="50">
        <v>3</v>
      </c>
      <c r="Q100" s="50">
        <v>1</v>
      </c>
      <c r="R100" s="50">
        <v>3</v>
      </c>
      <c r="S100" s="50">
        <v>2</v>
      </c>
      <c r="T100" s="50">
        <v>5</v>
      </c>
      <c r="U100" s="50">
        <v>1</v>
      </c>
      <c r="V100" s="50">
        <v>4</v>
      </c>
      <c r="W100" s="50">
        <v>1</v>
      </c>
      <c r="X100" s="50">
        <v>0</v>
      </c>
      <c r="Y100" s="50">
        <v>0</v>
      </c>
      <c r="Z100" s="50">
        <v>0</v>
      </c>
      <c r="AA100" s="50">
        <v>3</v>
      </c>
      <c r="AB100" s="50">
        <v>1</v>
      </c>
      <c r="AC100" s="50">
        <v>5</v>
      </c>
      <c r="AD100" s="50">
        <v>1</v>
      </c>
      <c r="AE100" s="50">
        <v>5</v>
      </c>
      <c r="AF100" s="50">
        <v>1</v>
      </c>
      <c r="AG100" s="50">
        <v>5</v>
      </c>
      <c r="AH100" s="50">
        <v>5</v>
      </c>
      <c r="AI100" s="50">
        <v>3</v>
      </c>
      <c r="AJ100" s="50">
        <v>4</v>
      </c>
      <c r="AK100" s="50">
        <v>0</v>
      </c>
      <c r="AL100" s="50">
        <v>0</v>
      </c>
      <c r="AM100" s="50">
        <v>1</v>
      </c>
      <c r="AN100" s="50">
        <v>5</v>
      </c>
      <c r="AO100" s="50">
        <v>1</v>
      </c>
      <c r="AP100" s="50">
        <v>5</v>
      </c>
      <c r="AQ100" s="50">
        <v>1</v>
      </c>
      <c r="AR100" s="50">
        <v>3</v>
      </c>
      <c r="AS100" s="50">
        <v>4</v>
      </c>
      <c r="AT100" s="50">
        <v>5</v>
      </c>
      <c r="AU100" s="50">
        <v>4</v>
      </c>
      <c r="AV100" s="50">
        <v>3</v>
      </c>
      <c r="AW100" s="50">
        <v>1</v>
      </c>
      <c r="AX100" s="50">
        <v>0</v>
      </c>
      <c r="AY100" s="50">
        <v>0</v>
      </c>
      <c r="AZ100" s="50">
        <v>0</v>
      </c>
      <c r="BA100" s="50">
        <v>2</v>
      </c>
      <c r="BB100" s="50">
        <v>1</v>
      </c>
      <c r="BC100" s="50">
        <v>5</v>
      </c>
      <c r="BD100" s="50">
        <v>5</v>
      </c>
      <c r="BE100" s="50">
        <v>4</v>
      </c>
      <c r="BF100" s="50">
        <v>1</v>
      </c>
      <c r="BG100" s="50">
        <v>4</v>
      </c>
      <c r="BH100" s="50">
        <v>4</v>
      </c>
      <c r="BI100" s="50">
        <v>3</v>
      </c>
      <c r="BJ100" s="50">
        <v>1</v>
      </c>
      <c r="BK100" s="50">
        <v>0</v>
      </c>
      <c r="BL100" s="50">
        <v>0</v>
      </c>
      <c r="BM100" s="50">
        <v>0</v>
      </c>
      <c r="BN100" s="50">
        <v>5</v>
      </c>
      <c r="BO100" s="50">
        <v>1</v>
      </c>
      <c r="BP100" s="50">
        <v>5</v>
      </c>
      <c r="BQ100" s="50">
        <v>1</v>
      </c>
      <c r="BR100" s="50">
        <v>3</v>
      </c>
      <c r="BS100" s="50">
        <v>1</v>
      </c>
      <c r="BT100" s="50">
        <v>5</v>
      </c>
      <c r="BU100" s="50">
        <v>4</v>
      </c>
      <c r="BV100" s="50">
        <v>4</v>
      </c>
      <c r="BW100" s="50">
        <v>1</v>
      </c>
      <c r="BX100" s="50">
        <v>0</v>
      </c>
      <c r="BY100" s="50">
        <v>0</v>
      </c>
      <c r="BZ100" s="50">
        <v>0</v>
      </c>
      <c r="CA100" s="50">
        <v>5</v>
      </c>
      <c r="CB100" s="50">
        <v>1</v>
      </c>
      <c r="CC100" s="50">
        <v>5</v>
      </c>
      <c r="CD100" s="50">
        <v>1</v>
      </c>
      <c r="CE100" s="50">
        <v>3</v>
      </c>
      <c r="CF100" s="50">
        <v>1</v>
      </c>
      <c r="CG100" s="50">
        <v>4</v>
      </c>
      <c r="CH100" s="50">
        <v>3</v>
      </c>
      <c r="CI100" s="50">
        <v>4</v>
      </c>
      <c r="CJ100" s="50">
        <v>1</v>
      </c>
      <c r="CK100" s="50">
        <v>0</v>
      </c>
      <c r="CL100" s="50">
        <v>1</v>
      </c>
      <c r="CM100" s="50">
        <v>0</v>
      </c>
      <c r="CN100" s="50">
        <v>5</v>
      </c>
      <c r="CO100" s="50">
        <v>1</v>
      </c>
      <c r="CP100" s="50">
        <v>2</v>
      </c>
      <c r="CQ100" s="50">
        <v>3</v>
      </c>
      <c r="CR100" s="50">
        <v>1</v>
      </c>
      <c r="CS100" s="50">
        <v>1</v>
      </c>
      <c r="CT100" s="50">
        <v>4</v>
      </c>
      <c r="CU100" s="50">
        <v>4</v>
      </c>
      <c r="CV100" s="50">
        <v>4</v>
      </c>
      <c r="CW100" s="50">
        <v>1</v>
      </c>
      <c r="CX100" s="50">
        <v>0</v>
      </c>
      <c r="CY100" s="50">
        <v>1</v>
      </c>
      <c r="CZ100" s="50">
        <v>1</v>
      </c>
      <c r="DA100" s="50">
        <v>5</v>
      </c>
      <c r="DB100" s="50">
        <v>1</v>
      </c>
      <c r="DC100" s="50">
        <v>3</v>
      </c>
      <c r="DD100" s="50">
        <v>1</v>
      </c>
      <c r="DE100" s="50">
        <v>3</v>
      </c>
      <c r="DF100" s="50">
        <v>1</v>
      </c>
      <c r="DG100" s="50">
        <v>4</v>
      </c>
      <c r="DH100" s="50">
        <v>4</v>
      </c>
      <c r="DI100" s="50">
        <v>4</v>
      </c>
      <c r="DJ100" s="50">
        <v>1</v>
      </c>
      <c r="DK100" s="50">
        <v>0</v>
      </c>
      <c r="DL100" s="50">
        <v>0</v>
      </c>
      <c r="DM100" s="50">
        <v>1</v>
      </c>
      <c r="DN100" s="50">
        <v>5</v>
      </c>
      <c r="DO100" s="50">
        <v>4</v>
      </c>
      <c r="DP100" s="50">
        <v>5</v>
      </c>
      <c r="DQ100" s="50">
        <v>3</v>
      </c>
      <c r="DR100" s="50">
        <v>3</v>
      </c>
      <c r="DS100" s="50">
        <v>1</v>
      </c>
      <c r="DT100" s="50">
        <v>1</v>
      </c>
      <c r="DU100" s="50">
        <v>2</v>
      </c>
      <c r="DV100" s="50">
        <v>4</v>
      </c>
      <c r="DW100" s="50">
        <v>1</v>
      </c>
      <c r="DX100" s="50">
        <v>0</v>
      </c>
      <c r="DY100" s="50">
        <v>0</v>
      </c>
      <c r="DZ100" s="50">
        <v>1</v>
      </c>
      <c r="EA100" s="50">
        <v>3</v>
      </c>
      <c r="EB100" s="50">
        <v>2</v>
      </c>
      <c r="EC100" s="50">
        <v>5</v>
      </c>
      <c r="ED100" s="50">
        <v>3</v>
      </c>
      <c r="EE100" s="50">
        <v>3</v>
      </c>
      <c r="EF100" s="50">
        <v>1</v>
      </c>
      <c r="EG100" s="50">
        <v>4</v>
      </c>
      <c r="EH100" s="50">
        <v>4</v>
      </c>
      <c r="EI100" s="50">
        <v>4</v>
      </c>
      <c r="EJ100" s="50">
        <v>2</v>
      </c>
      <c r="EK100" s="50">
        <v>1</v>
      </c>
      <c r="EL100" s="50">
        <v>1</v>
      </c>
      <c r="EM100" s="50">
        <v>0</v>
      </c>
      <c r="EN100" s="50">
        <v>5</v>
      </c>
      <c r="EO100" s="50">
        <v>1</v>
      </c>
      <c r="EP100" s="50">
        <v>5</v>
      </c>
      <c r="EQ100" s="50">
        <v>1</v>
      </c>
      <c r="ER100" s="50">
        <v>3</v>
      </c>
      <c r="ES100" s="50">
        <v>1</v>
      </c>
      <c r="ET100" s="50">
        <v>1</v>
      </c>
      <c r="EU100" s="50">
        <v>4</v>
      </c>
      <c r="EV100" s="50">
        <v>4</v>
      </c>
      <c r="EW100" s="50">
        <v>1</v>
      </c>
      <c r="EX100" s="50">
        <v>1</v>
      </c>
      <c r="EY100" s="50">
        <v>0</v>
      </c>
      <c r="EZ100" s="50">
        <v>1</v>
      </c>
      <c r="FA100" s="50">
        <v>5</v>
      </c>
      <c r="FB100" s="50">
        <v>1</v>
      </c>
      <c r="FC100" s="50">
        <v>3</v>
      </c>
      <c r="FD100" s="50">
        <v>1</v>
      </c>
      <c r="FE100" s="50">
        <v>3</v>
      </c>
      <c r="FF100" s="50">
        <v>1</v>
      </c>
      <c r="FG100" s="50">
        <v>5</v>
      </c>
      <c r="FH100" s="50">
        <v>4</v>
      </c>
      <c r="FI100" s="50">
        <v>3</v>
      </c>
      <c r="FJ100" s="50">
        <v>1</v>
      </c>
      <c r="FK100" s="50">
        <v>1</v>
      </c>
      <c r="FL100" s="50">
        <v>1</v>
      </c>
      <c r="FM100" s="50">
        <v>0</v>
      </c>
      <c r="FN100" s="50">
        <v>3</v>
      </c>
      <c r="FO100" s="50">
        <v>1</v>
      </c>
      <c r="FP100" s="50">
        <v>3</v>
      </c>
      <c r="FQ100" s="50">
        <v>4</v>
      </c>
      <c r="FR100" s="50">
        <v>3</v>
      </c>
      <c r="FS100" s="50">
        <v>1</v>
      </c>
      <c r="FT100" s="50">
        <v>5</v>
      </c>
      <c r="FU100" s="50">
        <v>4</v>
      </c>
      <c r="FV100" s="50">
        <v>4</v>
      </c>
      <c r="FW100" s="50">
        <v>1</v>
      </c>
      <c r="FX100" s="50">
        <v>0</v>
      </c>
      <c r="FY100" s="50">
        <v>1</v>
      </c>
      <c r="FZ100" s="50">
        <v>0</v>
      </c>
      <c r="GA100" s="50">
        <v>5</v>
      </c>
      <c r="GB100" s="50">
        <v>1</v>
      </c>
      <c r="GC100" s="50">
        <v>3</v>
      </c>
      <c r="GD100" s="50">
        <v>1</v>
      </c>
      <c r="GE100" s="50">
        <v>3</v>
      </c>
      <c r="GF100" s="50">
        <v>1</v>
      </c>
      <c r="GG100" s="50">
        <v>4</v>
      </c>
      <c r="GH100" s="50">
        <v>4</v>
      </c>
      <c r="GI100" s="50">
        <v>1</v>
      </c>
      <c r="GJ100" s="50">
        <v>1</v>
      </c>
      <c r="GK100" s="50">
        <v>0</v>
      </c>
      <c r="GL100" s="50">
        <v>1</v>
      </c>
      <c r="GM100" s="50">
        <v>0</v>
      </c>
      <c r="GN100" s="50">
        <v>5</v>
      </c>
      <c r="GO100" s="50">
        <v>1</v>
      </c>
      <c r="GP100" s="50">
        <v>5</v>
      </c>
      <c r="GQ100" s="50">
        <v>1</v>
      </c>
      <c r="GR100" s="50">
        <v>4</v>
      </c>
      <c r="GS100" s="50">
        <v>1</v>
      </c>
      <c r="GT100" s="50">
        <v>4</v>
      </c>
      <c r="GU100" s="50">
        <v>4</v>
      </c>
      <c r="GV100" s="50">
        <v>4</v>
      </c>
      <c r="GW100" s="50">
        <v>1</v>
      </c>
      <c r="GX100" s="50">
        <v>1</v>
      </c>
      <c r="GY100" s="50">
        <v>1</v>
      </c>
      <c r="GZ100" s="50">
        <v>1</v>
      </c>
      <c r="HA100" s="50">
        <v>5</v>
      </c>
      <c r="HB100" s="50">
        <v>1</v>
      </c>
      <c r="HC100" s="50">
        <v>5</v>
      </c>
      <c r="HD100" s="50">
        <v>5</v>
      </c>
      <c r="HE100" s="50">
        <v>3</v>
      </c>
      <c r="HF100" s="50">
        <v>1</v>
      </c>
      <c r="HG100" s="50">
        <v>4</v>
      </c>
      <c r="HH100" s="50">
        <v>4</v>
      </c>
      <c r="HI100" s="50">
        <v>4</v>
      </c>
      <c r="HJ100" s="50">
        <v>1</v>
      </c>
      <c r="HK100" s="50">
        <v>0</v>
      </c>
      <c r="HL100" s="50">
        <v>1</v>
      </c>
      <c r="HM100" s="50">
        <v>0</v>
      </c>
      <c r="HN100" s="50">
        <v>5</v>
      </c>
      <c r="HO100" s="50">
        <v>1</v>
      </c>
      <c r="HP100" s="50">
        <v>3</v>
      </c>
      <c r="HQ100" s="50">
        <v>3</v>
      </c>
      <c r="HR100" s="50">
        <v>3</v>
      </c>
      <c r="HS100" s="50">
        <v>1</v>
      </c>
      <c r="HT100" s="50">
        <v>1</v>
      </c>
      <c r="HU100" s="50">
        <v>4</v>
      </c>
      <c r="HV100" s="50">
        <v>3</v>
      </c>
      <c r="HW100" s="50">
        <v>1</v>
      </c>
      <c r="HX100" s="50">
        <v>0</v>
      </c>
      <c r="HY100" s="50">
        <v>0</v>
      </c>
      <c r="HZ100" s="50">
        <v>0</v>
      </c>
      <c r="IA100" s="50">
        <v>1</v>
      </c>
      <c r="IB100" s="50">
        <v>1</v>
      </c>
      <c r="IC100" s="50">
        <v>2</v>
      </c>
      <c r="ID100" s="50">
        <v>5</v>
      </c>
      <c r="IE100" s="50">
        <v>2</v>
      </c>
      <c r="IF100" s="50">
        <v>2</v>
      </c>
      <c r="IG100" s="50">
        <v>3</v>
      </c>
      <c r="IH100" s="50">
        <v>2</v>
      </c>
      <c r="II100" s="50">
        <v>0</v>
      </c>
      <c r="IJ100" s="50">
        <v>0</v>
      </c>
      <c r="IK100" s="50">
        <v>-201</v>
      </c>
      <c r="IL100" s="2"/>
    </row>
    <row r="101" spans="1:246" x14ac:dyDescent="0.25">
      <c r="A101" s="50">
        <v>3</v>
      </c>
      <c r="B101" s="50">
        <v>1</v>
      </c>
      <c r="C101" s="50">
        <v>2</v>
      </c>
      <c r="D101" s="50">
        <v>4</v>
      </c>
      <c r="E101" s="50">
        <v>3</v>
      </c>
      <c r="F101" s="50">
        <v>1</v>
      </c>
      <c r="G101" s="50">
        <v>4</v>
      </c>
      <c r="H101" s="50">
        <v>4</v>
      </c>
      <c r="I101" s="50">
        <v>3</v>
      </c>
      <c r="J101" s="50">
        <v>1</v>
      </c>
      <c r="K101" s="50">
        <v>0</v>
      </c>
      <c r="L101" s="50">
        <v>0</v>
      </c>
      <c r="M101" s="50">
        <v>0</v>
      </c>
      <c r="N101" s="50">
        <v>5</v>
      </c>
      <c r="O101" s="50">
        <v>1</v>
      </c>
      <c r="P101" s="50">
        <v>3</v>
      </c>
      <c r="Q101" s="50">
        <v>1</v>
      </c>
      <c r="R101" s="50">
        <v>3</v>
      </c>
      <c r="S101" s="50">
        <v>1</v>
      </c>
      <c r="T101" s="50">
        <v>4</v>
      </c>
      <c r="U101" s="50">
        <v>4</v>
      </c>
      <c r="V101" s="50">
        <v>4</v>
      </c>
      <c r="W101" s="50">
        <v>1</v>
      </c>
      <c r="X101" s="50">
        <v>0</v>
      </c>
      <c r="Y101" s="50">
        <v>0</v>
      </c>
      <c r="Z101" s="50">
        <v>0</v>
      </c>
      <c r="AA101" s="50">
        <v>3</v>
      </c>
      <c r="AB101" s="50">
        <v>1</v>
      </c>
      <c r="AC101" s="50">
        <v>3</v>
      </c>
      <c r="AD101" s="50">
        <v>1</v>
      </c>
      <c r="AE101" s="50">
        <v>3</v>
      </c>
      <c r="AF101" s="50">
        <v>1</v>
      </c>
      <c r="AG101" s="50">
        <v>5</v>
      </c>
      <c r="AH101" s="50">
        <v>4</v>
      </c>
      <c r="AI101" s="50">
        <v>4</v>
      </c>
      <c r="AJ101" s="50">
        <v>1</v>
      </c>
      <c r="AK101" s="50">
        <v>0</v>
      </c>
      <c r="AL101" s="50">
        <v>0</v>
      </c>
      <c r="AM101" s="50">
        <v>0</v>
      </c>
      <c r="AN101" s="50">
        <v>3</v>
      </c>
      <c r="AO101" s="50">
        <v>1</v>
      </c>
      <c r="AP101" s="50">
        <v>3</v>
      </c>
      <c r="AQ101" s="50">
        <v>1</v>
      </c>
      <c r="AR101" s="50">
        <v>3</v>
      </c>
      <c r="AS101" s="50">
        <v>1</v>
      </c>
      <c r="AT101" s="50">
        <v>4</v>
      </c>
      <c r="AU101" s="50">
        <v>4</v>
      </c>
      <c r="AV101" s="50">
        <v>4</v>
      </c>
      <c r="AW101" s="50">
        <v>2</v>
      </c>
      <c r="AX101" s="50">
        <v>0</v>
      </c>
      <c r="AY101" s="50">
        <v>0</v>
      </c>
      <c r="AZ101" s="50">
        <v>0</v>
      </c>
      <c r="BA101" s="50">
        <v>3</v>
      </c>
      <c r="BB101" s="50">
        <v>1</v>
      </c>
      <c r="BC101" s="50">
        <v>5</v>
      </c>
      <c r="BD101" s="50">
        <v>1</v>
      </c>
      <c r="BE101" s="50">
        <v>3</v>
      </c>
      <c r="BF101" s="50">
        <v>2</v>
      </c>
      <c r="BG101" s="50">
        <v>4</v>
      </c>
      <c r="BH101" s="50">
        <v>4</v>
      </c>
      <c r="BI101" s="50">
        <v>3</v>
      </c>
      <c r="BJ101" s="50">
        <v>1</v>
      </c>
      <c r="BK101" s="50">
        <v>0</v>
      </c>
      <c r="BL101" s="50">
        <v>0</v>
      </c>
      <c r="BM101" s="50">
        <v>0</v>
      </c>
      <c r="BN101" s="50">
        <v>5</v>
      </c>
      <c r="BO101" s="50">
        <v>1</v>
      </c>
      <c r="BP101" s="50">
        <v>3</v>
      </c>
      <c r="BQ101" s="50">
        <v>1</v>
      </c>
      <c r="BR101" s="50">
        <v>3</v>
      </c>
      <c r="BS101" s="50">
        <v>2</v>
      </c>
      <c r="BT101" s="50">
        <v>4</v>
      </c>
      <c r="BU101" s="50">
        <v>4</v>
      </c>
      <c r="BV101" s="50">
        <v>4</v>
      </c>
      <c r="BW101" s="50">
        <v>1</v>
      </c>
      <c r="BX101" s="50">
        <v>0</v>
      </c>
      <c r="BY101" s="50">
        <v>0</v>
      </c>
      <c r="BZ101" s="50">
        <v>0</v>
      </c>
      <c r="CA101" s="50">
        <v>5</v>
      </c>
      <c r="CB101" s="50">
        <v>1</v>
      </c>
      <c r="CC101" s="50">
        <v>3</v>
      </c>
      <c r="CD101" s="50">
        <v>1</v>
      </c>
      <c r="CE101" s="50">
        <v>3</v>
      </c>
      <c r="CF101" s="50">
        <v>1</v>
      </c>
      <c r="CG101" s="50">
        <v>5</v>
      </c>
      <c r="CH101" s="50">
        <v>3</v>
      </c>
      <c r="CI101" s="50">
        <v>4</v>
      </c>
      <c r="CJ101" s="50">
        <v>1</v>
      </c>
      <c r="CK101" s="50">
        <v>0</v>
      </c>
      <c r="CL101" s="50">
        <v>1</v>
      </c>
      <c r="CM101" s="50">
        <v>0</v>
      </c>
      <c r="CN101" s="50">
        <v>5</v>
      </c>
      <c r="CO101" s="50">
        <v>1</v>
      </c>
      <c r="CP101" s="50">
        <v>5</v>
      </c>
      <c r="CQ101" s="50">
        <v>1</v>
      </c>
      <c r="CR101" s="50">
        <v>3</v>
      </c>
      <c r="CS101" s="50">
        <v>3</v>
      </c>
      <c r="CT101" s="50">
        <v>4</v>
      </c>
      <c r="CU101" s="50">
        <v>4</v>
      </c>
      <c r="CV101" s="50">
        <v>4</v>
      </c>
      <c r="CW101" s="50">
        <v>1</v>
      </c>
      <c r="CX101" s="50">
        <v>1</v>
      </c>
      <c r="CY101" s="50">
        <v>1</v>
      </c>
      <c r="CZ101" s="50">
        <v>1</v>
      </c>
      <c r="DA101" s="50">
        <v>5</v>
      </c>
      <c r="DB101" s="50">
        <v>1</v>
      </c>
      <c r="DC101" s="50">
        <v>3</v>
      </c>
      <c r="DD101" s="50">
        <v>1</v>
      </c>
      <c r="DE101" s="50">
        <v>3</v>
      </c>
      <c r="DF101" s="50">
        <v>1</v>
      </c>
      <c r="DG101" s="50">
        <v>5</v>
      </c>
      <c r="DH101" s="50">
        <v>4</v>
      </c>
      <c r="DI101" s="50">
        <v>3</v>
      </c>
      <c r="DJ101" s="50">
        <v>4</v>
      </c>
      <c r="DK101" s="50">
        <v>1</v>
      </c>
      <c r="DL101" s="50">
        <v>0</v>
      </c>
      <c r="DM101" s="50">
        <v>1</v>
      </c>
      <c r="DN101" s="50">
        <v>5</v>
      </c>
      <c r="DO101" s="50">
        <v>1</v>
      </c>
      <c r="DP101" s="50">
        <v>5</v>
      </c>
      <c r="DQ101" s="50">
        <v>1</v>
      </c>
      <c r="DR101" s="50">
        <v>3</v>
      </c>
      <c r="DS101" s="50">
        <v>1</v>
      </c>
      <c r="DT101" s="50">
        <v>5</v>
      </c>
      <c r="DU101" s="50">
        <v>4</v>
      </c>
      <c r="DV101" s="50">
        <v>1</v>
      </c>
      <c r="DW101" s="50">
        <v>1</v>
      </c>
      <c r="DX101" s="50">
        <v>1</v>
      </c>
      <c r="DY101" s="50">
        <v>1</v>
      </c>
      <c r="DZ101" s="50">
        <v>1</v>
      </c>
      <c r="EA101" s="50">
        <v>3</v>
      </c>
      <c r="EB101" s="50">
        <v>1</v>
      </c>
      <c r="EC101" s="50">
        <v>3</v>
      </c>
      <c r="ED101" s="50">
        <v>1</v>
      </c>
      <c r="EE101" s="50">
        <v>3</v>
      </c>
      <c r="EF101" s="50">
        <v>1</v>
      </c>
      <c r="EG101" s="50">
        <v>4</v>
      </c>
      <c r="EH101" s="50">
        <v>4</v>
      </c>
      <c r="EI101" s="50">
        <v>4</v>
      </c>
      <c r="EJ101" s="50">
        <v>1</v>
      </c>
      <c r="EK101" s="50">
        <v>1</v>
      </c>
      <c r="EL101" s="50">
        <v>1</v>
      </c>
      <c r="EM101" s="50">
        <v>0</v>
      </c>
      <c r="EN101" s="50">
        <v>3</v>
      </c>
      <c r="EO101" s="50">
        <v>1</v>
      </c>
      <c r="EP101" s="50">
        <v>3</v>
      </c>
      <c r="EQ101" s="50">
        <v>1</v>
      </c>
      <c r="ER101" s="50">
        <v>3</v>
      </c>
      <c r="ES101" s="50">
        <v>1</v>
      </c>
      <c r="ET101" s="50">
        <v>4</v>
      </c>
      <c r="EU101" s="50">
        <v>4</v>
      </c>
      <c r="EV101" s="50">
        <v>4</v>
      </c>
      <c r="EW101" s="50">
        <v>1</v>
      </c>
      <c r="EX101" s="50">
        <v>1</v>
      </c>
      <c r="EY101" s="50">
        <v>0</v>
      </c>
      <c r="EZ101" s="50">
        <v>1</v>
      </c>
      <c r="FA101" s="50">
        <v>3</v>
      </c>
      <c r="FB101" s="50">
        <v>1</v>
      </c>
      <c r="FC101" s="50">
        <v>3</v>
      </c>
      <c r="FD101" s="50">
        <v>1</v>
      </c>
      <c r="FE101" s="50">
        <v>3</v>
      </c>
      <c r="FF101" s="50">
        <v>1</v>
      </c>
      <c r="FG101" s="50">
        <v>5</v>
      </c>
      <c r="FH101" s="50">
        <v>4</v>
      </c>
      <c r="FI101" s="50">
        <v>4</v>
      </c>
      <c r="FJ101" s="50">
        <v>1</v>
      </c>
      <c r="FK101" s="50">
        <v>0</v>
      </c>
      <c r="FL101" s="50">
        <v>1</v>
      </c>
      <c r="FM101" s="50">
        <v>1</v>
      </c>
      <c r="FN101" s="50">
        <v>3</v>
      </c>
      <c r="FO101" s="50">
        <v>1</v>
      </c>
      <c r="FP101" s="50">
        <v>3</v>
      </c>
      <c r="FQ101" s="50">
        <v>1</v>
      </c>
      <c r="FR101" s="50">
        <v>3</v>
      </c>
      <c r="FS101" s="50">
        <v>1</v>
      </c>
      <c r="FT101" s="50">
        <v>5</v>
      </c>
      <c r="FU101" s="50">
        <v>4</v>
      </c>
      <c r="FV101" s="50">
        <v>4</v>
      </c>
      <c r="FW101" s="50">
        <v>1</v>
      </c>
      <c r="FX101" s="50">
        <v>1</v>
      </c>
      <c r="FY101" s="50">
        <v>1</v>
      </c>
      <c r="FZ101" s="50">
        <v>1</v>
      </c>
      <c r="GA101" s="50">
        <v>3</v>
      </c>
      <c r="GB101" s="50">
        <v>1</v>
      </c>
      <c r="GC101" s="50">
        <v>3</v>
      </c>
      <c r="GD101" s="50">
        <v>1</v>
      </c>
      <c r="GE101" s="50">
        <v>3</v>
      </c>
      <c r="GF101" s="50">
        <v>1</v>
      </c>
      <c r="GG101" s="50">
        <v>4</v>
      </c>
      <c r="GH101" s="50">
        <v>4</v>
      </c>
      <c r="GI101" s="50">
        <v>4</v>
      </c>
      <c r="GJ101" s="50">
        <v>1</v>
      </c>
      <c r="GK101" s="50">
        <v>0</v>
      </c>
      <c r="GL101" s="50">
        <v>1</v>
      </c>
      <c r="GM101" s="50">
        <v>0</v>
      </c>
      <c r="GN101" s="50">
        <v>5</v>
      </c>
      <c r="GO101" s="50">
        <v>1</v>
      </c>
      <c r="GP101" s="50">
        <v>5</v>
      </c>
      <c r="GQ101" s="50">
        <v>4</v>
      </c>
      <c r="GR101" s="50">
        <v>3</v>
      </c>
      <c r="GS101" s="50">
        <v>1</v>
      </c>
      <c r="GT101" s="50">
        <v>4</v>
      </c>
      <c r="GU101" s="50">
        <v>4</v>
      </c>
      <c r="GV101" s="50">
        <v>3</v>
      </c>
      <c r="GW101" s="50">
        <v>1</v>
      </c>
      <c r="GX101" s="50">
        <v>1</v>
      </c>
      <c r="GY101" s="50">
        <v>1</v>
      </c>
      <c r="GZ101" s="50">
        <v>1</v>
      </c>
      <c r="HA101" s="50">
        <v>5</v>
      </c>
      <c r="HB101" s="50">
        <v>1</v>
      </c>
      <c r="HC101" s="50">
        <v>3</v>
      </c>
      <c r="HD101" s="50">
        <v>1</v>
      </c>
      <c r="HE101" s="50">
        <v>3</v>
      </c>
      <c r="HF101" s="50">
        <v>1</v>
      </c>
      <c r="HG101" s="50">
        <v>5</v>
      </c>
      <c r="HH101" s="50">
        <v>4</v>
      </c>
      <c r="HI101" s="50">
        <v>4</v>
      </c>
      <c r="HJ101" s="50">
        <v>1</v>
      </c>
      <c r="HK101" s="50">
        <v>1</v>
      </c>
      <c r="HL101" s="50">
        <v>1</v>
      </c>
      <c r="HM101" s="50">
        <v>1</v>
      </c>
      <c r="HN101" s="50">
        <v>5</v>
      </c>
      <c r="HO101" s="50">
        <v>1</v>
      </c>
      <c r="HP101" s="50">
        <v>5</v>
      </c>
      <c r="HQ101" s="50">
        <v>1</v>
      </c>
      <c r="HR101" s="50">
        <v>3</v>
      </c>
      <c r="HS101" s="50">
        <v>1</v>
      </c>
      <c r="HT101" s="50">
        <v>4</v>
      </c>
      <c r="HU101" s="50">
        <v>4</v>
      </c>
      <c r="HV101" s="50">
        <v>4</v>
      </c>
      <c r="HW101" s="50">
        <v>1</v>
      </c>
      <c r="HX101" s="50">
        <v>1</v>
      </c>
      <c r="HY101" s="50">
        <v>1</v>
      </c>
      <c r="HZ101" s="50">
        <v>1</v>
      </c>
      <c r="IA101" s="50">
        <v>1</v>
      </c>
      <c r="IB101" s="50">
        <v>1</v>
      </c>
      <c r="IC101" s="50">
        <v>2</v>
      </c>
      <c r="ID101" s="50">
        <v>5</v>
      </c>
      <c r="IE101" s="50">
        <v>3</v>
      </c>
      <c r="IF101" s="50">
        <v>2</v>
      </c>
      <c r="IG101" s="50">
        <v>3</v>
      </c>
      <c r="IH101" s="50">
        <v>1</v>
      </c>
      <c r="II101" s="50">
        <v>0</v>
      </c>
      <c r="IJ101" s="50">
        <v>0</v>
      </c>
      <c r="IK101" s="50">
        <v>-201</v>
      </c>
      <c r="IL101" s="2"/>
    </row>
  </sheetData>
  <autoFilter ref="A1:IK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3" showButton="0"/>
    <filterColumn colId="154" showButton="0"/>
    <filterColumn colId="156" showButton="0"/>
    <filterColumn colId="157" showButton="0"/>
    <filterColumn colId="158" showButton="0"/>
    <filterColumn colId="159" showButton="0"/>
    <filterColumn colId="160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7" showButton="0"/>
    <filterColumn colId="169" showButton="0"/>
    <filterColumn colId="170" showButton="0"/>
    <filterColumn colId="171" showButton="0"/>
    <filterColumn colId="172" showButton="0"/>
    <filterColumn colId="173" showButton="0"/>
    <filterColumn colId="174" showButton="0"/>
    <filterColumn colId="175" showButton="0"/>
    <filterColumn colId="176" showButton="0"/>
    <filterColumn colId="177" showButton="0"/>
    <filterColumn colId="178" showButton="0"/>
    <filterColumn colId="179" showButton="0"/>
    <filterColumn colId="180" showButton="0"/>
    <filterColumn colId="182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8" showButton="0"/>
    <filterColumn colId="189" showButton="0"/>
    <filterColumn colId="190" showButton="0"/>
    <filterColumn colId="191" showButton="0"/>
    <filterColumn colId="192" showButton="0"/>
    <filterColumn colId="193" showButton="0"/>
    <filterColumn colId="195" showButton="0"/>
    <filterColumn colId="196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2" showButton="0"/>
    <filterColumn colId="203" showButton="0"/>
    <filterColumn colId="204" showButton="0"/>
    <filterColumn colId="205" showButton="0"/>
    <filterColumn colId="206" showButton="0"/>
    <filterColumn colId="208" showButton="0"/>
    <filterColumn colId="209" showButton="0"/>
    <filterColumn colId="210" showButton="0"/>
    <filterColumn colId="211" showButton="0"/>
    <filterColumn colId="212" showButton="0"/>
    <filterColumn colId="213" showButton="0"/>
    <filterColumn colId="214" showButton="0"/>
    <filterColumn colId="215" showButton="0"/>
    <filterColumn colId="216" showButton="0"/>
    <filterColumn colId="217" showButton="0"/>
    <filterColumn colId="218" showButton="0"/>
    <filterColumn colId="219" showButton="0"/>
    <filterColumn colId="221" showButton="0"/>
    <filterColumn colId="222" showButton="0"/>
    <filterColumn colId="223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0" showButton="0"/>
    <filterColumn colId="231" showButton="0"/>
    <filterColumn colId="232" showButton="0"/>
    <sortState ref="A2:IK101">
      <sortCondition descending="1" ref="IK1"/>
    </sortState>
  </autoFilter>
  <mergeCells count="18">
    <mergeCell ref="BN1:BZ1"/>
    <mergeCell ref="A1:M1"/>
    <mergeCell ref="N1:Z1"/>
    <mergeCell ref="AA1:AM1"/>
    <mergeCell ref="AN1:AZ1"/>
    <mergeCell ref="BA1:BM1"/>
    <mergeCell ref="HN1:HZ1"/>
    <mergeCell ref="CA1:CM1"/>
    <mergeCell ref="CN1:CZ1"/>
    <mergeCell ref="DA1:DM1"/>
    <mergeCell ref="DN1:DZ1"/>
    <mergeCell ref="EA1:EM1"/>
    <mergeCell ref="EN1:EZ1"/>
    <mergeCell ref="FA1:FM1"/>
    <mergeCell ref="FN1:FZ1"/>
    <mergeCell ref="GA1:GM1"/>
    <mergeCell ref="GN1:GZ1"/>
    <mergeCell ref="HA1:H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34"/>
  <sheetViews>
    <sheetView workbookViewId="0">
      <selection activeCell="L32" sqref="L32"/>
    </sheetView>
  </sheetViews>
  <sheetFormatPr defaultRowHeight="15" x14ac:dyDescent="0.25"/>
  <cols>
    <col min="1" max="1" width="14.85546875" bestFit="1" customWidth="1"/>
    <col min="2" max="2" width="5.85546875" bestFit="1" customWidth="1"/>
    <col min="3" max="3" width="4.28515625" bestFit="1" customWidth="1"/>
    <col min="4" max="4" width="3.28515625" bestFit="1" customWidth="1"/>
    <col min="5" max="5" width="3.42578125" bestFit="1" customWidth="1"/>
    <col min="6" max="6" width="3.28515625" bestFit="1" customWidth="1"/>
    <col min="7" max="7" width="3.5703125" bestFit="1" customWidth="1"/>
    <col min="8" max="8" width="4.85546875" bestFit="1" customWidth="1"/>
    <col min="9" max="9" width="4" bestFit="1" customWidth="1"/>
    <col min="10" max="10" width="3.85546875" bestFit="1" customWidth="1"/>
    <col min="11" max="11" width="4.140625" bestFit="1" customWidth="1"/>
    <col min="12" max="12" width="4" bestFit="1" customWidth="1"/>
    <col min="13" max="13" width="3.28515625" bestFit="1" customWidth="1"/>
    <col min="14" max="14" width="2.85546875" bestFit="1" customWidth="1"/>
    <col min="15" max="15" width="5" bestFit="1" customWidth="1"/>
    <col min="16" max="16" width="4.28515625" bestFit="1" customWidth="1"/>
    <col min="17" max="17" width="3.28515625" bestFit="1" customWidth="1"/>
    <col min="18" max="18" width="3.42578125" bestFit="1" customWidth="1"/>
    <col min="19" max="19" width="3.28515625" bestFit="1" customWidth="1"/>
    <col min="20" max="20" width="3.5703125" bestFit="1" customWidth="1"/>
    <col min="21" max="21" width="4.85546875" bestFit="1" customWidth="1"/>
    <col min="22" max="22" width="4" bestFit="1" customWidth="1"/>
    <col min="23" max="23" width="3.85546875" bestFit="1" customWidth="1"/>
    <col min="24" max="24" width="4.140625" bestFit="1" customWidth="1"/>
    <col min="25" max="25" width="4" bestFit="1" customWidth="1"/>
    <col min="26" max="26" width="3.28515625" bestFit="1" customWidth="1"/>
    <col min="27" max="27" width="2.85546875" bestFit="1" customWidth="1"/>
    <col min="28" max="28" width="5" bestFit="1" customWidth="1"/>
    <col min="29" max="29" width="4.28515625" bestFit="1" customWidth="1"/>
    <col min="30" max="30" width="3.28515625" bestFit="1" customWidth="1"/>
    <col min="31" max="31" width="3.42578125" bestFit="1" customWidth="1"/>
    <col min="32" max="32" width="3.28515625" bestFit="1" customWidth="1"/>
    <col min="33" max="33" width="5.5703125" bestFit="1" customWidth="1"/>
    <col min="34" max="34" width="4.42578125" customWidth="1"/>
    <col min="35" max="35" width="4" bestFit="1" customWidth="1"/>
    <col min="36" max="36" width="3.85546875" bestFit="1" customWidth="1"/>
    <col min="37" max="37" width="4.140625" bestFit="1" customWidth="1"/>
    <col min="38" max="38" width="4" bestFit="1" customWidth="1"/>
    <col min="39" max="39" width="3.28515625" bestFit="1" customWidth="1"/>
    <col min="40" max="40" width="2.85546875" bestFit="1" customWidth="1"/>
    <col min="41" max="41" width="5" bestFit="1" customWidth="1"/>
    <col min="42" max="42" width="4.28515625" bestFit="1" customWidth="1"/>
    <col min="43" max="43" width="3.28515625" bestFit="1" customWidth="1"/>
    <col min="44" max="44" width="3.42578125" bestFit="1" customWidth="1"/>
    <col min="45" max="45" width="3.28515625" bestFit="1" customWidth="1"/>
    <col min="46" max="46" width="3.5703125" bestFit="1" customWidth="1"/>
    <col min="47" max="47" width="4.85546875" bestFit="1" customWidth="1"/>
    <col min="48" max="48" width="4" bestFit="1" customWidth="1"/>
    <col min="49" max="49" width="3.85546875" bestFit="1" customWidth="1"/>
    <col min="50" max="50" width="4.140625" bestFit="1" customWidth="1"/>
    <col min="51" max="51" width="4" bestFit="1" customWidth="1"/>
    <col min="52" max="52" width="3.28515625" bestFit="1" customWidth="1"/>
    <col min="53" max="53" width="2.85546875" bestFit="1" customWidth="1"/>
    <col min="54" max="54" width="5" bestFit="1" customWidth="1"/>
    <col min="55" max="55" width="4.28515625" bestFit="1" customWidth="1"/>
    <col min="56" max="56" width="3.28515625" bestFit="1" customWidth="1"/>
    <col min="57" max="57" width="3.42578125" bestFit="1" customWidth="1"/>
    <col min="58" max="58" width="3.28515625" bestFit="1" customWidth="1"/>
    <col min="59" max="59" width="3.5703125" bestFit="1" customWidth="1"/>
    <col min="60" max="60" width="4.85546875" bestFit="1" customWidth="1"/>
    <col min="61" max="61" width="4" bestFit="1" customWidth="1"/>
    <col min="62" max="62" width="3.85546875" bestFit="1" customWidth="1"/>
    <col min="63" max="63" width="4.140625" bestFit="1" customWidth="1"/>
    <col min="64" max="64" width="4" bestFit="1" customWidth="1"/>
    <col min="65" max="65" width="3.28515625" bestFit="1" customWidth="1"/>
    <col min="66" max="66" width="2.85546875" bestFit="1" customWidth="1"/>
    <col min="67" max="67" width="5" bestFit="1" customWidth="1"/>
    <col min="68" max="68" width="4.28515625" bestFit="1" customWidth="1"/>
    <col min="69" max="69" width="3.28515625" bestFit="1" customWidth="1"/>
    <col min="70" max="70" width="3.42578125" bestFit="1" customWidth="1"/>
    <col min="71" max="71" width="3.28515625" bestFit="1" customWidth="1"/>
    <col min="72" max="72" width="3.5703125" bestFit="1" customWidth="1"/>
    <col min="73" max="73" width="4.85546875" bestFit="1" customWidth="1"/>
    <col min="74" max="74" width="4" bestFit="1" customWidth="1"/>
    <col min="75" max="75" width="3.85546875" bestFit="1" customWidth="1"/>
    <col min="76" max="76" width="4.140625" bestFit="1" customWidth="1"/>
    <col min="77" max="77" width="4" bestFit="1" customWidth="1"/>
    <col min="78" max="78" width="3.28515625" bestFit="1" customWidth="1"/>
    <col min="79" max="79" width="2.85546875" bestFit="1" customWidth="1"/>
    <col min="80" max="80" width="5" bestFit="1" customWidth="1"/>
    <col min="81" max="81" width="4.28515625" bestFit="1" customWidth="1"/>
    <col min="82" max="82" width="3.28515625" bestFit="1" customWidth="1"/>
    <col min="83" max="83" width="3.42578125" bestFit="1" customWidth="1"/>
    <col min="84" max="84" width="3.28515625" bestFit="1" customWidth="1"/>
    <col min="85" max="85" width="3.5703125" bestFit="1" customWidth="1"/>
    <col min="86" max="86" width="4.85546875" bestFit="1" customWidth="1"/>
    <col min="87" max="87" width="4" bestFit="1" customWidth="1"/>
    <col min="88" max="88" width="3.85546875" bestFit="1" customWidth="1"/>
    <col min="89" max="89" width="4.140625" bestFit="1" customWidth="1"/>
    <col min="90" max="90" width="4" bestFit="1" customWidth="1"/>
    <col min="91" max="91" width="3.28515625" bestFit="1" customWidth="1"/>
    <col min="92" max="92" width="2.85546875" bestFit="1" customWidth="1"/>
    <col min="93" max="93" width="5" bestFit="1" customWidth="1"/>
    <col min="94" max="94" width="4.28515625" bestFit="1" customWidth="1"/>
    <col min="95" max="95" width="3.28515625" bestFit="1" customWidth="1"/>
    <col min="96" max="96" width="3.42578125" bestFit="1" customWidth="1"/>
    <col min="97" max="97" width="3.28515625" bestFit="1" customWidth="1"/>
    <col min="98" max="98" width="3.5703125" bestFit="1" customWidth="1"/>
    <col min="99" max="99" width="4.85546875" bestFit="1" customWidth="1"/>
    <col min="100" max="100" width="4" bestFit="1" customWidth="1"/>
    <col min="101" max="101" width="3.85546875" bestFit="1" customWidth="1"/>
    <col min="102" max="102" width="4.140625" bestFit="1" customWidth="1"/>
    <col min="103" max="103" width="4" bestFit="1" customWidth="1"/>
    <col min="104" max="104" width="3.28515625" bestFit="1" customWidth="1"/>
    <col min="105" max="105" width="2.85546875" bestFit="1" customWidth="1"/>
    <col min="106" max="106" width="5" bestFit="1" customWidth="1"/>
    <col min="107" max="107" width="4.28515625" bestFit="1" customWidth="1"/>
    <col min="108" max="108" width="3.28515625" bestFit="1" customWidth="1"/>
    <col min="109" max="109" width="3.42578125" bestFit="1" customWidth="1"/>
    <col min="110" max="110" width="3.28515625" bestFit="1" customWidth="1"/>
    <col min="111" max="111" width="3.5703125" bestFit="1" customWidth="1"/>
    <col min="112" max="112" width="4.85546875" bestFit="1" customWidth="1"/>
    <col min="113" max="113" width="4" bestFit="1" customWidth="1"/>
    <col min="114" max="114" width="3.85546875" bestFit="1" customWidth="1"/>
    <col min="115" max="115" width="4.140625" bestFit="1" customWidth="1"/>
    <col min="116" max="116" width="4" bestFit="1" customWidth="1"/>
    <col min="117" max="117" width="3.28515625" bestFit="1" customWidth="1"/>
    <col min="118" max="118" width="2.85546875" bestFit="1" customWidth="1"/>
    <col min="119" max="119" width="5" bestFit="1" customWidth="1"/>
    <col min="120" max="120" width="4.28515625" bestFit="1" customWidth="1"/>
    <col min="121" max="121" width="3.28515625" bestFit="1" customWidth="1"/>
    <col min="122" max="122" width="3.42578125" bestFit="1" customWidth="1"/>
    <col min="123" max="123" width="3.28515625" bestFit="1" customWidth="1"/>
    <col min="124" max="124" width="3.5703125" bestFit="1" customWidth="1"/>
    <col min="125" max="125" width="4.85546875" bestFit="1" customWidth="1"/>
    <col min="126" max="126" width="4" bestFit="1" customWidth="1"/>
    <col min="127" max="127" width="3.85546875" bestFit="1" customWidth="1"/>
    <col min="128" max="128" width="4.140625" bestFit="1" customWidth="1"/>
    <col min="129" max="129" width="4" bestFit="1" customWidth="1"/>
    <col min="130" max="130" width="3.28515625" bestFit="1" customWidth="1"/>
    <col min="131" max="131" width="2.85546875" bestFit="1" customWidth="1"/>
    <col min="132" max="132" width="5" bestFit="1" customWidth="1"/>
    <col min="133" max="133" width="4.28515625" bestFit="1" customWidth="1"/>
    <col min="134" max="134" width="3.28515625" bestFit="1" customWidth="1"/>
    <col min="135" max="135" width="3.42578125" bestFit="1" customWidth="1"/>
    <col min="136" max="136" width="3.28515625" bestFit="1" customWidth="1"/>
    <col min="137" max="137" width="3.5703125" bestFit="1" customWidth="1"/>
    <col min="138" max="138" width="4.85546875" bestFit="1" customWidth="1"/>
    <col min="139" max="139" width="4" bestFit="1" customWidth="1"/>
    <col min="140" max="140" width="3.85546875" bestFit="1" customWidth="1"/>
    <col min="141" max="141" width="4.140625" bestFit="1" customWidth="1"/>
    <col min="142" max="142" width="4" bestFit="1" customWidth="1"/>
    <col min="143" max="143" width="3.28515625" bestFit="1" customWidth="1"/>
    <col min="144" max="144" width="2.85546875" bestFit="1" customWidth="1"/>
    <col min="145" max="145" width="5" bestFit="1" customWidth="1"/>
    <col min="146" max="146" width="4.28515625" bestFit="1" customWidth="1"/>
    <col min="147" max="147" width="3.28515625" bestFit="1" customWidth="1"/>
    <col min="148" max="148" width="3.42578125" bestFit="1" customWidth="1"/>
    <col min="149" max="149" width="3.28515625" bestFit="1" customWidth="1"/>
    <col min="150" max="150" width="3.5703125" bestFit="1" customWidth="1"/>
    <col min="151" max="151" width="4.85546875" bestFit="1" customWidth="1"/>
    <col min="152" max="152" width="4" bestFit="1" customWidth="1"/>
    <col min="153" max="153" width="3.85546875" bestFit="1" customWidth="1"/>
    <col min="154" max="154" width="4.140625" bestFit="1" customWidth="1"/>
    <col min="155" max="155" width="4" bestFit="1" customWidth="1"/>
    <col min="156" max="156" width="3.28515625" bestFit="1" customWidth="1"/>
    <col min="157" max="157" width="2.85546875" bestFit="1" customWidth="1"/>
    <col min="158" max="158" width="5" bestFit="1" customWidth="1"/>
    <col min="159" max="159" width="4.28515625" bestFit="1" customWidth="1"/>
    <col min="160" max="160" width="3.28515625" bestFit="1" customWidth="1"/>
    <col min="161" max="161" width="3.42578125" bestFit="1" customWidth="1"/>
    <col min="162" max="162" width="3.28515625" bestFit="1" customWidth="1"/>
    <col min="163" max="163" width="3.5703125" bestFit="1" customWidth="1"/>
    <col min="164" max="164" width="4.85546875" bestFit="1" customWidth="1"/>
    <col min="165" max="165" width="4" bestFit="1" customWidth="1"/>
    <col min="166" max="166" width="3.85546875" bestFit="1" customWidth="1"/>
    <col min="167" max="167" width="4.140625" bestFit="1" customWidth="1"/>
    <col min="168" max="168" width="4" bestFit="1" customWidth="1"/>
    <col min="169" max="169" width="3.28515625" bestFit="1" customWidth="1"/>
    <col min="170" max="170" width="2.85546875" bestFit="1" customWidth="1"/>
    <col min="171" max="171" width="5" bestFit="1" customWidth="1"/>
    <col min="172" max="172" width="4.28515625" bestFit="1" customWidth="1"/>
    <col min="173" max="173" width="3.28515625" bestFit="1" customWidth="1"/>
    <col min="174" max="174" width="3.42578125" bestFit="1" customWidth="1"/>
    <col min="175" max="175" width="3.28515625" bestFit="1" customWidth="1"/>
    <col min="176" max="176" width="3.5703125" bestFit="1" customWidth="1"/>
    <col min="177" max="177" width="4.85546875" bestFit="1" customWidth="1"/>
    <col min="178" max="178" width="4" bestFit="1" customWidth="1"/>
    <col min="179" max="179" width="3.85546875" bestFit="1" customWidth="1"/>
    <col min="180" max="180" width="4.140625" bestFit="1" customWidth="1"/>
    <col min="181" max="181" width="4" bestFit="1" customWidth="1"/>
    <col min="182" max="182" width="3.28515625" bestFit="1" customWidth="1"/>
    <col min="183" max="183" width="2.85546875" bestFit="1" customWidth="1"/>
    <col min="184" max="184" width="5" bestFit="1" customWidth="1"/>
    <col min="185" max="185" width="4.28515625" bestFit="1" customWidth="1"/>
    <col min="186" max="186" width="3.28515625" bestFit="1" customWidth="1"/>
    <col min="187" max="187" width="3.42578125" bestFit="1" customWidth="1"/>
    <col min="188" max="188" width="3.28515625" bestFit="1" customWidth="1"/>
    <col min="189" max="189" width="3.5703125" bestFit="1" customWidth="1"/>
    <col min="190" max="190" width="4.85546875" bestFit="1" customWidth="1"/>
    <col min="191" max="191" width="4" bestFit="1" customWidth="1"/>
    <col min="192" max="192" width="3.85546875" bestFit="1" customWidth="1"/>
    <col min="193" max="193" width="4.140625" bestFit="1" customWidth="1"/>
    <col min="194" max="194" width="4" bestFit="1" customWidth="1"/>
    <col min="195" max="195" width="3.28515625" bestFit="1" customWidth="1"/>
    <col min="196" max="196" width="2.85546875" bestFit="1" customWidth="1"/>
    <col min="197" max="197" width="5" bestFit="1" customWidth="1"/>
    <col min="198" max="198" width="4.28515625" bestFit="1" customWidth="1"/>
    <col min="199" max="199" width="3.28515625" bestFit="1" customWidth="1"/>
    <col min="200" max="200" width="3.42578125" bestFit="1" customWidth="1"/>
    <col min="201" max="201" width="3.28515625" bestFit="1" customWidth="1"/>
    <col min="202" max="202" width="3.5703125" bestFit="1" customWidth="1"/>
    <col min="203" max="203" width="4.85546875" bestFit="1" customWidth="1"/>
    <col min="204" max="204" width="4" bestFit="1" customWidth="1"/>
    <col min="205" max="205" width="3.85546875" bestFit="1" customWidth="1"/>
    <col min="206" max="206" width="4.140625" bestFit="1" customWidth="1"/>
    <col min="207" max="207" width="4" bestFit="1" customWidth="1"/>
    <col min="208" max="208" width="3.28515625" bestFit="1" customWidth="1"/>
    <col min="209" max="209" width="2.85546875" bestFit="1" customWidth="1"/>
    <col min="210" max="210" width="5" bestFit="1" customWidth="1"/>
    <col min="211" max="211" width="4.28515625" bestFit="1" customWidth="1"/>
    <col min="212" max="212" width="3.28515625" bestFit="1" customWidth="1"/>
    <col min="213" max="213" width="3.42578125" bestFit="1" customWidth="1"/>
    <col min="214" max="214" width="3.28515625" bestFit="1" customWidth="1"/>
    <col min="215" max="215" width="3.5703125" bestFit="1" customWidth="1"/>
    <col min="216" max="216" width="4.85546875" bestFit="1" customWidth="1"/>
    <col min="217" max="217" width="4" bestFit="1" customWidth="1"/>
    <col min="218" max="218" width="3.85546875" bestFit="1" customWidth="1"/>
    <col min="219" max="219" width="4.140625" bestFit="1" customWidth="1"/>
    <col min="220" max="220" width="4" bestFit="1" customWidth="1"/>
    <col min="221" max="221" width="3.28515625" bestFit="1" customWidth="1"/>
    <col min="222" max="222" width="2.85546875" bestFit="1" customWidth="1"/>
    <col min="223" max="223" width="5" bestFit="1" customWidth="1"/>
    <col min="224" max="224" width="4.28515625" bestFit="1" customWidth="1"/>
    <col min="225" max="225" width="3.28515625" bestFit="1" customWidth="1"/>
    <col min="226" max="226" width="3.42578125" bestFit="1" customWidth="1"/>
    <col min="227" max="227" width="3.28515625" bestFit="1" customWidth="1"/>
    <col min="228" max="228" width="3.5703125" bestFit="1" customWidth="1"/>
    <col min="229" max="229" width="4.85546875" bestFit="1" customWidth="1"/>
    <col min="230" max="230" width="4" bestFit="1" customWidth="1"/>
    <col min="231" max="231" width="3.85546875" bestFit="1" customWidth="1"/>
    <col min="232" max="232" width="4.140625" bestFit="1" customWidth="1"/>
    <col min="233" max="233" width="4" bestFit="1" customWidth="1"/>
    <col min="234" max="234" width="3.28515625" bestFit="1" customWidth="1"/>
    <col min="235" max="236" width="2.85546875" bestFit="1" customWidth="1"/>
    <col min="237" max="311" width="3.85546875" customWidth="1"/>
  </cols>
  <sheetData>
    <row r="1" spans="1:246" x14ac:dyDescent="0.25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 t="s">
        <v>1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 t="s">
        <v>2</v>
      </c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 t="s">
        <v>3</v>
      </c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 t="s">
        <v>4</v>
      </c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 t="s">
        <v>5</v>
      </c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 t="s">
        <v>6</v>
      </c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 t="s">
        <v>7</v>
      </c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 t="s">
        <v>8</v>
      </c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 t="s">
        <v>9</v>
      </c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 t="s">
        <v>10</v>
      </c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 t="s">
        <v>11</v>
      </c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 t="s">
        <v>12</v>
      </c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 t="s">
        <v>13</v>
      </c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 t="s">
        <v>14</v>
      </c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 t="s">
        <v>15</v>
      </c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 t="s">
        <v>16</v>
      </c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 t="s">
        <v>17</v>
      </c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t="s">
        <v>23</v>
      </c>
      <c r="IC1" t="s">
        <v>18</v>
      </c>
      <c r="ID1" t="s">
        <v>19</v>
      </c>
      <c r="IE1" t="s">
        <v>20</v>
      </c>
      <c r="IF1" t="s">
        <v>21</v>
      </c>
      <c r="IG1" t="s">
        <v>22</v>
      </c>
      <c r="IH1" t="s">
        <v>24</v>
      </c>
      <c r="II1" t="s">
        <v>25</v>
      </c>
      <c r="IJ1" t="s">
        <v>26</v>
      </c>
      <c r="IK1" t="s">
        <v>27</v>
      </c>
      <c r="IL1" t="s">
        <v>28</v>
      </c>
    </row>
    <row r="2" spans="1:246" x14ac:dyDescent="0.25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29</v>
      </c>
      <c r="BC2" t="s">
        <v>30</v>
      </c>
      <c r="BD2" t="s">
        <v>31</v>
      </c>
      <c r="BE2" t="s">
        <v>32</v>
      </c>
      <c r="BF2" t="s">
        <v>33</v>
      </c>
      <c r="BG2" t="s">
        <v>34</v>
      </c>
      <c r="BH2" t="s">
        <v>35</v>
      </c>
      <c r="BI2" t="s">
        <v>36</v>
      </c>
      <c r="BJ2" t="s">
        <v>37</v>
      </c>
      <c r="BK2" t="s">
        <v>38</v>
      </c>
      <c r="BL2" t="s">
        <v>39</v>
      </c>
      <c r="BM2" t="s">
        <v>40</v>
      </c>
      <c r="BN2" t="s">
        <v>41</v>
      </c>
      <c r="BO2" t="s">
        <v>29</v>
      </c>
      <c r="BP2" t="s">
        <v>30</v>
      </c>
      <c r="BQ2" t="s">
        <v>31</v>
      </c>
      <c r="BR2" t="s">
        <v>32</v>
      </c>
      <c r="BS2" t="s">
        <v>33</v>
      </c>
      <c r="BT2" t="s">
        <v>34</v>
      </c>
      <c r="BU2" t="s">
        <v>35</v>
      </c>
      <c r="BV2" t="s">
        <v>36</v>
      </c>
      <c r="BW2" t="s">
        <v>37</v>
      </c>
      <c r="BX2" t="s">
        <v>38</v>
      </c>
      <c r="BY2" t="s">
        <v>39</v>
      </c>
      <c r="BZ2" t="s">
        <v>40</v>
      </c>
      <c r="CA2" t="s">
        <v>41</v>
      </c>
      <c r="CB2" t="s">
        <v>29</v>
      </c>
      <c r="CC2" t="s">
        <v>30</v>
      </c>
      <c r="CD2" t="s">
        <v>31</v>
      </c>
      <c r="CE2" t="s">
        <v>32</v>
      </c>
      <c r="CF2" t="s">
        <v>33</v>
      </c>
      <c r="CG2" t="s">
        <v>34</v>
      </c>
      <c r="CH2" t="s">
        <v>35</v>
      </c>
      <c r="CI2" t="s">
        <v>36</v>
      </c>
      <c r="CJ2" t="s">
        <v>37</v>
      </c>
      <c r="CK2" t="s">
        <v>38</v>
      </c>
      <c r="CL2" t="s">
        <v>39</v>
      </c>
      <c r="CM2" t="s">
        <v>40</v>
      </c>
      <c r="CN2" t="s">
        <v>41</v>
      </c>
      <c r="CO2" t="s">
        <v>29</v>
      </c>
      <c r="CP2" t="s">
        <v>30</v>
      </c>
      <c r="CQ2" t="s">
        <v>31</v>
      </c>
      <c r="CR2" t="s">
        <v>32</v>
      </c>
      <c r="CS2" t="s">
        <v>33</v>
      </c>
      <c r="CT2" t="s">
        <v>34</v>
      </c>
      <c r="CU2" t="s">
        <v>35</v>
      </c>
      <c r="CV2" t="s">
        <v>36</v>
      </c>
      <c r="CW2" t="s">
        <v>37</v>
      </c>
      <c r="CX2" t="s">
        <v>38</v>
      </c>
      <c r="CY2" t="s">
        <v>39</v>
      </c>
      <c r="CZ2" t="s">
        <v>40</v>
      </c>
      <c r="DA2" t="s">
        <v>41</v>
      </c>
      <c r="DB2" t="s">
        <v>29</v>
      </c>
      <c r="DC2" t="s">
        <v>30</v>
      </c>
      <c r="DD2" t="s">
        <v>31</v>
      </c>
      <c r="DE2" t="s">
        <v>32</v>
      </c>
      <c r="DF2" t="s">
        <v>33</v>
      </c>
      <c r="DG2" t="s">
        <v>34</v>
      </c>
      <c r="DH2" t="s">
        <v>35</v>
      </c>
      <c r="DI2" t="s">
        <v>36</v>
      </c>
      <c r="DJ2" t="s">
        <v>37</v>
      </c>
      <c r="DK2" t="s">
        <v>38</v>
      </c>
      <c r="DL2" t="s">
        <v>39</v>
      </c>
      <c r="DM2" t="s">
        <v>40</v>
      </c>
      <c r="DN2" t="s">
        <v>41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29</v>
      </c>
      <c r="EC2" t="s">
        <v>30</v>
      </c>
      <c r="ED2" t="s">
        <v>31</v>
      </c>
      <c r="EE2" t="s">
        <v>32</v>
      </c>
      <c r="EF2" t="s">
        <v>33</v>
      </c>
      <c r="EG2" t="s">
        <v>34</v>
      </c>
      <c r="EH2" t="s">
        <v>35</v>
      </c>
      <c r="EI2" t="s">
        <v>36</v>
      </c>
      <c r="EJ2" t="s">
        <v>37</v>
      </c>
      <c r="EK2" t="s">
        <v>38</v>
      </c>
      <c r="EL2" t="s">
        <v>39</v>
      </c>
      <c r="EM2" t="s">
        <v>40</v>
      </c>
      <c r="EN2" t="s">
        <v>41</v>
      </c>
      <c r="EO2" t="s">
        <v>29</v>
      </c>
      <c r="EP2" t="s">
        <v>30</v>
      </c>
      <c r="EQ2" t="s">
        <v>31</v>
      </c>
      <c r="ER2" t="s">
        <v>32</v>
      </c>
      <c r="ES2" t="s">
        <v>33</v>
      </c>
      <c r="ET2" t="s">
        <v>34</v>
      </c>
      <c r="EU2" t="s">
        <v>35</v>
      </c>
      <c r="EV2" t="s">
        <v>36</v>
      </c>
      <c r="EW2" t="s">
        <v>37</v>
      </c>
      <c r="EX2" t="s">
        <v>38</v>
      </c>
      <c r="EY2" t="s">
        <v>39</v>
      </c>
      <c r="EZ2" t="s">
        <v>40</v>
      </c>
      <c r="FA2" t="s">
        <v>41</v>
      </c>
      <c r="FB2" t="s">
        <v>29</v>
      </c>
      <c r="FC2" t="s">
        <v>30</v>
      </c>
      <c r="FD2" t="s">
        <v>31</v>
      </c>
      <c r="FE2" t="s">
        <v>32</v>
      </c>
      <c r="FF2" t="s">
        <v>33</v>
      </c>
      <c r="FG2" t="s">
        <v>34</v>
      </c>
      <c r="FH2" t="s">
        <v>35</v>
      </c>
      <c r="FI2" t="s">
        <v>36</v>
      </c>
      <c r="FJ2" t="s">
        <v>37</v>
      </c>
      <c r="FK2" t="s">
        <v>38</v>
      </c>
      <c r="FL2" t="s">
        <v>39</v>
      </c>
      <c r="FM2" t="s">
        <v>40</v>
      </c>
      <c r="FN2" t="s">
        <v>41</v>
      </c>
      <c r="FO2" t="s">
        <v>29</v>
      </c>
      <c r="FP2" t="s">
        <v>30</v>
      </c>
      <c r="FQ2" t="s">
        <v>31</v>
      </c>
      <c r="FR2" t="s">
        <v>32</v>
      </c>
      <c r="FS2" t="s">
        <v>33</v>
      </c>
      <c r="FT2" t="s">
        <v>34</v>
      </c>
      <c r="FU2" t="s">
        <v>35</v>
      </c>
      <c r="FV2" t="s">
        <v>36</v>
      </c>
      <c r="FW2" t="s">
        <v>37</v>
      </c>
      <c r="FX2" t="s">
        <v>38</v>
      </c>
      <c r="FY2" t="s">
        <v>39</v>
      </c>
      <c r="FZ2" t="s">
        <v>40</v>
      </c>
      <c r="GA2" t="s">
        <v>41</v>
      </c>
      <c r="GB2" t="s">
        <v>29</v>
      </c>
      <c r="GC2" t="s">
        <v>30</v>
      </c>
      <c r="GD2" t="s">
        <v>31</v>
      </c>
      <c r="GE2" t="s">
        <v>32</v>
      </c>
      <c r="GF2" t="s">
        <v>33</v>
      </c>
      <c r="GG2" t="s">
        <v>34</v>
      </c>
      <c r="GH2" t="s">
        <v>35</v>
      </c>
      <c r="GI2" t="s">
        <v>36</v>
      </c>
      <c r="GJ2" t="s">
        <v>37</v>
      </c>
      <c r="GK2" t="s">
        <v>38</v>
      </c>
      <c r="GL2" t="s">
        <v>39</v>
      </c>
      <c r="GM2" t="s">
        <v>40</v>
      </c>
      <c r="GN2" t="s">
        <v>41</v>
      </c>
      <c r="GO2" t="s">
        <v>29</v>
      </c>
      <c r="GP2" t="s">
        <v>30</v>
      </c>
      <c r="GQ2" t="s">
        <v>31</v>
      </c>
      <c r="GR2" t="s">
        <v>32</v>
      </c>
      <c r="GS2" t="s">
        <v>33</v>
      </c>
      <c r="GT2" t="s">
        <v>34</v>
      </c>
      <c r="GU2" t="s">
        <v>35</v>
      </c>
      <c r="GV2" t="s">
        <v>36</v>
      </c>
      <c r="GW2" t="s">
        <v>37</v>
      </c>
      <c r="GX2" t="s">
        <v>38</v>
      </c>
      <c r="GY2" t="s">
        <v>39</v>
      </c>
      <c r="GZ2" t="s">
        <v>40</v>
      </c>
      <c r="HA2" t="s">
        <v>41</v>
      </c>
      <c r="HB2" t="s">
        <v>29</v>
      </c>
      <c r="HC2" t="s">
        <v>30</v>
      </c>
      <c r="HD2" t="s">
        <v>31</v>
      </c>
      <c r="HE2" t="s">
        <v>32</v>
      </c>
      <c r="HF2" t="s">
        <v>33</v>
      </c>
      <c r="HG2" t="s">
        <v>34</v>
      </c>
      <c r="HH2" t="s">
        <v>35</v>
      </c>
      <c r="HI2" t="s">
        <v>36</v>
      </c>
      <c r="HJ2" t="s">
        <v>37</v>
      </c>
      <c r="HK2" t="s">
        <v>38</v>
      </c>
      <c r="HL2" t="s">
        <v>39</v>
      </c>
      <c r="HM2" t="s">
        <v>40</v>
      </c>
      <c r="HN2" t="s">
        <v>41</v>
      </c>
      <c r="HO2" t="s">
        <v>29</v>
      </c>
      <c r="HP2" t="s">
        <v>30</v>
      </c>
      <c r="HQ2" t="s">
        <v>31</v>
      </c>
      <c r="HR2" t="s">
        <v>32</v>
      </c>
      <c r="HS2" t="s">
        <v>33</v>
      </c>
      <c r="HT2" t="s">
        <v>34</v>
      </c>
      <c r="HU2" t="s">
        <v>35</v>
      </c>
      <c r="HV2" t="s">
        <v>36</v>
      </c>
      <c r="HW2" t="s">
        <v>37</v>
      </c>
      <c r="HX2" t="s">
        <v>38</v>
      </c>
      <c r="HY2" t="s">
        <v>39</v>
      </c>
      <c r="HZ2" t="s">
        <v>40</v>
      </c>
      <c r="IA2" t="s">
        <v>41</v>
      </c>
    </row>
    <row r="3" spans="1:246" x14ac:dyDescent="0.25">
      <c r="A3" s="1" t="s">
        <v>42</v>
      </c>
      <c r="B3">
        <f>MODE(Raw!A2:A101)</f>
        <v>5</v>
      </c>
      <c r="C3">
        <f>MODE(Raw!B2:B101)</f>
        <v>1</v>
      </c>
      <c r="D3">
        <f>MODE(Raw!C2:C101)</f>
        <v>3</v>
      </c>
      <c r="E3">
        <f>MODE(Raw!D2:D101)</f>
        <v>1</v>
      </c>
      <c r="F3">
        <f>MODE(Raw!E2:E101)</f>
        <v>3</v>
      </c>
      <c r="G3">
        <f>MODE(Raw!F2:F101)</f>
        <v>1</v>
      </c>
      <c r="H3">
        <f>MODE(Raw!G2:G101)</f>
        <v>5</v>
      </c>
      <c r="I3">
        <f>MODE(Raw!H2:H101)</f>
        <v>4</v>
      </c>
      <c r="J3">
        <f>MODE(Raw!I2:I101)</f>
        <v>3</v>
      </c>
      <c r="K3">
        <f>MODE(Raw!J2:J101)</f>
        <v>1</v>
      </c>
      <c r="L3">
        <f>MODE(Raw!K2:K101)</f>
        <v>0</v>
      </c>
      <c r="M3">
        <f>MODE(Raw!L2:L101)</f>
        <v>0</v>
      </c>
      <c r="N3">
        <f>MODE(Raw!M2:M101)</f>
        <v>0</v>
      </c>
      <c r="O3">
        <f>MODE(Raw!N2:N101)</f>
        <v>3</v>
      </c>
      <c r="P3">
        <f>MODE(Raw!O2:O101)</f>
        <v>1</v>
      </c>
      <c r="Q3">
        <f>MODE(Raw!P2:P101)</f>
        <v>3</v>
      </c>
      <c r="R3">
        <f>MODE(Raw!Q2:Q101)</f>
        <v>1</v>
      </c>
      <c r="S3">
        <f>MODE(Raw!R2:R101)</f>
        <v>3</v>
      </c>
      <c r="T3">
        <f>MODE(Raw!S2:S101)</f>
        <v>1</v>
      </c>
      <c r="U3">
        <f>MODE(Raw!T2:T101)</f>
        <v>5</v>
      </c>
      <c r="V3">
        <f>MODE(Raw!U2:U101)</f>
        <v>4</v>
      </c>
      <c r="W3">
        <f>MODE(Raw!V2:V101)</f>
        <v>3</v>
      </c>
      <c r="X3">
        <f>MODE(Raw!W2:W101)</f>
        <v>1</v>
      </c>
      <c r="Y3">
        <f>MODE(Raw!X2:X101)</f>
        <v>0</v>
      </c>
      <c r="Z3">
        <f>MODE(Raw!Y2:Y101)</f>
        <v>0</v>
      </c>
      <c r="AA3">
        <f>MODE(Raw!Z2:Z101)</f>
        <v>0</v>
      </c>
      <c r="AB3">
        <f>MODE(Raw!AA2:AA101)</f>
        <v>3</v>
      </c>
      <c r="AC3">
        <f>MODE(Raw!AB2:AB101)</f>
        <v>1</v>
      </c>
      <c r="AD3">
        <f>MODE(Raw!AC2:AC101)</f>
        <v>5</v>
      </c>
      <c r="AE3">
        <f>MODE(Raw!AD2:AD101)</f>
        <v>1</v>
      </c>
      <c r="AF3">
        <f>MODE(Raw!AE2:AE101)</f>
        <v>3</v>
      </c>
      <c r="AG3">
        <f>MODE(Raw!AF2:AF101)</f>
        <v>1</v>
      </c>
      <c r="AH3">
        <f>MODE(Raw!AG2:AG101)</f>
        <v>5</v>
      </c>
      <c r="AI3">
        <f>MODE(Raw!AH2:AH101)</f>
        <v>4</v>
      </c>
      <c r="AJ3">
        <f>MODE(Raw!AI2:AI101)</f>
        <v>3</v>
      </c>
      <c r="AK3">
        <f>MODE(Raw!AJ2:AJ101)</f>
        <v>1</v>
      </c>
      <c r="AL3">
        <f>MODE(Raw!AK2:AK101)</f>
        <v>0</v>
      </c>
      <c r="AM3">
        <f>MODE(Raw!AL2:AL101)</f>
        <v>0</v>
      </c>
      <c r="AN3">
        <f>MODE(Raw!AM2:AM101)</f>
        <v>0</v>
      </c>
      <c r="AO3">
        <f>MODE(Raw!AN2:AN101)</f>
        <v>3</v>
      </c>
      <c r="AP3">
        <f>MODE(Raw!AO2:AO101)</f>
        <v>1</v>
      </c>
      <c r="AQ3">
        <f>MODE(Raw!AP2:AP101)</f>
        <v>5</v>
      </c>
      <c r="AR3">
        <f>MODE(Raw!AQ2:AQ101)</f>
        <v>1</v>
      </c>
      <c r="AS3">
        <f>MODE(Raw!AR2:AR101)</f>
        <v>3</v>
      </c>
      <c r="AT3">
        <f>MODE(Raw!AS2:AS101)</f>
        <v>1</v>
      </c>
      <c r="AU3">
        <f>MODE(Raw!AT2:AT101)</f>
        <v>5</v>
      </c>
      <c r="AV3">
        <f>MODE(Raw!AU2:AU101)</f>
        <v>4</v>
      </c>
      <c r="AW3">
        <f>MODE(Raw!AV2:AV101)</f>
        <v>4</v>
      </c>
      <c r="AX3">
        <f>MODE(Raw!AW2:AW101)</f>
        <v>1</v>
      </c>
      <c r="AY3">
        <f>MODE(Raw!AX2:AX101)</f>
        <v>0</v>
      </c>
      <c r="AZ3">
        <f>MODE(Raw!AY2:AY101)</f>
        <v>0</v>
      </c>
      <c r="BA3">
        <f>MODE(Raw!AZ2:AZ101)</f>
        <v>0</v>
      </c>
      <c r="BB3">
        <f>MODE(Raw!BA2:BA101)</f>
        <v>5</v>
      </c>
      <c r="BC3">
        <f>MODE(Raw!BB2:BB101)</f>
        <v>1</v>
      </c>
      <c r="BD3">
        <f>MODE(Raw!BC2:BC101)</f>
        <v>5</v>
      </c>
      <c r="BE3">
        <f>MODE(Raw!BD2:BD101)</f>
        <v>1</v>
      </c>
      <c r="BF3">
        <f>MODE(Raw!BE2:BE101)</f>
        <v>3</v>
      </c>
      <c r="BG3">
        <f>MODE(Raw!BF2:BF101)</f>
        <v>1</v>
      </c>
      <c r="BH3">
        <f>MODE(Raw!BG2:BG101)</f>
        <v>5</v>
      </c>
      <c r="BI3">
        <f>MODE(Raw!BH2:BH101)</f>
        <v>4</v>
      </c>
      <c r="BJ3">
        <f>MODE(Raw!BI2:BI101)</f>
        <v>3</v>
      </c>
      <c r="BK3">
        <f>MODE(Raw!BJ2:BJ101)</f>
        <v>1</v>
      </c>
      <c r="BL3">
        <f>MODE(Raw!BK2:BK101)</f>
        <v>0</v>
      </c>
      <c r="BM3">
        <f>MODE(Raw!BL2:BL101)</f>
        <v>0</v>
      </c>
      <c r="BN3">
        <f>MODE(Raw!BM2:BM101)</f>
        <v>0</v>
      </c>
      <c r="BO3">
        <f>MODE(Raw!BN2:BN101)</f>
        <v>5</v>
      </c>
      <c r="BP3">
        <f>MODE(Raw!BO2:BO101)</f>
        <v>1</v>
      </c>
      <c r="BQ3">
        <f>MODE(Raw!BP2:BP101)</f>
        <v>5</v>
      </c>
      <c r="BR3">
        <f>MODE(Raw!BQ2:BQ101)</f>
        <v>1</v>
      </c>
      <c r="BS3">
        <f>MODE(Raw!BR2:BR101)</f>
        <v>3</v>
      </c>
      <c r="BT3">
        <f>MODE(Raw!BS2:BS101)</f>
        <v>1</v>
      </c>
      <c r="BU3">
        <f>MODE(Raw!BT2:BT101)</f>
        <v>5</v>
      </c>
      <c r="BV3">
        <f>MODE(Raw!BU2:BU101)</f>
        <v>4</v>
      </c>
      <c r="BW3">
        <f>MODE(Raw!BV2:BV101)</f>
        <v>3</v>
      </c>
      <c r="BX3">
        <f>MODE(Raw!BW2:BW101)</f>
        <v>1</v>
      </c>
      <c r="BY3">
        <f>MODE(Raw!BX2:BX101)</f>
        <v>0</v>
      </c>
      <c r="BZ3">
        <f>MODE(Raw!BY2:BY101)</f>
        <v>0</v>
      </c>
      <c r="CA3">
        <f>MODE(Raw!BZ2:BZ101)</f>
        <v>0</v>
      </c>
      <c r="CB3">
        <f>MODE(Raw!CA2:CA101)</f>
        <v>5</v>
      </c>
      <c r="CC3">
        <f>MODE(Raw!CB2:CB101)</f>
        <v>1</v>
      </c>
      <c r="CD3">
        <f>MODE(Raw!CC2:CC101)</f>
        <v>3</v>
      </c>
      <c r="CE3">
        <f>MODE(Raw!CD2:CD101)</f>
        <v>1</v>
      </c>
      <c r="CF3">
        <f>MODE(Raw!CE2:CE101)</f>
        <v>3</v>
      </c>
      <c r="CG3">
        <f>MODE(Raw!CF2:CF101)</f>
        <v>1</v>
      </c>
      <c r="CH3">
        <f>MODE(Raw!CG2:CG101)</f>
        <v>5</v>
      </c>
      <c r="CI3">
        <f>MODE(Raw!CH2:CH101)</f>
        <v>4</v>
      </c>
      <c r="CJ3">
        <f>MODE(Raw!CI2:CI101)</f>
        <v>3</v>
      </c>
      <c r="CK3">
        <f>MODE(Raw!CJ2:CJ101)</f>
        <v>1</v>
      </c>
      <c r="CL3">
        <f>MODE(Raw!CK2:CK101)</f>
        <v>0</v>
      </c>
      <c r="CM3">
        <f>MODE(Raw!CL2:CL101)</f>
        <v>1</v>
      </c>
      <c r="CN3">
        <f>MODE(Raw!CM2:CM101)</f>
        <v>0</v>
      </c>
      <c r="CO3">
        <f>MODE(Raw!CN2:CN101)</f>
        <v>5</v>
      </c>
      <c r="CP3">
        <f>MODE(Raw!CO2:CO101)</f>
        <v>1</v>
      </c>
      <c r="CQ3">
        <f>MODE(Raw!CP2:CP101)</f>
        <v>3</v>
      </c>
      <c r="CR3">
        <f>MODE(Raw!CQ2:CQ101)</f>
        <v>1</v>
      </c>
      <c r="CS3">
        <f>MODE(Raw!CR2:CR101)</f>
        <v>3</v>
      </c>
      <c r="CT3">
        <f>MODE(Raw!CS2:CS101)</f>
        <v>1</v>
      </c>
      <c r="CU3">
        <f>MODE(Raw!CT2:CT101)</f>
        <v>5</v>
      </c>
      <c r="CV3">
        <f>MODE(Raw!CU2:CU101)</f>
        <v>4</v>
      </c>
      <c r="CW3">
        <f>MODE(Raw!CV2:CV101)</f>
        <v>3</v>
      </c>
      <c r="CX3">
        <f>MODE(Raw!CW2:CW101)</f>
        <v>1</v>
      </c>
      <c r="CY3">
        <f>MODE(Raw!CX2:CX101)</f>
        <v>1</v>
      </c>
      <c r="CZ3">
        <f>MODE(Raw!CY2:CY101)</f>
        <v>0</v>
      </c>
      <c r="DA3">
        <f>MODE(Raw!CZ2:CZ101)</f>
        <v>0</v>
      </c>
      <c r="DB3">
        <f>MODE(Raw!DA2:DA101)</f>
        <v>5</v>
      </c>
      <c r="DC3">
        <f>MODE(Raw!DB2:DB101)</f>
        <v>1</v>
      </c>
      <c r="DD3">
        <f>MODE(Raw!DC2:DC101)</f>
        <v>3</v>
      </c>
      <c r="DE3">
        <f>MODE(Raw!DD2:DD101)</f>
        <v>1</v>
      </c>
      <c r="DF3">
        <f>MODE(Raw!DE2:DE101)</f>
        <v>3</v>
      </c>
      <c r="DG3">
        <f>MODE(Raw!DF2:DF101)</f>
        <v>1</v>
      </c>
      <c r="DH3">
        <f>MODE(Raw!DG2:DG101)</f>
        <v>5</v>
      </c>
      <c r="DI3">
        <f>MODE(Raw!DH2:DH101)</f>
        <v>4</v>
      </c>
      <c r="DJ3">
        <f>MODE(Raw!DI2:DI101)</f>
        <v>3</v>
      </c>
      <c r="DK3">
        <f>MODE(Raw!DJ2:DJ101)</f>
        <v>1</v>
      </c>
      <c r="DL3">
        <f>MODE(Raw!DK2:DK101)</f>
        <v>0</v>
      </c>
      <c r="DM3">
        <f>MODE(Raw!DL2:DL101)</f>
        <v>0</v>
      </c>
      <c r="DN3">
        <f>MODE(Raw!DM2:DM101)</f>
        <v>0</v>
      </c>
      <c r="DO3">
        <f>MODE(Raw!DN2:DN101)</f>
        <v>5</v>
      </c>
      <c r="DP3">
        <f>MODE(Raw!DO2:DO101)</f>
        <v>1</v>
      </c>
      <c r="DQ3">
        <f>MODE(Raw!DP2:DP101)</f>
        <v>5</v>
      </c>
      <c r="DR3">
        <f>MODE(Raw!DQ2:DQ101)</f>
        <v>1</v>
      </c>
      <c r="DS3">
        <f>MODE(Raw!DR2:DR101)</f>
        <v>3</v>
      </c>
      <c r="DT3">
        <f>MODE(Raw!DS2:DS101)</f>
        <v>1</v>
      </c>
      <c r="DU3">
        <f>MODE(Raw!DT2:DT101)</f>
        <v>5</v>
      </c>
      <c r="DV3">
        <f>MODE(Raw!DU2:DU101)</f>
        <v>4</v>
      </c>
      <c r="DW3">
        <f>MODE(Raw!DV2:DV101)</f>
        <v>3</v>
      </c>
      <c r="DX3">
        <f>MODE(Raw!DW2:DW101)</f>
        <v>1</v>
      </c>
      <c r="DY3">
        <f>MODE(Raw!DX2:DX101)</f>
        <v>0</v>
      </c>
      <c r="DZ3">
        <f>MODE(Raw!DY2:DY101)</f>
        <v>0</v>
      </c>
      <c r="EA3">
        <f>MODE(Raw!DZ2:DZ101)</f>
        <v>0</v>
      </c>
      <c r="EB3">
        <f>MODE(Raw!EA2:EA101)</f>
        <v>5</v>
      </c>
      <c r="EC3">
        <f>MODE(Raw!EB2:EB101)</f>
        <v>1</v>
      </c>
      <c r="ED3">
        <f>MODE(Raw!EC2:EC101)</f>
        <v>5</v>
      </c>
      <c r="EE3">
        <f>MODE(Raw!ED2:ED101)</f>
        <v>1</v>
      </c>
      <c r="EF3">
        <f>MODE(Raw!EE2:EE101)</f>
        <v>3</v>
      </c>
      <c r="EG3">
        <f>MODE(Raw!EF2:EF101)</f>
        <v>1</v>
      </c>
      <c r="EH3">
        <f>MODE(Raw!EG2:EG101)</f>
        <v>5</v>
      </c>
      <c r="EI3">
        <f>MODE(Raw!EH2:EH101)</f>
        <v>4</v>
      </c>
      <c r="EJ3">
        <f>MODE(Raw!EI2:EI101)</f>
        <v>3</v>
      </c>
      <c r="EK3">
        <f>MODE(Raw!EJ2:EJ101)</f>
        <v>1</v>
      </c>
      <c r="EL3">
        <f>MODE(Raw!EK2:EK101)</f>
        <v>1</v>
      </c>
      <c r="EM3">
        <f>MODE(Raw!EL2:EL101)</f>
        <v>1</v>
      </c>
      <c r="EN3">
        <f>MODE(Raw!EM2:EM101)</f>
        <v>0</v>
      </c>
      <c r="EO3">
        <f>MODE(Raw!EN2:EN101)</f>
        <v>5</v>
      </c>
      <c r="EP3">
        <f>MODE(Raw!EO2:EO101)</f>
        <v>1</v>
      </c>
      <c r="EQ3">
        <f>MODE(Raw!EP2:EP101)</f>
        <v>5</v>
      </c>
      <c r="ER3">
        <f>MODE(Raw!EQ2:EQ101)</f>
        <v>1</v>
      </c>
      <c r="ES3">
        <f>MODE(Raw!ER2:ER101)</f>
        <v>3</v>
      </c>
      <c r="ET3">
        <f>MODE(Raw!ES2:ES101)</f>
        <v>1</v>
      </c>
      <c r="EU3">
        <f>MODE(Raw!ET2:ET101)</f>
        <v>5</v>
      </c>
      <c r="EV3">
        <f>MODE(Raw!EU2:EU101)</f>
        <v>4</v>
      </c>
      <c r="EW3">
        <f>MODE(Raw!EV2:EV101)</f>
        <v>4</v>
      </c>
      <c r="EX3">
        <f>MODE(Raw!EW2:EW101)</f>
        <v>1</v>
      </c>
      <c r="EY3">
        <f>MODE(Raw!EX2:EX101)</f>
        <v>0</v>
      </c>
      <c r="EZ3">
        <f>MODE(Raw!EY2:EY101)</f>
        <v>0</v>
      </c>
      <c r="FA3">
        <f>MODE(Raw!EZ2:EZ101)</f>
        <v>0</v>
      </c>
      <c r="FB3">
        <f>MODE(Raw!FA2:FA101)</f>
        <v>5</v>
      </c>
      <c r="FC3">
        <f>MODE(Raw!FB2:FB101)</f>
        <v>1</v>
      </c>
      <c r="FD3">
        <f>MODE(Raw!FC2:FC101)</f>
        <v>5</v>
      </c>
      <c r="FE3">
        <f>MODE(Raw!FD2:FD101)</f>
        <v>1</v>
      </c>
      <c r="FF3">
        <f>MODE(Raw!FE2:FE101)</f>
        <v>3</v>
      </c>
      <c r="FG3">
        <f>MODE(Raw!FF2:FF101)</f>
        <v>1</v>
      </c>
      <c r="FH3">
        <f>MODE(Raw!FG2:FG101)</f>
        <v>5</v>
      </c>
      <c r="FI3">
        <f>MODE(Raw!FH2:FH101)</f>
        <v>4</v>
      </c>
      <c r="FJ3">
        <f>MODE(Raw!FI2:FI101)</f>
        <v>3</v>
      </c>
      <c r="FK3">
        <f>MODE(Raw!FJ2:FJ101)</f>
        <v>1</v>
      </c>
      <c r="FL3">
        <f>MODE(Raw!FK2:FK101)</f>
        <v>0</v>
      </c>
      <c r="FM3">
        <f>MODE(Raw!FL2:FL101)</f>
        <v>0</v>
      </c>
      <c r="FN3">
        <f>MODE(Raw!FM2:FM101)</f>
        <v>0</v>
      </c>
      <c r="FO3">
        <f>MODE(Raw!FN2:FN101)</f>
        <v>5</v>
      </c>
      <c r="FP3">
        <f>MODE(Raw!FO2:FO101)</f>
        <v>1</v>
      </c>
      <c r="FQ3">
        <f>MODE(Raw!FP2:FP101)</f>
        <v>5</v>
      </c>
      <c r="FR3">
        <f>MODE(Raw!FQ2:FQ101)</f>
        <v>1</v>
      </c>
      <c r="FS3">
        <f>MODE(Raw!FR2:FR101)</f>
        <v>3</v>
      </c>
      <c r="FT3">
        <f>MODE(Raw!FS2:FS101)</f>
        <v>1</v>
      </c>
      <c r="FU3">
        <f>MODE(Raw!FT2:FT101)</f>
        <v>5</v>
      </c>
      <c r="FV3">
        <f>MODE(Raw!FU2:FU101)</f>
        <v>4</v>
      </c>
      <c r="FW3">
        <f>MODE(Raw!FV2:FV101)</f>
        <v>3</v>
      </c>
      <c r="FX3">
        <f>MODE(Raw!FW2:FW101)</f>
        <v>1</v>
      </c>
      <c r="FY3">
        <f>MODE(Raw!FX2:FX101)</f>
        <v>0</v>
      </c>
      <c r="FZ3">
        <f>MODE(Raw!FY2:FY101)</f>
        <v>1</v>
      </c>
      <c r="GA3">
        <f>MODE(Raw!FZ2:FZ101)</f>
        <v>0</v>
      </c>
      <c r="GB3">
        <f>MODE(Raw!GA2:GA101)</f>
        <v>5</v>
      </c>
      <c r="GC3">
        <f>MODE(Raw!GB2:GB101)</f>
        <v>1</v>
      </c>
      <c r="GD3">
        <f>MODE(Raw!GC2:GC101)</f>
        <v>3</v>
      </c>
      <c r="GE3">
        <f>MODE(Raw!GD2:GD101)</f>
        <v>1</v>
      </c>
      <c r="GF3">
        <f>MODE(Raw!GE2:GE101)</f>
        <v>3</v>
      </c>
      <c r="GG3">
        <f>MODE(Raw!GF2:GF101)</f>
        <v>1</v>
      </c>
      <c r="GH3">
        <f>MODE(Raw!GG2:GG101)</f>
        <v>5</v>
      </c>
      <c r="GI3">
        <f>MODE(Raw!GH2:GH101)</f>
        <v>4</v>
      </c>
      <c r="GJ3">
        <f>MODE(Raw!GI2:GI101)</f>
        <v>3</v>
      </c>
      <c r="GK3">
        <f>MODE(Raw!GJ2:GJ101)</f>
        <v>1</v>
      </c>
      <c r="GL3">
        <f>MODE(Raw!GK2:GK101)</f>
        <v>0</v>
      </c>
      <c r="GM3">
        <f>MODE(Raw!GL2:GL101)</f>
        <v>1</v>
      </c>
      <c r="GN3">
        <f>MODE(Raw!GM2:GM101)</f>
        <v>0</v>
      </c>
      <c r="GO3">
        <f>MODE(Raw!GN2:GN101)</f>
        <v>5</v>
      </c>
      <c r="GP3">
        <f>MODE(Raw!GO2:GO101)</f>
        <v>1</v>
      </c>
      <c r="GQ3">
        <f>MODE(Raw!GP2:GP101)</f>
        <v>5</v>
      </c>
      <c r="GR3">
        <f>MODE(Raw!GQ2:GQ101)</f>
        <v>1</v>
      </c>
      <c r="GS3">
        <f>MODE(Raw!GR2:GR101)</f>
        <v>3</v>
      </c>
      <c r="GT3">
        <f>MODE(Raw!GS2:GS101)</f>
        <v>1</v>
      </c>
      <c r="GU3">
        <f>MODE(Raw!GT2:GT101)</f>
        <v>5</v>
      </c>
      <c r="GV3">
        <f>MODE(Raw!GU2:GU101)</f>
        <v>4</v>
      </c>
      <c r="GW3">
        <f>MODE(Raw!GV2:GV101)</f>
        <v>3</v>
      </c>
      <c r="GX3">
        <f>MODE(Raw!GW2:GW101)</f>
        <v>1</v>
      </c>
      <c r="GY3">
        <f>MODE(Raw!GX2:GX101)</f>
        <v>1</v>
      </c>
      <c r="GZ3">
        <f>MODE(Raw!GY2:GY101)</f>
        <v>1</v>
      </c>
      <c r="HA3">
        <f>MODE(Raw!GZ2:GZ101)</f>
        <v>1</v>
      </c>
      <c r="HB3">
        <f>MODE(Raw!HA2:HA101)</f>
        <v>5</v>
      </c>
      <c r="HC3">
        <f>MODE(Raw!HB2:HB101)</f>
        <v>1</v>
      </c>
      <c r="HD3">
        <f>MODE(Raw!HC2:HC101)</f>
        <v>3</v>
      </c>
      <c r="HE3">
        <f>MODE(Raw!HD2:HD101)</f>
        <v>1</v>
      </c>
      <c r="HF3">
        <f>MODE(Raw!HE2:HE101)</f>
        <v>3</v>
      </c>
      <c r="HG3">
        <f>MODE(Raw!HF2:HF101)</f>
        <v>1</v>
      </c>
      <c r="HH3">
        <f>MODE(Raw!HG2:HG101)</f>
        <v>5</v>
      </c>
      <c r="HI3">
        <f>MODE(Raw!HH2:HH101)</f>
        <v>4</v>
      </c>
      <c r="HJ3">
        <f>MODE(Raw!HI2:HI101)</f>
        <v>4</v>
      </c>
      <c r="HK3">
        <f>MODE(Raw!HJ2:HJ101)</f>
        <v>1</v>
      </c>
      <c r="HL3">
        <f>MODE(Raw!HK2:HK101)</f>
        <v>0</v>
      </c>
      <c r="HM3">
        <f>MODE(Raw!HL2:HL101)</f>
        <v>1</v>
      </c>
      <c r="HN3">
        <f>MODE(Raw!HM2:HM101)</f>
        <v>0</v>
      </c>
      <c r="HO3">
        <f>MODE(Raw!HN2:HN101)</f>
        <v>5</v>
      </c>
      <c r="HP3">
        <f>MODE(Raw!HO2:HO101)</f>
        <v>1</v>
      </c>
      <c r="HQ3">
        <f>MODE(Raw!HP2:HP101)</f>
        <v>5</v>
      </c>
      <c r="HR3">
        <f>MODE(Raw!HQ2:HQ101)</f>
        <v>1</v>
      </c>
      <c r="HS3">
        <f>MODE(Raw!HR2:HR101)</f>
        <v>3</v>
      </c>
      <c r="HT3">
        <f>MODE(Raw!HS2:HS101)</f>
        <v>1</v>
      </c>
      <c r="HU3">
        <f>MODE(Raw!HT2:HT101)</f>
        <v>4</v>
      </c>
      <c r="HV3">
        <f>MODE(Raw!HU2:HU101)</f>
        <v>4</v>
      </c>
      <c r="HW3">
        <f>MODE(Raw!HV2:HV101)</f>
        <v>3</v>
      </c>
      <c r="HX3">
        <f>MODE(Raw!HW2:HW101)</f>
        <v>1</v>
      </c>
      <c r="HY3">
        <f>MODE(Raw!HX2:HX101)</f>
        <v>0</v>
      </c>
      <c r="HZ3">
        <f>MODE(Raw!HY2:HY101)</f>
        <v>1</v>
      </c>
      <c r="IA3">
        <f>MODE(Raw!HZ2:HZ101)</f>
        <v>0</v>
      </c>
      <c r="IB3">
        <f>MODE(Raw!IA2:IA101)</f>
        <v>1</v>
      </c>
      <c r="IC3">
        <f>MODE(Raw!IB2:IB101)</f>
        <v>1</v>
      </c>
      <c r="ID3">
        <f>MODE(Raw!IC2:IC101)</f>
        <v>2</v>
      </c>
      <c r="IE3">
        <f>MODE(Raw!ID2:ID101)</f>
        <v>5</v>
      </c>
      <c r="IF3">
        <f>MODE(Raw!IE2:IE101)</f>
        <v>2</v>
      </c>
      <c r="IG3">
        <f>MODE(Raw!IF2:IF101)</f>
        <v>2</v>
      </c>
      <c r="IH3">
        <f>MODE(Raw!IG2:IG101)</f>
        <v>3</v>
      </c>
      <c r="II3">
        <f>MODE(Raw!IH2:IH101)</f>
        <v>1</v>
      </c>
    </row>
    <row r="4" spans="1:246" x14ac:dyDescent="0.25">
      <c r="A4" s="1" t="s">
        <v>43</v>
      </c>
      <c r="B4">
        <f>MEDIAN(Raw!A2:A101)</f>
        <v>4</v>
      </c>
      <c r="C4">
        <f>MEDIAN(Raw!B2:B101)</f>
        <v>1</v>
      </c>
      <c r="D4">
        <f>MEDIAN(Raw!C2:C101)</f>
        <v>3</v>
      </c>
      <c r="E4">
        <f>MEDIAN(Raw!D2:D101)</f>
        <v>1</v>
      </c>
      <c r="F4">
        <f>MEDIAN(Raw!E2:E101)</f>
        <v>3</v>
      </c>
      <c r="G4">
        <f>MEDIAN(Raw!F2:F101)</f>
        <v>1</v>
      </c>
      <c r="H4">
        <f>MEDIAN(Raw!G2:G101)</f>
        <v>5</v>
      </c>
      <c r="I4">
        <f>MEDIAN(Raw!H2:H101)</f>
        <v>4</v>
      </c>
      <c r="J4">
        <f>MEDIAN(Raw!I2:I101)</f>
        <v>3</v>
      </c>
      <c r="K4">
        <f>MEDIAN(Raw!J2:J101)</f>
        <v>1</v>
      </c>
      <c r="L4">
        <f>MEDIAN(Raw!K2:K101)</f>
        <v>0</v>
      </c>
      <c r="M4">
        <f>MEDIAN(Raw!L2:L101)</f>
        <v>0</v>
      </c>
      <c r="N4">
        <f>MEDIAN(Raw!M2:M101)</f>
        <v>0</v>
      </c>
      <c r="O4">
        <f>MEDIAN(Raw!N2:N101)</f>
        <v>3</v>
      </c>
      <c r="P4">
        <f>MEDIAN(Raw!O2:O101)</f>
        <v>1</v>
      </c>
      <c r="Q4">
        <f>MEDIAN(Raw!P2:P101)</f>
        <v>3</v>
      </c>
      <c r="R4">
        <f>MEDIAN(Raw!Q2:Q101)</f>
        <v>1</v>
      </c>
      <c r="S4">
        <f>MEDIAN(Raw!R2:R101)</f>
        <v>3</v>
      </c>
      <c r="T4">
        <f>MEDIAN(Raw!S2:S101)</f>
        <v>1</v>
      </c>
      <c r="U4">
        <f>MEDIAN(Raw!T2:T101)</f>
        <v>5</v>
      </c>
      <c r="V4">
        <f>MEDIAN(Raw!U2:U101)</f>
        <v>4</v>
      </c>
      <c r="W4">
        <f>MEDIAN(Raw!V2:V101)</f>
        <v>3</v>
      </c>
      <c r="X4">
        <f>MEDIAN(Raw!W2:W101)</f>
        <v>1</v>
      </c>
      <c r="Y4">
        <f>MEDIAN(Raw!X2:X101)</f>
        <v>0</v>
      </c>
      <c r="Z4">
        <f>MEDIAN(Raw!Y2:Y101)</f>
        <v>0</v>
      </c>
      <c r="AA4">
        <f>MEDIAN(Raw!Z2:Z101)</f>
        <v>0</v>
      </c>
      <c r="AB4">
        <f>MEDIAN(Raw!AA2:AA101)</f>
        <v>3</v>
      </c>
      <c r="AC4">
        <f>MEDIAN(Raw!AB2:AB101)</f>
        <v>1</v>
      </c>
      <c r="AD4">
        <f>MEDIAN(Raw!AC2:AC101)</f>
        <v>5</v>
      </c>
      <c r="AE4">
        <f>MEDIAN(Raw!AD2:AD101)</f>
        <v>1</v>
      </c>
      <c r="AF4">
        <f>MEDIAN(Raw!AE2:AE101)</f>
        <v>3</v>
      </c>
      <c r="AG4">
        <f>MEDIAN(Raw!AF2:AF101)</f>
        <v>1</v>
      </c>
      <c r="AH4">
        <f>MEDIAN(Raw!AG2:AG101)</f>
        <v>5</v>
      </c>
      <c r="AI4">
        <f>MEDIAN(Raw!AH2:AH101)</f>
        <v>4</v>
      </c>
      <c r="AJ4">
        <f>MEDIAN(Raw!AI2:AI101)</f>
        <v>3</v>
      </c>
      <c r="AK4">
        <f>MEDIAN(Raw!AJ2:AJ101)</f>
        <v>1</v>
      </c>
      <c r="AL4">
        <f>MEDIAN(Raw!AK2:AK101)</f>
        <v>0</v>
      </c>
      <c r="AM4">
        <f>MEDIAN(Raw!AL2:AL101)</f>
        <v>0</v>
      </c>
      <c r="AN4">
        <f>MEDIAN(Raw!AM2:AM101)</f>
        <v>0</v>
      </c>
      <c r="AO4">
        <f>MEDIAN(Raw!AN2:AN101)</f>
        <v>3</v>
      </c>
      <c r="AP4">
        <f>MEDIAN(Raw!AO2:AO101)</f>
        <v>1</v>
      </c>
      <c r="AQ4">
        <f>MEDIAN(Raw!AP2:AP101)</f>
        <v>4.5</v>
      </c>
      <c r="AR4">
        <f>MEDIAN(Raw!AQ2:AQ101)</f>
        <v>1</v>
      </c>
      <c r="AS4">
        <f>MEDIAN(Raw!AR2:AR101)</f>
        <v>3</v>
      </c>
      <c r="AT4">
        <f>MEDIAN(Raw!AS2:AS101)</f>
        <v>1</v>
      </c>
      <c r="AU4">
        <f>MEDIAN(Raw!AT2:AT101)</f>
        <v>5</v>
      </c>
      <c r="AV4">
        <f>MEDIAN(Raw!AU2:AU101)</f>
        <v>4</v>
      </c>
      <c r="AW4">
        <f>MEDIAN(Raw!AV2:AV101)</f>
        <v>4</v>
      </c>
      <c r="AX4">
        <f>MEDIAN(Raw!AW2:AW101)</f>
        <v>1</v>
      </c>
      <c r="AY4">
        <f>MEDIAN(Raw!AX2:AX101)</f>
        <v>0</v>
      </c>
      <c r="AZ4">
        <f>MEDIAN(Raw!AY2:AY101)</f>
        <v>0</v>
      </c>
      <c r="BA4">
        <f>MEDIAN(Raw!AZ2:AZ101)</f>
        <v>0</v>
      </c>
      <c r="BB4">
        <f>MEDIAN(Raw!BA2:BA101)</f>
        <v>5</v>
      </c>
      <c r="BC4">
        <f>MEDIAN(Raw!BB2:BB101)</f>
        <v>1</v>
      </c>
      <c r="BD4">
        <f>MEDIAN(Raw!BC2:BC101)</f>
        <v>5</v>
      </c>
      <c r="BE4">
        <f>MEDIAN(Raw!BD2:BD101)</f>
        <v>1</v>
      </c>
      <c r="BF4">
        <f>MEDIAN(Raw!BE2:BE101)</f>
        <v>3</v>
      </c>
      <c r="BG4">
        <f>MEDIAN(Raw!BF2:BF101)</f>
        <v>1</v>
      </c>
      <c r="BH4">
        <f>MEDIAN(Raw!BG2:BG101)</f>
        <v>5</v>
      </c>
      <c r="BI4">
        <f>MEDIAN(Raw!BH2:BH101)</f>
        <v>4</v>
      </c>
      <c r="BJ4">
        <f>MEDIAN(Raw!BI2:BI101)</f>
        <v>3</v>
      </c>
      <c r="BK4">
        <f>MEDIAN(Raw!BJ2:BJ101)</f>
        <v>1</v>
      </c>
      <c r="BL4">
        <f>MEDIAN(Raw!BK2:BK101)</f>
        <v>0</v>
      </c>
      <c r="BM4">
        <f>MEDIAN(Raw!BL2:BL101)</f>
        <v>0</v>
      </c>
      <c r="BN4">
        <f>MEDIAN(Raw!BM2:BM101)</f>
        <v>0</v>
      </c>
      <c r="BO4">
        <f>MEDIAN(Raw!BN2:BN101)</f>
        <v>5</v>
      </c>
      <c r="BP4">
        <f>MEDIAN(Raw!BO2:BO101)</f>
        <v>1</v>
      </c>
      <c r="BQ4">
        <f>MEDIAN(Raw!BP2:BP101)</f>
        <v>3</v>
      </c>
      <c r="BR4">
        <f>MEDIAN(Raw!BQ2:BQ101)</f>
        <v>1</v>
      </c>
      <c r="BS4">
        <f>MEDIAN(Raw!BR2:BR101)</f>
        <v>3</v>
      </c>
      <c r="BT4">
        <f>MEDIAN(Raw!BS2:BS101)</f>
        <v>1</v>
      </c>
      <c r="BU4">
        <f>MEDIAN(Raw!BT2:BT101)</f>
        <v>5</v>
      </c>
      <c r="BV4">
        <f>MEDIAN(Raw!BU2:BU101)</f>
        <v>4</v>
      </c>
      <c r="BW4">
        <f>MEDIAN(Raw!BV2:BV101)</f>
        <v>3</v>
      </c>
      <c r="BX4">
        <f>MEDIAN(Raw!BW2:BW101)</f>
        <v>1</v>
      </c>
      <c r="BY4">
        <f>MEDIAN(Raw!BX2:BX101)</f>
        <v>0</v>
      </c>
      <c r="BZ4">
        <f>MEDIAN(Raw!BY2:BY101)</f>
        <v>0</v>
      </c>
      <c r="CA4">
        <f>MEDIAN(Raw!BZ2:BZ101)</f>
        <v>0</v>
      </c>
      <c r="CB4">
        <f>MEDIAN(Raw!CA2:CA101)</f>
        <v>5</v>
      </c>
      <c r="CC4">
        <f>MEDIAN(Raw!CB2:CB101)</f>
        <v>1</v>
      </c>
      <c r="CD4">
        <f>MEDIAN(Raw!CC2:CC101)</f>
        <v>3</v>
      </c>
      <c r="CE4">
        <f>MEDIAN(Raw!CD2:CD101)</f>
        <v>1</v>
      </c>
      <c r="CF4">
        <f>MEDIAN(Raw!CE2:CE101)</f>
        <v>3</v>
      </c>
      <c r="CG4">
        <f>MEDIAN(Raw!CF2:CF101)</f>
        <v>1</v>
      </c>
      <c r="CH4">
        <f>MEDIAN(Raw!CG2:CG101)</f>
        <v>5</v>
      </c>
      <c r="CI4">
        <f>MEDIAN(Raw!CH2:CH101)</f>
        <v>4</v>
      </c>
      <c r="CJ4">
        <f>MEDIAN(Raw!CI2:CI101)</f>
        <v>3</v>
      </c>
      <c r="CK4">
        <f>MEDIAN(Raw!CJ2:CJ101)</f>
        <v>1</v>
      </c>
      <c r="CL4">
        <f>MEDIAN(Raw!CK2:CK101)</f>
        <v>0</v>
      </c>
      <c r="CM4">
        <f>MEDIAN(Raw!CL2:CL101)</f>
        <v>1</v>
      </c>
      <c r="CN4">
        <f>MEDIAN(Raw!CM2:CM101)</f>
        <v>0</v>
      </c>
      <c r="CO4">
        <f>MEDIAN(Raw!CN2:CN101)</f>
        <v>5</v>
      </c>
      <c r="CP4">
        <f>MEDIAN(Raw!CO2:CO101)</f>
        <v>1</v>
      </c>
      <c r="CQ4">
        <f>MEDIAN(Raw!CP2:CP101)</f>
        <v>3</v>
      </c>
      <c r="CR4">
        <f>MEDIAN(Raw!CQ2:CQ101)</f>
        <v>1</v>
      </c>
      <c r="CS4">
        <f>MEDIAN(Raw!CR2:CR101)</f>
        <v>3</v>
      </c>
      <c r="CT4">
        <f>MEDIAN(Raw!CS2:CS101)</f>
        <v>1</v>
      </c>
      <c r="CU4">
        <f>MEDIAN(Raw!CT2:CT101)</f>
        <v>4</v>
      </c>
      <c r="CV4">
        <f>MEDIAN(Raw!CU2:CU101)</f>
        <v>4</v>
      </c>
      <c r="CW4">
        <f>MEDIAN(Raw!CV2:CV101)</f>
        <v>3</v>
      </c>
      <c r="CX4">
        <f>MEDIAN(Raw!CW2:CW101)</f>
        <v>1</v>
      </c>
      <c r="CY4">
        <f>MEDIAN(Raw!CX2:CX101)</f>
        <v>1</v>
      </c>
      <c r="CZ4">
        <f>MEDIAN(Raw!CY2:CY101)</f>
        <v>0</v>
      </c>
      <c r="DA4">
        <f>MEDIAN(Raw!CZ2:CZ101)</f>
        <v>0</v>
      </c>
      <c r="DB4">
        <f>MEDIAN(Raw!DA2:DA101)</f>
        <v>5</v>
      </c>
      <c r="DC4">
        <f>MEDIAN(Raw!DB2:DB101)</f>
        <v>1</v>
      </c>
      <c r="DD4">
        <f>MEDIAN(Raw!DC2:DC101)</f>
        <v>3</v>
      </c>
      <c r="DE4">
        <f>MEDIAN(Raw!DD2:DD101)</f>
        <v>1</v>
      </c>
      <c r="DF4">
        <f>MEDIAN(Raw!DE2:DE101)</f>
        <v>3</v>
      </c>
      <c r="DG4">
        <f>MEDIAN(Raw!DF2:DF101)</f>
        <v>1</v>
      </c>
      <c r="DH4">
        <f>MEDIAN(Raw!DG2:DG101)</f>
        <v>5</v>
      </c>
      <c r="DI4">
        <f>MEDIAN(Raw!DH2:DH101)</f>
        <v>4</v>
      </c>
      <c r="DJ4">
        <f>MEDIAN(Raw!DI2:DI101)</f>
        <v>3</v>
      </c>
      <c r="DK4">
        <f>MEDIAN(Raw!DJ2:DJ101)</f>
        <v>1</v>
      </c>
      <c r="DL4">
        <f>MEDIAN(Raw!DK2:DK101)</f>
        <v>0</v>
      </c>
      <c r="DM4">
        <f>MEDIAN(Raw!DL2:DL101)</f>
        <v>0</v>
      </c>
      <c r="DN4">
        <f>MEDIAN(Raw!DM2:DM101)</f>
        <v>0</v>
      </c>
      <c r="DO4">
        <f>MEDIAN(Raw!DN2:DN101)</f>
        <v>5</v>
      </c>
      <c r="DP4">
        <f>MEDIAN(Raw!DO2:DO101)</f>
        <v>1</v>
      </c>
      <c r="DQ4">
        <f>MEDIAN(Raw!DP2:DP101)</f>
        <v>5</v>
      </c>
      <c r="DR4">
        <f>MEDIAN(Raw!DQ2:DQ101)</f>
        <v>1</v>
      </c>
      <c r="DS4">
        <f>MEDIAN(Raw!DR2:DR101)</f>
        <v>3</v>
      </c>
      <c r="DT4">
        <f>MEDIAN(Raw!DS2:DS101)</f>
        <v>1</v>
      </c>
      <c r="DU4">
        <f>MEDIAN(Raw!DT2:DT101)</f>
        <v>4</v>
      </c>
      <c r="DV4">
        <f>MEDIAN(Raw!DU2:DU101)</f>
        <v>4</v>
      </c>
      <c r="DW4">
        <f>MEDIAN(Raw!DV2:DV101)</f>
        <v>3</v>
      </c>
      <c r="DX4">
        <f>MEDIAN(Raw!DW2:DW101)</f>
        <v>1</v>
      </c>
      <c r="DY4">
        <f>MEDIAN(Raw!DX2:DX101)</f>
        <v>0.5</v>
      </c>
      <c r="DZ4">
        <f>MEDIAN(Raw!DY2:DY101)</f>
        <v>0</v>
      </c>
      <c r="EA4">
        <f>MEDIAN(Raw!DZ2:DZ101)</f>
        <v>0</v>
      </c>
      <c r="EB4">
        <f>MEDIAN(Raw!EA2:EA101)</f>
        <v>5</v>
      </c>
      <c r="EC4">
        <f>MEDIAN(Raw!EB2:EB101)</f>
        <v>1</v>
      </c>
      <c r="ED4">
        <f>MEDIAN(Raw!EC2:EC101)</f>
        <v>5</v>
      </c>
      <c r="EE4">
        <f>MEDIAN(Raw!ED2:ED101)</f>
        <v>1</v>
      </c>
      <c r="EF4">
        <f>MEDIAN(Raw!EE2:EE101)</f>
        <v>3</v>
      </c>
      <c r="EG4">
        <f>MEDIAN(Raw!EF2:EF101)</f>
        <v>1</v>
      </c>
      <c r="EH4">
        <f>MEDIAN(Raw!EG2:EG101)</f>
        <v>5</v>
      </c>
      <c r="EI4">
        <f>MEDIAN(Raw!EH2:EH101)</f>
        <v>4</v>
      </c>
      <c r="EJ4">
        <f>MEDIAN(Raw!EI2:EI101)</f>
        <v>3</v>
      </c>
      <c r="EK4">
        <f>MEDIAN(Raw!EJ2:EJ101)</f>
        <v>1</v>
      </c>
      <c r="EL4">
        <f>MEDIAN(Raw!EK2:EK101)</f>
        <v>1</v>
      </c>
      <c r="EM4">
        <f>MEDIAN(Raw!EL2:EL101)</f>
        <v>1</v>
      </c>
      <c r="EN4">
        <f>MEDIAN(Raw!EM2:EM101)</f>
        <v>0</v>
      </c>
      <c r="EO4">
        <f>MEDIAN(Raw!EN2:EN101)</f>
        <v>5</v>
      </c>
      <c r="EP4">
        <f>MEDIAN(Raw!EO2:EO101)</f>
        <v>1</v>
      </c>
      <c r="EQ4">
        <f>MEDIAN(Raw!EP2:EP101)</f>
        <v>5</v>
      </c>
      <c r="ER4">
        <f>MEDIAN(Raw!EQ2:EQ101)</f>
        <v>1</v>
      </c>
      <c r="ES4">
        <f>MEDIAN(Raw!ER2:ER101)</f>
        <v>3</v>
      </c>
      <c r="ET4">
        <f>MEDIAN(Raw!ES2:ES101)</f>
        <v>1</v>
      </c>
      <c r="EU4">
        <f>MEDIAN(Raw!ET2:ET101)</f>
        <v>5</v>
      </c>
      <c r="EV4">
        <f>MEDIAN(Raw!EU2:EU101)</f>
        <v>4</v>
      </c>
      <c r="EW4">
        <f>MEDIAN(Raw!EV2:EV101)</f>
        <v>4</v>
      </c>
      <c r="EX4">
        <f>MEDIAN(Raw!EW2:EW101)</f>
        <v>1</v>
      </c>
      <c r="EY4">
        <f>MEDIAN(Raw!EX2:EX101)</f>
        <v>0</v>
      </c>
      <c r="EZ4">
        <f>MEDIAN(Raw!EY2:EY101)</f>
        <v>0</v>
      </c>
      <c r="FA4">
        <f>MEDIAN(Raw!EZ2:EZ101)</f>
        <v>0</v>
      </c>
      <c r="FB4">
        <f>MEDIAN(Raw!FA2:FA101)</f>
        <v>5</v>
      </c>
      <c r="FC4">
        <f>MEDIAN(Raw!FB2:FB101)</f>
        <v>1</v>
      </c>
      <c r="FD4">
        <f>MEDIAN(Raw!FC2:FC101)</f>
        <v>5</v>
      </c>
      <c r="FE4">
        <f>MEDIAN(Raw!FD2:FD101)</f>
        <v>1</v>
      </c>
      <c r="FF4">
        <f>MEDIAN(Raw!FE2:FE101)</f>
        <v>3</v>
      </c>
      <c r="FG4">
        <f>MEDIAN(Raw!FF2:FF101)</f>
        <v>1</v>
      </c>
      <c r="FH4">
        <f>MEDIAN(Raw!FG2:FG101)</f>
        <v>5</v>
      </c>
      <c r="FI4">
        <f>MEDIAN(Raw!FH2:FH101)</f>
        <v>4</v>
      </c>
      <c r="FJ4">
        <f>MEDIAN(Raw!FI2:FI101)</f>
        <v>3</v>
      </c>
      <c r="FK4">
        <f>MEDIAN(Raw!FJ2:FJ101)</f>
        <v>1</v>
      </c>
      <c r="FL4">
        <f>MEDIAN(Raw!FK2:FK101)</f>
        <v>0</v>
      </c>
      <c r="FM4">
        <f>MEDIAN(Raw!FL2:FL101)</f>
        <v>0</v>
      </c>
      <c r="FN4">
        <f>MEDIAN(Raw!FM2:FM101)</f>
        <v>0</v>
      </c>
      <c r="FO4">
        <f>MEDIAN(Raw!FN2:FN101)</f>
        <v>4</v>
      </c>
      <c r="FP4">
        <f>MEDIAN(Raw!FO2:FO101)</f>
        <v>1</v>
      </c>
      <c r="FQ4">
        <f>MEDIAN(Raw!FP2:FP101)</f>
        <v>5</v>
      </c>
      <c r="FR4">
        <f>MEDIAN(Raw!FQ2:FQ101)</f>
        <v>1</v>
      </c>
      <c r="FS4">
        <f>MEDIAN(Raw!FR2:FR101)</f>
        <v>3</v>
      </c>
      <c r="FT4">
        <f>MEDIAN(Raw!FS2:FS101)</f>
        <v>1</v>
      </c>
      <c r="FU4">
        <f>MEDIAN(Raw!FT2:FT101)</f>
        <v>5</v>
      </c>
      <c r="FV4">
        <f>MEDIAN(Raw!FU2:FU101)</f>
        <v>4</v>
      </c>
      <c r="FW4">
        <f>MEDIAN(Raw!FV2:FV101)</f>
        <v>3</v>
      </c>
      <c r="FX4">
        <f>MEDIAN(Raw!FW2:FW101)</f>
        <v>1</v>
      </c>
      <c r="FY4">
        <f>MEDIAN(Raw!FX2:FX101)</f>
        <v>0</v>
      </c>
      <c r="FZ4">
        <f>MEDIAN(Raw!FY2:FY101)</f>
        <v>1</v>
      </c>
      <c r="GA4">
        <f>MEDIAN(Raw!FZ2:FZ101)</f>
        <v>0</v>
      </c>
      <c r="GB4">
        <f>MEDIAN(Raw!GA2:GA101)</f>
        <v>5</v>
      </c>
      <c r="GC4">
        <f>MEDIAN(Raw!GB2:GB101)</f>
        <v>1</v>
      </c>
      <c r="GD4">
        <f>MEDIAN(Raw!GC2:GC101)</f>
        <v>3</v>
      </c>
      <c r="GE4">
        <f>MEDIAN(Raw!GD2:GD101)</f>
        <v>1</v>
      </c>
      <c r="GF4">
        <f>MEDIAN(Raw!GE2:GE101)</f>
        <v>3</v>
      </c>
      <c r="GG4">
        <f>MEDIAN(Raw!GF2:GF101)</f>
        <v>1</v>
      </c>
      <c r="GH4">
        <f>MEDIAN(Raw!GG2:GG101)</f>
        <v>4</v>
      </c>
      <c r="GI4">
        <f>MEDIAN(Raw!GH2:GH101)</f>
        <v>4</v>
      </c>
      <c r="GJ4">
        <f>MEDIAN(Raw!GI2:GI101)</f>
        <v>3</v>
      </c>
      <c r="GK4">
        <f>MEDIAN(Raw!GJ2:GJ101)</f>
        <v>1</v>
      </c>
      <c r="GL4">
        <f>MEDIAN(Raw!GK2:GK101)</f>
        <v>0</v>
      </c>
      <c r="GM4">
        <f>MEDIAN(Raw!GL2:GL101)</f>
        <v>1</v>
      </c>
      <c r="GN4">
        <f>MEDIAN(Raw!GM2:GM101)</f>
        <v>0</v>
      </c>
      <c r="GO4">
        <f>MEDIAN(Raw!GN2:GN101)</f>
        <v>5</v>
      </c>
      <c r="GP4">
        <f>MEDIAN(Raw!GO2:GO101)</f>
        <v>1</v>
      </c>
      <c r="GQ4">
        <f>MEDIAN(Raw!GP2:GP101)</f>
        <v>5</v>
      </c>
      <c r="GR4">
        <f>MEDIAN(Raw!GQ2:GQ101)</f>
        <v>1</v>
      </c>
      <c r="GS4">
        <f>MEDIAN(Raw!GR2:GR101)</f>
        <v>3</v>
      </c>
      <c r="GT4">
        <f>MEDIAN(Raw!GS2:GS101)</f>
        <v>1</v>
      </c>
      <c r="GU4">
        <f>MEDIAN(Raw!GT2:GT101)</f>
        <v>4</v>
      </c>
      <c r="GV4">
        <f>MEDIAN(Raw!GU2:GU101)</f>
        <v>4</v>
      </c>
      <c r="GW4">
        <f>MEDIAN(Raw!GV2:GV101)</f>
        <v>3</v>
      </c>
      <c r="GX4">
        <f>MEDIAN(Raw!GW2:GW101)</f>
        <v>1</v>
      </c>
      <c r="GY4">
        <f>MEDIAN(Raw!GX2:GX101)</f>
        <v>1</v>
      </c>
      <c r="GZ4">
        <f>MEDIAN(Raw!GY2:GY101)</f>
        <v>1</v>
      </c>
      <c r="HA4">
        <f>MEDIAN(Raw!GZ2:GZ101)</f>
        <v>1</v>
      </c>
      <c r="HB4">
        <f>MEDIAN(Raw!HA2:HA101)</f>
        <v>5</v>
      </c>
      <c r="HC4">
        <f>MEDIAN(Raw!HB2:HB101)</f>
        <v>1</v>
      </c>
      <c r="HD4">
        <f>MEDIAN(Raw!HC2:HC101)</f>
        <v>3</v>
      </c>
      <c r="HE4">
        <f>MEDIAN(Raw!HD2:HD101)</f>
        <v>1</v>
      </c>
      <c r="HF4">
        <f>MEDIAN(Raw!HE2:HE101)</f>
        <v>3</v>
      </c>
      <c r="HG4">
        <f>MEDIAN(Raw!HF2:HF101)</f>
        <v>1</v>
      </c>
      <c r="HH4">
        <f>MEDIAN(Raw!HG2:HG101)</f>
        <v>5</v>
      </c>
      <c r="HI4">
        <f>MEDIAN(Raw!HH2:HH101)</f>
        <v>4</v>
      </c>
      <c r="HJ4">
        <f>MEDIAN(Raw!HI2:HI101)</f>
        <v>4</v>
      </c>
      <c r="HK4">
        <f>MEDIAN(Raw!HJ2:HJ101)</f>
        <v>1</v>
      </c>
      <c r="HL4">
        <f>MEDIAN(Raw!HK2:HK101)</f>
        <v>0</v>
      </c>
      <c r="HM4">
        <f>MEDIAN(Raw!HL2:HL101)</f>
        <v>1</v>
      </c>
      <c r="HN4">
        <f>MEDIAN(Raw!HM2:HM101)</f>
        <v>0</v>
      </c>
      <c r="HO4">
        <f>MEDIAN(Raw!HN2:HN101)</f>
        <v>5</v>
      </c>
      <c r="HP4">
        <f>MEDIAN(Raw!HO2:HO101)</f>
        <v>1</v>
      </c>
      <c r="HQ4">
        <f>MEDIAN(Raw!HP2:HP101)</f>
        <v>5</v>
      </c>
      <c r="HR4">
        <f>MEDIAN(Raw!HQ2:HQ101)</f>
        <v>1</v>
      </c>
      <c r="HS4">
        <f>MEDIAN(Raw!HR2:HR101)</f>
        <v>3</v>
      </c>
      <c r="HT4">
        <f>MEDIAN(Raw!HS2:HS101)</f>
        <v>1</v>
      </c>
      <c r="HU4">
        <f>MEDIAN(Raw!HT2:HT101)</f>
        <v>4</v>
      </c>
      <c r="HV4">
        <f>MEDIAN(Raw!HU2:HU101)</f>
        <v>4</v>
      </c>
      <c r="HW4">
        <f>MEDIAN(Raw!HV2:HV101)</f>
        <v>3</v>
      </c>
      <c r="HX4">
        <f>MEDIAN(Raw!HW2:HW101)</f>
        <v>1</v>
      </c>
      <c r="HY4">
        <f>MEDIAN(Raw!HX2:HX101)</f>
        <v>0</v>
      </c>
      <c r="HZ4">
        <f>MEDIAN(Raw!HY2:HY101)</f>
        <v>1</v>
      </c>
      <c r="IA4">
        <f>MEDIAN(Raw!HZ2:HZ101)</f>
        <v>0</v>
      </c>
      <c r="IB4">
        <f>MEDIAN(Raw!IA2:IA101)</f>
        <v>1</v>
      </c>
      <c r="IC4">
        <f>MEDIAN(Raw!IB2:IB101)</f>
        <v>1</v>
      </c>
      <c r="ID4">
        <f>MEDIAN(Raw!IC2:IC101)</f>
        <v>2</v>
      </c>
      <c r="IE4">
        <f>MEDIAN(Raw!ID2:ID101)</f>
        <v>5</v>
      </c>
      <c r="IF4">
        <f>MEDIAN(Raw!IE2:IE101)</f>
        <v>2</v>
      </c>
      <c r="IG4">
        <f>MEDIAN(Raw!IF2:IF101)</f>
        <v>2</v>
      </c>
      <c r="IH4">
        <f>MEDIAN(Raw!IG2:IG101)</f>
        <v>3</v>
      </c>
      <c r="II4">
        <f>MEDIAN(Raw!IH2:IH101)</f>
        <v>1.5</v>
      </c>
    </row>
    <row r="5" spans="1:246" x14ac:dyDescent="0.25">
      <c r="A5" s="1" t="s">
        <v>47</v>
      </c>
      <c r="B5">
        <f>VLOOKUP(MAX(Calculations!B12:B18), Calculations!B12:$IM18, Calculations!IO1, FALSE)</f>
        <v>5</v>
      </c>
      <c r="C5" s="9">
        <f>VLOOKUP(MAX(Calculations!C12:C18), Calculations!C12:$IM18, Calculations!IP1, FALSE)</f>
        <v>5</v>
      </c>
      <c r="D5" s="9">
        <f>VLOOKUP(MAX(Calculations!D12:D18), Calculations!D12:$IM18, Calculations!IQ1, FALSE)</f>
        <v>5</v>
      </c>
      <c r="E5" s="9">
        <f>VLOOKUP(MAX(Calculations!E12:E18), Calculations!E12:$IM18, Calculations!IR1, FALSE)</f>
        <v>5</v>
      </c>
      <c r="F5" s="9">
        <f>VLOOKUP(MAX(Calculations!F12:F18), Calculations!F12:$IM18, Calculations!IS1, FALSE)</f>
        <v>5</v>
      </c>
      <c r="G5" s="9">
        <f>VLOOKUP(MAX(Calculations!G12:G18), Calculations!G12:$IM18, Calculations!IT1, FALSE)</f>
        <v>5</v>
      </c>
      <c r="H5" s="9">
        <f>VLOOKUP(MAX(Calculations!H12:H18), Calculations!H12:$IM18, Calculations!IU1, FALSE)</f>
        <v>5</v>
      </c>
      <c r="I5" s="9">
        <f>VLOOKUP(MAX(Calculations!I12:I18), Calculations!I12:$IM18, Calculations!IV1, FALSE)</f>
        <v>5</v>
      </c>
      <c r="J5" s="9">
        <f>VLOOKUP(MAX(Calculations!J12:J18), Calculations!J12:$IM18, Calculations!IW1, FALSE)</f>
        <v>5</v>
      </c>
      <c r="K5" s="9">
        <f>VLOOKUP(MAX(Calculations!K12:K18), Calculations!K12:$IM18, Calculations!IX1, FALSE)</f>
        <v>5</v>
      </c>
      <c r="L5" s="9">
        <f>VLOOKUP(MAX(Calculations!L12:L18), Calculations!L12:$IM18, Calculations!IY1, FALSE)</f>
        <v>1</v>
      </c>
      <c r="M5" s="9">
        <f>VLOOKUP(MAX(Calculations!M12:M18), Calculations!M12:$IM18, Calculations!IZ1, FALSE)</f>
        <v>1</v>
      </c>
      <c r="N5" s="9">
        <f>VLOOKUP(MAX(Calculations!N12:N18), Calculations!N12:$IM18, Calculations!JA1, FALSE)</f>
        <v>1</v>
      </c>
      <c r="O5" s="9">
        <f>VLOOKUP(MAX(Calculations!O12:O18), Calculations!O12:$IM18, Calculations!JB1, FALSE)</f>
        <v>5</v>
      </c>
      <c r="P5" s="9">
        <f>VLOOKUP(MAX(Calculations!P12:P18), Calculations!P12:$IM18, Calculations!JC1, FALSE)</f>
        <v>5</v>
      </c>
      <c r="Q5" s="9">
        <f>VLOOKUP(MAX(Calculations!Q12:Q18), Calculations!Q12:$IM18, Calculations!JD1, FALSE)</f>
        <v>5</v>
      </c>
      <c r="R5" s="9">
        <f>VLOOKUP(MAX(Calculations!R12:R18), Calculations!R12:$IM18, Calculations!JE1, FALSE)</f>
        <v>5</v>
      </c>
      <c r="S5" s="9">
        <f>VLOOKUP(MAX(Calculations!S12:S18), Calculations!S12:$IM18, Calculations!JF1, FALSE)</f>
        <v>5</v>
      </c>
      <c r="T5" s="9">
        <f>VLOOKUP(MAX(Calculations!T12:T18), Calculations!T12:$IM18, Calculations!JG1, FALSE)</f>
        <v>5</v>
      </c>
      <c r="U5" s="9">
        <f>VLOOKUP(MAX(Calculations!U12:U18), Calculations!U12:$IM18, Calculations!JH1, FALSE)</f>
        <v>5</v>
      </c>
      <c r="V5" s="9">
        <f>VLOOKUP(MAX(Calculations!V12:V18), Calculations!V12:$IM18, Calculations!JI1, FALSE)</f>
        <v>5</v>
      </c>
      <c r="W5" s="9">
        <f>VLOOKUP(MAX(Calculations!W12:W18), Calculations!W12:$IM18, Calculations!JJ1, FALSE)</f>
        <v>5</v>
      </c>
      <c r="X5" s="9">
        <f>VLOOKUP(MAX(Calculations!X12:X18), Calculations!X12:$IM18, Calculations!JK1, FALSE)</f>
        <v>5</v>
      </c>
      <c r="Y5" s="9">
        <f>VLOOKUP(MAX(Calculations!Y12:Y18), Calculations!Y12:$IM18, Calculations!JL1, FALSE)</f>
        <v>1</v>
      </c>
      <c r="Z5" s="9">
        <f>VLOOKUP(MAX(Calculations!Z12:Z18), Calculations!Z12:$IM18, Calculations!JM1, FALSE)</f>
        <v>1</v>
      </c>
      <c r="AA5" s="9">
        <f>VLOOKUP(MAX(Calculations!AA12:AA18), Calculations!AA12:$IM18, Calculations!JN1, FALSE)</f>
        <v>1</v>
      </c>
      <c r="AB5" s="9">
        <f>VLOOKUP(MAX(Calculations!AB12:AB18), Calculations!AB12:$IM18, Calculations!JO1, FALSE)</f>
        <v>5</v>
      </c>
      <c r="AC5" s="9">
        <f>VLOOKUP(MAX(Calculations!AC12:AC18), Calculations!AC12:$IM18, Calculations!JP1, FALSE)</f>
        <v>5</v>
      </c>
      <c r="AD5" s="9">
        <f>VLOOKUP(MAX(Calculations!AD12:AD18), Calculations!AD12:$IM18, Calculations!JQ1, FALSE)</f>
        <v>5</v>
      </c>
      <c r="AE5" s="9">
        <f>VLOOKUP(MAX(Calculations!AE12:AE18), Calculations!AE12:$IM18, Calculations!JR1, FALSE)</f>
        <v>5</v>
      </c>
      <c r="AF5" s="9">
        <f>VLOOKUP(MAX(Calculations!AF12:AF18), Calculations!AF12:$IM18, Calculations!JS1, FALSE)</f>
        <v>5</v>
      </c>
      <c r="AG5" s="9">
        <f>VLOOKUP(MAX(Calculations!AG12:AG18), Calculations!AG12:$IM18, Calculations!JT1, FALSE)</f>
        <v>5</v>
      </c>
      <c r="AH5" s="9">
        <f>VLOOKUP(MAX(Calculations!AH12:AH18), Calculations!AH12:$IM18, Calculations!JU1, FALSE)</f>
        <v>5</v>
      </c>
      <c r="AI5" s="9">
        <f>VLOOKUP(MAX(Calculations!AI12:AI18), Calculations!AI12:$IM18, Calculations!JV1, FALSE)</f>
        <v>5</v>
      </c>
      <c r="AJ5" s="9">
        <f>VLOOKUP(MAX(Calculations!AJ12:AJ18), Calculations!AJ12:$IM18, Calculations!JW1, FALSE)</f>
        <v>5</v>
      </c>
      <c r="AK5" s="9">
        <f>VLOOKUP(MAX(Calculations!AK12:AK18), Calculations!AK12:$IM18, Calculations!JX1, FALSE)</f>
        <v>5</v>
      </c>
      <c r="AL5" s="9">
        <f>VLOOKUP(MAX(Calculations!AL12:AL18), Calculations!AL12:$IM18, Calculations!JY1, FALSE)</f>
        <v>1</v>
      </c>
      <c r="AM5" s="9">
        <f>VLOOKUP(MAX(Calculations!AM12:AM18), Calculations!AM12:$IM18, Calculations!JZ1, FALSE)</f>
        <v>1</v>
      </c>
      <c r="AN5" s="9">
        <f>VLOOKUP(MAX(Calculations!AN12:AN18), Calculations!AN12:$IM18, Calculations!KA1, FALSE)</f>
        <v>1</v>
      </c>
      <c r="AO5" s="9">
        <f>VLOOKUP(MAX(Calculations!AO12:AO18), Calculations!AO12:$IM18, Calculations!KB1, FALSE)</f>
        <v>5</v>
      </c>
      <c r="AP5" s="9">
        <f>VLOOKUP(MAX(Calculations!AP12:AP18), Calculations!AP12:$IM18, Calculations!KC1, FALSE)</f>
        <v>5</v>
      </c>
      <c r="AQ5" s="9">
        <f>VLOOKUP(MAX(Calculations!AQ12:AQ18), Calculations!AQ12:$IM18, Calculations!KD1, FALSE)</f>
        <v>5</v>
      </c>
      <c r="AR5" s="9">
        <f>VLOOKUP(MAX(Calculations!AR12:AR18), Calculations!AR12:$IM18, Calculations!KE1, FALSE)</f>
        <v>5</v>
      </c>
      <c r="AS5" s="9">
        <f>VLOOKUP(MAX(Calculations!AS12:AS18), Calculations!AS12:$IM18, Calculations!KF1, FALSE)</f>
        <v>5</v>
      </c>
      <c r="AT5" s="9">
        <f>VLOOKUP(MAX(Calculations!AT12:AT18), Calculations!AT12:$IM18, Calculations!KG1, FALSE)</f>
        <v>5</v>
      </c>
      <c r="AU5" s="9">
        <f>VLOOKUP(MAX(Calculations!AU12:AU18), Calculations!AU12:$IM18, Calculations!KH1, FALSE)</f>
        <v>5</v>
      </c>
      <c r="AV5" s="9">
        <f>VLOOKUP(MAX(Calculations!AV12:AV18), Calculations!AV12:$IM18, Calculations!KI1, FALSE)</f>
        <v>5</v>
      </c>
      <c r="AW5" s="9">
        <f>VLOOKUP(MAX(Calculations!AW12:AW18), Calculations!AW12:$IM18, Calculations!KJ1, FALSE)</f>
        <v>5</v>
      </c>
      <c r="AX5" s="9">
        <f>VLOOKUP(MAX(Calculations!AX12:AX18), Calculations!AX12:$IM18, Calculations!KK1, FALSE)</f>
        <v>5</v>
      </c>
      <c r="AY5" s="9">
        <f>VLOOKUP(MAX(Calculations!AY12:AY18), Calculations!AY12:$IM18, Calculations!KL1, FALSE)</f>
        <v>1</v>
      </c>
      <c r="AZ5" s="9">
        <f>VLOOKUP(MAX(Calculations!AZ12:AZ18), Calculations!AZ12:$IM18, Calculations!KM1, FALSE)</f>
        <v>1</v>
      </c>
      <c r="BA5" s="9">
        <f>VLOOKUP(MAX(Calculations!BA12:BA18), Calculations!BA12:$IM18, Calculations!KN1, FALSE)</f>
        <v>1</v>
      </c>
      <c r="BB5" s="9">
        <f>VLOOKUP(MAX(Calculations!BB12:BB18), Calculations!BB12:$IM18, Calculations!KO1, FALSE)</f>
        <v>5</v>
      </c>
      <c r="BC5" s="9">
        <f>VLOOKUP(MAX(Calculations!BC12:BC18), Calculations!BC12:$IM18, Calculations!KP1, FALSE)</f>
        <v>5</v>
      </c>
      <c r="BD5" s="9">
        <f>VLOOKUP(MAX(Calculations!BD12:BD18), Calculations!BD12:$IM18, Calculations!KQ1, FALSE)</f>
        <v>5</v>
      </c>
      <c r="BE5" s="9">
        <f>VLOOKUP(MAX(Calculations!BE12:BE18), Calculations!BE12:$IM18, Calculations!KR1, FALSE)</f>
        <v>5</v>
      </c>
      <c r="BF5" s="9">
        <f>VLOOKUP(MAX(Calculations!BF12:BF18), Calculations!BF12:$IM18, Calculations!KS1, FALSE)</f>
        <v>5</v>
      </c>
      <c r="BG5" s="9">
        <f>VLOOKUP(MAX(Calculations!BG12:BG18), Calculations!BG12:$IM18, Calculations!KT1, FALSE)</f>
        <v>5</v>
      </c>
      <c r="BH5" s="9">
        <f>VLOOKUP(MAX(Calculations!BH12:BH18), Calculations!BH12:$IM18, Calculations!KU1, FALSE)</f>
        <v>5</v>
      </c>
      <c r="BI5" s="9">
        <f>VLOOKUP(MAX(Calculations!BI12:BI18), Calculations!BI12:$IM18, Calculations!KV1, FALSE)</f>
        <v>5</v>
      </c>
      <c r="BJ5" s="9">
        <f>VLOOKUP(MAX(Calculations!BJ12:BJ18), Calculations!BJ12:$IM18, Calculations!KW1, FALSE)</f>
        <v>5</v>
      </c>
      <c r="BK5" s="9">
        <f>VLOOKUP(MAX(Calculations!BK12:BK18), Calculations!BK12:$IM18, Calculations!KX1, FALSE)</f>
        <v>5</v>
      </c>
      <c r="BL5" s="9">
        <f>VLOOKUP(MAX(Calculations!BL12:BL18), Calculations!BL12:$IM18, Calculations!KY1, FALSE)</f>
        <v>1</v>
      </c>
      <c r="BM5" s="9">
        <f>VLOOKUP(MAX(Calculations!BM12:BM18), Calculations!BM12:$IM18, Calculations!KZ1, FALSE)</f>
        <v>1</v>
      </c>
      <c r="BN5" s="9">
        <f>VLOOKUP(MAX(Calculations!BN12:BN18), Calculations!BN12:$IM18, Calculations!LA1, FALSE)</f>
        <v>1</v>
      </c>
      <c r="BO5" s="9">
        <f>VLOOKUP(MAX(Calculations!BO12:BO18), Calculations!BO12:$IM18, Calculations!LB1, FALSE)</f>
        <v>5</v>
      </c>
      <c r="BP5" s="9">
        <f>VLOOKUP(MAX(Calculations!BP12:BP18), Calculations!BP12:$IM18, Calculations!LC1, FALSE)</f>
        <v>5</v>
      </c>
      <c r="BQ5" s="9">
        <f>VLOOKUP(MAX(Calculations!BQ12:BQ18), Calculations!BQ12:$IM18, Calculations!LD1, FALSE)</f>
        <v>5</v>
      </c>
      <c r="BR5" s="9">
        <f>VLOOKUP(MAX(Calculations!BR12:BR18), Calculations!BR12:$IM18, Calculations!LE1, FALSE)</f>
        <v>5</v>
      </c>
      <c r="BS5" s="9">
        <f>VLOOKUP(MAX(Calculations!BS12:BS18), Calculations!BS12:$IM18, Calculations!LF1, FALSE)</f>
        <v>5</v>
      </c>
      <c r="BT5" s="9">
        <f>VLOOKUP(MAX(Calculations!BT12:BT18), Calculations!BT12:$IM18, Calculations!LG1, FALSE)</f>
        <v>5</v>
      </c>
      <c r="BU5" s="9">
        <f>VLOOKUP(MAX(Calculations!BU12:BU18), Calculations!BU12:$IM18, Calculations!LH1, FALSE)</f>
        <v>5</v>
      </c>
      <c r="BV5" s="9">
        <f>VLOOKUP(MAX(Calculations!BV12:BV18), Calculations!BV12:$IM18, Calculations!LI1, FALSE)</f>
        <v>5</v>
      </c>
      <c r="BW5" s="9">
        <f>VLOOKUP(MAX(Calculations!BW12:BW18), Calculations!BW12:$IM18, Calculations!LJ1, FALSE)</f>
        <v>5</v>
      </c>
      <c r="BX5" s="9">
        <f>VLOOKUP(MAX(Calculations!BX12:BX18), Calculations!BX12:$IM18, Calculations!LK1, FALSE)</f>
        <v>5</v>
      </c>
      <c r="BY5" s="9">
        <f>VLOOKUP(MAX(Calculations!BY12:BY18), Calculations!BY12:$IM18, Calculations!LL1, FALSE)</f>
        <v>1</v>
      </c>
      <c r="BZ5" s="9">
        <f>VLOOKUP(MAX(Calculations!BZ12:BZ18), Calculations!BZ12:$IM18, Calculations!LM1, FALSE)</f>
        <v>1</v>
      </c>
      <c r="CA5" s="9">
        <f>VLOOKUP(MAX(Calculations!CA12:CA18), Calculations!CA12:$IM18, Calculations!LN1, FALSE)</f>
        <v>1</v>
      </c>
      <c r="CB5" s="9">
        <f>VLOOKUP(MAX(Calculations!CB12:CB18), Calculations!CB12:$IM18, Calculations!LO1, FALSE)</f>
        <v>5</v>
      </c>
      <c r="CC5" s="9">
        <f>VLOOKUP(MAX(Calculations!CC12:CC18), Calculations!CC12:$IM18, Calculations!LP1, FALSE)</f>
        <v>5</v>
      </c>
      <c r="CD5" s="9">
        <f>VLOOKUP(MAX(Calculations!CD12:CD18), Calculations!CD12:$IM18, Calculations!LQ1, FALSE)</f>
        <v>5</v>
      </c>
      <c r="CE5" s="9">
        <f>VLOOKUP(MAX(Calculations!CE12:CE18), Calculations!CE12:$IM18, Calculations!LR1, FALSE)</f>
        <v>5</v>
      </c>
      <c r="CF5" s="9">
        <f>VLOOKUP(MAX(Calculations!CF12:CF18), Calculations!CF12:$IM18, Calculations!LS1, FALSE)</f>
        <v>5</v>
      </c>
      <c r="CG5" s="9">
        <f>VLOOKUP(MAX(Calculations!CG12:CG18), Calculations!CG12:$IM18, Calculations!LT1, FALSE)</f>
        <v>5</v>
      </c>
      <c r="CH5" s="9">
        <f>VLOOKUP(MAX(Calculations!CH12:CH18), Calculations!CH12:$IM18, Calculations!LU1, FALSE)</f>
        <v>5</v>
      </c>
      <c r="CI5" s="9">
        <f>VLOOKUP(MAX(Calculations!CI12:CI18), Calculations!CI12:$IM18, Calculations!LV1, FALSE)</f>
        <v>5</v>
      </c>
      <c r="CJ5" s="9">
        <f>VLOOKUP(MAX(Calculations!CJ12:CJ18), Calculations!CJ12:$IM18, Calculations!LW1, FALSE)</f>
        <v>5</v>
      </c>
      <c r="CK5" s="9">
        <f>VLOOKUP(MAX(Calculations!CK12:CK18), Calculations!CK12:$IM18, Calculations!LX1, FALSE)</f>
        <v>5</v>
      </c>
      <c r="CL5" s="9">
        <f>VLOOKUP(MAX(Calculations!CL12:CL18), Calculations!CL12:$IM18, Calculations!LY1, FALSE)</f>
        <v>1</v>
      </c>
      <c r="CM5" s="9">
        <f>VLOOKUP(MAX(Calculations!CM12:CM18), Calculations!CM12:$IM18, Calculations!LZ1, FALSE)</f>
        <v>1</v>
      </c>
      <c r="CN5" s="9">
        <f>VLOOKUP(MAX(Calculations!CN12:CN18), Calculations!CN12:$IM18, Calculations!MA1, FALSE)</f>
        <v>1</v>
      </c>
      <c r="CO5" s="9">
        <f>VLOOKUP(MAX(Calculations!CO12:CO18), Calculations!CO12:$IM18, Calculations!MB1, FALSE)</f>
        <v>5</v>
      </c>
      <c r="CP5" s="9">
        <f>VLOOKUP(MAX(Calculations!CP12:CP18), Calculations!CP12:$IM18, Calculations!MC1, FALSE)</f>
        <v>5</v>
      </c>
      <c r="CQ5" s="9">
        <f>VLOOKUP(MAX(Calculations!CQ12:CQ18), Calculations!CQ12:$IM18, Calculations!MD1, FALSE)</f>
        <v>5</v>
      </c>
      <c r="CR5" s="9">
        <f>VLOOKUP(MAX(Calculations!CR12:CR18), Calculations!CR12:$IM18, Calculations!ME1, FALSE)</f>
        <v>5</v>
      </c>
      <c r="CS5" s="9">
        <f>VLOOKUP(MAX(Calculations!CS12:CS18), Calculations!CS12:$IM18, Calculations!MF1, FALSE)</f>
        <v>5</v>
      </c>
      <c r="CT5" s="9">
        <f>VLOOKUP(MAX(Calculations!CT12:CT18), Calculations!CT12:$IM18, Calculations!MG1, FALSE)</f>
        <v>5</v>
      </c>
      <c r="CU5" s="9">
        <f>VLOOKUP(MAX(Calculations!CU12:CU18), Calculations!CU12:$IM18, Calculations!MH1, FALSE)</f>
        <v>5</v>
      </c>
      <c r="CV5" s="9">
        <f>VLOOKUP(MAX(Calculations!CV12:CV18), Calculations!CV12:$IM18, Calculations!MI1, FALSE)</f>
        <v>5</v>
      </c>
      <c r="CW5" s="9">
        <f>VLOOKUP(MAX(Calculations!CW12:CW18), Calculations!CW12:$IM18, Calculations!MJ1, FALSE)</f>
        <v>5</v>
      </c>
      <c r="CX5" s="9">
        <f>VLOOKUP(MAX(Calculations!CX12:CX18), Calculations!CX12:$IM18, Calculations!MK1, FALSE)</f>
        <v>5</v>
      </c>
      <c r="CY5" s="9">
        <f>VLOOKUP(MAX(Calculations!CY12:CY18), Calculations!CY12:$IM18, Calculations!ML1, FALSE)</f>
        <v>1</v>
      </c>
      <c r="CZ5" s="9">
        <f>VLOOKUP(MAX(Calculations!CZ12:CZ18), Calculations!CZ12:$IM18, Calculations!MM1, FALSE)</f>
        <v>1</v>
      </c>
      <c r="DA5" s="9">
        <f>VLOOKUP(MAX(Calculations!DA12:DA18), Calculations!DA12:$IM18, Calculations!MN1, FALSE)</f>
        <v>1</v>
      </c>
      <c r="DB5" s="9">
        <f>VLOOKUP(MAX(Calculations!DB12:DB18), Calculations!DB12:$IM18, Calculations!MO1, FALSE)</f>
        <v>5</v>
      </c>
      <c r="DC5" s="9">
        <f>VLOOKUP(MAX(Calculations!DC12:DC18), Calculations!DC12:$IM18, Calculations!MP1, FALSE)</f>
        <v>5</v>
      </c>
      <c r="DD5" s="9">
        <f>VLOOKUP(MAX(Calculations!DD12:DD18), Calculations!DD12:$IM18, Calculations!MQ1, FALSE)</f>
        <v>5</v>
      </c>
      <c r="DE5" s="9">
        <f>VLOOKUP(MAX(Calculations!DE12:DE18), Calculations!DE12:$IM18, Calculations!MR1, FALSE)</f>
        <v>5</v>
      </c>
      <c r="DF5" s="9">
        <f>VLOOKUP(MAX(Calculations!DF12:DF18), Calculations!DF12:$IM18, Calculations!MS1, FALSE)</f>
        <v>5</v>
      </c>
      <c r="DG5" s="9">
        <f>VLOOKUP(MAX(Calculations!DG12:DG18), Calculations!DG12:$IM18, Calculations!MT1, FALSE)</f>
        <v>5</v>
      </c>
      <c r="DH5" s="9">
        <f>VLOOKUP(MAX(Calculations!DH12:DH18), Calculations!DH12:$IM18, Calculations!MU1, FALSE)</f>
        <v>5</v>
      </c>
      <c r="DI5" s="9">
        <f>VLOOKUP(MAX(Calculations!DI12:DI18), Calculations!DI12:$IM18, Calculations!MV1, FALSE)</f>
        <v>5</v>
      </c>
      <c r="DJ5" s="9">
        <f>VLOOKUP(MAX(Calculations!DJ12:DJ18), Calculations!DJ12:$IM18, Calculations!MW1, FALSE)</f>
        <v>5</v>
      </c>
      <c r="DK5" s="9">
        <f>VLOOKUP(MAX(Calculations!DK12:DK18), Calculations!DK12:$IM18, Calculations!MX1, FALSE)</f>
        <v>5</v>
      </c>
      <c r="DL5" s="9">
        <f>VLOOKUP(MAX(Calculations!DL12:DL18), Calculations!DL12:$IM18, Calculations!MY1, FALSE)</f>
        <v>1</v>
      </c>
      <c r="DM5" s="9">
        <f>VLOOKUP(MAX(Calculations!DM12:DM18), Calculations!DM12:$IM18, Calculations!MZ1, FALSE)</f>
        <v>1</v>
      </c>
      <c r="DN5" s="9">
        <f>VLOOKUP(MAX(Calculations!DN12:DN18), Calculations!DN12:$IM18, Calculations!NA1, FALSE)</f>
        <v>1</v>
      </c>
      <c r="DO5" s="9">
        <f>VLOOKUP(MAX(Calculations!DO12:DO18), Calculations!DO12:$IM18, Calculations!NB1, FALSE)</f>
        <v>5</v>
      </c>
      <c r="DP5" s="9">
        <f>VLOOKUP(MAX(Calculations!DP12:DP18), Calculations!DP12:$IM18, Calculations!NC1, FALSE)</f>
        <v>5</v>
      </c>
      <c r="DQ5" s="9">
        <f>VLOOKUP(MAX(Calculations!DQ12:DQ18), Calculations!DQ12:$IM18, Calculations!ND1, FALSE)</f>
        <v>5</v>
      </c>
      <c r="DR5" s="9">
        <f>VLOOKUP(MAX(Calculations!DR12:DR18), Calculations!DR12:$IM18, Calculations!NE1, FALSE)</f>
        <v>5</v>
      </c>
      <c r="DS5" s="9">
        <f>VLOOKUP(MAX(Calculations!DS12:DS18), Calculations!DS12:$IM18, Calculations!NF1, FALSE)</f>
        <v>5</v>
      </c>
      <c r="DT5" s="9">
        <f>VLOOKUP(MAX(Calculations!DT12:DT18), Calculations!DT12:$IM18, Calculations!NG1, FALSE)</f>
        <v>5</v>
      </c>
      <c r="DU5" s="9">
        <f>VLOOKUP(MAX(Calculations!DU12:DU18), Calculations!DU12:$IM18, Calculations!NH1, FALSE)</f>
        <v>5</v>
      </c>
      <c r="DV5" s="9">
        <f>VLOOKUP(MAX(Calculations!DV12:DV18), Calculations!DV12:$IM18, Calculations!NI1, FALSE)</f>
        <v>5</v>
      </c>
      <c r="DW5" s="9">
        <f>VLOOKUP(MAX(Calculations!DW12:DW18), Calculations!DW12:$IM18, Calculations!NJ1, FALSE)</f>
        <v>5</v>
      </c>
      <c r="DX5" s="9">
        <f>VLOOKUP(MAX(Calculations!DX12:DX18), Calculations!DX12:$IM18, Calculations!NK1, FALSE)</f>
        <v>5</v>
      </c>
      <c r="DY5" s="9">
        <f>VLOOKUP(MAX(Calculations!DY12:DY18), Calculations!DY12:$IM18, Calculations!NL1, FALSE)</f>
        <v>1</v>
      </c>
      <c r="DZ5" s="9">
        <f>VLOOKUP(MAX(Calculations!DZ12:DZ18), Calculations!DZ12:$IM18, Calculations!NM1, FALSE)</f>
        <v>1</v>
      </c>
      <c r="EA5" s="9">
        <f>VLOOKUP(MAX(Calculations!EA12:EA18), Calculations!EA12:$IM18, Calculations!NN1, FALSE)</f>
        <v>1</v>
      </c>
      <c r="EB5" s="9">
        <f>VLOOKUP(MAX(Calculations!EB12:EB18), Calculations!EB12:$IM18, Calculations!NO1, FALSE)</f>
        <v>5</v>
      </c>
      <c r="EC5" s="9">
        <f>VLOOKUP(MAX(Calculations!EC12:EC18), Calculations!EC12:$IM18, Calculations!NP1, FALSE)</f>
        <v>5</v>
      </c>
      <c r="ED5" s="9">
        <f>VLOOKUP(MAX(Calculations!ED12:ED18), Calculations!ED12:$IM18, Calculations!NQ1, FALSE)</f>
        <v>5</v>
      </c>
      <c r="EE5" s="9">
        <f>VLOOKUP(MAX(Calculations!EE12:EE18), Calculations!EE12:$IM18, Calculations!NR1, FALSE)</f>
        <v>5</v>
      </c>
      <c r="EF5" s="9">
        <f>VLOOKUP(MAX(Calculations!EF12:EF18), Calculations!EF12:$IM18, Calculations!NS1, FALSE)</f>
        <v>5</v>
      </c>
      <c r="EG5" s="9">
        <f>VLOOKUP(MAX(Calculations!EG12:EG18), Calculations!EG12:$IM18, Calculations!NT1, FALSE)</f>
        <v>5</v>
      </c>
      <c r="EH5" s="9">
        <f>VLOOKUP(MAX(Calculations!EH12:EH18), Calculations!EH12:$IM18, Calculations!NU1, FALSE)</f>
        <v>5</v>
      </c>
      <c r="EI5" s="9">
        <f>VLOOKUP(MAX(Calculations!EI12:EI18), Calculations!EI12:$IM18, Calculations!NV1, FALSE)</f>
        <v>5</v>
      </c>
      <c r="EJ5" s="9">
        <f>VLOOKUP(MAX(Calculations!EJ12:EJ18), Calculations!EJ12:$IM18, Calculations!NW1, FALSE)</f>
        <v>5</v>
      </c>
      <c r="EK5" s="9">
        <f>VLOOKUP(MAX(Calculations!EK12:EK18), Calculations!EK12:$IM18, Calculations!NX1, FALSE)</f>
        <v>5</v>
      </c>
      <c r="EL5" s="9">
        <f>VLOOKUP(MAX(Calculations!EL12:EL18), Calculations!EL12:$IM18, Calculations!NY1, FALSE)</f>
        <v>1</v>
      </c>
      <c r="EM5" s="9">
        <f>VLOOKUP(MAX(Calculations!EM12:EM18), Calculations!EM12:$IM18, Calculations!NZ1, FALSE)</f>
        <v>1</v>
      </c>
      <c r="EN5" s="9">
        <f>VLOOKUP(MAX(Calculations!EN12:EN18), Calculations!EN12:$IM18, Calculations!OA1, FALSE)</f>
        <v>1</v>
      </c>
      <c r="EO5" s="9">
        <f>VLOOKUP(MAX(Calculations!EO12:EO18), Calculations!EO12:$IM18, Calculations!OB1, FALSE)</f>
        <v>5</v>
      </c>
      <c r="EP5" s="9">
        <f>VLOOKUP(MAX(Calculations!EP12:EP18), Calculations!EP12:$IM18, Calculations!OC1, FALSE)</f>
        <v>5</v>
      </c>
      <c r="EQ5" s="9">
        <f>VLOOKUP(MAX(Calculations!EQ12:EQ18), Calculations!EQ12:$IM18, Calculations!OD1, FALSE)</f>
        <v>5</v>
      </c>
      <c r="ER5" s="9">
        <f>VLOOKUP(MAX(Calculations!ER12:ER18), Calculations!ER12:$IM18, Calculations!OE1, FALSE)</f>
        <v>5</v>
      </c>
      <c r="ES5" s="9">
        <f>VLOOKUP(MAX(Calculations!ES12:ES18), Calculations!ES12:$IM18, Calculations!OF1, FALSE)</f>
        <v>5</v>
      </c>
      <c r="ET5" s="9">
        <f>VLOOKUP(MAX(Calculations!ET12:ET18), Calculations!ET12:$IM18, Calculations!OG1, FALSE)</f>
        <v>5</v>
      </c>
      <c r="EU5" s="9">
        <f>VLOOKUP(MAX(Calculations!EU12:EU18), Calculations!EU12:$IM18, Calculations!OH1, FALSE)</f>
        <v>5</v>
      </c>
      <c r="EV5" s="9">
        <f>VLOOKUP(MAX(Calculations!EV12:EV18), Calculations!EV12:$IM18, Calculations!OI1, FALSE)</f>
        <v>5</v>
      </c>
      <c r="EW5" s="9">
        <f>VLOOKUP(MAX(Calculations!EW12:EW18), Calculations!EW12:$IM18, Calculations!OJ1, FALSE)</f>
        <v>5</v>
      </c>
      <c r="EX5" s="9">
        <f>VLOOKUP(MAX(Calculations!EX12:EX18), Calculations!EX12:$IM18, Calculations!OK1, FALSE)</f>
        <v>5</v>
      </c>
      <c r="EY5" s="9">
        <f>VLOOKUP(MAX(Calculations!EY12:EY18), Calculations!EY12:$IM18, Calculations!OL1, FALSE)</f>
        <v>1</v>
      </c>
      <c r="EZ5" s="9">
        <f>VLOOKUP(MAX(Calculations!EZ12:EZ18), Calculations!EZ12:$IM18, Calculations!OM1, FALSE)</f>
        <v>1</v>
      </c>
      <c r="FA5" s="9">
        <f>VLOOKUP(MAX(Calculations!FA12:FA18), Calculations!FA12:$IM18, Calculations!ON1, FALSE)</f>
        <v>1</v>
      </c>
      <c r="FB5" s="9">
        <f>VLOOKUP(MAX(Calculations!FB12:FB18), Calculations!FB12:$IM18, Calculations!OO1, FALSE)</f>
        <v>5</v>
      </c>
      <c r="FC5" s="9">
        <f>VLOOKUP(MAX(Calculations!FC12:FC18), Calculations!FC12:$IM18, Calculations!OP1, FALSE)</f>
        <v>5</v>
      </c>
      <c r="FD5" s="9">
        <f>VLOOKUP(MAX(Calculations!FD12:FD18), Calculations!FD12:$IM18, Calculations!OQ1, FALSE)</f>
        <v>5</v>
      </c>
      <c r="FE5" s="9">
        <f>VLOOKUP(MAX(Calculations!FE12:FE18), Calculations!FE12:$IM18, Calculations!OR1, FALSE)</f>
        <v>5</v>
      </c>
      <c r="FF5" s="9">
        <f>VLOOKUP(MAX(Calculations!FF12:FF18), Calculations!FF12:$IM18, Calculations!OS1, FALSE)</f>
        <v>5</v>
      </c>
      <c r="FG5" s="9">
        <f>VLOOKUP(MAX(Calculations!FG12:FG18), Calculations!FG12:$IM18, Calculations!OT1, FALSE)</f>
        <v>5</v>
      </c>
      <c r="FH5" s="9">
        <f>VLOOKUP(MAX(Calculations!FH12:FH18), Calculations!FH12:$IM18, Calculations!OU1, FALSE)</f>
        <v>5</v>
      </c>
      <c r="FI5" s="9">
        <f>VLOOKUP(MAX(Calculations!FI12:FI18), Calculations!FI12:$IM18, Calculations!OV1, FALSE)</f>
        <v>5</v>
      </c>
      <c r="FJ5" s="9">
        <f>VLOOKUP(MAX(Calculations!FJ12:FJ18), Calculations!FJ12:$IM18, Calculations!OW1, FALSE)</f>
        <v>5</v>
      </c>
      <c r="FK5" s="9">
        <f>VLOOKUP(MAX(Calculations!FK12:FK18), Calculations!FK12:$IM18, Calculations!OX1, FALSE)</f>
        <v>5</v>
      </c>
      <c r="FL5" s="9">
        <f>VLOOKUP(MAX(Calculations!FL12:FL18), Calculations!FL12:$IM18, Calculations!OY1, FALSE)</f>
        <v>1</v>
      </c>
      <c r="FM5" s="9">
        <f>VLOOKUP(MAX(Calculations!FM12:FM18), Calculations!FM12:$IM18, Calculations!OZ1, FALSE)</f>
        <v>1</v>
      </c>
      <c r="FN5" s="9">
        <f>VLOOKUP(MAX(Calculations!FN12:FN18), Calculations!FN12:$IM18, Calculations!PA1, FALSE)</f>
        <v>1</v>
      </c>
      <c r="FO5" s="9">
        <f>VLOOKUP(MAX(Calculations!FO12:FO18), Calculations!FO12:$IM18, Calculations!PB1, FALSE)</f>
        <v>5</v>
      </c>
      <c r="FP5" s="9">
        <f>VLOOKUP(MAX(Calculations!FP12:FP18), Calculations!FP12:$IM18, Calculations!PC1, FALSE)</f>
        <v>5</v>
      </c>
      <c r="FQ5" s="9">
        <f>VLOOKUP(MAX(Calculations!FQ12:FQ18), Calculations!FQ12:$IM18, Calculations!PD1, FALSE)</f>
        <v>5</v>
      </c>
      <c r="FR5" s="9">
        <f>VLOOKUP(MAX(Calculations!FR12:FR18), Calculations!FR12:$IM18, Calculations!PE1, FALSE)</f>
        <v>5</v>
      </c>
      <c r="FS5" s="9">
        <f>VLOOKUP(MAX(Calculations!FS12:FS18), Calculations!FS12:$IM18, Calculations!PF1, FALSE)</f>
        <v>5</v>
      </c>
      <c r="FT5" s="9">
        <f>VLOOKUP(MAX(Calculations!FT12:FT18), Calculations!FT12:$IM18, Calculations!PG1, FALSE)</f>
        <v>5</v>
      </c>
      <c r="FU5" s="9">
        <f>VLOOKUP(MAX(Calculations!FU12:FU18), Calculations!FU12:$IM18, Calculations!PH1, FALSE)</f>
        <v>5</v>
      </c>
      <c r="FV5" s="9">
        <f>VLOOKUP(MAX(Calculations!FV12:FV18), Calculations!FV12:$IM18, Calculations!PI1, FALSE)</f>
        <v>5</v>
      </c>
      <c r="FW5" s="9">
        <f>VLOOKUP(MAX(Calculations!FW12:FW18), Calculations!FW12:$IM18, Calculations!PJ1, FALSE)</f>
        <v>5</v>
      </c>
      <c r="FX5" s="9">
        <f>VLOOKUP(MAX(Calculations!FX12:FX18), Calculations!FX12:$IM18, Calculations!PK1, FALSE)</f>
        <v>5</v>
      </c>
      <c r="FY5" s="9">
        <f>VLOOKUP(MAX(Calculations!FY12:FY18), Calculations!FY12:$IM18, Calculations!PL1, FALSE)</f>
        <v>1</v>
      </c>
      <c r="FZ5" s="9">
        <f>VLOOKUP(MAX(Calculations!FZ12:FZ18), Calculations!FZ12:$IM18, Calculations!PM1, FALSE)</f>
        <v>1</v>
      </c>
      <c r="GA5" s="9">
        <f>VLOOKUP(MAX(Calculations!GA12:GA18), Calculations!GA12:$IM18, Calculations!PN1, FALSE)</f>
        <v>1</v>
      </c>
      <c r="GB5" s="9">
        <f>VLOOKUP(MAX(Calculations!GB12:GB18), Calculations!GB12:$IM18, Calculations!PO1, FALSE)</f>
        <v>5</v>
      </c>
      <c r="GC5" s="9">
        <f>VLOOKUP(MAX(Calculations!GC12:GC18), Calculations!GC12:$IM18, Calculations!PP1, FALSE)</f>
        <v>5</v>
      </c>
      <c r="GD5" s="9">
        <f>VLOOKUP(MAX(Calculations!GD12:GD18), Calculations!GD12:$IM18, Calculations!PQ1, FALSE)</f>
        <v>5</v>
      </c>
      <c r="GE5" s="9">
        <f>VLOOKUP(MAX(Calculations!GE12:GE18), Calculations!GE12:$IM18, Calculations!PR1, FALSE)</f>
        <v>5</v>
      </c>
      <c r="GF5" s="9">
        <f>VLOOKUP(MAX(Calculations!GF12:GF18), Calculations!GF12:$IM18, Calculations!PS1, FALSE)</f>
        <v>5</v>
      </c>
      <c r="GG5" s="9">
        <f>VLOOKUP(MAX(Calculations!GG12:GG18), Calculations!GG12:$IM18, Calculations!PT1, FALSE)</f>
        <v>5</v>
      </c>
      <c r="GH5" s="9">
        <f>VLOOKUP(MAX(Calculations!GH12:GH18), Calculations!GH12:$IM18, Calculations!PU1, FALSE)</f>
        <v>5</v>
      </c>
      <c r="GI5" s="9">
        <f>VLOOKUP(MAX(Calculations!GI12:GI18), Calculations!GI12:$IM18, Calculations!PV1, FALSE)</f>
        <v>5</v>
      </c>
      <c r="GJ5" s="9">
        <f>VLOOKUP(MAX(Calculations!GJ12:GJ18), Calculations!GJ12:$IM18, Calculations!PW1, FALSE)</f>
        <v>5</v>
      </c>
      <c r="GK5" s="9">
        <f>VLOOKUP(MAX(Calculations!GK12:GK18), Calculations!GK12:$IM18, Calculations!PX1, FALSE)</f>
        <v>5</v>
      </c>
      <c r="GL5" s="9">
        <f>VLOOKUP(MAX(Calculations!GL12:GL18), Calculations!GL12:$IM18, Calculations!PY1, FALSE)</f>
        <v>1</v>
      </c>
      <c r="GM5" s="9">
        <f>VLOOKUP(MAX(Calculations!GM12:GM18), Calculations!GM12:$IM18, Calculations!PZ1, FALSE)</f>
        <v>1</v>
      </c>
      <c r="GN5" s="9">
        <f>VLOOKUP(MAX(Calculations!GN12:GN18), Calculations!GN12:$IM18, Calculations!QA1, FALSE)</f>
        <v>1</v>
      </c>
      <c r="GO5" s="9">
        <f>VLOOKUP(MAX(Calculations!GO12:GO18), Calculations!GO12:$IM18, Calculations!QB1, FALSE)</f>
        <v>5</v>
      </c>
      <c r="GP5" s="9">
        <f>VLOOKUP(MAX(Calculations!GP12:GP18), Calculations!GP12:$IM18, Calculations!QC1, FALSE)</f>
        <v>5</v>
      </c>
      <c r="GQ5" s="9">
        <f>VLOOKUP(MAX(Calculations!GQ12:GQ18), Calculations!GQ12:$IM18, Calculations!QD1, FALSE)</f>
        <v>5</v>
      </c>
      <c r="GR5" s="9">
        <f>VLOOKUP(MAX(Calculations!GR12:GR18), Calculations!GR12:$IM18, Calculations!QE1, FALSE)</f>
        <v>5</v>
      </c>
      <c r="GS5" s="9">
        <f>VLOOKUP(MAX(Calculations!GS12:GS18), Calculations!GS12:$IM18, Calculations!QF1, FALSE)</f>
        <v>5</v>
      </c>
      <c r="GT5" s="9">
        <f>VLOOKUP(MAX(Calculations!GT12:GT18), Calculations!GT12:$IM18, Calculations!QG1, FALSE)</f>
        <v>5</v>
      </c>
      <c r="GU5" s="9">
        <f>VLOOKUP(MAX(Calculations!GU12:GU18), Calculations!GU12:$IM18, Calculations!QH1, FALSE)</f>
        <v>5</v>
      </c>
      <c r="GV5" s="9">
        <f>VLOOKUP(MAX(Calculations!GV12:GV18), Calculations!GV12:$IM18, Calculations!QI1, FALSE)</f>
        <v>5</v>
      </c>
      <c r="GW5" s="9">
        <f>VLOOKUP(MAX(Calculations!GW12:GW18), Calculations!GW12:$IM18, Calculations!QJ1, FALSE)</f>
        <v>5</v>
      </c>
      <c r="GX5" s="9">
        <f>VLOOKUP(MAX(Calculations!GX12:GX18), Calculations!GX12:$IM18, Calculations!QK1, FALSE)</f>
        <v>5</v>
      </c>
      <c r="GY5" s="9">
        <f>VLOOKUP(MAX(Calculations!GY12:GY18), Calculations!GY12:$IM18, Calculations!QL1, FALSE)</f>
        <v>1</v>
      </c>
      <c r="GZ5" s="9">
        <f>VLOOKUP(MAX(Calculations!GZ12:GZ18), Calculations!GZ12:$IM18, Calculations!QM1, FALSE)</f>
        <v>1</v>
      </c>
      <c r="HA5" s="9">
        <f>VLOOKUP(MAX(Calculations!HA12:HA18), Calculations!HA12:$IM18, Calculations!QN1, FALSE)</f>
        <v>1</v>
      </c>
      <c r="HB5" s="9">
        <f>VLOOKUP(MAX(Calculations!HB12:HB18), Calculations!HB12:$IM18, Calculations!QO1, FALSE)</f>
        <v>5</v>
      </c>
      <c r="HC5" s="9">
        <f>VLOOKUP(MAX(Calculations!HC12:HC18), Calculations!HC12:$IM18, Calculations!QP1, FALSE)</f>
        <v>5</v>
      </c>
      <c r="HD5" s="9">
        <f>VLOOKUP(MAX(Calculations!HD12:HD18), Calculations!HD12:$IM18, Calculations!QQ1, FALSE)</f>
        <v>5</v>
      </c>
      <c r="HE5" s="9">
        <f>VLOOKUP(MAX(Calculations!HE12:HE18), Calculations!HE12:$IM18, Calculations!QR1, FALSE)</f>
        <v>5</v>
      </c>
      <c r="HF5" s="9">
        <f>VLOOKUP(MAX(Calculations!HF12:HF18), Calculations!HF12:$IM18, Calculations!QS1, FALSE)</f>
        <v>5</v>
      </c>
      <c r="HG5" s="9">
        <f>VLOOKUP(MAX(Calculations!HG12:HG18), Calculations!HG12:$IM18, Calculations!QT1, FALSE)</f>
        <v>5</v>
      </c>
      <c r="HH5" s="9">
        <f>VLOOKUP(MAX(Calculations!HH12:HH18), Calculations!HH12:$IM18, Calculations!QU1, FALSE)</f>
        <v>5</v>
      </c>
      <c r="HI5" s="9">
        <f>VLOOKUP(MAX(Calculations!HI12:HI18), Calculations!HI12:$IM18, Calculations!QV1, FALSE)</f>
        <v>5</v>
      </c>
      <c r="HJ5" s="9">
        <f>VLOOKUP(MAX(Calculations!HJ12:HJ18), Calculations!HJ12:$IM18, Calculations!QW1, FALSE)</f>
        <v>5</v>
      </c>
      <c r="HK5" s="9">
        <f>VLOOKUP(MAX(Calculations!HK12:HK18), Calculations!HK12:$IM18, Calculations!QX1, FALSE)</f>
        <v>5</v>
      </c>
      <c r="HL5" s="9">
        <f>VLOOKUP(MAX(Calculations!HL12:HL18), Calculations!HL12:$IM18, Calculations!QY1, FALSE)</f>
        <v>1</v>
      </c>
      <c r="HM5" s="9">
        <f>VLOOKUP(MAX(Calculations!HM12:HM18), Calculations!HM12:$IM18, Calculations!QZ1, FALSE)</f>
        <v>1</v>
      </c>
      <c r="HN5" s="9">
        <f>VLOOKUP(MAX(Calculations!HN12:HN18), Calculations!HN12:$IM18, Calculations!RA1, FALSE)</f>
        <v>1</v>
      </c>
      <c r="HO5" s="9">
        <f>VLOOKUP(MAX(Calculations!HO12:HO18), Calculations!HO12:$IM18, Calculations!RB1, FALSE)</f>
        <v>5</v>
      </c>
      <c r="HP5" s="9">
        <f>VLOOKUP(MAX(Calculations!HP12:HP18), Calculations!HP12:$IM18, Calculations!RC1, FALSE)</f>
        <v>5</v>
      </c>
      <c r="HQ5" s="9">
        <f>VLOOKUP(MAX(Calculations!HQ12:HQ18), Calculations!HQ12:$IM18, Calculations!RD1, FALSE)</f>
        <v>5</v>
      </c>
      <c r="HR5" s="9">
        <f>VLOOKUP(MAX(Calculations!HR12:HR18), Calculations!HR12:$IM18, Calculations!RE1, FALSE)</f>
        <v>5</v>
      </c>
      <c r="HS5" s="9">
        <f>VLOOKUP(MAX(Calculations!HS12:HS18), Calculations!HS12:$IM18, Calculations!RF1, FALSE)</f>
        <v>5</v>
      </c>
      <c r="HT5" s="9">
        <f>VLOOKUP(MAX(Calculations!HT12:HT18), Calculations!HT12:$IM18, Calculations!RG1, FALSE)</f>
        <v>5</v>
      </c>
      <c r="HU5" s="9">
        <f>VLOOKUP(MAX(Calculations!HU12:HU18), Calculations!HU12:$IM18, Calculations!RH1, FALSE)</f>
        <v>5</v>
      </c>
      <c r="HV5" s="9">
        <f>VLOOKUP(MAX(Calculations!HV12:HV18), Calculations!HV12:$IM18, Calculations!RI1, FALSE)</f>
        <v>5</v>
      </c>
      <c r="HW5" s="9">
        <f>VLOOKUP(MAX(Calculations!HW12:HW18), Calculations!HW12:$IM18, Calculations!RJ1, FALSE)</f>
        <v>5</v>
      </c>
      <c r="HX5" s="9">
        <f>VLOOKUP(MAX(Calculations!HX12:HX18), Calculations!HX12:$IM18, Calculations!RK1, FALSE)</f>
        <v>5</v>
      </c>
      <c r="HY5" s="9">
        <f>VLOOKUP(MAX(Calculations!HY12:HY18), Calculations!HY12:$IM18, Calculations!RL1, FALSE)</f>
        <v>1</v>
      </c>
      <c r="HZ5" s="9">
        <f>VLOOKUP(MAX(Calculations!HZ12:HZ18), Calculations!HZ12:$IM18, Calculations!RM1, FALSE)</f>
        <v>1</v>
      </c>
      <c r="IA5" s="9">
        <f>VLOOKUP(MAX(Calculations!IA12:IA18), Calculations!IA12:$IM18, Calculations!RN1, FALSE)</f>
        <v>1</v>
      </c>
      <c r="IB5" s="9">
        <f>VLOOKUP(MAX(Calculations!IB12:IB18), Calculations!IB12:$IM18, Calculations!RO1, FALSE)</f>
        <v>5</v>
      </c>
      <c r="IC5" s="9">
        <f>VLOOKUP(MAX(Calculations!IC12:IC18), Calculations!IC12:$IM18, Calculations!RP1, FALSE)</f>
        <v>5</v>
      </c>
      <c r="ID5" s="9">
        <f>VLOOKUP(MAX(Calculations!ID12:ID18), Calculations!ID12:$IM18, Calculations!RQ1, FALSE)</f>
        <v>5</v>
      </c>
      <c r="IE5" s="9">
        <f>VLOOKUP(MAX(Calculations!IE12:IE18), Calculations!IE12:$IM18, Calculations!RR1, FALSE)</f>
        <v>6</v>
      </c>
      <c r="IF5" s="9">
        <f>VLOOKUP(MAX(Calculations!IF12:IF18), Calculations!IF12:$IM18, Calculations!RS1, FALSE)</f>
        <v>5</v>
      </c>
      <c r="IG5" s="9">
        <f>VLOOKUP(MAX(Calculations!IG12:IG18), Calculations!IG12:$IM18, Calculations!RT1, FALSE)</f>
        <v>5</v>
      </c>
      <c r="IH5" s="9">
        <f>VLOOKUP(MAX(Calculations!IH12:IH18), Calculations!IH12:$IM18, Calculations!RU1, FALSE)</f>
        <v>5</v>
      </c>
      <c r="II5" s="9">
        <f>VLOOKUP(MAX(Calculations!II12:II18), Calculations!II12:$IM18, Calculations!RV1, FALSE)</f>
        <v>5</v>
      </c>
    </row>
    <row r="6" spans="1:246" x14ac:dyDescent="0.25">
      <c r="A6" s="1" t="s">
        <v>48</v>
      </c>
      <c r="B6">
        <f>VLOOKUP(LARGE(Calculations!B13:B18, 2), Calculations!B13:$IM18, Calculations!IO1, FALSE)</f>
        <v>5</v>
      </c>
      <c r="C6">
        <f>VLOOKUP(LARGE(Calculations!C13:C18, 2), Calculations!C13:$IM18, Calculations!IP1, FALSE)</f>
        <v>5</v>
      </c>
      <c r="D6">
        <f>VLOOKUP(LARGE(Calculations!D13:D18, 2), Calculations!D13:$IM18, Calculations!IQ1, FALSE)</f>
        <v>5</v>
      </c>
      <c r="E6">
        <f>VLOOKUP(LARGE(Calculations!E13:E18, 2), Calculations!E13:$IM18, Calculations!IR1, FALSE)</f>
        <v>5</v>
      </c>
      <c r="F6">
        <f>VLOOKUP(LARGE(Calculations!F13:F18, 2), Calculations!F13:$IM18, Calculations!IS1, FALSE)</f>
        <v>5</v>
      </c>
      <c r="G6">
        <f>VLOOKUP(LARGE(Calculations!G13:G18, 2), Calculations!G13:$IM18, Calculations!IT1, FALSE)</f>
        <v>5</v>
      </c>
      <c r="H6">
        <f>VLOOKUP(LARGE(Calculations!H13:H18, 2), Calculations!H13:$IM18, Calculations!IU1, FALSE)</f>
        <v>5</v>
      </c>
      <c r="I6">
        <f>VLOOKUP(LARGE(Calculations!I13:I18, 2), Calculations!I13:$IM18, Calculations!IV1, FALSE)</f>
        <v>5</v>
      </c>
      <c r="J6">
        <f>VLOOKUP(LARGE(Calculations!J13:J18, 2), Calculations!J13:$IM18, Calculations!IW1, FALSE)</f>
        <v>5</v>
      </c>
      <c r="K6">
        <f>VLOOKUP(LARGE(Calculations!K13:K18, 2), Calculations!K13:$IM18, Calculations!IX1, FALSE)</f>
        <v>5</v>
      </c>
      <c r="L6">
        <f>VLOOKUP(LARGE(Calculations!L13:L18, 2), Calculations!L13:$IM18, Calculations!IY1, FALSE)</f>
        <v>1</v>
      </c>
      <c r="M6">
        <f>VLOOKUP(LARGE(Calculations!M13:M18, 2), Calculations!M13:$IM18, Calculations!IZ1, FALSE)</f>
        <v>1</v>
      </c>
      <c r="N6">
        <f>VLOOKUP(LARGE(Calculations!N13:N18, 2), Calculations!N13:$IM18, Calculations!JA1, FALSE)</f>
        <v>1</v>
      </c>
      <c r="O6">
        <f>VLOOKUP(LARGE(Calculations!O13:O18, 2), Calculations!O13:$IM18, Calculations!JB1, FALSE)</f>
        <v>5</v>
      </c>
      <c r="P6">
        <f>VLOOKUP(LARGE(Calculations!P13:P18, 2), Calculations!P13:$IM18, Calculations!JC1, FALSE)</f>
        <v>5</v>
      </c>
      <c r="Q6">
        <f>VLOOKUP(LARGE(Calculations!Q13:Q18, 2), Calculations!Q13:$IM18, Calculations!JD1, FALSE)</f>
        <v>5</v>
      </c>
      <c r="R6">
        <f>VLOOKUP(LARGE(Calculations!R13:R18, 2), Calculations!R13:$IM18, Calculations!JE1, FALSE)</f>
        <v>5</v>
      </c>
      <c r="S6">
        <f>VLOOKUP(LARGE(Calculations!S13:S18, 2), Calculations!S13:$IM18, Calculations!JF1, FALSE)</f>
        <v>5</v>
      </c>
      <c r="T6">
        <f>VLOOKUP(LARGE(Calculations!T13:T18, 2), Calculations!T13:$IM18, Calculations!JG1, FALSE)</f>
        <v>5</v>
      </c>
      <c r="U6">
        <f>VLOOKUP(LARGE(Calculations!U13:U18, 2), Calculations!U13:$IM18, Calculations!JH1, FALSE)</f>
        <v>5</v>
      </c>
      <c r="V6">
        <f>VLOOKUP(LARGE(Calculations!V13:V18, 2), Calculations!V13:$IM18, Calculations!JI1, FALSE)</f>
        <v>5</v>
      </c>
      <c r="W6">
        <f>VLOOKUP(LARGE(Calculations!W13:W18, 2), Calculations!W13:$IM18, Calculations!JJ1, FALSE)</f>
        <v>5</v>
      </c>
      <c r="X6">
        <f>VLOOKUP(LARGE(Calculations!X13:X18, 2), Calculations!X13:$IM18, Calculations!JK1, FALSE)</f>
        <v>5</v>
      </c>
      <c r="Y6">
        <f>VLOOKUP(LARGE(Calculations!Y13:Y18, 2), Calculations!Y13:$IM18, Calculations!JL1, FALSE)</f>
        <v>1</v>
      </c>
      <c r="Z6">
        <f>VLOOKUP(LARGE(Calculations!Z13:Z18, 2), Calculations!Z13:$IM18, Calculations!JM1, FALSE)</f>
        <v>1</v>
      </c>
      <c r="AA6">
        <f>VLOOKUP(LARGE(Calculations!AA13:AA18, 2), Calculations!AA13:$IM18, Calculations!JN1, FALSE)</f>
        <v>1</v>
      </c>
      <c r="AB6">
        <f>VLOOKUP(LARGE(Calculations!AB13:AB18, 2), Calculations!AB13:$IM18, Calculations!JO1, FALSE)</f>
        <v>5</v>
      </c>
      <c r="AC6">
        <f>VLOOKUP(LARGE(Calculations!AC13:AC18, 2), Calculations!AC13:$IM18, Calculations!JP1, FALSE)</f>
        <v>5</v>
      </c>
      <c r="AD6">
        <f>VLOOKUP(LARGE(Calculations!AD13:AD18, 2), Calculations!AD13:$IM18, Calculations!JQ1, FALSE)</f>
        <v>5</v>
      </c>
      <c r="AE6">
        <f>VLOOKUP(LARGE(Calculations!AE13:AE18, 2), Calculations!AE13:$IM18, Calculations!JR1, FALSE)</f>
        <v>5</v>
      </c>
      <c r="AF6">
        <f>VLOOKUP(LARGE(Calculations!AF13:AF18, 2), Calculations!AF13:$IM18, Calculations!JS1, FALSE)</f>
        <v>5</v>
      </c>
      <c r="AG6">
        <f>VLOOKUP(LARGE(Calculations!AG13:AG18, 2), Calculations!AG13:$IM18, Calculations!JT1, FALSE)</f>
        <v>5</v>
      </c>
      <c r="AH6">
        <f>VLOOKUP(LARGE(Calculations!AH13:AH18, 2), Calculations!AH13:$IM18, Calculations!JU1, FALSE)</f>
        <v>5</v>
      </c>
      <c r="AI6">
        <f>VLOOKUP(LARGE(Calculations!AI13:AI18, 2), Calculations!AI13:$IM18, Calculations!JV1, FALSE)</f>
        <v>5</v>
      </c>
      <c r="AJ6">
        <f>VLOOKUP(LARGE(Calculations!AJ13:AJ18, 2), Calculations!AJ13:$IM18, Calculations!JW1, FALSE)</f>
        <v>5</v>
      </c>
      <c r="AK6">
        <f>VLOOKUP(LARGE(Calculations!AK13:AK18, 2), Calculations!AK13:$IM18, Calculations!JX1, FALSE)</f>
        <v>5</v>
      </c>
      <c r="AL6">
        <f>VLOOKUP(LARGE(Calculations!AL13:AL18, 2), Calculations!AL13:$IM18, Calculations!JY1, FALSE)</f>
        <v>1</v>
      </c>
      <c r="AM6">
        <f>VLOOKUP(LARGE(Calculations!AM13:AM18, 2), Calculations!AM13:$IM18, Calculations!JZ1, FALSE)</f>
        <v>1</v>
      </c>
      <c r="AN6">
        <f>VLOOKUP(LARGE(Calculations!AN13:AN18, 2), Calculations!AN13:$IM18, Calculations!KA1, FALSE)</f>
        <v>1</v>
      </c>
      <c r="AO6">
        <f>VLOOKUP(LARGE(Calculations!AO13:AO18, 2), Calculations!AO13:$IM18, Calculations!KB1, FALSE)</f>
        <v>5</v>
      </c>
      <c r="AP6">
        <f>VLOOKUP(LARGE(Calculations!AP13:AP18, 2), Calculations!AP13:$IM18, Calculations!KC1, FALSE)</f>
        <v>5</v>
      </c>
      <c r="AQ6">
        <f>VLOOKUP(LARGE(Calculations!AQ13:AQ18, 2), Calculations!AQ13:$IM18, Calculations!KD1, FALSE)</f>
        <v>5</v>
      </c>
      <c r="AR6">
        <f>VLOOKUP(LARGE(Calculations!AR13:AR18, 2), Calculations!AR13:$IM18, Calculations!KE1, FALSE)</f>
        <v>5</v>
      </c>
      <c r="AS6">
        <f>VLOOKUP(LARGE(Calculations!AS13:AS18, 2), Calculations!AS13:$IM18, Calculations!KF1, FALSE)</f>
        <v>5</v>
      </c>
      <c r="AT6">
        <f>VLOOKUP(LARGE(Calculations!AT13:AT18, 2), Calculations!AT13:$IM18, Calculations!KG1, FALSE)</f>
        <v>5</v>
      </c>
      <c r="AU6">
        <f>VLOOKUP(LARGE(Calculations!AU13:AU18, 2), Calculations!AU13:$IM18, Calculations!KH1, FALSE)</f>
        <v>5</v>
      </c>
      <c r="AV6">
        <f>VLOOKUP(LARGE(Calculations!AV13:AV18, 2), Calculations!AV13:$IM18, Calculations!KI1, FALSE)</f>
        <v>5</v>
      </c>
      <c r="AW6">
        <f>VLOOKUP(LARGE(Calculations!AW13:AW18, 2), Calculations!AW13:$IM18, Calculations!KJ1, FALSE)</f>
        <v>5</v>
      </c>
      <c r="AX6">
        <f>VLOOKUP(LARGE(Calculations!AX13:AX18, 2), Calculations!AX13:$IM18, Calculations!KK1, FALSE)</f>
        <v>5</v>
      </c>
      <c r="AY6">
        <f>VLOOKUP(LARGE(Calculations!AY13:AY18, 2), Calculations!AY13:$IM18, Calculations!KL1, FALSE)</f>
        <v>1</v>
      </c>
      <c r="AZ6">
        <f>VLOOKUP(LARGE(Calculations!AZ13:AZ18, 2), Calculations!AZ13:$IM18, Calculations!KM1, FALSE)</f>
        <v>1</v>
      </c>
      <c r="BA6">
        <f>VLOOKUP(LARGE(Calculations!BA13:BA18, 2), Calculations!BA13:$IM18, Calculations!KN1, FALSE)</f>
        <v>1</v>
      </c>
      <c r="BB6">
        <f>VLOOKUP(LARGE(Calculations!BB13:BB18, 2), Calculations!BB13:$IM18, Calculations!KO1, FALSE)</f>
        <v>5</v>
      </c>
      <c r="BC6">
        <f>VLOOKUP(LARGE(Calculations!BC13:BC18, 2), Calculations!BC13:$IM18, Calculations!KP1, FALSE)</f>
        <v>5</v>
      </c>
      <c r="BD6">
        <f>VLOOKUP(LARGE(Calculations!BD13:BD18, 2), Calculations!BD13:$IM18, Calculations!KQ1, FALSE)</f>
        <v>5</v>
      </c>
      <c r="BE6">
        <f>VLOOKUP(LARGE(Calculations!BE13:BE18, 2), Calculations!BE13:$IM18, Calculations!KR1, FALSE)</f>
        <v>5</v>
      </c>
      <c r="BF6">
        <f>VLOOKUP(LARGE(Calculations!BF13:BF18, 2), Calculations!BF13:$IM18, Calculations!KS1, FALSE)</f>
        <v>5</v>
      </c>
      <c r="BG6">
        <f>VLOOKUP(LARGE(Calculations!BG13:BG18, 2), Calculations!BG13:$IM18, Calculations!KT1, FALSE)</f>
        <v>5</v>
      </c>
      <c r="BH6">
        <f>VLOOKUP(LARGE(Calculations!BH13:BH18, 2), Calculations!BH13:$IM18, Calculations!KU1, FALSE)</f>
        <v>5</v>
      </c>
      <c r="BI6">
        <f>VLOOKUP(LARGE(Calculations!BI13:BI18, 2), Calculations!BI13:$IM18, Calculations!KV1, FALSE)</f>
        <v>5</v>
      </c>
      <c r="BJ6">
        <f>VLOOKUP(LARGE(Calculations!BJ13:BJ18, 2), Calculations!BJ13:$IM18, Calculations!KW1, FALSE)</f>
        <v>5</v>
      </c>
      <c r="BK6">
        <f>VLOOKUP(LARGE(Calculations!BK13:BK18, 2), Calculations!BK13:$IM18, Calculations!KX1, FALSE)</f>
        <v>5</v>
      </c>
      <c r="BL6">
        <f>VLOOKUP(LARGE(Calculations!BL13:BL18, 2), Calculations!BL13:$IM18, Calculations!KY1, FALSE)</f>
        <v>1</v>
      </c>
      <c r="BM6">
        <f>VLOOKUP(LARGE(Calculations!BM13:BM18, 2), Calculations!BM13:$IM18, Calculations!KZ1, FALSE)</f>
        <v>1</v>
      </c>
      <c r="BN6">
        <f>VLOOKUP(LARGE(Calculations!BN13:BN18, 2), Calculations!BN13:$IM18, Calculations!LA1, FALSE)</f>
        <v>1</v>
      </c>
      <c r="BO6">
        <f>VLOOKUP(LARGE(Calculations!BO13:BO18, 2), Calculations!BO13:$IM18, Calculations!LB1, FALSE)</f>
        <v>5</v>
      </c>
      <c r="BP6">
        <f>VLOOKUP(LARGE(Calculations!BP13:BP18, 2), Calculations!BP13:$IM18, Calculations!LC1, FALSE)</f>
        <v>5</v>
      </c>
      <c r="BQ6">
        <f>VLOOKUP(LARGE(Calculations!BQ13:BQ18, 2), Calculations!BQ13:$IM18, Calculations!LD1, FALSE)</f>
        <v>5</v>
      </c>
      <c r="BR6">
        <f>VLOOKUP(LARGE(Calculations!BR13:BR18, 2), Calculations!BR13:$IM18, Calculations!LE1, FALSE)</f>
        <v>5</v>
      </c>
      <c r="BS6">
        <f>VLOOKUP(LARGE(Calculations!BS13:BS18, 2), Calculations!BS13:$IM18, Calculations!LF1, FALSE)</f>
        <v>5</v>
      </c>
      <c r="BT6">
        <f>VLOOKUP(LARGE(Calculations!BT13:BT18, 2), Calculations!BT13:$IM18, Calculations!LG1, FALSE)</f>
        <v>5</v>
      </c>
      <c r="BU6">
        <f>VLOOKUP(LARGE(Calculations!BU13:BU18, 2), Calculations!BU13:$IM18, Calculations!LH1, FALSE)</f>
        <v>5</v>
      </c>
      <c r="BV6">
        <f>VLOOKUP(LARGE(Calculations!BV13:BV18, 2), Calculations!BV13:$IM18, Calculations!LI1, FALSE)</f>
        <v>5</v>
      </c>
      <c r="BW6">
        <f>VLOOKUP(LARGE(Calculations!BW13:BW18, 2), Calculations!BW13:$IM18, Calculations!LJ1, FALSE)</f>
        <v>5</v>
      </c>
      <c r="BX6">
        <f>VLOOKUP(LARGE(Calculations!BX13:BX18, 2), Calculations!BX13:$IM18, Calculations!LK1, FALSE)</f>
        <v>5</v>
      </c>
      <c r="BY6">
        <f>VLOOKUP(LARGE(Calculations!BY13:BY18, 2), Calculations!BY13:$IM18, Calculations!LL1, FALSE)</f>
        <v>1</v>
      </c>
      <c r="BZ6">
        <f>VLOOKUP(LARGE(Calculations!BZ13:BZ18, 2), Calculations!BZ13:$IM18, Calculations!LM1, FALSE)</f>
        <v>1</v>
      </c>
      <c r="CA6">
        <f>VLOOKUP(LARGE(Calculations!CA13:CA18, 2), Calculations!CA13:$IM18, Calculations!LN1, FALSE)</f>
        <v>1</v>
      </c>
      <c r="CB6">
        <f>VLOOKUP(LARGE(Calculations!CB13:CB18, 2), Calculations!CB13:$IM18, Calculations!LO1, FALSE)</f>
        <v>5</v>
      </c>
      <c r="CC6">
        <f>VLOOKUP(LARGE(Calculations!CC13:CC18, 2), Calculations!CC13:$IM18, Calculations!LP1, FALSE)</f>
        <v>5</v>
      </c>
      <c r="CD6">
        <f>VLOOKUP(LARGE(Calculations!CD13:CD18, 2), Calculations!CD13:$IM18, Calculations!LQ1, FALSE)</f>
        <v>5</v>
      </c>
      <c r="CE6">
        <f>VLOOKUP(LARGE(Calculations!CE13:CE18, 2), Calculations!CE13:$IM18, Calculations!LR1, FALSE)</f>
        <v>5</v>
      </c>
      <c r="CF6">
        <f>VLOOKUP(LARGE(Calculations!CF13:CF18, 2), Calculations!CF13:$IM18, Calculations!LS1, FALSE)</f>
        <v>5</v>
      </c>
      <c r="CG6">
        <f>VLOOKUP(LARGE(Calculations!CG13:CG18, 2), Calculations!CG13:$IM18, Calculations!LT1, FALSE)</f>
        <v>5</v>
      </c>
      <c r="CH6">
        <f>VLOOKUP(LARGE(Calculations!CH13:CH18, 2), Calculations!CH13:$IM18, Calculations!LU1, FALSE)</f>
        <v>5</v>
      </c>
      <c r="CI6">
        <f>VLOOKUP(LARGE(Calculations!CI13:CI18, 2), Calculations!CI13:$IM18, Calculations!LV1, FALSE)</f>
        <v>5</v>
      </c>
      <c r="CJ6">
        <f>VLOOKUP(LARGE(Calculations!CJ13:CJ18, 2), Calculations!CJ13:$IM18, Calculations!LW1, FALSE)</f>
        <v>5</v>
      </c>
      <c r="CK6">
        <f>VLOOKUP(LARGE(Calculations!CK13:CK18, 2), Calculations!CK13:$IM18, Calculations!LX1, FALSE)</f>
        <v>5</v>
      </c>
      <c r="CL6">
        <f>VLOOKUP(LARGE(Calculations!CL13:CL18, 2), Calculations!CL13:$IM18, Calculations!LY1, FALSE)</f>
        <v>1</v>
      </c>
      <c r="CM6">
        <f>VLOOKUP(LARGE(Calculations!CM13:CM18, 2), Calculations!CM13:$IM18, Calculations!LZ1, FALSE)</f>
        <v>1</v>
      </c>
      <c r="CN6">
        <f>VLOOKUP(LARGE(Calculations!CN13:CN18, 2), Calculations!CN13:$IM18, Calculations!MA1, FALSE)</f>
        <v>1</v>
      </c>
      <c r="CO6">
        <f>VLOOKUP(LARGE(Calculations!CO13:CO18, 2), Calculations!CO13:$IM18, Calculations!MB1, FALSE)</f>
        <v>5</v>
      </c>
      <c r="CP6">
        <f>VLOOKUP(LARGE(Calculations!CP13:CP18, 2), Calculations!CP13:$IM18, Calculations!MC1, FALSE)</f>
        <v>5</v>
      </c>
      <c r="CQ6">
        <f>VLOOKUP(LARGE(Calculations!CQ13:CQ18, 2), Calculations!CQ13:$IM18, Calculations!MD1, FALSE)</f>
        <v>5</v>
      </c>
      <c r="CR6">
        <f>VLOOKUP(LARGE(Calculations!CR13:CR18, 2), Calculations!CR13:$IM18, Calculations!ME1, FALSE)</f>
        <v>5</v>
      </c>
      <c r="CS6">
        <f>VLOOKUP(LARGE(Calculations!CS13:CS18, 2), Calculations!CS13:$IM18, Calculations!MF1, FALSE)</f>
        <v>5</v>
      </c>
      <c r="CT6">
        <f>VLOOKUP(LARGE(Calculations!CT13:CT18, 2), Calculations!CT13:$IM18, Calculations!MG1, FALSE)</f>
        <v>5</v>
      </c>
      <c r="CU6">
        <f>VLOOKUP(LARGE(Calculations!CU13:CU18, 2), Calculations!CU13:$IM18, Calculations!MH1, FALSE)</f>
        <v>5</v>
      </c>
      <c r="CV6">
        <f>VLOOKUP(LARGE(Calculations!CV13:CV18, 2), Calculations!CV13:$IM18, Calculations!MI1, FALSE)</f>
        <v>5</v>
      </c>
      <c r="CW6">
        <f>VLOOKUP(LARGE(Calculations!CW13:CW18, 2), Calculations!CW13:$IM18, Calculations!MJ1, FALSE)</f>
        <v>5</v>
      </c>
      <c r="CX6">
        <f>VLOOKUP(LARGE(Calculations!CX13:CX18, 2), Calculations!CX13:$IM18, Calculations!MK1, FALSE)</f>
        <v>5</v>
      </c>
      <c r="CY6">
        <f>VLOOKUP(LARGE(Calculations!CY13:CY18, 2), Calculations!CY13:$IM18, Calculations!ML1, FALSE)</f>
        <v>1</v>
      </c>
      <c r="CZ6">
        <f>VLOOKUP(LARGE(Calculations!CZ13:CZ18, 2), Calculations!CZ13:$IM18, Calculations!MM1, FALSE)</f>
        <v>1</v>
      </c>
      <c r="DA6">
        <f>VLOOKUP(LARGE(Calculations!DA13:DA18, 2), Calculations!DA13:$IM18, Calculations!MN1, FALSE)</f>
        <v>1</v>
      </c>
      <c r="DB6">
        <f>VLOOKUP(LARGE(Calculations!DB13:DB18, 2), Calculations!DB13:$IM18, Calculations!MO1, FALSE)</f>
        <v>5</v>
      </c>
      <c r="DC6">
        <f>VLOOKUP(LARGE(Calculations!DC13:DC18, 2), Calculations!DC13:$IM18, Calculations!MP1, FALSE)</f>
        <v>5</v>
      </c>
      <c r="DD6">
        <f>VLOOKUP(LARGE(Calculations!DD13:DD18, 2), Calculations!DD13:$IM18, Calculations!MQ1, FALSE)</f>
        <v>5</v>
      </c>
      <c r="DE6">
        <f>VLOOKUP(LARGE(Calculations!DE13:DE18, 2), Calculations!DE13:$IM18, Calculations!MR1, FALSE)</f>
        <v>5</v>
      </c>
      <c r="DF6">
        <f>VLOOKUP(LARGE(Calculations!DF13:DF18, 2), Calculations!DF13:$IM18, Calculations!MS1, FALSE)</f>
        <v>5</v>
      </c>
      <c r="DG6">
        <f>VLOOKUP(LARGE(Calculations!DG13:DG18, 2), Calculations!DG13:$IM18, Calculations!MT1, FALSE)</f>
        <v>5</v>
      </c>
      <c r="DH6">
        <f>VLOOKUP(LARGE(Calculations!DH13:DH18, 2), Calculations!DH13:$IM18, Calculations!MU1, FALSE)</f>
        <v>5</v>
      </c>
      <c r="DI6">
        <f>VLOOKUP(LARGE(Calculations!DI13:DI18, 2), Calculations!DI13:$IM18, Calculations!MV1, FALSE)</f>
        <v>5</v>
      </c>
      <c r="DJ6">
        <f>VLOOKUP(LARGE(Calculations!DJ13:DJ18, 2), Calculations!DJ13:$IM18, Calculations!MW1, FALSE)</f>
        <v>5</v>
      </c>
      <c r="DK6">
        <f>VLOOKUP(LARGE(Calculations!DK13:DK18, 2), Calculations!DK13:$IM18, Calculations!MX1, FALSE)</f>
        <v>5</v>
      </c>
      <c r="DL6">
        <f>VLOOKUP(LARGE(Calculations!DL13:DL18, 2), Calculations!DL13:$IM18, Calculations!MY1, FALSE)</f>
        <v>1</v>
      </c>
      <c r="DM6">
        <f>VLOOKUP(LARGE(Calculations!DM13:DM18, 2), Calculations!DM13:$IM18, Calculations!MZ1, FALSE)</f>
        <v>1</v>
      </c>
      <c r="DN6">
        <f>VLOOKUP(LARGE(Calculations!DN13:DN18, 2), Calculations!DN13:$IM18, Calculations!NA1, FALSE)</f>
        <v>1</v>
      </c>
      <c r="DO6">
        <f>VLOOKUP(LARGE(Calculations!DO13:DO18, 2), Calculations!DO13:$IM18, Calculations!NB1, FALSE)</f>
        <v>5</v>
      </c>
      <c r="DP6">
        <f>VLOOKUP(LARGE(Calculations!DP13:DP18, 2), Calculations!DP13:$IM18, Calculations!NC1, FALSE)</f>
        <v>5</v>
      </c>
      <c r="DQ6">
        <f>VLOOKUP(LARGE(Calculations!DQ13:DQ18, 2), Calculations!DQ13:$IM18, Calculations!ND1, FALSE)</f>
        <v>5</v>
      </c>
      <c r="DR6">
        <f>VLOOKUP(LARGE(Calculations!DR13:DR18, 2), Calculations!DR13:$IM18, Calculations!NE1, FALSE)</f>
        <v>5</v>
      </c>
      <c r="DS6">
        <f>VLOOKUP(LARGE(Calculations!DS13:DS18, 2), Calculations!DS13:$IM18, Calculations!NF1, FALSE)</f>
        <v>5</v>
      </c>
      <c r="DT6">
        <f>VLOOKUP(LARGE(Calculations!DT13:DT18, 2), Calculations!DT13:$IM18, Calculations!NG1, FALSE)</f>
        <v>5</v>
      </c>
      <c r="DU6">
        <f>VLOOKUP(LARGE(Calculations!DU13:DU18, 2), Calculations!DU13:$IM18, Calculations!NH1, FALSE)</f>
        <v>5</v>
      </c>
      <c r="DV6">
        <f>VLOOKUP(LARGE(Calculations!DV13:DV18, 2), Calculations!DV13:$IM18, Calculations!NI1, FALSE)</f>
        <v>5</v>
      </c>
      <c r="DW6">
        <f>VLOOKUP(LARGE(Calculations!DW13:DW18, 2), Calculations!DW13:$IM18, Calculations!NJ1, FALSE)</f>
        <v>5</v>
      </c>
      <c r="DX6">
        <f>VLOOKUP(LARGE(Calculations!DX13:DX18, 2), Calculations!DX13:$IM18, Calculations!NK1, FALSE)</f>
        <v>5</v>
      </c>
      <c r="DY6">
        <f>VLOOKUP(LARGE(Calculations!DY13:DY18, 2), Calculations!DY13:$IM18, Calculations!NL1, FALSE)</f>
        <v>1</v>
      </c>
      <c r="DZ6">
        <f>VLOOKUP(LARGE(Calculations!DZ13:DZ18, 2), Calculations!DZ13:$IM18, Calculations!NM1, FALSE)</f>
        <v>1</v>
      </c>
      <c r="EA6">
        <f>VLOOKUP(LARGE(Calculations!EA13:EA18, 2), Calculations!EA13:$IM18, Calculations!NN1, FALSE)</f>
        <v>1</v>
      </c>
      <c r="EB6">
        <f>VLOOKUP(LARGE(Calculations!EB13:EB18, 2), Calculations!EB13:$IM18, Calculations!NO1, FALSE)</f>
        <v>5</v>
      </c>
      <c r="EC6">
        <f>VLOOKUP(LARGE(Calculations!EC13:EC18, 2), Calculations!EC13:$IM18, Calculations!NP1, FALSE)</f>
        <v>5</v>
      </c>
      <c r="ED6">
        <f>VLOOKUP(LARGE(Calculations!ED13:ED18, 2), Calculations!ED13:$IM18, Calculations!NQ1, FALSE)</f>
        <v>5</v>
      </c>
      <c r="EE6">
        <f>VLOOKUP(LARGE(Calculations!EE13:EE18, 2), Calculations!EE13:$IM18, Calculations!NR1, FALSE)</f>
        <v>5</v>
      </c>
      <c r="EF6">
        <f>VLOOKUP(LARGE(Calculations!EF13:EF18, 2), Calculations!EF13:$IM18, Calculations!NS1, FALSE)</f>
        <v>5</v>
      </c>
      <c r="EG6">
        <f>VLOOKUP(LARGE(Calculations!EG13:EG18, 2), Calculations!EG13:$IM18, Calculations!NT1, FALSE)</f>
        <v>5</v>
      </c>
      <c r="EH6">
        <f>VLOOKUP(LARGE(Calculations!EH13:EH18, 2), Calculations!EH13:$IM18, Calculations!NU1, FALSE)</f>
        <v>5</v>
      </c>
      <c r="EI6">
        <f>VLOOKUP(LARGE(Calculations!EI13:EI18, 2), Calculations!EI13:$IM18, Calculations!NV1, FALSE)</f>
        <v>5</v>
      </c>
      <c r="EJ6">
        <f>VLOOKUP(LARGE(Calculations!EJ13:EJ18, 2), Calculations!EJ13:$IM18, Calculations!NW1, FALSE)</f>
        <v>5</v>
      </c>
      <c r="EK6">
        <f>VLOOKUP(LARGE(Calculations!EK13:EK18, 2), Calculations!EK13:$IM18, Calculations!NX1, FALSE)</f>
        <v>5</v>
      </c>
      <c r="EL6">
        <f>VLOOKUP(LARGE(Calculations!EL13:EL18, 2), Calculations!EL13:$IM18, Calculations!NY1, FALSE)</f>
        <v>1</v>
      </c>
      <c r="EM6">
        <f>VLOOKUP(LARGE(Calculations!EM13:EM18, 2), Calculations!EM13:$IM18, Calculations!NZ1, FALSE)</f>
        <v>1</v>
      </c>
      <c r="EN6">
        <f>VLOOKUP(LARGE(Calculations!EN13:EN18, 2), Calculations!EN13:$IM18, Calculations!OA1, FALSE)</f>
        <v>1</v>
      </c>
      <c r="EO6">
        <f>VLOOKUP(LARGE(Calculations!EO13:EO18, 2), Calculations!EO13:$IM18, Calculations!OB1, FALSE)</f>
        <v>5</v>
      </c>
      <c r="EP6">
        <f>VLOOKUP(LARGE(Calculations!EP13:EP18, 2), Calculations!EP13:$IM18, Calculations!OC1, FALSE)</f>
        <v>5</v>
      </c>
      <c r="EQ6">
        <f>VLOOKUP(LARGE(Calculations!EQ13:EQ18, 2), Calculations!EQ13:$IM18, Calculations!OD1, FALSE)</f>
        <v>5</v>
      </c>
      <c r="ER6">
        <f>VLOOKUP(LARGE(Calculations!ER13:ER18, 2), Calculations!ER13:$IM18, Calculations!OE1, FALSE)</f>
        <v>5</v>
      </c>
      <c r="ES6">
        <f>VLOOKUP(LARGE(Calculations!ES13:ES18, 2), Calculations!ES13:$IM18, Calculations!OF1, FALSE)</f>
        <v>5</v>
      </c>
      <c r="ET6">
        <f>VLOOKUP(LARGE(Calculations!ET13:ET18, 2), Calculations!ET13:$IM18, Calculations!OG1, FALSE)</f>
        <v>5</v>
      </c>
      <c r="EU6">
        <f>VLOOKUP(LARGE(Calculations!EU13:EU18, 2), Calculations!EU13:$IM18, Calculations!OH1, FALSE)</f>
        <v>5</v>
      </c>
      <c r="EV6">
        <f>VLOOKUP(LARGE(Calculations!EV13:EV18, 2), Calculations!EV13:$IM18, Calculations!OI1, FALSE)</f>
        <v>5</v>
      </c>
      <c r="EW6">
        <f>VLOOKUP(LARGE(Calculations!EW13:EW18, 2), Calculations!EW13:$IM18, Calculations!OJ1, FALSE)</f>
        <v>5</v>
      </c>
      <c r="EX6">
        <f>VLOOKUP(LARGE(Calculations!EX13:EX18, 2), Calculations!EX13:$IM18, Calculations!OK1, FALSE)</f>
        <v>5</v>
      </c>
      <c r="EY6">
        <f>VLOOKUP(LARGE(Calculations!EY13:EY18, 2), Calculations!EY13:$IM18, Calculations!OL1, FALSE)</f>
        <v>1</v>
      </c>
      <c r="EZ6">
        <f>VLOOKUP(LARGE(Calculations!EZ13:EZ18, 2), Calculations!EZ13:$IM18, Calculations!OM1, FALSE)</f>
        <v>1</v>
      </c>
      <c r="FA6">
        <f>VLOOKUP(LARGE(Calculations!FA13:FA18, 2), Calculations!FA13:$IM18, Calculations!ON1, FALSE)</f>
        <v>1</v>
      </c>
      <c r="FB6">
        <f>VLOOKUP(LARGE(Calculations!FB13:FB18, 2), Calculations!FB13:$IM18, Calculations!OO1, FALSE)</f>
        <v>5</v>
      </c>
      <c r="FC6">
        <f>VLOOKUP(LARGE(Calculations!FC13:FC18, 2), Calculations!FC13:$IM18, Calculations!OP1, FALSE)</f>
        <v>5</v>
      </c>
      <c r="FD6">
        <f>VLOOKUP(LARGE(Calculations!FD13:FD18, 2), Calculations!FD13:$IM18, Calculations!OQ1, FALSE)</f>
        <v>5</v>
      </c>
      <c r="FE6">
        <f>VLOOKUP(LARGE(Calculations!FE13:FE18, 2), Calculations!FE13:$IM18, Calculations!OR1, FALSE)</f>
        <v>5</v>
      </c>
      <c r="FF6">
        <f>VLOOKUP(LARGE(Calculations!FF13:FF18, 2), Calculations!FF13:$IM18, Calculations!OS1, FALSE)</f>
        <v>5</v>
      </c>
      <c r="FG6">
        <f>VLOOKUP(LARGE(Calculations!FG13:FG18, 2), Calculations!FG13:$IM18, Calculations!OT1, FALSE)</f>
        <v>5</v>
      </c>
      <c r="FH6">
        <f>VLOOKUP(LARGE(Calculations!FH13:FH18, 2), Calculations!FH13:$IM18, Calculations!OU1, FALSE)</f>
        <v>5</v>
      </c>
      <c r="FI6">
        <f>VLOOKUP(LARGE(Calculations!FI13:FI18, 2), Calculations!FI13:$IM18, Calculations!OV1, FALSE)</f>
        <v>5</v>
      </c>
      <c r="FJ6">
        <f>VLOOKUP(LARGE(Calculations!FJ13:FJ18, 2), Calculations!FJ13:$IM18, Calculations!OW1, FALSE)</f>
        <v>5</v>
      </c>
      <c r="FK6">
        <f>VLOOKUP(LARGE(Calculations!FK13:FK18, 2), Calculations!FK13:$IM18, Calculations!OX1, FALSE)</f>
        <v>5</v>
      </c>
      <c r="FL6">
        <f>VLOOKUP(LARGE(Calculations!FL13:FL18, 2), Calculations!FL13:$IM18, Calculations!OY1, FALSE)</f>
        <v>1</v>
      </c>
      <c r="FM6">
        <f>VLOOKUP(LARGE(Calculations!FM13:FM18, 2), Calculations!FM13:$IM18, Calculations!OZ1, FALSE)</f>
        <v>1</v>
      </c>
      <c r="FN6">
        <f>VLOOKUP(LARGE(Calculations!FN13:FN18, 2), Calculations!FN13:$IM18, Calculations!PA1, FALSE)</f>
        <v>1</v>
      </c>
      <c r="FO6">
        <f>VLOOKUP(LARGE(Calculations!FO13:FO18, 2), Calculations!FO13:$IM18, Calculations!PB1, FALSE)</f>
        <v>5</v>
      </c>
      <c r="FP6">
        <f>VLOOKUP(LARGE(Calculations!FP13:FP18, 2), Calculations!FP13:$IM18, Calculations!PC1, FALSE)</f>
        <v>5</v>
      </c>
      <c r="FQ6">
        <f>VLOOKUP(LARGE(Calculations!FQ13:FQ18, 2), Calculations!FQ13:$IM18, Calculations!PD1, FALSE)</f>
        <v>5</v>
      </c>
      <c r="FR6">
        <f>VLOOKUP(LARGE(Calculations!FR13:FR18, 2), Calculations!FR13:$IM18, Calculations!PE1, FALSE)</f>
        <v>5</v>
      </c>
      <c r="FS6">
        <f>VLOOKUP(LARGE(Calculations!FS13:FS18, 2), Calculations!FS13:$IM18, Calculations!PF1, FALSE)</f>
        <v>5</v>
      </c>
      <c r="FT6">
        <f>VLOOKUP(LARGE(Calculations!FT13:FT18, 2), Calculations!FT13:$IM18, Calculations!PG1, FALSE)</f>
        <v>5</v>
      </c>
      <c r="FU6">
        <f>VLOOKUP(LARGE(Calculations!FU13:FU18, 2), Calculations!FU13:$IM18, Calculations!PH1, FALSE)</f>
        <v>5</v>
      </c>
      <c r="FV6">
        <f>VLOOKUP(LARGE(Calculations!FV13:FV18, 2), Calculations!FV13:$IM18, Calculations!PI1, FALSE)</f>
        <v>5</v>
      </c>
      <c r="FW6">
        <f>VLOOKUP(LARGE(Calculations!FW13:FW18, 2), Calculations!FW13:$IM18, Calculations!PJ1, FALSE)</f>
        <v>5</v>
      </c>
      <c r="FX6">
        <f>VLOOKUP(LARGE(Calculations!FX13:FX18, 2), Calculations!FX13:$IM18, Calculations!PK1, FALSE)</f>
        <v>5</v>
      </c>
      <c r="FY6">
        <f>VLOOKUP(LARGE(Calculations!FY13:FY18, 2), Calculations!FY13:$IM18, Calculations!PL1, FALSE)</f>
        <v>1</v>
      </c>
      <c r="FZ6">
        <f>VLOOKUP(LARGE(Calculations!FZ13:FZ18, 2), Calculations!FZ13:$IM18, Calculations!PM1, FALSE)</f>
        <v>1</v>
      </c>
      <c r="GA6">
        <f>VLOOKUP(LARGE(Calculations!GA13:GA18, 2), Calculations!GA13:$IM18, Calculations!PN1, FALSE)</f>
        <v>1</v>
      </c>
      <c r="GB6">
        <f>VLOOKUP(LARGE(Calculations!GB13:GB18, 2), Calculations!GB13:$IM18, Calculations!PO1, FALSE)</f>
        <v>5</v>
      </c>
      <c r="GC6">
        <f>VLOOKUP(LARGE(Calculations!GC13:GC18, 2), Calculations!GC13:$IM18, Calculations!PP1, FALSE)</f>
        <v>5</v>
      </c>
      <c r="GD6">
        <f>VLOOKUP(LARGE(Calculations!GD13:GD18, 2), Calculations!GD13:$IM18, Calculations!PQ1, FALSE)</f>
        <v>5</v>
      </c>
      <c r="GE6">
        <f>VLOOKUP(LARGE(Calculations!GE13:GE18, 2), Calculations!GE13:$IM18, Calculations!PR1, FALSE)</f>
        <v>5</v>
      </c>
      <c r="GF6">
        <f>VLOOKUP(LARGE(Calculations!GF13:GF18, 2), Calculations!GF13:$IM18, Calculations!PS1, FALSE)</f>
        <v>5</v>
      </c>
      <c r="GG6">
        <f>VLOOKUP(LARGE(Calculations!GG13:GG18, 2), Calculations!GG13:$IM18, Calculations!PT1, FALSE)</f>
        <v>5</v>
      </c>
      <c r="GH6">
        <f>VLOOKUP(LARGE(Calculations!GH13:GH18, 2), Calculations!GH13:$IM18, Calculations!PU1, FALSE)</f>
        <v>5</v>
      </c>
      <c r="GI6">
        <f>VLOOKUP(LARGE(Calculations!GI13:GI18, 2), Calculations!GI13:$IM18, Calculations!PV1, FALSE)</f>
        <v>5</v>
      </c>
      <c r="GJ6">
        <f>VLOOKUP(LARGE(Calculations!GJ13:GJ18, 2), Calculations!GJ13:$IM18, Calculations!PW1, FALSE)</f>
        <v>5</v>
      </c>
      <c r="GK6">
        <f>VLOOKUP(LARGE(Calculations!GK13:GK18, 2), Calculations!GK13:$IM18, Calculations!PX1, FALSE)</f>
        <v>5</v>
      </c>
      <c r="GL6">
        <f>VLOOKUP(LARGE(Calculations!GL13:GL18, 2), Calculations!GL13:$IM18, Calculations!PY1, FALSE)</f>
        <v>1</v>
      </c>
      <c r="GM6">
        <f>VLOOKUP(LARGE(Calculations!GM13:GM18, 2), Calculations!GM13:$IM18, Calculations!PZ1, FALSE)</f>
        <v>1</v>
      </c>
      <c r="GN6">
        <f>VLOOKUP(LARGE(Calculations!GN13:GN18, 2), Calculations!GN13:$IM18, Calculations!QA1, FALSE)</f>
        <v>1</v>
      </c>
      <c r="GO6">
        <f>VLOOKUP(LARGE(Calculations!GO13:GO18, 2), Calculations!GO13:$IM18, Calculations!QB1, FALSE)</f>
        <v>5</v>
      </c>
      <c r="GP6">
        <f>VLOOKUP(LARGE(Calculations!GP13:GP18, 2), Calculations!GP13:$IM18, Calculations!QC1, FALSE)</f>
        <v>5</v>
      </c>
      <c r="GQ6">
        <f>VLOOKUP(LARGE(Calculations!GQ13:GQ18, 2), Calculations!GQ13:$IM18, Calculations!QD1, FALSE)</f>
        <v>5</v>
      </c>
      <c r="GR6">
        <f>VLOOKUP(LARGE(Calculations!GR13:GR18, 2), Calculations!GR13:$IM18, Calculations!QE1, FALSE)</f>
        <v>5</v>
      </c>
      <c r="GS6">
        <f>VLOOKUP(LARGE(Calculations!GS13:GS18, 2), Calculations!GS13:$IM18, Calculations!QF1, FALSE)</f>
        <v>5</v>
      </c>
      <c r="GT6">
        <f>VLOOKUP(LARGE(Calculations!GT13:GT18, 2), Calculations!GT13:$IM18, Calculations!QG1, FALSE)</f>
        <v>5</v>
      </c>
      <c r="GU6">
        <f>VLOOKUP(LARGE(Calculations!GU13:GU18, 2), Calculations!GU13:$IM18, Calculations!QH1, FALSE)</f>
        <v>5</v>
      </c>
      <c r="GV6">
        <f>VLOOKUP(LARGE(Calculations!GV13:GV18, 2), Calculations!GV13:$IM18, Calculations!QI1, FALSE)</f>
        <v>5</v>
      </c>
      <c r="GW6">
        <f>VLOOKUP(LARGE(Calculations!GW13:GW18, 2), Calculations!GW13:$IM18, Calculations!QJ1, FALSE)</f>
        <v>5</v>
      </c>
      <c r="GX6">
        <f>VLOOKUP(LARGE(Calculations!GX13:GX18, 2), Calculations!GX13:$IM18, Calculations!QK1, FALSE)</f>
        <v>5</v>
      </c>
      <c r="GY6">
        <f>VLOOKUP(LARGE(Calculations!GY13:GY18, 2), Calculations!GY13:$IM18, Calculations!QL1, FALSE)</f>
        <v>1</v>
      </c>
      <c r="GZ6">
        <f>VLOOKUP(LARGE(Calculations!GZ13:GZ18, 2), Calculations!GZ13:$IM18, Calculations!QM1, FALSE)</f>
        <v>1</v>
      </c>
      <c r="HA6">
        <f>VLOOKUP(LARGE(Calculations!HA13:HA18, 2), Calculations!HA13:$IM18, Calculations!QN1, FALSE)</f>
        <v>1</v>
      </c>
      <c r="HB6">
        <f>VLOOKUP(LARGE(Calculations!HB13:HB18, 2), Calculations!HB13:$IM18, Calculations!QO1, FALSE)</f>
        <v>5</v>
      </c>
      <c r="HC6">
        <f>VLOOKUP(LARGE(Calculations!HC13:HC18, 2), Calculations!HC13:$IM18, Calculations!QP1, FALSE)</f>
        <v>5</v>
      </c>
      <c r="HD6">
        <f>VLOOKUP(LARGE(Calculations!HD13:HD18, 2), Calculations!HD13:$IM18, Calculations!QQ1, FALSE)</f>
        <v>5</v>
      </c>
      <c r="HE6">
        <f>VLOOKUP(LARGE(Calculations!HE13:HE18, 2), Calculations!HE13:$IM18, Calculations!QR1, FALSE)</f>
        <v>5</v>
      </c>
      <c r="HF6">
        <f>VLOOKUP(LARGE(Calculations!HF13:HF18, 2), Calculations!HF13:$IM18, Calculations!QS1, FALSE)</f>
        <v>5</v>
      </c>
      <c r="HG6">
        <f>VLOOKUP(LARGE(Calculations!HG13:HG18, 2), Calculations!HG13:$IM18, Calculations!QT1, FALSE)</f>
        <v>5</v>
      </c>
      <c r="HH6">
        <f>VLOOKUP(LARGE(Calculations!HH13:HH18, 2), Calculations!HH13:$IM18, Calculations!QU1, FALSE)</f>
        <v>5</v>
      </c>
      <c r="HI6">
        <f>VLOOKUP(LARGE(Calculations!HI13:HI18, 2), Calculations!HI13:$IM18, Calculations!QV1, FALSE)</f>
        <v>5</v>
      </c>
      <c r="HJ6">
        <f>VLOOKUP(LARGE(Calculations!HJ13:HJ18, 2), Calculations!HJ13:$IM18, Calculations!QW1, FALSE)</f>
        <v>5</v>
      </c>
      <c r="HK6">
        <f>VLOOKUP(LARGE(Calculations!HK13:HK18, 2), Calculations!HK13:$IM18, Calculations!QX1, FALSE)</f>
        <v>5</v>
      </c>
      <c r="HL6">
        <f>VLOOKUP(LARGE(Calculations!HL13:HL18, 2), Calculations!HL13:$IM18, Calculations!QY1, FALSE)</f>
        <v>1</v>
      </c>
      <c r="HM6">
        <f>VLOOKUP(LARGE(Calculations!HM13:HM18, 2), Calculations!HM13:$IM18, Calculations!QZ1, FALSE)</f>
        <v>1</v>
      </c>
      <c r="HN6">
        <f>VLOOKUP(LARGE(Calculations!HN13:HN18, 2), Calculations!HN13:$IM18, Calculations!RA1, FALSE)</f>
        <v>1</v>
      </c>
      <c r="HO6">
        <f>VLOOKUP(LARGE(Calculations!HO13:HO18, 2), Calculations!HO13:$IM18, Calculations!RB1, FALSE)</f>
        <v>5</v>
      </c>
      <c r="HP6">
        <f>VLOOKUP(LARGE(Calculations!HP13:HP18, 2), Calculations!HP13:$IM18, Calculations!RC1, FALSE)</f>
        <v>5</v>
      </c>
      <c r="HQ6">
        <f>VLOOKUP(LARGE(Calculations!HQ13:HQ18, 2), Calculations!HQ13:$IM18, Calculations!RD1, FALSE)</f>
        <v>5</v>
      </c>
      <c r="HR6">
        <f>VLOOKUP(LARGE(Calculations!HR13:HR18, 2), Calculations!HR13:$IM18, Calculations!RE1, FALSE)</f>
        <v>5</v>
      </c>
      <c r="HS6">
        <f>VLOOKUP(LARGE(Calculations!HS13:HS18, 2), Calculations!HS13:$IM18, Calculations!RF1, FALSE)</f>
        <v>5</v>
      </c>
      <c r="HT6">
        <f>VLOOKUP(LARGE(Calculations!HT13:HT18, 2), Calculations!HT13:$IM18, Calculations!RG1, FALSE)</f>
        <v>5</v>
      </c>
      <c r="HU6">
        <f>VLOOKUP(LARGE(Calculations!HU13:HU18, 2), Calculations!HU13:$IM18, Calculations!RH1, FALSE)</f>
        <v>5</v>
      </c>
      <c r="HV6">
        <f>VLOOKUP(LARGE(Calculations!HV13:HV18, 2), Calculations!HV13:$IM18, Calculations!RI1, FALSE)</f>
        <v>5</v>
      </c>
      <c r="HW6">
        <f>VLOOKUP(LARGE(Calculations!HW13:HW18, 2), Calculations!HW13:$IM18, Calculations!RJ1, FALSE)</f>
        <v>5</v>
      </c>
      <c r="HX6">
        <f>VLOOKUP(LARGE(Calculations!HX13:HX18, 2), Calculations!HX13:$IM18, Calculations!RK1, FALSE)</f>
        <v>5</v>
      </c>
      <c r="HY6">
        <f>VLOOKUP(LARGE(Calculations!HY13:HY18, 2), Calculations!HY13:$IM18, Calculations!RL1, FALSE)</f>
        <v>1</v>
      </c>
      <c r="HZ6">
        <f>VLOOKUP(LARGE(Calculations!HZ13:HZ18, 2), Calculations!HZ13:$IM18, Calculations!RM1, FALSE)</f>
        <v>1</v>
      </c>
      <c r="IA6">
        <f>VLOOKUP(LARGE(Calculations!IA13:IA18, 2), Calculations!IA13:$IM18, Calculations!RN1, FALSE)</f>
        <v>1</v>
      </c>
      <c r="IB6">
        <f>VLOOKUP(LARGE(Calculations!IB13:IB18, 2), Calculations!IB13:$IM18, Calculations!RO1, FALSE)</f>
        <v>5</v>
      </c>
      <c r="IC6">
        <f>VLOOKUP(LARGE(Calculations!IC13:IC18, 2), Calculations!IC13:$IM18, Calculations!RP1, FALSE)</f>
        <v>5</v>
      </c>
      <c r="ID6">
        <f>VLOOKUP(LARGE(Calculations!ID13:ID18, 2), Calculations!ID13:$IM18, Calculations!RQ1, FALSE)</f>
        <v>5</v>
      </c>
      <c r="IE6">
        <f>VLOOKUP(LARGE(Calculations!IE13:IE18, 2), Calculations!IE13:$IM18, Calculations!RR1, FALSE)</f>
        <v>5</v>
      </c>
      <c r="IF6">
        <f>VLOOKUP(LARGE(Calculations!IF13:IF18, 2), Calculations!IF13:$IM18, Calculations!RS1, FALSE)</f>
        <v>5</v>
      </c>
      <c r="IG6">
        <f>VLOOKUP(LARGE(Calculations!IG13:IG18, 2), Calculations!IG13:$IM18, Calculations!RT1, FALSE)</f>
        <v>5</v>
      </c>
      <c r="IH6">
        <f>VLOOKUP(LARGE(Calculations!IH13:IH18, 2), Calculations!IH13:$IM18, Calculations!RU1, FALSE)</f>
        <v>5</v>
      </c>
      <c r="II6">
        <f>VLOOKUP(LARGE(Calculations!II13:II18, 2), Calculations!II13:$IM18, Calculations!RV1, FALSE)</f>
        <v>5</v>
      </c>
    </row>
    <row r="7" spans="1:246" x14ac:dyDescent="0.25">
      <c r="A7" s="1" t="s">
        <v>51</v>
      </c>
      <c r="B7">
        <f>MODE(Raw!A2:A33)</f>
        <v>5</v>
      </c>
      <c r="C7">
        <f>MODE(Raw!B2:B33)</f>
        <v>1</v>
      </c>
      <c r="D7">
        <f>MODE(Raw!C2:C33)</f>
        <v>3</v>
      </c>
      <c r="E7">
        <f>MODE(Raw!D2:D33)</f>
        <v>1</v>
      </c>
      <c r="F7">
        <f>MODE(Raw!E2:E33)</f>
        <v>3</v>
      </c>
      <c r="G7">
        <f>MODE(Raw!F2:F33)</f>
        <v>1</v>
      </c>
      <c r="H7">
        <f>MODE(Raw!G2:G33)</f>
        <v>5</v>
      </c>
      <c r="I7">
        <f>MODE(Raw!H2:H33)</f>
        <v>4</v>
      </c>
      <c r="J7">
        <f>MODE(Raw!I2:I33)</f>
        <v>3</v>
      </c>
      <c r="K7">
        <f>MODE(Raw!J2:J33)</f>
        <v>1</v>
      </c>
      <c r="L7">
        <f>MODE(Raw!K2:K33)</f>
        <v>0</v>
      </c>
      <c r="M7">
        <f>MODE(Raw!L2:L33)</f>
        <v>0</v>
      </c>
      <c r="N7">
        <f>MODE(Raw!M2:M33)</f>
        <v>0</v>
      </c>
      <c r="O7">
        <f>MODE(Raw!N2:N33)</f>
        <v>3</v>
      </c>
      <c r="P7">
        <f>MODE(Raw!O2:O33)</f>
        <v>1</v>
      </c>
      <c r="Q7">
        <f>MODE(Raw!P2:P33)</f>
        <v>3</v>
      </c>
      <c r="R7">
        <f>MODE(Raw!Q2:Q33)</f>
        <v>1</v>
      </c>
      <c r="S7">
        <f>MODE(Raw!R2:R33)</f>
        <v>3</v>
      </c>
      <c r="T7">
        <f>MODE(Raw!S2:S33)</f>
        <v>1</v>
      </c>
      <c r="U7">
        <f>MODE(Raw!T2:T33)</f>
        <v>5</v>
      </c>
      <c r="V7">
        <f>MODE(Raw!U2:U33)</f>
        <v>4</v>
      </c>
      <c r="W7">
        <f>MODE(Raw!V2:V33)</f>
        <v>3</v>
      </c>
      <c r="X7">
        <f>MODE(Raw!W2:W33)</f>
        <v>1</v>
      </c>
      <c r="Y7">
        <f>MODE(Raw!X2:X33)</f>
        <v>0</v>
      </c>
      <c r="Z7">
        <f>MODE(Raw!Y2:Y33)</f>
        <v>0</v>
      </c>
      <c r="AA7">
        <f>MODE(Raw!Z2:Z33)</f>
        <v>0</v>
      </c>
      <c r="AB7">
        <f>MODE(Raw!AA2:AA33)</f>
        <v>3</v>
      </c>
      <c r="AC7">
        <f>MODE(Raw!AB2:AB33)</f>
        <v>1</v>
      </c>
      <c r="AD7">
        <f>MODE(Raw!AC2:AC33)</f>
        <v>5</v>
      </c>
      <c r="AE7">
        <f>MODE(Raw!AD2:AD33)</f>
        <v>1</v>
      </c>
      <c r="AF7">
        <f>MODE(Raw!AE2:AE33)</f>
        <v>3</v>
      </c>
      <c r="AG7">
        <f>MODE(Raw!AF2:AF33)</f>
        <v>1</v>
      </c>
      <c r="AH7">
        <f>MODE(Raw!AG2:AG33)</f>
        <v>5</v>
      </c>
      <c r="AI7">
        <f>MODE(Raw!AH2:AH33)</f>
        <v>4</v>
      </c>
      <c r="AJ7">
        <f>MODE(Raw!AI2:AI33)</f>
        <v>3</v>
      </c>
      <c r="AK7">
        <f>MODE(Raw!AJ2:AJ33)</f>
        <v>1</v>
      </c>
      <c r="AL7">
        <f>MODE(Raw!AK2:AK33)</f>
        <v>0</v>
      </c>
      <c r="AM7">
        <f>MODE(Raw!AL2:AL33)</f>
        <v>0</v>
      </c>
      <c r="AN7">
        <f>MODE(Raw!AM2:AM33)</f>
        <v>0</v>
      </c>
      <c r="AO7">
        <f>MODE(Raw!AN2:AN33)</f>
        <v>3</v>
      </c>
      <c r="AP7">
        <f>MODE(Raw!AO2:AO33)</f>
        <v>1</v>
      </c>
      <c r="AQ7">
        <f>MODE(Raw!AP2:AP33)</f>
        <v>5</v>
      </c>
      <c r="AR7">
        <f>MODE(Raw!AQ2:AQ33)</f>
        <v>1</v>
      </c>
      <c r="AS7">
        <f>MODE(Raw!AR2:AR33)</f>
        <v>3</v>
      </c>
      <c r="AT7">
        <f>MODE(Raw!AS2:AS33)</f>
        <v>1</v>
      </c>
      <c r="AU7">
        <f>MODE(Raw!AT2:AT33)</f>
        <v>5</v>
      </c>
      <c r="AV7">
        <f>MODE(Raw!AU2:AU33)</f>
        <v>4</v>
      </c>
      <c r="AW7">
        <f>MODE(Raw!AV2:AV33)</f>
        <v>4</v>
      </c>
      <c r="AX7">
        <f>MODE(Raw!AW2:AW33)</f>
        <v>1</v>
      </c>
      <c r="AY7">
        <f>MODE(Raw!AX2:AX33)</f>
        <v>0</v>
      </c>
      <c r="AZ7">
        <f>MODE(Raw!AY2:AY33)</f>
        <v>0</v>
      </c>
      <c r="BA7">
        <f>MODE(Raw!AZ2:AZ33)</f>
        <v>0</v>
      </c>
      <c r="BB7">
        <f>MODE(Raw!BA2:BA33)</f>
        <v>5</v>
      </c>
      <c r="BC7">
        <f>MODE(Raw!BB2:BB33)</f>
        <v>1</v>
      </c>
      <c r="BD7">
        <f>MODE(Raw!BC2:BC33)</f>
        <v>5</v>
      </c>
      <c r="BE7">
        <f>MODE(Raw!BD2:BD33)</f>
        <v>1</v>
      </c>
      <c r="BF7">
        <f>MODE(Raw!BE2:BE33)</f>
        <v>3</v>
      </c>
      <c r="BG7">
        <f>MODE(Raw!BF2:BF33)</f>
        <v>1</v>
      </c>
      <c r="BH7">
        <f>MODE(Raw!BG2:BG33)</f>
        <v>5</v>
      </c>
      <c r="BI7">
        <f>MODE(Raw!BH2:BH33)</f>
        <v>4</v>
      </c>
      <c r="BJ7">
        <f>MODE(Raw!BI2:BI33)</f>
        <v>3</v>
      </c>
      <c r="BK7">
        <f>MODE(Raw!BJ2:BJ33)</f>
        <v>1</v>
      </c>
      <c r="BL7">
        <f>MODE(Raw!BK2:BK33)</f>
        <v>0</v>
      </c>
      <c r="BM7">
        <f>MODE(Raw!BL2:BL33)</f>
        <v>0</v>
      </c>
      <c r="BN7">
        <f>MODE(Raw!BM2:BM33)</f>
        <v>0</v>
      </c>
      <c r="BO7">
        <f>MODE(Raw!BN2:BN33)</f>
        <v>5</v>
      </c>
      <c r="BP7">
        <f>MODE(Raw!BO2:BO33)</f>
        <v>1</v>
      </c>
      <c r="BQ7">
        <f>MODE(Raw!BP2:BP33)</f>
        <v>5</v>
      </c>
      <c r="BR7">
        <f>MODE(Raw!BQ2:BQ33)</f>
        <v>1</v>
      </c>
      <c r="BS7">
        <f>MODE(Raw!BR2:BR33)</f>
        <v>3</v>
      </c>
      <c r="BT7">
        <f>MODE(Raw!BS2:BS33)</f>
        <v>1</v>
      </c>
      <c r="BU7">
        <f>MODE(Raw!BT2:BT33)</f>
        <v>5</v>
      </c>
      <c r="BV7">
        <f>MODE(Raw!BU2:BU33)</f>
        <v>4</v>
      </c>
      <c r="BW7">
        <f>MODE(Raw!BV2:BV33)</f>
        <v>4</v>
      </c>
      <c r="BX7">
        <f>MODE(Raw!BW2:BW33)</f>
        <v>1</v>
      </c>
      <c r="BY7">
        <f>MODE(Raw!BX2:BX33)</f>
        <v>0</v>
      </c>
      <c r="BZ7">
        <f>MODE(Raw!BY2:BY33)</f>
        <v>0</v>
      </c>
      <c r="CA7">
        <f>MODE(Raw!BZ2:BZ33)</f>
        <v>0</v>
      </c>
      <c r="CB7">
        <f>MODE(Raw!CA2:CA33)</f>
        <v>5</v>
      </c>
      <c r="CC7">
        <f>MODE(Raw!CB2:CB33)</f>
        <v>1</v>
      </c>
      <c r="CD7">
        <f>MODE(Raw!CC2:CC33)</f>
        <v>3</v>
      </c>
      <c r="CE7">
        <f>MODE(Raw!CD2:CD33)</f>
        <v>1</v>
      </c>
      <c r="CF7">
        <f>MODE(Raw!CE2:CE33)</f>
        <v>3</v>
      </c>
      <c r="CG7">
        <f>MODE(Raw!CF2:CF33)</f>
        <v>1</v>
      </c>
      <c r="CH7">
        <f>MODE(Raw!CG2:CG33)</f>
        <v>5</v>
      </c>
      <c r="CI7">
        <f>MODE(Raw!CH2:CH33)</f>
        <v>4</v>
      </c>
      <c r="CJ7">
        <f>MODE(Raw!CI2:CI33)</f>
        <v>3</v>
      </c>
      <c r="CK7">
        <f>MODE(Raw!CJ2:CJ33)</f>
        <v>1</v>
      </c>
      <c r="CL7">
        <f>MODE(Raw!CK2:CK33)</f>
        <v>0</v>
      </c>
      <c r="CM7">
        <f>MODE(Raw!CL2:CL33)</f>
        <v>1</v>
      </c>
      <c r="CN7">
        <f>MODE(Raw!CM2:CM33)</f>
        <v>0</v>
      </c>
      <c r="CO7">
        <f>MODE(Raw!CN2:CN33)</f>
        <v>5</v>
      </c>
      <c r="CP7">
        <f>MODE(Raw!CO2:CO33)</f>
        <v>1</v>
      </c>
      <c r="CQ7">
        <f>MODE(Raw!CP2:CP33)</f>
        <v>5</v>
      </c>
      <c r="CR7">
        <f>MODE(Raw!CQ2:CQ33)</f>
        <v>1</v>
      </c>
      <c r="CS7">
        <f>MODE(Raw!CR2:CR33)</f>
        <v>3</v>
      </c>
      <c r="CT7">
        <f>MODE(Raw!CS2:CS33)</f>
        <v>1</v>
      </c>
      <c r="CU7">
        <f>MODE(Raw!CT2:CT33)</f>
        <v>5</v>
      </c>
      <c r="CV7">
        <f>MODE(Raw!CU2:CU33)</f>
        <v>4</v>
      </c>
      <c r="CW7">
        <f>MODE(Raw!CV2:CV33)</f>
        <v>3</v>
      </c>
      <c r="CX7">
        <f>MODE(Raw!CW2:CW33)</f>
        <v>1</v>
      </c>
      <c r="CY7">
        <f>MODE(Raw!CX2:CX33)</f>
        <v>1</v>
      </c>
      <c r="CZ7">
        <f>MODE(Raw!CY2:CY33)</f>
        <v>0</v>
      </c>
      <c r="DA7">
        <f>MODE(Raw!CZ2:CZ33)</f>
        <v>0</v>
      </c>
      <c r="DB7">
        <f>MODE(Raw!DA2:DA33)</f>
        <v>5</v>
      </c>
      <c r="DC7">
        <f>MODE(Raw!DB2:DB33)</f>
        <v>1</v>
      </c>
      <c r="DD7">
        <f>MODE(Raw!DC2:DC33)</f>
        <v>3</v>
      </c>
      <c r="DE7">
        <f>MODE(Raw!DD2:DD33)</f>
        <v>1</v>
      </c>
      <c r="DF7">
        <f>MODE(Raw!DE2:DE33)</f>
        <v>3</v>
      </c>
      <c r="DG7">
        <f>MODE(Raw!DF2:DF33)</f>
        <v>1</v>
      </c>
      <c r="DH7">
        <f>MODE(Raw!DG2:DG33)</f>
        <v>5</v>
      </c>
      <c r="DI7">
        <f>MODE(Raw!DH2:DH33)</f>
        <v>4</v>
      </c>
      <c r="DJ7">
        <f>MODE(Raw!DI2:DI33)</f>
        <v>3</v>
      </c>
      <c r="DK7">
        <f>MODE(Raw!DJ2:DJ33)</f>
        <v>1</v>
      </c>
      <c r="DL7">
        <f>MODE(Raw!DK2:DK33)</f>
        <v>1</v>
      </c>
      <c r="DM7">
        <f>MODE(Raw!DL2:DL33)</f>
        <v>0</v>
      </c>
      <c r="DN7">
        <f>MODE(Raw!DM2:DM33)</f>
        <v>0</v>
      </c>
      <c r="DO7">
        <f>MODE(Raw!DN2:DN33)</f>
        <v>5</v>
      </c>
      <c r="DP7">
        <f>MODE(Raw!DO2:DO33)</f>
        <v>1</v>
      </c>
      <c r="DQ7">
        <f>MODE(Raw!DP2:DP33)</f>
        <v>5</v>
      </c>
      <c r="DR7">
        <f>MODE(Raw!DQ2:DQ33)</f>
        <v>1</v>
      </c>
      <c r="DS7">
        <f>MODE(Raw!DR2:DR33)</f>
        <v>3</v>
      </c>
      <c r="DT7">
        <f>MODE(Raw!DS2:DS33)</f>
        <v>1</v>
      </c>
      <c r="DU7">
        <f>MODE(Raw!DT2:DT33)</f>
        <v>5</v>
      </c>
      <c r="DV7">
        <f>MODE(Raw!DU2:DU33)</f>
        <v>4</v>
      </c>
      <c r="DW7">
        <f>MODE(Raw!DV2:DV33)</f>
        <v>3</v>
      </c>
      <c r="DX7">
        <f>MODE(Raw!DW2:DW33)</f>
        <v>1</v>
      </c>
      <c r="DY7">
        <f>MODE(Raw!DX2:DX33)</f>
        <v>0</v>
      </c>
      <c r="DZ7">
        <f>MODE(Raw!DY2:DY33)</f>
        <v>0</v>
      </c>
      <c r="EA7">
        <f>MODE(Raw!DZ2:DZ33)</f>
        <v>0</v>
      </c>
      <c r="EB7">
        <f>MODE(Raw!EA2:EA33)</f>
        <v>5</v>
      </c>
      <c r="EC7">
        <f>MODE(Raw!EB2:EB33)</f>
        <v>1</v>
      </c>
      <c r="ED7">
        <f>MODE(Raw!EC2:EC33)</f>
        <v>5</v>
      </c>
      <c r="EE7">
        <f>MODE(Raw!ED2:ED33)</f>
        <v>1</v>
      </c>
      <c r="EF7">
        <f>MODE(Raw!EE2:EE33)</f>
        <v>3</v>
      </c>
      <c r="EG7">
        <f>MODE(Raw!EF2:EF33)</f>
        <v>1</v>
      </c>
      <c r="EH7">
        <f>MODE(Raw!EG2:EG33)</f>
        <v>5</v>
      </c>
      <c r="EI7">
        <f>MODE(Raw!EH2:EH33)</f>
        <v>4</v>
      </c>
      <c r="EJ7">
        <f>MODE(Raw!EI2:EI33)</f>
        <v>3</v>
      </c>
      <c r="EK7">
        <f>MODE(Raw!EJ2:EJ33)</f>
        <v>1</v>
      </c>
      <c r="EL7">
        <f>MODE(Raw!EK2:EK33)</f>
        <v>1</v>
      </c>
      <c r="EM7">
        <f>MODE(Raw!EL2:EL33)</f>
        <v>1</v>
      </c>
      <c r="EN7">
        <f>MODE(Raw!EM2:EM33)</f>
        <v>0</v>
      </c>
      <c r="EO7">
        <f>MODE(Raw!EN2:EN33)</f>
        <v>5</v>
      </c>
      <c r="EP7">
        <f>MODE(Raw!EO2:EO33)</f>
        <v>1</v>
      </c>
      <c r="EQ7">
        <f>MODE(Raw!EP2:EP33)</f>
        <v>5</v>
      </c>
      <c r="ER7">
        <f>MODE(Raw!EQ2:EQ33)</f>
        <v>1</v>
      </c>
      <c r="ES7">
        <f>MODE(Raw!ER2:ER33)</f>
        <v>3</v>
      </c>
      <c r="ET7">
        <f>MODE(Raw!ES2:ES33)</f>
        <v>1</v>
      </c>
      <c r="EU7">
        <f>MODE(Raw!ET2:ET33)</f>
        <v>5</v>
      </c>
      <c r="EV7">
        <f>MODE(Raw!EU2:EU33)</f>
        <v>4</v>
      </c>
      <c r="EW7">
        <f>MODE(Raw!EV2:EV33)</f>
        <v>4</v>
      </c>
      <c r="EX7">
        <f>MODE(Raw!EW2:EW33)</f>
        <v>1</v>
      </c>
      <c r="EY7">
        <f>MODE(Raw!EX2:EX33)</f>
        <v>0</v>
      </c>
      <c r="EZ7">
        <f>MODE(Raw!EY2:EY33)</f>
        <v>0</v>
      </c>
      <c r="FA7">
        <f>MODE(Raw!EZ2:EZ33)</f>
        <v>0</v>
      </c>
      <c r="FB7">
        <f>MODE(Raw!FA2:FA33)</f>
        <v>5</v>
      </c>
      <c r="FC7">
        <f>MODE(Raw!FB2:FB33)</f>
        <v>1</v>
      </c>
      <c r="FD7">
        <f>MODE(Raw!FC2:FC33)</f>
        <v>5</v>
      </c>
      <c r="FE7">
        <f>MODE(Raw!FD2:FD33)</f>
        <v>1</v>
      </c>
      <c r="FF7">
        <f>MODE(Raw!FE2:FE33)</f>
        <v>3</v>
      </c>
      <c r="FG7">
        <f>MODE(Raw!FF2:FF33)</f>
        <v>1</v>
      </c>
      <c r="FH7">
        <f>MODE(Raw!FG2:FG33)</f>
        <v>5</v>
      </c>
      <c r="FI7">
        <f>MODE(Raw!FH2:FH33)</f>
        <v>4</v>
      </c>
      <c r="FJ7">
        <f>MODE(Raw!FI2:FI33)</f>
        <v>3</v>
      </c>
      <c r="FK7">
        <f>MODE(Raw!FJ2:FJ33)</f>
        <v>1</v>
      </c>
      <c r="FL7">
        <f>MODE(Raw!FK2:FK33)</f>
        <v>0</v>
      </c>
      <c r="FM7">
        <f>MODE(Raw!FL2:FL33)</f>
        <v>0</v>
      </c>
      <c r="FN7">
        <f>MODE(Raw!FM2:FM33)</f>
        <v>0</v>
      </c>
      <c r="FO7">
        <f>MODE(Raw!FN2:FN33)</f>
        <v>5</v>
      </c>
      <c r="FP7">
        <f>MODE(Raw!FO2:FO33)</f>
        <v>1</v>
      </c>
      <c r="FQ7">
        <f>MODE(Raw!FP2:FP33)</f>
        <v>5</v>
      </c>
      <c r="FR7">
        <f>MODE(Raw!FQ2:FQ33)</f>
        <v>1</v>
      </c>
      <c r="FS7">
        <f>MODE(Raw!FR2:FR33)</f>
        <v>3</v>
      </c>
      <c r="FT7">
        <f>MODE(Raw!FS2:FS33)</f>
        <v>1</v>
      </c>
      <c r="FU7">
        <f>MODE(Raw!FT2:FT33)</f>
        <v>5</v>
      </c>
      <c r="FV7">
        <f>MODE(Raw!FU2:FU33)</f>
        <v>4</v>
      </c>
      <c r="FW7">
        <f>MODE(Raw!FV2:FV33)</f>
        <v>3</v>
      </c>
      <c r="FX7">
        <f>MODE(Raw!FW2:FW33)</f>
        <v>1</v>
      </c>
      <c r="FY7">
        <f>MODE(Raw!FX2:FX33)</f>
        <v>0</v>
      </c>
      <c r="FZ7">
        <f>MODE(Raw!FY2:FY33)</f>
        <v>1</v>
      </c>
      <c r="GA7">
        <f>MODE(Raw!FZ2:FZ33)</f>
        <v>0</v>
      </c>
      <c r="GB7">
        <f>MODE(Raw!GA2:GA33)</f>
        <v>5</v>
      </c>
      <c r="GC7">
        <f>MODE(Raw!GB2:GB33)</f>
        <v>1</v>
      </c>
      <c r="GD7">
        <f>MODE(Raw!GC2:GC33)</f>
        <v>3</v>
      </c>
      <c r="GE7">
        <f>MODE(Raw!GD2:GD33)</f>
        <v>1</v>
      </c>
      <c r="GF7">
        <f>MODE(Raw!GE2:GE33)</f>
        <v>3</v>
      </c>
      <c r="GG7">
        <f>MODE(Raw!GF2:GF33)</f>
        <v>1</v>
      </c>
      <c r="GH7">
        <f>MODE(Raw!GG2:GG33)</f>
        <v>5</v>
      </c>
      <c r="GI7">
        <f>MODE(Raw!GH2:GH33)</f>
        <v>4</v>
      </c>
      <c r="GJ7">
        <f>MODE(Raw!GI2:GI33)</f>
        <v>3</v>
      </c>
      <c r="GK7">
        <f>MODE(Raw!GJ2:GJ33)</f>
        <v>1</v>
      </c>
      <c r="GL7">
        <f>MODE(Raw!GK2:GK33)</f>
        <v>0</v>
      </c>
      <c r="GM7">
        <f>MODE(Raw!GL2:GL33)</f>
        <v>1</v>
      </c>
      <c r="GN7">
        <f>MODE(Raw!GM2:GM33)</f>
        <v>0</v>
      </c>
      <c r="GO7">
        <f>MODE(Raw!GN2:GN33)</f>
        <v>5</v>
      </c>
      <c r="GP7">
        <f>MODE(Raw!GO2:GO33)</f>
        <v>1</v>
      </c>
      <c r="GQ7">
        <f>MODE(Raw!GP2:GP33)</f>
        <v>5</v>
      </c>
      <c r="GR7">
        <f>MODE(Raw!GQ2:GQ33)</f>
        <v>1</v>
      </c>
      <c r="GS7">
        <f>MODE(Raw!GR2:GR33)</f>
        <v>3</v>
      </c>
      <c r="GT7">
        <f>MODE(Raw!GS2:GS33)</f>
        <v>1</v>
      </c>
      <c r="GU7">
        <f>MODE(Raw!GT2:GT33)</f>
        <v>4</v>
      </c>
      <c r="GV7">
        <f>MODE(Raw!GU2:GU33)</f>
        <v>4</v>
      </c>
      <c r="GW7">
        <f>MODE(Raw!GV2:GV33)</f>
        <v>3</v>
      </c>
      <c r="GX7">
        <f>MODE(Raw!GW2:GW33)</f>
        <v>1</v>
      </c>
      <c r="GY7">
        <f>MODE(Raw!GX2:GX33)</f>
        <v>0</v>
      </c>
      <c r="GZ7">
        <f>MODE(Raw!GY2:GY33)</f>
        <v>1</v>
      </c>
      <c r="HA7">
        <f>MODE(Raw!GZ2:GZ33)</f>
        <v>1</v>
      </c>
      <c r="HB7">
        <f>MODE(Raw!HA2:HA33)</f>
        <v>5</v>
      </c>
      <c r="HC7">
        <f>MODE(Raw!HB2:HB33)</f>
        <v>1</v>
      </c>
      <c r="HD7">
        <f>MODE(Raw!HC2:HC33)</f>
        <v>3</v>
      </c>
      <c r="HE7">
        <f>MODE(Raw!HD2:HD33)</f>
        <v>1</v>
      </c>
      <c r="HF7">
        <f>MODE(Raw!HE2:HE33)</f>
        <v>3</v>
      </c>
      <c r="HG7">
        <f>MODE(Raw!HF2:HF33)</f>
        <v>1</v>
      </c>
      <c r="HH7">
        <f>MODE(Raw!HG2:HG33)</f>
        <v>5</v>
      </c>
      <c r="HI7">
        <f>MODE(Raw!HH2:HH33)</f>
        <v>4</v>
      </c>
      <c r="HJ7">
        <f>MODE(Raw!HI2:HI33)</f>
        <v>4</v>
      </c>
      <c r="HK7">
        <f>MODE(Raw!HJ2:HJ33)</f>
        <v>1</v>
      </c>
      <c r="HL7">
        <f>MODE(Raw!HK2:HK33)</f>
        <v>0</v>
      </c>
      <c r="HM7">
        <f>MODE(Raw!HL2:HL33)</f>
        <v>1</v>
      </c>
      <c r="HN7">
        <f>MODE(Raw!HM2:HM33)</f>
        <v>0</v>
      </c>
      <c r="HO7">
        <f>MODE(Raw!HN2:HN33)</f>
        <v>5</v>
      </c>
      <c r="HP7">
        <f>MODE(Raw!HO2:HO33)</f>
        <v>1</v>
      </c>
      <c r="HQ7">
        <f>MODE(Raw!HP2:HP33)</f>
        <v>5</v>
      </c>
      <c r="HR7">
        <f>MODE(Raw!HQ2:HQ33)</f>
        <v>1</v>
      </c>
      <c r="HS7">
        <f>MODE(Raw!HR2:HR33)</f>
        <v>3</v>
      </c>
      <c r="HT7">
        <f>MODE(Raw!HS2:HS33)</f>
        <v>1</v>
      </c>
      <c r="HU7">
        <f>MODE(Raw!HT2:HT33)</f>
        <v>4</v>
      </c>
      <c r="HV7">
        <f>MODE(Raw!HU2:HU33)</f>
        <v>4</v>
      </c>
      <c r="HW7">
        <f>MODE(Raw!HV2:HV33)</f>
        <v>3</v>
      </c>
      <c r="HX7">
        <f>MODE(Raw!HW2:HW33)</f>
        <v>1</v>
      </c>
      <c r="HY7">
        <f>MODE(Raw!HX2:HX33)</f>
        <v>0</v>
      </c>
      <c r="HZ7">
        <f>MODE(Raw!HY2:HY33)</f>
        <v>1</v>
      </c>
      <c r="IA7">
        <f>MODE(Raw!HZ2:HZ33)</f>
        <v>0</v>
      </c>
      <c r="IB7">
        <f>MODE(Raw!IA2:IA33)</f>
        <v>1</v>
      </c>
      <c r="IC7">
        <f>MODE(Raw!IB2:IB33)</f>
        <v>1</v>
      </c>
      <c r="ID7">
        <f>MODE(Raw!IC2:IC33)</f>
        <v>2</v>
      </c>
      <c r="IE7">
        <f>MODE(Raw!ID2:ID33)</f>
        <v>5</v>
      </c>
      <c r="IF7">
        <f>MODE(Raw!IE2:IE33)</f>
        <v>2</v>
      </c>
      <c r="IG7">
        <f>MODE(Raw!IF2:IF33)</f>
        <v>2</v>
      </c>
      <c r="IH7">
        <f>MODE(Raw!IG2:IG33)</f>
        <v>3</v>
      </c>
      <c r="II7">
        <f>MODE(Raw!IH2:IH33)</f>
        <v>2</v>
      </c>
    </row>
    <row r="10" spans="1:246" x14ac:dyDescent="0.25">
      <c r="B10" s="51" t="s">
        <v>44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 t="s">
        <v>46</v>
      </c>
      <c r="P10" s="51"/>
      <c r="Q10" s="51"/>
      <c r="R10" s="51"/>
      <c r="S10" s="51"/>
      <c r="T10" s="51"/>
      <c r="U10" s="51"/>
      <c r="V10" s="51"/>
      <c r="X10" s="51" t="s">
        <v>28</v>
      </c>
      <c r="Y10" s="51"/>
      <c r="Z10" s="51"/>
      <c r="AA10" s="51"/>
      <c r="AD10" s="51" t="s">
        <v>60</v>
      </c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3"/>
      <c r="AR10" s="2"/>
      <c r="AS10" s="51" t="s">
        <v>57</v>
      </c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G10" s="2"/>
      <c r="BH10" s="51" t="s">
        <v>58</v>
      </c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V10" s="2"/>
      <c r="BW10" s="51" t="s">
        <v>59</v>
      </c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K10" s="2"/>
      <c r="CU10" s="3"/>
      <c r="CV10" s="3"/>
      <c r="CW10" s="3"/>
      <c r="CX10" s="3"/>
    </row>
    <row r="11" spans="1:246" x14ac:dyDescent="0.25">
      <c r="A11" t="s">
        <v>45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23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24</v>
      </c>
      <c r="V11" t="s">
        <v>25</v>
      </c>
      <c r="X11" t="s">
        <v>54</v>
      </c>
      <c r="Y11" s="52">
        <f t="array" ref="Y11">MAX(IF(Raw!$IK$2:$IK$101&gt;0,Raw!$IK$2:$IK$101))</f>
        <v>0</v>
      </c>
      <c r="Z11" s="52"/>
      <c r="AA11" s="52"/>
      <c r="AC11" t="s">
        <v>45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R11" s="2" t="s">
        <v>45</v>
      </c>
      <c r="AS11" s="2" t="s">
        <v>29</v>
      </c>
      <c r="AT11" s="2" t="s">
        <v>30</v>
      </c>
      <c r="AU11" s="2" t="s">
        <v>31</v>
      </c>
      <c r="AV11" s="2" t="s">
        <v>32</v>
      </c>
      <c r="AW11" s="2" t="s">
        <v>33</v>
      </c>
      <c r="AX11" s="2" t="s">
        <v>34</v>
      </c>
      <c r="AY11" s="2" t="s">
        <v>35</v>
      </c>
      <c r="AZ11" s="2" t="s">
        <v>36</v>
      </c>
      <c r="BA11" s="2" t="s">
        <v>37</v>
      </c>
      <c r="BB11" s="2" t="s">
        <v>38</v>
      </c>
      <c r="BC11" s="2" t="s">
        <v>39</v>
      </c>
      <c r="BD11" s="2" t="s">
        <v>40</v>
      </c>
      <c r="BE11" s="2" t="s">
        <v>41</v>
      </c>
      <c r="BG11" s="2" t="s">
        <v>45</v>
      </c>
      <c r="BH11" s="2" t="s">
        <v>29</v>
      </c>
      <c r="BI11" s="2" t="s">
        <v>30</v>
      </c>
      <c r="BJ11" s="2" t="s">
        <v>31</v>
      </c>
      <c r="BK11" s="2" t="s">
        <v>32</v>
      </c>
      <c r="BL11" s="2" t="s">
        <v>33</v>
      </c>
      <c r="BM11" s="2" t="s">
        <v>34</v>
      </c>
      <c r="BN11" s="2" t="s">
        <v>35</v>
      </c>
      <c r="BO11" s="2" t="s">
        <v>36</v>
      </c>
      <c r="BP11" s="2" t="s">
        <v>37</v>
      </c>
      <c r="BQ11" s="2" t="s">
        <v>38</v>
      </c>
      <c r="BR11" s="2" t="s">
        <v>39</v>
      </c>
      <c r="BS11" s="2" t="s">
        <v>40</v>
      </c>
      <c r="BT11" s="2" t="s">
        <v>41</v>
      </c>
      <c r="BV11" s="2" t="s">
        <v>45</v>
      </c>
      <c r="BW11" s="2" t="s">
        <v>29</v>
      </c>
      <c r="BX11" s="2" t="s">
        <v>30</v>
      </c>
      <c r="BY11" s="2" t="s">
        <v>31</v>
      </c>
      <c r="BZ11" s="2" t="s">
        <v>32</v>
      </c>
      <c r="CA11" s="2" t="s">
        <v>33</v>
      </c>
      <c r="CB11" s="2" t="s">
        <v>34</v>
      </c>
      <c r="CC11" s="2" t="s">
        <v>35</v>
      </c>
      <c r="CD11" s="2" t="s">
        <v>36</v>
      </c>
      <c r="CE11" s="2" t="s">
        <v>37</v>
      </c>
      <c r="CF11" s="2" t="s">
        <v>38</v>
      </c>
      <c r="CG11" s="2" t="s">
        <v>39</v>
      </c>
      <c r="CH11" s="2" t="s">
        <v>40</v>
      </c>
      <c r="CI11" s="2" t="s">
        <v>41</v>
      </c>
      <c r="CK11" s="2"/>
      <c r="CU11" s="2"/>
      <c r="CV11" s="2"/>
      <c r="CW11" s="2"/>
      <c r="CX11" s="2"/>
    </row>
    <row r="12" spans="1:246" x14ac:dyDescent="0.25">
      <c r="A12" s="1" t="s">
        <v>42</v>
      </c>
      <c r="B12">
        <f>MODE(B3,O3,AB3,AO3,BB3,BO3,CB3,CO3,DB3,DO3,EB3,EO3,FB3,FO3,GB3,GO3,HB3,HO3)</f>
        <v>5</v>
      </c>
      <c r="C12">
        <f t="shared" ref="C12:N12" si="0">MODE(C3,P3,AC3,AP3,BC3,BP3,CC3,CP3,DC3,DP3,EC3,EP3,FC3,FP3,GC3,GP3,HC3,HP3)</f>
        <v>1</v>
      </c>
      <c r="D12">
        <f t="shared" si="0"/>
        <v>5</v>
      </c>
      <c r="E12">
        <f t="shared" si="0"/>
        <v>1</v>
      </c>
      <c r="F12">
        <f t="shared" si="0"/>
        <v>3</v>
      </c>
      <c r="G12">
        <f t="shared" si="0"/>
        <v>1</v>
      </c>
      <c r="H12">
        <f t="shared" si="0"/>
        <v>5</v>
      </c>
      <c r="I12">
        <f t="shared" si="0"/>
        <v>4</v>
      </c>
      <c r="J12">
        <f t="shared" si="0"/>
        <v>3</v>
      </c>
      <c r="K12">
        <f t="shared" si="0"/>
        <v>1</v>
      </c>
      <c r="L12">
        <f t="shared" si="0"/>
        <v>0</v>
      </c>
      <c r="M12">
        <f t="shared" si="0"/>
        <v>0</v>
      </c>
      <c r="N12">
        <f t="shared" si="0"/>
        <v>0</v>
      </c>
      <c r="O12">
        <f>IB3</f>
        <v>1</v>
      </c>
      <c r="P12">
        <f t="shared" ref="P12:V12" si="1">IC3</f>
        <v>1</v>
      </c>
      <c r="Q12">
        <f t="shared" si="1"/>
        <v>2</v>
      </c>
      <c r="R12">
        <f t="shared" si="1"/>
        <v>5</v>
      </c>
      <c r="S12">
        <f t="shared" si="1"/>
        <v>2</v>
      </c>
      <c r="T12">
        <f t="shared" si="1"/>
        <v>2</v>
      </c>
      <c r="U12">
        <f t="shared" si="1"/>
        <v>3</v>
      </c>
      <c r="V12">
        <f t="shared" si="1"/>
        <v>1</v>
      </c>
      <c r="X12">
        <v>80</v>
      </c>
      <c r="Y12" s="52" t="e">
        <f t="array" ref="Y12">_xlfn.PERCENTILE.INC(IF(Raw!$IK$2:$IK$101&gt;0,Raw!$IK$2:$IK$101),0.8)</f>
        <v>#NUM!</v>
      </c>
      <c r="Z12" s="52"/>
      <c r="AA12" s="52"/>
      <c r="AC12" t="s">
        <v>42</v>
      </c>
      <c r="AD12">
        <f>IFERROR(MODE(B3,O3,AB3,AO3,BB3,BO3), "x")</f>
        <v>5</v>
      </c>
      <c r="AE12" s="2">
        <f t="shared" ref="AE12:AP12" si="2">IFERROR(MODE(C3,P3,AC3,AP3,BC3,BP3), "x")</f>
        <v>1</v>
      </c>
      <c r="AF12" s="2">
        <f t="shared" si="2"/>
        <v>5</v>
      </c>
      <c r="AG12" s="2">
        <f t="shared" si="2"/>
        <v>1</v>
      </c>
      <c r="AH12" s="2">
        <f t="shared" si="2"/>
        <v>3</v>
      </c>
      <c r="AI12" s="2">
        <f t="shared" si="2"/>
        <v>1</v>
      </c>
      <c r="AJ12" s="2">
        <f t="shared" si="2"/>
        <v>5</v>
      </c>
      <c r="AK12" s="2">
        <f t="shared" si="2"/>
        <v>4</v>
      </c>
      <c r="AL12" s="2">
        <f t="shared" si="2"/>
        <v>3</v>
      </c>
      <c r="AM12" s="2">
        <f t="shared" si="2"/>
        <v>1</v>
      </c>
      <c r="AN12" s="2">
        <f t="shared" si="2"/>
        <v>0</v>
      </c>
      <c r="AO12" s="2">
        <f t="shared" si="2"/>
        <v>0</v>
      </c>
      <c r="AP12" s="2">
        <f t="shared" si="2"/>
        <v>0</v>
      </c>
      <c r="AQ12" s="2"/>
      <c r="AR12" s="2" t="s">
        <v>42</v>
      </c>
      <c r="AS12" s="2">
        <f>IFERROR(MODE(CB3,CO3,DB3,DO3),"x")</f>
        <v>5</v>
      </c>
      <c r="AT12" s="2">
        <f t="shared" ref="AT12:BE12" si="3">IFERROR(MODE(CC3,CP3,DC3,DP3),"x")</f>
        <v>1</v>
      </c>
      <c r="AU12" s="2">
        <f t="shared" si="3"/>
        <v>3</v>
      </c>
      <c r="AV12" s="2">
        <f t="shared" si="3"/>
        <v>1</v>
      </c>
      <c r="AW12" s="2">
        <f t="shared" si="3"/>
        <v>3</v>
      </c>
      <c r="AX12" s="2">
        <f t="shared" si="3"/>
        <v>1</v>
      </c>
      <c r="AY12" s="2">
        <f t="shared" si="3"/>
        <v>5</v>
      </c>
      <c r="AZ12" s="2">
        <f t="shared" si="3"/>
        <v>4</v>
      </c>
      <c r="BA12" s="2">
        <f t="shared" si="3"/>
        <v>3</v>
      </c>
      <c r="BB12" s="2">
        <f t="shared" si="3"/>
        <v>1</v>
      </c>
      <c r="BC12" s="2">
        <f t="shared" si="3"/>
        <v>0</v>
      </c>
      <c r="BD12" s="2">
        <f t="shared" si="3"/>
        <v>0</v>
      </c>
      <c r="BE12" s="2">
        <f t="shared" si="3"/>
        <v>0</v>
      </c>
      <c r="BG12" s="2" t="s">
        <v>42</v>
      </c>
      <c r="BH12" s="2">
        <f>IFERROR(MODE(EB3,EO3,FB3,FO3),"x")</f>
        <v>5</v>
      </c>
      <c r="BI12" s="2">
        <f t="shared" ref="BI12:BT12" si="4">IFERROR(MODE(EC3,EP3,FC3,FP3),"x")</f>
        <v>1</v>
      </c>
      <c r="BJ12" s="2">
        <f t="shared" si="4"/>
        <v>5</v>
      </c>
      <c r="BK12" s="2">
        <f t="shared" si="4"/>
        <v>1</v>
      </c>
      <c r="BL12" s="2">
        <f t="shared" si="4"/>
        <v>3</v>
      </c>
      <c r="BM12" s="2">
        <f t="shared" si="4"/>
        <v>1</v>
      </c>
      <c r="BN12" s="2">
        <f t="shared" si="4"/>
        <v>5</v>
      </c>
      <c r="BO12" s="2">
        <f t="shared" si="4"/>
        <v>4</v>
      </c>
      <c r="BP12" s="2">
        <f>IFERROR(MODE(EJ3,EW3,FJ3,FW3),"x")</f>
        <v>3</v>
      </c>
      <c r="BQ12" s="2">
        <f t="shared" si="4"/>
        <v>1</v>
      </c>
      <c r="BR12" s="2">
        <f t="shared" si="4"/>
        <v>0</v>
      </c>
      <c r="BS12" s="2">
        <f t="shared" si="4"/>
        <v>1</v>
      </c>
      <c r="BT12" s="2">
        <f t="shared" si="4"/>
        <v>0</v>
      </c>
      <c r="BV12" s="2" t="s">
        <v>42</v>
      </c>
      <c r="BW12" s="2">
        <f>IFERROR(MODE(GB3,GO3,HB3,HO3),"x")</f>
        <v>5</v>
      </c>
      <c r="BX12" s="2">
        <f t="shared" ref="BX12:CI12" si="5">IFERROR(MODE(GC3,GP3,HC3,HP3),"x")</f>
        <v>1</v>
      </c>
      <c r="BY12" s="2">
        <f t="shared" si="5"/>
        <v>3</v>
      </c>
      <c r="BZ12" s="2">
        <f t="shared" si="5"/>
        <v>1</v>
      </c>
      <c r="CA12" s="2">
        <f t="shared" si="5"/>
        <v>3</v>
      </c>
      <c r="CB12" s="2">
        <f t="shared" si="5"/>
        <v>1</v>
      </c>
      <c r="CC12" s="2">
        <f t="shared" si="5"/>
        <v>5</v>
      </c>
      <c r="CD12" s="2">
        <f t="shared" si="5"/>
        <v>4</v>
      </c>
      <c r="CE12" s="2">
        <f t="shared" si="5"/>
        <v>3</v>
      </c>
      <c r="CF12" s="2">
        <f t="shared" si="5"/>
        <v>1</v>
      </c>
      <c r="CG12" s="2">
        <f t="shared" si="5"/>
        <v>0</v>
      </c>
      <c r="CH12" s="2">
        <f t="shared" si="5"/>
        <v>1</v>
      </c>
      <c r="CI12" s="2">
        <f t="shared" si="5"/>
        <v>0</v>
      </c>
      <c r="CK12" s="2"/>
      <c r="CU12" s="2"/>
      <c r="CV12" s="2"/>
      <c r="CW12" s="2"/>
      <c r="CX12" s="2"/>
    </row>
    <row r="13" spans="1:246" x14ac:dyDescent="0.25">
      <c r="A13" s="1" t="s">
        <v>43</v>
      </c>
      <c r="B13">
        <f t="shared" ref="B13:B14" si="6">MODE(B4,O4,AB4,AO4,BB4,BO4,CB4,CO4,DB4,DO4,EB4,EO4,FB4,FO4,GB4,GO4,HB4,HO4)</f>
        <v>5</v>
      </c>
      <c r="C13">
        <f t="shared" ref="C13:C14" si="7">MODE(C4,P4,AC4,AP4,BC4,BP4,CC4,CP4,DC4,DP4,EC4,EP4,FC4,FP4,GC4,GP4,HC4,HP4)</f>
        <v>1</v>
      </c>
      <c r="D13">
        <f t="shared" ref="D13:D14" si="8">MODE(D4,Q4,AD4,AQ4,BD4,BQ4,CD4,CQ4,DD4,DQ4,ED4,EQ4,FD4,FQ4,GD4,GQ4,HD4,HQ4)</f>
        <v>5</v>
      </c>
      <c r="E13">
        <f t="shared" ref="E13:E14" si="9">MODE(E4,R4,AE4,AR4,BE4,BR4,CE4,CR4,DE4,DR4,EE4,ER4,FE4,FR4,GE4,GR4,HE4,HR4)</f>
        <v>1</v>
      </c>
      <c r="F13">
        <f t="shared" ref="F13:F14" si="10">MODE(F4,S4,AF4,AS4,BF4,BS4,CF4,CS4,DF4,DS4,EF4,ES4,FF4,FS4,GF4,GS4,HF4,HS4)</f>
        <v>3</v>
      </c>
      <c r="G13">
        <f t="shared" ref="G13:G14" si="11">MODE(G4,T4,AG4,AT4,BG4,BT4,CG4,CT4,DG4,DT4,EG4,ET4,FG4,FT4,GG4,GT4,HG4,HT4)</f>
        <v>1</v>
      </c>
      <c r="H13">
        <f t="shared" ref="H13:H14" si="12">MODE(H4,U4,AH4,AU4,BH4,BU4,CH4,CU4,DH4,DU4,EH4,EU4,FH4,FU4,GH4,GU4,HH4,HU4)</f>
        <v>5</v>
      </c>
      <c r="I13">
        <f t="shared" ref="I13:I14" si="13">MODE(I4,V4,AI4,AV4,BI4,BV4,CI4,CV4,DI4,DV4,EI4,EV4,FI4,FV4,GI4,GV4,HI4,HV4)</f>
        <v>4</v>
      </c>
      <c r="J13">
        <f t="shared" ref="J13:J14" si="14">MODE(J4,W4,AJ4,AW4,BJ4,BW4,CJ4,CW4,DJ4,DW4,EJ4,EW4,FJ4,FW4,GJ4,GW4,HJ4,HW4)</f>
        <v>3</v>
      </c>
      <c r="K13">
        <f t="shared" ref="K13:K14" si="15">MODE(K4,X4,AK4,AX4,BK4,BX4,CK4,CX4,DK4,DX4,EK4,EX4,FK4,FX4,GK4,GX4,HK4,HX4)</f>
        <v>1</v>
      </c>
      <c r="L13">
        <f t="shared" ref="L13:L14" si="16">MODE(L4,Y4,AL4,AY4,BL4,BY4,CL4,CY4,DL4,DY4,EL4,EY4,FL4,FY4,GL4,GY4,HL4,HY4)</f>
        <v>0</v>
      </c>
      <c r="M13">
        <f t="shared" ref="M13:M14" si="17">MODE(M4,Z4,AM4,AZ4,BM4,BZ4,CM4,CZ4,DM4,DZ4,EM4,EZ4,FM4,FZ4,GM4,GZ4,HM4,HZ4)</f>
        <v>0</v>
      </c>
      <c r="N13">
        <f t="shared" ref="N13:N14" si="18">MODE(N4,AA4,AN4,BA4,BN4,CA4,CN4,DA4,DN4,EA4,EN4,FA4,FN4,GA4,GN4,HA4,HN4,IA4)</f>
        <v>0</v>
      </c>
      <c r="O13">
        <f t="shared" ref="O13:O14" si="19">IB4</f>
        <v>1</v>
      </c>
      <c r="P13">
        <f t="shared" ref="P13:P14" si="20">IC4</f>
        <v>1</v>
      </c>
      <c r="Q13">
        <f t="shared" ref="Q13:Q14" si="21">ID4</f>
        <v>2</v>
      </c>
      <c r="R13">
        <f t="shared" ref="R13:R14" si="22">IE4</f>
        <v>5</v>
      </c>
      <c r="S13">
        <f t="shared" ref="S13:S14" si="23">IF4</f>
        <v>2</v>
      </c>
      <c r="T13">
        <f t="shared" ref="T13:T14" si="24">IG4</f>
        <v>2</v>
      </c>
      <c r="U13">
        <f t="shared" ref="U13:U14" si="25">IH4</f>
        <v>3</v>
      </c>
      <c r="V13">
        <f t="shared" ref="V13:V14" si="26">II4</f>
        <v>1.5</v>
      </c>
      <c r="X13">
        <v>60</v>
      </c>
      <c r="Y13" s="52" t="e">
        <f t="array" ref="Y13">_xlfn.PERCENTILE.INC(IF(Raw!$IK$2:$IK$101&gt;0,Raw!$IK$2:$IK$101),0.6)</f>
        <v>#NUM!</v>
      </c>
      <c r="Z13" s="52"/>
      <c r="AA13" s="52"/>
      <c r="AC13" t="s">
        <v>43</v>
      </c>
      <c r="AD13" s="2">
        <f t="shared" ref="AD13:AD16" si="27">IFERROR(MODE(B4,O4,AB4,AO4,BB4,BO4), "x")</f>
        <v>3</v>
      </c>
      <c r="AE13" s="2">
        <f t="shared" ref="AE13:AE16" si="28">IFERROR(MODE(C4,P4,AC4,AP4,BC4,BP4), "x")</f>
        <v>1</v>
      </c>
      <c r="AF13" s="2">
        <f t="shared" ref="AF13:AF16" si="29">IFERROR(MODE(D4,Q4,AD4,AQ4,BD4,BQ4), "x")</f>
        <v>3</v>
      </c>
      <c r="AG13" s="2">
        <f t="shared" ref="AG13:AG16" si="30">IFERROR(MODE(E4,R4,AE4,AR4,BE4,BR4), "x")</f>
        <v>1</v>
      </c>
      <c r="AH13" s="2">
        <f t="shared" ref="AH13:AH16" si="31">IFERROR(MODE(F4,S4,AF4,AS4,BF4,BS4), "x")</f>
        <v>3</v>
      </c>
      <c r="AI13" s="2">
        <f t="shared" ref="AI13:AI16" si="32">IFERROR(MODE(G4,T4,AG4,AT4,BG4,BT4), "x")</f>
        <v>1</v>
      </c>
      <c r="AJ13" s="2">
        <f t="shared" ref="AJ13:AJ16" si="33">IFERROR(MODE(H4,U4,AH4,AU4,BH4,BU4), "x")</f>
        <v>5</v>
      </c>
      <c r="AK13" s="2">
        <f t="shared" ref="AK13:AK16" si="34">IFERROR(MODE(I4,V4,AI4,AV4,BI4,BV4), "x")</f>
        <v>4</v>
      </c>
      <c r="AL13" s="2">
        <f t="shared" ref="AL13:AL16" si="35">IFERROR(MODE(J4,W4,AJ4,AW4,BJ4,BW4), "x")</f>
        <v>3</v>
      </c>
      <c r="AM13" s="2">
        <f t="shared" ref="AM13:AM16" si="36">IFERROR(MODE(K4,X4,AK4,AX4,BK4,BX4), "x")</f>
        <v>1</v>
      </c>
      <c r="AN13" s="2">
        <f t="shared" ref="AN13:AN16" si="37">IFERROR(MODE(L4,Y4,AL4,AY4,BL4,BY4), "x")</f>
        <v>0</v>
      </c>
      <c r="AO13" s="2">
        <f t="shared" ref="AO13:AO16" si="38">IFERROR(MODE(M4,Z4,AM4,AZ4,BM4,BZ4), "x")</f>
        <v>0</v>
      </c>
      <c r="AP13" s="2">
        <f t="shared" ref="AP13:AP16" si="39">IFERROR(MODE(N4,AA4,AN4,BA4,BN4,CA4), "x")</f>
        <v>0</v>
      </c>
      <c r="AQ13" s="2"/>
      <c r="AR13" s="2" t="s">
        <v>43</v>
      </c>
      <c r="AS13" s="2">
        <f t="shared" ref="AS13:AS16" si="40">IFERROR(MODE(CB4,CO4,DB4,DO4),"x")</f>
        <v>5</v>
      </c>
      <c r="AT13" s="2">
        <f t="shared" ref="AT13:AT16" si="41">IFERROR(MODE(CC4,CP4,DC4,DP4),"x")</f>
        <v>1</v>
      </c>
      <c r="AU13" s="2">
        <f t="shared" ref="AU13:AU16" si="42">IFERROR(MODE(CD4,CQ4,DD4,DQ4),"x")</f>
        <v>3</v>
      </c>
      <c r="AV13" s="2">
        <f t="shared" ref="AV13:AV16" si="43">IFERROR(MODE(CE4,CR4,DE4,DR4),"x")</f>
        <v>1</v>
      </c>
      <c r="AW13" s="2">
        <f t="shared" ref="AW13:AW16" si="44">IFERROR(MODE(CF4,CS4,DF4,DS4),"x")</f>
        <v>3</v>
      </c>
      <c r="AX13" s="2">
        <f t="shared" ref="AX13:AX16" si="45">IFERROR(MODE(CG4,CT4,DG4,DT4),"x")</f>
        <v>1</v>
      </c>
      <c r="AY13" s="2">
        <f t="shared" ref="AY13:AY16" si="46">IFERROR(MODE(CH4,CU4,DH4,DU4),"x")</f>
        <v>5</v>
      </c>
      <c r="AZ13" s="2">
        <f t="shared" ref="AZ13:AZ16" si="47">IFERROR(MODE(CI4,CV4,DI4,DV4),"x")</f>
        <v>4</v>
      </c>
      <c r="BA13" s="2">
        <f t="shared" ref="BA13:BA16" si="48">IFERROR(MODE(CJ4,CW4,DJ4,DW4),"x")</f>
        <v>3</v>
      </c>
      <c r="BB13" s="2">
        <f t="shared" ref="BB13:BB16" si="49">IFERROR(MODE(CK4,CX4,DK4,DX4),"x")</f>
        <v>1</v>
      </c>
      <c r="BC13" s="2">
        <f t="shared" ref="BC13:BC16" si="50">IFERROR(MODE(CL4,CY4,DL4,DY4),"x")</f>
        <v>0</v>
      </c>
      <c r="BD13" s="2">
        <f t="shared" ref="BD13:BD16" si="51">IFERROR(MODE(CM4,CZ4,DM4,DZ4),"x")</f>
        <v>0</v>
      </c>
      <c r="BE13" s="2">
        <f t="shared" ref="BE13:BE16" si="52">IFERROR(MODE(CN4,DA4,DN4,EA4),"x")</f>
        <v>0</v>
      </c>
      <c r="BG13" s="2" t="s">
        <v>43</v>
      </c>
      <c r="BH13" s="2">
        <f t="shared" ref="BH13:BH16" si="53">IFERROR(MODE(EB4,EO4,FB4,FO4),"x")</f>
        <v>5</v>
      </c>
      <c r="BI13" s="2">
        <f t="shared" ref="BI13:BI16" si="54">IFERROR(MODE(EC4,EP4,FC4,FP4),"x")</f>
        <v>1</v>
      </c>
      <c r="BJ13" s="2">
        <f t="shared" ref="BJ13:BJ16" si="55">IFERROR(MODE(ED4,EQ4,FD4,FQ4),"x")</f>
        <v>5</v>
      </c>
      <c r="BK13" s="2">
        <f t="shared" ref="BK13:BK16" si="56">IFERROR(MODE(EE4,ER4,FE4,FR4),"x")</f>
        <v>1</v>
      </c>
      <c r="BL13" s="2">
        <f t="shared" ref="BL13:BL16" si="57">IFERROR(MODE(EF4,ES4,FF4,FS4),"x")</f>
        <v>3</v>
      </c>
      <c r="BM13" s="2">
        <f t="shared" ref="BM13:BM16" si="58">IFERROR(MODE(EG4,ET4,FG4,FT4),"x")</f>
        <v>1</v>
      </c>
      <c r="BN13" s="2">
        <f t="shared" ref="BN13:BN16" si="59">IFERROR(MODE(EH4,EU4,FH4,FU4),"x")</f>
        <v>5</v>
      </c>
      <c r="BO13" s="2">
        <f t="shared" ref="BO13:BO16" si="60">IFERROR(MODE(EI4,EV4,FI4,FV4),"x")</f>
        <v>4</v>
      </c>
      <c r="BP13" s="2">
        <f t="shared" ref="BP13:BP16" si="61">IFERROR(MODE(EJ4,EW4,FJ4,FW4),"x")</f>
        <v>3</v>
      </c>
      <c r="BQ13" s="2">
        <f t="shared" ref="BQ13:BQ16" si="62">IFERROR(MODE(EK4,EX4,FK4,FX4),"x")</f>
        <v>1</v>
      </c>
      <c r="BR13" s="2">
        <f t="shared" ref="BR13:BR16" si="63">IFERROR(MODE(EL4,EY4,FL4,FY4),"x")</f>
        <v>0</v>
      </c>
      <c r="BS13" s="2">
        <f t="shared" ref="BS13:BS16" si="64">IFERROR(MODE(EM4,EZ4,FM4,FZ4),"x")</f>
        <v>1</v>
      </c>
      <c r="BT13" s="2">
        <f t="shared" ref="BT13:BT16" si="65">IFERROR(MODE(EN4,FA4,FN4,GA4),"x")</f>
        <v>0</v>
      </c>
      <c r="BV13" s="2" t="s">
        <v>43</v>
      </c>
      <c r="BW13" s="2">
        <f t="shared" ref="BW13:BW16" si="66">IFERROR(MODE(GB4,GO4,HB4,HO4),"x")</f>
        <v>5</v>
      </c>
      <c r="BX13" s="2">
        <f t="shared" ref="BX13:BX16" si="67">IFERROR(MODE(GC4,GP4,HC4,HP4),"x")</f>
        <v>1</v>
      </c>
      <c r="BY13" s="2">
        <f t="shared" ref="BY13:BY16" si="68">IFERROR(MODE(GD4,GQ4,HD4,HQ4),"x")</f>
        <v>3</v>
      </c>
      <c r="BZ13" s="2">
        <f t="shared" ref="BZ13:BZ16" si="69">IFERROR(MODE(GE4,GR4,HE4,HR4),"x")</f>
        <v>1</v>
      </c>
      <c r="CA13" s="2">
        <f t="shared" ref="CA13:CA16" si="70">IFERROR(MODE(GF4,GS4,HF4,HS4),"x")</f>
        <v>3</v>
      </c>
      <c r="CB13" s="2">
        <f t="shared" ref="CB13:CB16" si="71">IFERROR(MODE(GG4,GT4,HG4,HT4),"x")</f>
        <v>1</v>
      </c>
      <c r="CC13" s="2">
        <f t="shared" ref="CC13:CC16" si="72">IFERROR(MODE(GH4,GU4,HH4,HU4),"x")</f>
        <v>4</v>
      </c>
      <c r="CD13" s="2">
        <f t="shared" ref="CD13:CD16" si="73">IFERROR(MODE(GI4,GV4,HI4,HV4),"x")</f>
        <v>4</v>
      </c>
      <c r="CE13" s="2">
        <f t="shared" ref="CE13:CE16" si="74">IFERROR(MODE(GJ4,GW4,HJ4,HW4),"x")</f>
        <v>3</v>
      </c>
      <c r="CF13" s="2">
        <f t="shared" ref="CF13:CF16" si="75">IFERROR(MODE(GK4,GX4,HK4,HX4),"x")</f>
        <v>1</v>
      </c>
      <c r="CG13" s="2">
        <f t="shared" ref="CG13:CG16" si="76">IFERROR(MODE(GL4,GY4,HL4,HY4),"x")</f>
        <v>0</v>
      </c>
      <c r="CH13" s="2">
        <f t="shared" ref="CH13:CH16" si="77">IFERROR(MODE(GM4,GZ4,HM4,HZ4),"x")</f>
        <v>1</v>
      </c>
      <c r="CI13" s="2">
        <f t="shared" ref="CI13:CI16" si="78">IFERROR(MODE(GN4,HA4,HN4,IA4),"x")</f>
        <v>0</v>
      </c>
      <c r="CK13" s="2"/>
      <c r="CU13" s="2"/>
      <c r="CV13" s="2"/>
      <c r="CW13" s="2"/>
      <c r="CX13" s="2"/>
    </row>
    <row r="14" spans="1:246" x14ac:dyDescent="0.25">
      <c r="A14" s="1" t="s">
        <v>47</v>
      </c>
      <c r="B14">
        <f t="shared" si="6"/>
        <v>5</v>
      </c>
      <c r="C14">
        <f t="shared" si="7"/>
        <v>5</v>
      </c>
      <c r="D14">
        <f t="shared" si="8"/>
        <v>5</v>
      </c>
      <c r="E14">
        <f t="shared" si="9"/>
        <v>5</v>
      </c>
      <c r="F14">
        <f t="shared" si="10"/>
        <v>5</v>
      </c>
      <c r="G14">
        <f t="shared" si="11"/>
        <v>5</v>
      </c>
      <c r="H14">
        <f t="shared" si="12"/>
        <v>5</v>
      </c>
      <c r="I14">
        <f t="shared" si="13"/>
        <v>5</v>
      </c>
      <c r="J14">
        <f t="shared" si="14"/>
        <v>5</v>
      </c>
      <c r="K14">
        <f t="shared" si="15"/>
        <v>5</v>
      </c>
      <c r="L14">
        <f t="shared" si="16"/>
        <v>1</v>
      </c>
      <c r="M14">
        <f t="shared" si="17"/>
        <v>1</v>
      </c>
      <c r="N14">
        <f t="shared" si="18"/>
        <v>1</v>
      </c>
      <c r="O14">
        <f t="shared" si="19"/>
        <v>5</v>
      </c>
      <c r="P14">
        <f t="shared" si="20"/>
        <v>5</v>
      </c>
      <c r="Q14">
        <f t="shared" si="21"/>
        <v>5</v>
      </c>
      <c r="R14">
        <f t="shared" si="22"/>
        <v>6</v>
      </c>
      <c r="S14">
        <f t="shared" si="23"/>
        <v>5</v>
      </c>
      <c r="T14">
        <f t="shared" si="24"/>
        <v>5</v>
      </c>
      <c r="U14">
        <f t="shared" si="25"/>
        <v>5</v>
      </c>
      <c r="V14">
        <f t="shared" si="26"/>
        <v>5</v>
      </c>
      <c r="X14">
        <v>40</v>
      </c>
      <c r="Y14" s="52" t="e">
        <f t="array" ref="Y14">_xlfn.PERCENTILE.INC(IF(Raw!$IK$2:$IK$101&gt;0,Raw!$IK$2:$IK$101),0.4)</f>
        <v>#NUM!</v>
      </c>
      <c r="Z14" s="52"/>
      <c r="AA14" s="52"/>
      <c r="AC14" t="s">
        <v>47</v>
      </c>
      <c r="AD14" s="2">
        <f t="shared" si="27"/>
        <v>5</v>
      </c>
      <c r="AE14" s="2">
        <f t="shared" si="28"/>
        <v>5</v>
      </c>
      <c r="AF14" s="2">
        <f t="shared" si="29"/>
        <v>5</v>
      </c>
      <c r="AG14" s="2">
        <f t="shared" si="30"/>
        <v>5</v>
      </c>
      <c r="AH14" s="2">
        <f t="shared" si="31"/>
        <v>5</v>
      </c>
      <c r="AI14" s="2">
        <f t="shared" si="32"/>
        <v>5</v>
      </c>
      <c r="AJ14" s="2">
        <f t="shared" si="33"/>
        <v>5</v>
      </c>
      <c r="AK14" s="2">
        <f t="shared" si="34"/>
        <v>5</v>
      </c>
      <c r="AL14" s="2">
        <f t="shared" si="35"/>
        <v>5</v>
      </c>
      <c r="AM14" s="2">
        <f t="shared" si="36"/>
        <v>5</v>
      </c>
      <c r="AN14" s="2">
        <f t="shared" si="37"/>
        <v>1</v>
      </c>
      <c r="AO14" s="2">
        <f t="shared" si="38"/>
        <v>1</v>
      </c>
      <c r="AP14" s="2">
        <f t="shared" si="39"/>
        <v>1</v>
      </c>
      <c r="AQ14" s="2"/>
      <c r="AR14" s="2" t="s">
        <v>47</v>
      </c>
      <c r="AS14" s="2">
        <f t="shared" si="40"/>
        <v>5</v>
      </c>
      <c r="AT14" s="2">
        <f t="shared" si="41"/>
        <v>5</v>
      </c>
      <c r="AU14" s="2">
        <f t="shared" si="42"/>
        <v>5</v>
      </c>
      <c r="AV14" s="2">
        <f t="shared" si="43"/>
        <v>5</v>
      </c>
      <c r="AW14" s="2">
        <f t="shared" si="44"/>
        <v>5</v>
      </c>
      <c r="AX14" s="2">
        <f t="shared" si="45"/>
        <v>5</v>
      </c>
      <c r="AY14" s="2">
        <f t="shared" si="46"/>
        <v>5</v>
      </c>
      <c r="AZ14" s="2">
        <f t="shared" si="47"/>
        <v>5</v>
      </c>
      <c r="BA14" s="2">
        <f t="shared" si="48"/>
        <v>5</v>
      </c>
      <c r="BB14" s="2">
        <f t="shared" si="49"/>
        <v>5</v>
      </c>
      <c r="BC14" s="2">
        <f t="shared" si="50"/>
        <v>1</v>
      </c>
      <c r="BD14" s="2">
        <f t="shared" si="51"/>
        <v>1</v>
      </c>
      <c r="BE14" s="2">
        <f t="shared" si="52"/>
        <v>1</v>
      </c>
      <c r="BG14" s="2" t="s">
        <v>47</v>
      </c>
      <c r="BH14" s="2">
        <f t="shared" si="53"/>
        <v>5</v>
      </c>
      <c r="BI14" s="2">
        <f t="shared" si="54"/>
        <v>5</v>
      </c>
      <c r="BJ14" s="2">
        <f t="shared" si="55"/>
        <v>5</v>
      </c>
      <c r="BK14" s="2">
        <f t="shared" si="56"/>
        <v>5</v>
      </c>
      <c r="BL14" s="2">
        <f t="shared" si="57"/>
        <v>5</v>
      </c>
      <c r="BM14" s="2">
        <f t="shared" si="58"/>
        <v>5</v>
      </c>
      <c r="BN14" s="2">
        <f t="shared" si="59"/>
        <v>5</v>
      </c>
      <c r="BO14" s="2">
        <f t="shared" si="60"/>
        <v>5</v>
      </c>
      <c r="BP14" s="2">
        <f t="shared" si="61"/>
        <v>5</v>
      </c>
      <c r="BQ14" s="2">
        <f t="shared" si="62"/>
        <v>5</v>
      </c>
      <c r="BR14" s="2">
        <f t="shared" si="63"/>
        <v>1</v>
      </c>
      <c r="BS14" s="2">
        <f t="shared" si="64"/>
        <v>1</v>
      </c>
      <c r="BT14" s="2">
        <f t="shared" si="65"/>
        <v>1</v>
      </c>
      <c r="BV14" s="2" t="s">
        <v>47</v>
      </c>
      <c r="BW14" s="2">
        <f t="shared" si="66"/>
        <v>5</v>
      </c>
      <c r="BX14" s="2">
        <f t="shared" si="67"/>
        <v>5</v>
      </c>
      <c r="BY14" s="2">
        <f t="shared" si="68"/>
        <v>5</v>
      </c>
      <c r="BZ14" s="2">
        <f t="shared" si="69"/>
        <v>5</v>
      </c>
      <c r="CA14" s="2">
        <f t="shared" si="70"/>
        <v>5</v>
      </c>
      <c r="CB14" s="2">
        <f t="shared" si="71"/>
        <v>5</v>
      </c>
      <c r="CC14" s="2">
        <f t="shared" si="72"/>
        <v>5</v>
      </c>
      <c r="CD14" s="2">
        <f t="shared" si="73"/>
        <v>5</v>
      </c>
      <c r="CE14" s="2">
        <f t="shared" si="74"/>
        <v>5</v>
      </c>
      <c r="CF14" s="2">
        <f t="shared" si="75"/>
        <v>5</v>
      </c>
      <c r="CG14" s="2">
        <f t="shared" si="76"/>
        <v>1</v>
      </c>
      <c r="CH14" s="2">
        <f t="shared" si="77"/>
        <v>1</v>
      </c>
      <c r="CI14" s="2">
        <f t="shared" si="78"/>
        <v>1</v>
      </c>
      <c r="CK14" s="2"/>
      <c r="CU14" s="2"/>
      <c r="CV14" s="2"/>
      <c r="CW14" s="2"/>
      <c r="CX14" s="2"/>
    </row>
    <row r="15" spans="1:246" x14ac:dyDescent="0.25">
      <c r="A15" s="1" t="s">
        <v>48</v>
      </c>
      <c r="B15">
        <f t="shared" ref="B15" si="79">MODE(B6,O6,AB6,AO6,BB6,BO6,CB6,CO6,DB6,DO6,EB6,EO6,FB6,FO6,GB6,GO6,HB6,HO6)</f>
        <v>5</v>
      </c>
      <c r="C15">
        <f t="shared" ref="C15" si="80">MODE(C6,P6,AC6,AP6,BC6,BP6,CC6,CP6,DC6,DP6,EC6,EP6,FC6,FP6,GC6,GP6,HC6,HP6)</f>
        <v>5</v>
      </c>
      <c r="D15">
        <f t="shared" ref="D15" si="81">MODE(D6,Q6,AD6,AQ6,BD6,BQ6,CD6,CQ6,DD6,DQ6,ED6,EQ6,FD6,FQ6,GD6,GQ6,HD6,HQ6)</f>
        <v>5</v>
      </c>
      <c r="E15">
        <f t="shared" ref="E15" si="82">MODE(E6,R6,AE6,AR6,BE6,BR6,CE6,CR6,DE6,DR6,EE6,ER6,FE6,FR6,GE6,GR6,HE6,HR6)</f>
        <v>5</v>
      </c>
      <c r="F15">
        <f t="shared" ref="F15" si="83">MODE(F6,S6,AF6,AS6,BF6,BS6,CF6,CS6,DF6,DS6,EF6,ES6,FF6,FS6,GF6,GS6,HF6,HS6)</f>
        <v>5</v>
      </c>
      <c r="G15">
        <f t="shared" ref="G15" si="84">MODE(G6,T6,AG6,AT6,BG6,BT6,CG6,CT6,DG6,DT6,EG6,ET6,FG6,FT6,GG6,GT6,HG6,HT6)</f>
        <v>5</v>
      </c>
      <c r="H15">
        <f t="shared" ref="H15" si="85">MODE(H6,U6,AH6,AU6,BH6,BU6,CH6,CU6,DH6,DU6,EH6,EU6,FH6,FU6,GH6,GU6,HH6,HU6)</f>
        <v>5</v>
      </c>
      <c r="I15">
        <f t="shared" ref="I15" si="86">MODE(I6,V6,AI6,AV6,BI6,BV6,CI6,CV6,DI6,DV6,EI6,EV6,FI6,FV6,GI6,GV6,HI6,HV6)</f>
        <v>5</v>
      </c>
      <c r="J15">
        <f t="shared" ref="J15" si="87">MODE(J6,W6,AJ6,AW6,BJ6,BW6,CJ6,CW6,DJ6,DW6,EJ6,EW6,FJ6,FW6,GJ6,GW6,HJ6,HW6)</f>
        <v>5</v>
      </c>
      <c r="K15">
        <f t="shared" ref="K15" si="88">MODE(K6,X6,AK6,AX6,BK6,BX6,CK6,CX6,DK6,DX6,EK6,EX6,FK6,FX6,GK6,GX6,HK6,HX6)</f>
        <v>5</v>
      </c>
      <c r="L15">
        <f t="shared" ref="L15" si="89">MODE(L6,Y6,AL6,AY6,BL6,BY6,CL6,CY6,DL6,DY6,EL6,EY6,FL6,FY6,GL6,GY6,HL6,HY6)</f>
        <v>1</v>
      </c>
      <c r="M15">
        <f t="shared" ref="M15" si="90">MODE(M6,Z6,AM6,AZ6,BM6,BZ6,CM6,CZ6,DM6,DZ6,EM6,EZ6,FM6,FZ6,GM6,GZ6,HM6,HZ6)</f>
        <v>1</v>
      </c>
      <c r="N15">
        <f t="shared" ref="N15" si="91">MODE(N6,AA6,AN6,BA6,BN6,CA6,CN6,DA6,DN6,EA6,EN6,FA6,FN6,GA6,GN6,HA6,HN6,IA6)</f>
        <v>1</v>
      </c>
      <c r="O15">
        <f t="shared" ref="O15" si="92">IB6</f>
        <v>5</v>
      </c>
      <c r="P15">
        <f t="shared" ref="P15" si="93">IC6</f>
        <v>5</v>
      </c>
      <c r="Q15">
        <f t="shared" ref="Q15" si="94">ID6</f>
        <v>5</v>
      </c>
      <c r="R15">
        <f t="shared" ref="R15" si="95">IE6</f>
        <v>5</v>
      </c>
      <c r="S15">
        <f t="shared" ref="S15" si="96">IF6</f>
        <v>5</v>
      </c>
      <c r="T15">
        <f t="shared" ref="T15" si="97">IG6</f>
        <v>5</v>
      </c>
      <c r="U15">
        <f t="shared" ref="U15" si="98">IH6</f>
        <v>5</v>
      </c>
      <c r="V15">
        <f t="shared" ref="V15" si="99">II6</f>
        <v>5</v>
      </c>
      <c r="X15">
        <v>20</v>
      </c>
      <c r="Y15" s="52" t="e">
        <f t="array" ref="Y15">_xlfn.PERCENTILE.INC(IF(Raw!$IK$2:$IK$101&gt;0,Raw!$IK$2:$IK$101),0.2)</f>
        <v>#NUM!</v>
      </c>
      <c r="Z15" s="52"/>
      <c r="AA15" s="52"/>
      <c r="AC15" t="s">
        <v>48</v>
      </c>
      <c r="AD15" s="2">
        <f t="shared" si="27"/>
        <v>5</v>
      </c>
      <c r="AE15" s="2">
        <f t="shared" si="28"/>
        <v>5</v>
      </c>
      <c r="AF15" s="2">
        <f t="shared" si="29"/>
        <v>5</v>
      </c>
      <c r="AG15" s="2">
        <f t="shared" si="30"/>
        <v>5</v>
      </c>
      <c r="AH15" s="2">
        <f t="shared" si="31"/>
        <v>5</v>
      </c>
      <c r="AI15" s="2">
        <f t="shared" si="32"/>
        <v>5</v>
      </c>
      <c r="AJ15" s="2">
        <f t="shared" si="33"/>
        <v>5</v>
      </c>
      <c r="AK15" s="2">
        <f t="shared" si="34"/>
        <v>5</v>
      </c>
      <c r="AL15" s="2">
        <f t="shared" si="35"/>
        <v>5</v>
      </c>
      <c r="AM15" s="2">
        <f t="shared" si="36"/>
        <v>5</v>
      </c>
      <c r="AN15" s="2">
        <f t="shared" si="37"/>
        <v>1</v>
      </c>
      <c r="AO15" s="2">
        <f t="shared" si="38"/>
        <v>1</v>
      </c>
      <c r="AP15" s="2">
        <f t="shared" si="39"/>
        <v>1</v>
      </c>
      <c r="AQ15" s="2"/>
      <c r="AR15" s="2" t="s">
        <v>48</v>
      </c>
      <c r="AS15" s="2">
        <f t="shared" si="40"/>
        <v>5</v>
      </c>
      <c r="AT15" s="2">
        <f t="shared" si="41"/>
        <v>5</v>
      </c>
      <c r="AU15" s="2">
        <f t="shared" si="42"/>
        <v>5</v>
      </c>
      <c r="AV15" s="2">
        <f t="shared" si="43"/>
        <v>5</v>
      </c>
      <c r="AW15" s="2">
        <f t="shared" si="44"/>
        <v>5</v>
      </c>
      <c r="AX15" s="2">
        <f t="shared" si="45"/>
        <v>5</v>
      </c>
      <c r="AY15" s="2">
        <f t="shared" si="46"/>
        <v>5</v>
      </c>
      <c r="AZ15" s="2">
        <f t="shared" si="47"/>
        <v>5</v>
      </c>
      <c r="BA15" s="2">
        <f t="shared" si="48"/>
        <v>5</v>
      </c>
      <c r="BB15" s="2">
        <f t="shared" si="49"/>
        <v>5</v>
      </c>
      <c r="BC15" s="2">
        <f t="shared" si="50"/>
        <v>1</v>
      </c>
      <c r="BD15" s="2">
        <f t="shared" si="51"/>
        <v>1</v>
      </c>
      <c r="BE15" s="2">
        <f t="shared" si="52"/>
        <v>1</v>
      </c>
      <c r="BG15" s="2" t="s">
        <v>48</v>
      </c>
      <c r="BH15" s="2">
        <f t="shared" si="53"/>
        <v>5</v>
      </c>
      <c r="BI15" s="2">
        <f t="shared" si="54"/>
        <v>5</v>
      </c>
      <c r="BJ15" s="2">
        <f t="shared" si="55"/>
        <v>5</v>
      </c>
      <c r="BK15" s="2">
        <f t="shared" si="56"/>
        <v>5</v>
      </c>
      <c r="BL15" s="2">
        <f t="shared" si="57"/>
        <v>5</v>
      </c>
      <c r="BM15" s="2">
        <f t="shared" si="58"/>
        <v>5</v>
      </c>
      <c r="BN15" s="2">
        <f t="shared" si="59"/>
        <v>5</v>
      </c>
      <c r="BO15" s="2">
        <f t="shared" si="60"/>
        <v>5</v>
      </c>
      <c r="BP15" s="2">
        <f t="shared" si="61"/>
        <v>5</v>
      </c>
      <c r="BQ15" s="2">
        <f t="shared" si="62"/>
        <v>5</v>
      </c>
      <c r="BR15" s="2">
        <f t="shared" si="63"/>
        <v>1</v>
      </c>
      <c r="BS15" s="2">
        <f t="shared" si="64"/>
        <v>1</v>
      </c>
      <c r="BT15" s="2">
        <f t="shared" si="65"/>
        <v>1</v>
      </c>
      <c r="BV15" s="2" t="s">
        <v>48</v>
      </c>
      <c r="BW15" s="2">
        <f t="shared" si="66"/>
        <v>5</v>
      </c>
      <c r="BX15" s="2">
        <f t="shared" si="67"/>
        <v>5</v>
      </c>
      <c r="BY15" s="2">
        <f t="shared" si="68"/>
        <v>5</v>
      </c>
      <c r="BZ15" s="2">
        <f t="shared" si="69"/>
        <v>5</v>
      </c>
      <c r="CA15" s="2">
        <f t="shared" si="70"/>
        <v>5</v>
      </c>
      <c r="CB15" s="2">
        <f t="shared" si="71"/>
        <v>5</v>
      </c>
      <c r="CC15" s="2">
        <f t="shared" si="72"/>
        <v>5</v>
      </c>
      <c r="CD15" s="2">
        <f t="shared" si="73"/>
        <v>5</v>
      </c>
      <c r="CE15" s="2">
        <f t="shared" si="74"/>
        <v>5</v>
      </c>
      <c r="CF15" s="2">
        <f t="shared" si="75"/>
        <v>5</v>
      </c>
      <c r="CG15" s="2">
        <f t="shared" si="76"/>
        <v>1</v>
      </c>
      <c r="CH15" s="2">
        <f t="shared" si="77"/>
        <v>1</v>
      </c>
      <c r="CI15" s="2">
        <f t="shared" si="78"/>
        <v>1</v>
      </c>
      <c r="CK15" s="2"/>
      <c r="CU15" s="2"/>
      <c r="CV15" s="2"/>
      <c r="CW15" s="2"/>
      <c r="CX15" s="2"/>
    </row>
    <row r="16" spans="1:246" x14ac:dyDescent="0.25">
      <c r="A16" s="1" t="s">
        <v>51</v>
      </c>
      <c r="B16">
        <f t="shared" ref="B16" si="100">MODE(B7,O7,AB7,AO7,BB7,BO7,CB7,CO7,DB7,DO7,EB7,EO7,FB7,FO7,GB7,GO7,HB7,HO7)</f>
        <v>5</v>
      </c>
      <c r="C16">
        <f t="shared" ref="C16" si="101">MODE(C7,P7,AC7,AP7,BC7,BP7,CC7,CP7,DC7,DP7,EC7,EP7,FC7,FP7,GC7,GP7,HC7,HP7)</f>
        <v>1</v>
      </c>
      <c r="D16">
        <f t="shared" ref="D16" si="102">MODE(D7,Q7,AD7,AQ7,BD7,BQ7,CD7,CQ7,DD7,DQ7,ED7,EQ7,FD7,FQ7,GD7,GQ7,HD7,HQ7)</f>
        <v>5</v>
      </c>
      <c r="E16">
        <f t="shared" ref="E16" si="103">MODE(E7,R7,AE7,AR7,BE7,BR7,CE7,CR7,DE7,DR7,EE7,ER7,FE7,FR7,GE7,GR7,HE7,HR7)</f>
        <v>1</v>
      </c>
      <c r="F16">
        <f t="shared" ref="F16" si="104">MODE(F7,S7,AF7,AS7,BF7,BS7,CF7,CS7,DF7,DS7,EF7,ES7,FF7,FS7,GF7,GS7,HF7,HS7)</f>
        <v>3</v>
      </c>
      <c r="G16">
        <f t="shared" ref="G16" si="105">MODE(G7,T7,AG7,AT7,BG7,BT7,CG7,CT7,DG7,DT7,EG7,ET7,FG7,FT7,GG7,GT7,HG7,HT7)</f>
        <v>1</v>
      </c>
      <c r="H16">
        <f t="shared" ref="H16" si="106">MODE(H7,U7,AH7,AU7,BH7,BU7,CH7,CU7,DH7,DU7,EH7,EU7,FH7,FU7,GH7,GU7,HH7,HU7)</f>
        <v>5</v>
      </c>
      <c r="I16">
        <f t="shared" ref="I16" si="107">MODE(I7,V7,AI7,AV7,BI7,BV7,CI7,CV7,DI7,DV7,EI7,EV7,FI7,FV7,GI7,GV7,HI7,HV7)</f>
        <v>4</v>
      </c>
      <c r="J16">
        <f t="shared" ref="J16" si="108">MODE(J7,W7,AJ7,AW7,BJ7,BW7,CJ7,CW7,DJ7,DW7,EJ7,EW7,FJ7,FW7,GJ7,GW7,HJ7,HW7)</f>
        <v>3</v>
      </c>
      <c r="K16">
        <f t="shared" ref="K16" si="109">MODE(K7,X7,AK7,AX7,BK7,BX7,CK7,CX7,DK7,DX7,EK7,EX7,FK7,FX7,GK7,GX7,HK7,HX7)</f>
        <v>1</v>
      </c>
      <c r="L16">
        <f t="shared" ref="L16" si="110">MODE(L7,Y7,AL7,AY7,BL7,BY7,CL7,CY7,DL7,DY7,EL7,EY7,FL7,FY7,GL7,GY7,HL7,HY7)</f>
        <v>0</v>
      </c>
      <c r="M16">
        <f t="shared" ref="M16" si="111">MODE(M7,Z7,AM7,AZ7,BM7,BZ7,CM7,CZ7,DM7,DZ7,EM7,EZ7,FM7,FZ7,GM7,GZ7,HM7,HZ7)</f>
        <v>0</v>
      </c>
      <c r="N16">
        <f t="shared" ref="N16" si="112">MODE(N7,AA7,AN7,BA7,BN7,CA7,CN7,DA7,DN7,EA7,EN7,FA7,FN7,GA7,GN7,HA7,HN7,IA7)</f>
        <v>0</v>
      </c>
      <c r="O16">
        <f t="shared" ref="O16" si="113">IB7</f>
        <v>1</v>
      </c>
      <c r="P16">
        <f t="shared" ref="P16" si="114">IC7</f>
        <v>1</v>
      </c>
      <c r="Q16">
        <f t="shared" ref="Q16" si="115">ID7</f>
        <v>2</v>
      </c>
      <c r="R16">
        <f t="shared" ref="R16" si="116">IE7</f>
        <v>5</v>
      </c>
      <c r="S16">
        <f t="shared" ref="S16" si="117">IF7</f>
        <v>2</v>
      </c>
      <c r="T16">
        <f t="shared" ref="T16" si="118">IG7</f>
        <v>2</v>
      </c>
      <c r="U16">
        <f t="shared" ref="U16" si="119">IH7</f>
        <v>3</v>
      </c>
      <c r="V16">
        <f t="shared" ref="V16" si="120">II7</f>
        <v>2</v>
      </c>
      <c r="X16" t="s">
        <v>55</v>
      </c>
      <c r="Y16" s="52">
        <f t="array" ref="Y16">MIN(IF(Raw!$IK$2:$IK$101&gt;0,Raw!$IK$2:$IK$101))</f>
        <v>0</v>
      </c>
      <c r="Z16" s="52"/>
      <c r="AA16" s="52"/>
      <c r="AC16" t="s">
        <v>51</v>
      </c>
      <c r="AD16" s="2">
        <f t="shared" si="27"/>
        <v>5</v>
      </c>
      <c r="AE16" s="2">
        <f t="shared" si="28"/>
        <v>1</v>
      </c>
      <c r="AF16" s="2">
        <f t="shared" si="29"/>
        <v>5</v>
      </c>
      <c r="AG16" s="2">
        <f t="shared" si="30"/>
        <v>1</v>
      </c>
      <c r="AH16" s="2">
        <f t="shared" si="31"/>
        <v>3</v>
      </c>
      <c r="AI16" s="2">
        <f t="shared" si="32"/>
        <v>1</v>
      </c>
      <c r="AJ16" s="2">
        <f t="shared" si="33"/>
        <v>5</v>
      </c>
      <c r="AK16" s="2">
        <f t="shared" si="34"/>
        <v>4</v>
      </c>
      <c r="AL16" s="2">
        <f t="shared" si="35"/>
        <v>3</v>
      </c>
      <c r="AM16" s="2">
        <f t="shared" si="36"/>
        <v>1</v>
      </c>
      <c r="AN16" s="2">
        <f t="shared" si="37"/>
        <v>0</v>
      </c>
      <c r="AO16" s="2">
        <f t="shared" si="38"/>
        <v>0</v>
      </c>
      <c r="AP16" s="2">
        <f t="shared" si="39"/>
        <v>0</v>
      </c>
      <c r="AQ16" s="2"/>
      <c r="AR16" s="2" t="s">
        <v>51</v>
      </c>
      <c r="AS16" s="2">
        <f t="shared" si="40"/>
        <v>5</v>
      </c>
      <c r="AT16" s="2">
        <f t="shared" si="41"/>
        <v>1</v>
      </c>
      <c r="AU16" s="2">
        <f t="shared" si="42"/>
        <v>3</v>
      </c>
      <c r="AV16" s="2">
        <f t="shared" si="43"/>
        <v>1</v>
      </c>
      <c r="AW16" s="2">
        <f t="shared" si="44"/>
        <v>3</v>
      </c>
      <c r="AX16" s="2">
        <f t="shared" si="45"/>
        <v>1</v>
      </c>
      <c r="AY16" s="2">
        <f t="shared" si="46"/>
        <v>5</v>
      </c>
      <c r="AZ16" s="2">
        <f t="shared" si="47"/>
        <v>4</v>
      </c>
      <c r="BA16" s="2">
        <f t="shared" si="48"/>
        <v>3</v>
      </c>
      <c r="BB16" s="2">
        <f t="shared" si="49"/>
        <v>1</v>
      </c>
      <c r="BC16" s="2">
        <f t="shared" si="50"/>
        <v>0</v>
      </c>
      <c r="BD16" s="2">
        <f t="shared" si="51"/>
        <v>0</v>
      </c>
      <c r="BE16" s="2">
        <f t="shared" si="52"/>
        <v>0</v>
      </c>
      <c r="BG16" s="2" t="s">
        <v>51</v>
      </c>
      <c r="BH16" s="2">
        <f t="shared" si="53"/>
        <v>5</v>
      </c>
      <c r="BI16" s="2">
        <f t="shared" si="54"/>
        <v>1</v>
      </c>
      <c r="BJ16" s="2">
        <f t="shared" si="55"/>
        <v>5</v>
      </c>
      <c r="BK16" s="2">
        <f t="shared" si="56"/>
        <v>1</v>
      </c>
      <c r="BL16" s="2">
        <f t="shared" si="57"/>
        <v>3</v>
      </c>
      <c r="BM16" s="2">
        <f t="shared" si="58"/>
        <v>1</v>
      </c>
      <c r="BN16" s="2">
        <f t="shared" si="59"/>
        <v>5</v>
      </c>
      <c r="BO16" s="2">
        <f t="shared" si="60"/>
        <v>4</v>
      </c>
      <c r="BP16" s="2">
        <f t="shared" si="61"/>
        <v>3</v>
      </c>
      <c r="BQ16" s="2">
        <f t="shared" si="62"/>
        <v>1</v>
      </c>
      <c r="BR16" s="2">
        <f t="shared" si="63"/>
        <v>0</v>
      </c>
      <c r="BS16" s="2">
        <f t="shared" si="64"/>
        <v>1</v>
      </c>
      <c r="BT16" s="2">
        <f t="shared" si="65"/>
        <v>0</v>
      </c>
      <c r="BV16" s="2" t="s">
        <v>51</v>
      </c>
      <c r="BW16" s="2">
        <f t="shared" si="66"/>
        <v>5</v>
      </c>
      <c r="BX16" s="2">
        <f t="shared" si="67"/>
        <v>1</v>
      </c>
      <c r="BY16" s="2">
        <f t="shared" si="68"/>
        <v>3</v>
      </c>
      <c r="BZ16" s="2">
        <f t="shared" si="69"/>
        <v>1</v>
      </c>
      <c r="CA16" s="2">
        <f t="shared" si="70"/>
        <v>3</v>
      </c>
      <c r="CB16" s="2">
        <f t="shared" si="71"/>
        <v>1</v>
      </c>
      <c r="CC16" s="2">
        <f t="shared" si="72"/>
        <v>5</v>
      </c>
      <c r="CD16" s="2">
        <f t="shared" si="73"/>
        <v>4</v>
      </c>
      <c r="CE16" s="2">
        <f t="shared" si="74"/>
        <v>3</v>
      </c>
      <c r="CF16" s="2">
        <f t="shared" si="75"/>
        <v>1</v>
      </c>
      <c r="CG16" s="2">
        <f t="shared" si="76"/>
        <v>0</v>
      </c>
      <c r="CH16" s="2">
        <f t="shared" si="77"/>
        <v>1</v>
      </c>
      <c r="CI16" s="2">
        <f t="shared" si="78"/>
        <v>0</v>
      </c>
      <c r="CK16" s="2"/>
      <c r="CU16" s="2"/>
      <c r="CV16" s="2"/>
      <c r="CW16" s="2"/>
      <c r="CX16" s="2"/>
    </row>
    <row r="18" spans="1:311" x14ac:dyDescent="0.25">
      <c r="B18" s="51" t="s">
        <v>69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 t="s">
        <v>70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 t="s">
        <v>71</v>
      </c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 t="s">
        <v>72</v>
      </c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 t="s">
        <v>73</v>
      </c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 t="s">
        <v>74</v>
      </c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 t="s">
        <v>75</v>
      </c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 t="s">
        <v>76</v>
      </c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 t="s">
        <v>77</v>
      </c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 t="s">
        <v>78</v>
      </c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 t="s">
        <v>79</v>
      </c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 t="s">
        <v>80</v>
      </c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 t="s">
        <v>81</v>
      </c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 t="s">
        <v>82</v>
      </c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 t="s">
        <v>86</v>
      </c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 t="s">
        <v>83</v>
      </c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 t="s">
        <v>84</v>
      </c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 t="s">
        <v>85</v>
      </c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E18" t="s">
        <v>240</v>
      </c>
      <c r="IT18" t="s">
        <v>241</v>
      </c>
      <c r="JI18" t="s">
        <v>242</v>
      </c>
      <c r="JX18" t="s">
        <v>244</v>
      </c>
      <c r="KM18" t="s">
        <v>243</v>
      </c>
    </row>
    <row r="19" spans="1:311" x14ac:dyDescent="0.25"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  <c r="AA19" t="s">
        <v>41</v>
      </c>
      <c r="AB19" t="s">
        <v>29</v>
      </c>
      <c r="AC19" t="s">
        <v>30</v>
      </c>
      <c r="AD19" t="s">
        <v>31</v>
      </c>
      <c r="AE19" t="s">
        <v>32</v>
      </c>
      <c r="AF19" t="s">
        <v>33</v>
      </c>
      <c r="AG19" t="s">
        <v>34</v>
      </c>
      <c r="AH19" t="s">
        <v>35</v>
      </c>
      <c r="AI19" t="s">
        <v>36</v>
      </c>
      <c r="AJ19" t="s">
        <v>37</v>
      </c>
      <c r="AK19" t="s">
        <v>38</v>
      </c>
      <c r="AL19" t="s">
        <v>39</v>
      </c>
      <c r="AM19" t="s">
        <v>40</v>
      </c>
      <c r="AN19" t="s">
        <v>41</v>
      </c>
      <c r="AO19" t="s">
        <v>29</v>
      </c>
      <c r="AP19" t="s">
        <v>30</v>
      </c>
      <c r="AQ19" t="s">
        <v>31</v>
      </c>
      <c r="AR19" t="s">
        <v>32</v>
      </c>
      <c r="AS19" t="s">
        <v>33</v>
      </c>
      <c r="AT19" t="s">
        <v>34</v>
      </c>
      <c r="AU19" t="s">
        <v>35</v>
      </c>
      <c r="AV19" t="s">
        <v>36</v>
      </c>
      <c r="AW19" t="s">
        <v>37</v>
      </c>
      <c r="AX19" t="s">
        <v>38</v>
      </c>
      <c r="AY19" t="s">
        <v>39</v>
      </c>
      <c r="AZ19" t="s">
        <v>40</v>
      </c>
      <c r="BA19" t="s">
        <v>41</v>
      </c>
      <c r="BB19" t="s">
        <v>29</v>
      </c>
      <c r="BC19" t="s">
        <v>30</v>
      </c>
      <c r="BD19" t="s">
        <v>31</v>
      </c>
      <c r="BE19" t="s">
        <v>32</v>
      </c>
      <c r="BF19" t="s">
        <v>33</v>
      </c>
      <c r="BG19" t="s">
        <v>34</v>
      </c>
      <c r="BH19" t="s">
        <v>35</v>
      </c>
      <c r="BI19" t="s">
        <v>36</v>
      </c>
      <c r="BJ19" t="s">
        <v>37</v>
      </c>
      <c r="BK19" t="s">
        <v>38</v>
      </c>
      <c r="BL19" t="s">
        <v>39</v>
      </c>
      <c r="BM19" t="s">
        <v>40</v>
      </c>
      <c r="BN19" t="s">
        <v>41</v>
      </c>
      <c r="BO19" t="s">
        <v>29</v>
      </c>
      <c r="BP19" t="s">
        <v>30</v>
      </c>
      <c r="BQ19" t="s">
        <v>31</v>
      </c>
      <c r="BR19" t="s">
        <v>32</v>
      </c>
      <c r="BS19" t="s">
        <v>33</v>
      </c>
      <c r="BT19" t="s">
        <v>34</v>
      </c>
      <c r="BU19" t="s">
        <v>35</v>
      </c>
      <c r="BV19" t="s">
        <v>36</v>
      </c>
      <c r="BW19" t="s">
        <v>37</v>
      </c>
      <c r="BX19" t="s">
        <v>38</v>
      </c>
      <c r="BY19" t="s">
        <v>39</v>
      </c>
      <c r="BZ19" t="s">
        <v>40</v>
      </c>
      <c r="CA19" t="s">
        <v>41</v>
      </c>
      <c r="CB19" t="s">
        <v>29</v>
      </c>
      <c r="CC19" t="s">
        <v>30</v>
      </c>
      <c r="CD19" t="s">
        <v>31</v>
      </c>
      <c r="CE19" t="s">
        <v>32</v>
      </c>
      <c r="CF19" t="s">
        <v>33</v>
      </c>
      <c r="CG19" t="s">
        <v>34</v>
      </c>
      <c r="CH19" t="s">
        <v>35</v>
      </c>
      <c r="CI19" t="s">
        <v>36</v>
      </c>
      <c r="CJ19" t="s">
        <v>37</v>
      </c>
      <c r="CK19" t="s">
        <v>38</v>
      </c>
      <c r="CL19" t="s">
        <v>39</v>
      </c>
      <c r="CM19" t="s">
        <v>40</v>
      </c>
      <c r="CN19" t="s">
        <v>41</v>
      </c>
      <c r="CO19" t="s">
        <v>29</v>
      </c>
      <c r="CP19" t="s">
        <v>30</v>
      </c>
      <c r="CQ19" t="s">
        <v>31</v>
      </c>
      <c r="CR19" t="s">
        <v>32</v>
      </c>
      <c r="CS19" t="s">
        <v>33</v>
      </c>
      <c r="CT19" t="s">
        <v>34</v>
      </c>
      <c r="CU19" t="s">
        <v>35</v>
      </c>
      <c r="CV19" t="s">
        <v>36</v>
      </c>
      <c r="CW19" t="s">
        <v>37</v>
      </c>
      <c r="CX19" t="s">
        <v>38</v>
      </c>
      <c r="CY19" t="s">
        <v>39</v>
      </c>
      <c r="CZ19" t="s">
        <v>40</v>
      </c>
      <c r="DA19" t="s">
        <v>41</v>
      </c>
      <c r="DB19" t="s">
        <v>29</v>
      </c>
      <c r="DC19" t="s">
        <v>30</v>
      </c>
      <c r="DD19" t="s">
        <v>31</v>
      </c>
      <c r="DE19" t="s">
        <v>32</v>
      </c>
      <c r="DF19" t="s">
        <v>33</v>
      </c>
      <c r="DG19" t="s">
        <v>34</v>
      </c>
      <c r="DH19" t="s">
        <v>35</v>
      </c>
      <c r="DI19" t="s">
        <v>36</v>
      </c>
      <c r="DJ19" t="s">
        <v>37</v>
      </c>
      <c r="DK19" t="s">
        <v>38</v>
      </c>
      <c r="DL19" t="s">
        <v>39</v>
      </c>
      <c r="DM19" t="s">
        <v>40</v>
      </c>
      <c r="DN19" t="s">
        <v>41</v>
      </c>
      <c r="DO19" t="s">
        <v>29</v>
      </c>
      <c r="DP19" t="s">
        <v>30</v>
      </c>
      <c r="DQ19" t="s">
        <v>31</v>
      </c>
      <c r="DR19" t="s">
        <v>32</v>
      </c>
      <c r="DS19" t="s">
        <v>33</v>
      </c>
      <c r="DT19" t="s">
        <v>34</v>
      </c>
      <c r="DU19" t="s">
        <v>35</v>
      </c>
      <c r="DV19" t="s">
        <v>36</v>
      </c>
      <c r="DW19" t="s">
        <v>37</v>
      </c>
      <c r="DX19" t="s">
        <v>38</v>
      </c>
      <c r="DY19" t="s">
        <v>39</v>
      </c>
      <c r="DZ19" t="s">
        <v>40</v>
      </c>
      <c r="EA19" t="s">
        <v>41</v>
      </c>
      <c r="EB19" t="s">
        <v>29</v>
      </c>
      <c r="EC19" t="s">
        <v>30</v>
      </c>
      <c r="ED19" t="s">
        <v>31</v>
      </c>
      <c r="EE19" t="s">
        <v>32</v>
      </c>
      <c r="EF19" t="s">
        <v>33</v>
      </c>
      <c r="EG19" t="s">
        <v>34</v>
      </c>
      <c r="EH19" t="s">
        <v>35</v>
      </c>
      <c r="EI19" t="s">
        <v>36</v>
      </c>
      <c r="EJ19" t="s">
        <v>37</v>
      </c>
      <c r="EK19" t="s">
        <v>38</v>
      </c>
      <c r="EL19" t="s">
        <v>39</v>
      </c>
      <c r="EM19" t="s">
        <v>40</v>
      </c>
      <c r="EN19" t="s">
        <v>41</v>
      </c>
      <c r="EO19" t="s">
        <v>29</v>
      </c>
      <c r="EP19" t="s">
        <v>30</v>
      </c>
      <c r="EQ19" t="s">
        <v>31</v>
      </c>
      <c r="ER19" t="s">
        <v>32</v>
      </c>
      <c r="ES19" t="s">
        <v>33</v>
      </c>
      <c r="ET19" t="s">
        <v>34</v>
      </c>
      <c r="EU19" t="s">
        <v>35</v>
      </c>
      <c r="EV19" t="s">
        <v>36</v>
      </c>
      <c r="EW19" t="s">
        <v>37</v>
      </c>
      <c r="EX19" t="s">
        <v>38</v>
      </c>
      <c r="EY19" t="s">
        <v>39</v>
      </c>
      <c r="EZ19" t="s">
        <v>40</v>
      </c>
      <c r="FA19" t="s">
        <v>41</v>
      </c>
      <c r="FB19" t="s">
        <v>29</v>
      </c>
      <c r="FC19" t="s">
        <v>30</v>
      </c>
      <c r="FD19" t="s">
        <v>31</v>
      </c>
      <c r="FE19" t="s">
        <v>32</v>
      </c>
      <c r="FF19" t="s">
        <v>33</v>
      </c>
      <c r="FG19" t="s">
        <v>34</v>
      </c>
      <c r="FH19" t="s">
        <v>35</v>
      </c>
      <c r="FI19" t="s">
        <v>36</v>
      </c>
      <c r="FJ19" t="s">
        <v>37</v>
      </c>
      <c r="FK19" t="s">
        <v>38</v>
      </c>
      <c r="FL19" t="s">
        <v>39</v>
      </c>
      <c r="FM19" t="s">
        <v>40</v>
      </c>
      <c r="FN19" t="s">
        <v>41</v>
      </c>
      <c r="FO19" t="s">
        <v>29</v>
      </c>
      <c r="FP19" t="s">
        <v>30</v>
      </c>
      <c r="FQ19" t="s">
        <v>31</v>
      </c>
      <c r="FR19" t="s">
        <v>32</v>
      </c>
      <c r="FS19" t="s">
        <v>33</v>
      </c>
      <c r="FT19" t="s">
        <v>34</v>
      </c>
      <c r="FU19" t="s">
        <v>35</v>
      </c>
      <c r="FV19" t="s">
        <v>36</v>
      </c>
      <c r="FW19" t="s">
        <v>37</v>
      </c>
      <c r="FX19" t="s">
        <v>38</v>
      </c>
      <c r="FY19" t="s">
        <v>39</v>
      </c>
      <c r="FZ19" t="s">
        <v>40</v>
      </c>
      <c r="GA19" t="s">
        <v>41</v>
      </c>
      <c r="GB19" t="s">
        <v>29</v>
      </c>
      <c r="GC19" t="s">
        <v>30</v>
      </c>
      <c r="GD19" t="s">
        <v>31</v>
      </c>
      <c r="GE19" t="s">
        <v>32</v>
      </c>
      <c r="GF19" t="s">
        <v>33</v>
      </c>
      <c r="GG19" t="s">
        <v>34</v>
      </c>
      <c r="GH19" t="s">
        <v>35</v>
      </c>
      <c r="GI19" t="s">
        <v>36</v>
      </c>
      <c r="GJ19" t="s">
        <v>37</v>
      </c>
      <c r="GK19" t="s">
        <v>38</v>
      </c>
      <c r="GL19" t="s">
        <v>39</v>
      </c>
      <c r="GM19" t="s">
        <v>40</v>
      </c>
      <c r="GN19" t="s">
        <v>41</v>
      </c>
      <c r="GO19" t="s">
        <v>29</v>
      </c>
      <c r="GP19" t="s">
        <v>30</v>
      </c>
      <c r="GQ19" t="s">
        <v>31</v>
      </c>
      <c r="GR19" t="s">
        <v>32</v>
      </c>
      <c r="GS19" t="s">
        <v>33</v>
      </c>
      <c r="GT19" t="s">
        <v>34</v>
      </c>
      <c r="GU19" t="s">
        <v>35</v>
      </c>
      <c r="GV19" t="s">
        <v>36</v>
      </c>
      <c r="GW19" t="s">
        <v>37</v>
      </c>
      <c r="GX19" t="s">
        <v>38</v>
      </c>
      <c r="GY19" t="s">
        <v>39</v>
      </c>
      <c r="GZ19" t="s">
        <v>40</v>
      </c>
      <c r="HA19" t="s">
        <v>41</v>
      </c>
      <c r="HB19" t="s">
        <v>29</v>
      </c>
      <c r="HC19" t="s">
        <v>30</v>
      </c>
      <c r="HD19" t="s">
        <v>31</v>
      </c>
      <c r="HE19" t="s">
        <v>32</v>
      </c>
      <c r="HF19" t="s">
        <v>33</v>
      </c>
      <c r="HG19" t="s">
        <v>34</v>
      </c>
      <c r="HH19" t="s">
        <v>35</v>
      </c>
      <c r="HI19" t="s">
        <v>36</v>
      </c>
      <c r="HJ19" t="s">
        <v>37</v>
      </c>
      <c r="HK19" t="s">
        <v>38</v>
      </c>
      <c r="HL19" t="s">
        <v>39</v>
      </c>
      <c r="HM19" t="s">
        <v>40</v>
      </c>
      <c r="HN19" t="s">
        <v>41</v>
      </c>
      <c r="HO19" t="s">
        <v>29</v>
      </c>
      <c r="HP19" t="s">
        <v>30</v>
      </c>
      <c r="HQ19" t="s">
        <v>31</v>
      </c>
      <c r="HR19" t="s">
        <v>32</v>
      </c>
      <c r="HS19" t="s">
        <v>33</v>
      </c>
      <c r="HT19" t="s">
        <v>34</v>
      </c>
      <c r="HU19" t="s">
        <v>35</v>
      </c>
      <c r="HV19" t="s">
        <v>36</v>
      </c>
      <c r="HW19" t="s">
        <v>37</v>
      </c>
      <c r="HX19" t="s">
        <v>38</v>
      </c>
      <c r="HY19" t="s">
        <v>39</v>
      </c>
      <c r="HZ19" t="s">
        <v>40</v>
      </c>
      <c r="IA19" t="s">
        <v>41</v>
      </c>
      <c r="IE19" t="s">
        <v>29</v>
      </c>
      <c r="IF19" t="s">
        <v>30</v>
      </c>
      <c r="IG19" t="s">
        <v>31</v>
      </c>
      <c r="IH19" t="s">
        <v>32</v>
      </c>
      <c r="II19" t="s">
        <v>33</v>
      </c>
      <c r="IJ19" t="s">
        <v>34</v>
      </c>
      <c r="IK19" t="s">
        <v>35</v>
      </c>
      <c r="IL19" t="s">
        <v>36</v>
      </c>
      <c r="IM19" t="s">
        <v>37</v>
      </c>
      <c r="IN19" t="s">
        <v>38</v>
      </c>
      <c r="IO19" t="s">
        <v>39</v>
      </c>
      <c r="IP19" t="s">
        <v>40</v>
      </c>
      <c r="IQ19" t="s">
        <v>41</v>
      </c>
      <c r="IT19" t="s">
        <v>29</v>
      </c>
      <c r="IU19" t="s">
        <v>30</v>
      </c>
      <c r="IV19" t="s">
        <v>31</v>
      </c>
      <c r="IW19" t="s">
        <v>32</v>
      </c>
      <c r="IX19" t="s">
        <v>33</v>
      </c>
      <c r="IY19" t="s">
        <v>34</v>
      </c>
      <c r="IZ19" t="s">
        <v>35</v>
      </c>
      <c r="JA19" t="s">
        <v>36</v>
      </c>
      <c r="JB19" t="s">
        <v>37</v>
      </c>
      <c r="JC19" t="s">
        <v>38</v>
      </c>
      <c r="JD19" t="s">
        <v>39</v>
      </c>
      <c r="JE19" t="s">
        <v>40</v>
      </c>
      <c r="JF19" t="s">
        <v>41</v>
      </c>
      <c r="JI19" t="s">
        <v>29</v>
      </c>
      <c r="JJ19" t="s">
        <v>30</v>
      </c>
      <c r="JK19" t="s">
        <v>31</v>
      </c>
      <c r="JL19" t="s">
        <v>32</v>
      </c>
      <c r="JM19" t="s">
        <v>33</v>
      </c>
      <c r="JN19" t="s">
        <v>34</v>
      </c>
      <c r="JO19" t="s">
        <v>35</v>
      </c>
      <c r="JP19" t="s">
        <v>36</v>
      </c>
      <c r="JQ19" t="s">
        <v>37</v>
      </c>
      <c r="JR19" t="s">
        <v>38</v>
      </c>
      <c r="JS19" t="s">
        <v>39</v>
      </c>
      <c r="JT19" t="s">
        <v>40</v>
      </c>
      <c r="JU19" t="s">
        <v>41</v>
      </c>
      <c r="JX19" t="s">
        <v>29</v>
      </c>
      <c r="JY19" t="s">
        <v>30</v>
      </c>
      <c r="JZ19" t="s">
        <v>31</v>
      </c>
      <c r="KA19" t="s">
        <v>32</v>
      </c>
      <c r="KB19" t="s">
        <v>33</v>
      </c>
      <c r="KC19" t="s">
        <v>34</v>
      </c>
      <c r="KD19" t="s">
        <v>35</v>
      </c>
      <c r="KE19" t="s">
        <v>36</v>
      </c>
      <c r="KF19" t="s">
        <v>37</v>
      </c>
      <c r="KG19" t="s">
        <v>38</v>
      </c>
      <c r="KH19" t="s">
        <v>39</v>
      </c>
      <c r="KI19" t="s">
        <v>40</v>
      </c>
      <c r="KJ19" t="s">
        <v>41</v>
      </c>
      <c r="KM19" t="s">
        <v>29</v>
      </c>
      <c r="KN19" t="s">
        <v>30</v>
      </c>
      <c r="KO19" t="s">
        <v>31</v>
      </c>
      <c r="KP19" t="s">
        <v>32</v>
      </c>
      <c r="KQ19" t="s">
        <v>33</v>
      </c>
      <c r="KR19" t="s">
        <v>34</v>
      </c>
      <c r="KS19" t="s">
        <v>35</v>
      </c>
      <c r="KT19" t="s">
        <v>36</v>
      </c>
      <c r="KU19" t="s">
        <v>37</v>
      </c>
      <c r="KV19" t="s">
        <v>38</v>
      </c>
      <c r="KW19" t="s">
        <v>39</v>
      </c>
      <c r="KX19" t="s">
        <v>40</v>
      </c>
      <c r="KY19" t="s">
        <v>41</v>
      </c>
    </row>
    <row r="20" spans="1:311" x14ac:dyDescent="0.25">
      <c r="A20">
        <v>5</v>
      </c>
      <c r="B20" s="17">
        <f>COUNTIF(Raw!A$2:A$101, "="&amp;$A20)</f>
        <v>49</v>
      </c>
      <c r="C20" s="17">
        <f>COUNTIF(Raw!B$2:B$101, "="&amp;$A20)</f>
        <v>4</v>
      </c>
      <c r="D20" s="17">
        <f>COUNTIF(Raw!C$2:C$101, "="&amp;$A20)</f>
        <v>27</v>
      </c>
      <c r="E20" s="17">
        <f>COUNTIF(Raw!D$2:D$101, "="&amp;$A20)</f>
        <v>4</v>
      </c>
      <c r="F20" s="17">
        <f>COUNTIF(Raw!E$2:E$101, "="&amp;$A20)</f>
        <v>3</v>
      </c>
      <c r="G20" s="17">
        <f>COUNTIF(Raw!F$2:F$101, "="&amp;$A20)</f>
        <v>0</v>
      </c>
      <c r="H20" s="17">
        <f>COUNTIF(Raw!G$2:G$101, "="&amp;$A20)</f>
        <v>55</v>
      </c>
      <c r="I20" s="17">
        <f>COUNTIF(Raw!H$2:H$101, "="&amp;$A20)</f>
        <v>2</v>
      </c>
      <c r="J20" s="17">
        <f>COUNTIF(Raw!I$2:I$101, "="&amp;$A20)</f>
        <v>0</v>
      </c>
      <c r="K20" s="17">
        <f>COUNTIF(Raw!J$2:J$101, "="&amp;$A20)</f>
        <v>2</v>
      </c>
      <c r="L20" s="17">
        <f>COUNTIF(Raw!K$2:K$101, "="&amp;$A20)</f>
        <v>0</v>
      </c>
      <c r="M20" s="17">
        <f>COUNTIF(Raw!L$2:L$101, "="&amp;$A20)</f>
        <v>0</v>
      </c>
      <c r="N20" s="17">
        <f>COUNTIF(Raw!M$2:M$101, "="&amp;$A20)</f>
        <v>0</v>
      </c>
      <c r="O20" s="17">
        <f>COUNTIF(Raw!N$2:N$101, "="&amp;$A20)</f>
        <v>37</v>
      </c>
      <c r="P20" s="17">
        <f>COUNTIF(Raw!O$2:O$101, "="&amp;$A20)</f>
        <v>2</v>
      </c>
      <c r="Q20" s="17">
        <f>COUNTIF(Raw!P$2:P$101, "="&amp;$A20)</f>
        <v>38</v>
      </c>
      <c r="R20" s="17">
        <f>COUNTIF(Raw!Q$2:Q$101, "="&amp;$A20)</f>
        <v>7</v>
      </c>
      <c r="S20" s="17">
        <f>COUNTIF(Raw!R$2:R$101, "="&amp;$A20)</f>
        <v>6</v>
      </c>
      <c r="T20" s="17">
        <f>COUNTIF(Raw!S$2:S$101, "="&amp;$A20)</f>
        <v>0</v>
      </c>
      <c r="U20" s="17">
        <f>COUNTIF(Raw!T$2:T$101, "="&amp;$A20)</f>
        <v>60</v>
      </c>
      <c r="V20" s="17">
        <f>COUNTIF(Raw!U$2:U$101, "="&amp;$A20)</f>
        <v>0</v>
      </c>
      <c r="W20" s="17">
        <f>COUNTIF(Raw!V$2:V$101, "="&amp;$A20)</f>
        <v>4</v>
      </c>
      <c r="X20" s="17">
        <f>COUNTIF(Raw!W$2:W$101, "="&amp;$A20)</f>
        <v>0</v>
      </c>
      <c r="Y20" s="17">
        <f>COUNTIF(Raw!X$2:X$101, "="&amp;$A20)</f>
        <v>0</v>
      </c>
      <c r="Z20" s="17">
        <f>COUNTIF(Raw!Y$2:Y$101, "="&amp;$A20)</f>
        <v>0</v>
      </c>
      <c r="AA20" s="17">
        <f>COUNTIF(Raw!Z$2:Z$101, "="&amp;$A20)</f>
        <v>0</v>
      </c>
      <c r="AB20" s="17">
        <f>COUNTIF(Raw!AA$2:AA$101, "="&amp;$A20)</f>
        <v>38</v>
      </c>
      <c r="AC20" s="17">
        <f>COUNTIF(Raw!AB$2:AB$101, "="&amp;$A20)</f>
        <v>0</v>
      </c>
      <c r="AD20" s="17">
        <f>COUNTIF(Raw!AC$2:AC$101, "="&amp;$A20)</f>
        <v>63</v>
      </c>
      <c r="AE20" s="17">
        <f>COUNTIF(Raw!AD$2:AD$101, "="&amp;$A20)</f>
        <v>0</v>
      </c>
      <c r="AF20" s="17">
        <f>COUNTIF(Raw!AE$2:AE$101, "="&amp;$A20)</f>
        <v>11</v>
      </c>
      <c r="AG20" s="17">
        <f>COUNTIF(Raw!AF$2:AF$101, "="&amp;$A20)</f>
        <v>3</v>
      </c>
      <c r="AH20" s="17">
        <f>COUNTIF(Raw!AG$2:AG$101, "="&amp;$A20)</f>
        <v>61</v>
      </c>
      <c r="AI20" s="17">
        <f>COUNTIF(Raw!AH$2:AH$101, "="&amp;$A20)</f>
        <v>8</v>
      </c>
      <c r="AJ20" s="17">
        <f>COUNTIF(Raw!AI$2:AI$101, "="&amp;$A20)</f>
        <v>0</v>
      </c>
      <c r="AK20" s="17">
        <f>COUNTIF(Raw!AJ$2:AJ$101, "="&amp;$A20)</f>
        <v>4</v>
      </c>
      <c r="AL20" s="17">
        <f>COUNTIF(Raw!AK$2:AK$101, "="&amp;$A20)</f>
        <v>0</v>
      </c>
      <c r="AM20" s="17">
        <f>COUNTIF(Raw!AL$2:AL$101, "="&amp;$A20)</f>
        <v>0</v>
      </c>
      <c r="AN20" s="17">
        <f>COUNTIF(Raw!AM$2:AM$101, "="&amp;$A20)</f>
        <v>0</v>
      </c>
      <c r="AO20" s="17">
        <f>COUNTIF(Raw!AN$2:AN$101, "="&amp;$A20)</f>
        <v>42</v>
      </c>
      <c r="AP20" s="17">
        <f>COUNTIF(Raw!AO$2:AO$101, "="&amp;$A20)</f>
        <v>2</v>
      </c>
      <c r="AQ20" s="17">
        <f>COUNTIF(Raw!AP$2:AP$101, "="&amp;$A20)</f>
        <v>50</v>
      </c>
      <c r="AR20" s="17">
        <f>COUNTIF(Raw!AQ$2:AQ$101, "="&amp;$A20)</f>
        <v>6</v>
      </c>
      <c r="AS20" s="17">
        <f>COUNTIF(Raw!AR$2:AR$101, "="&amp;$A20)</f>
        <v>0</v>
      </c>
      <c r="AT20" s="17">
        <f>COUNTIF(Raw!AS$2:AS$101, "="&amp;$A20)</f>
        <v>3</v>
      </c>
      <c r="AU20" s="17">
        <f>COUNTIF(Raw!AT$2:AT$101, "="&amp;$A20)</f>
        <v>55</v>
      </c>
      <c r="AV20" s="17">
        <f>COUNTIF(Raw!AU$2:AU$101, "="&amp;$A20)</f>
        <v>4</v>
      </c>
      <c r="AW20" s="17">
        <f>COUNTIF(Raw!AV$2:AV$101, "="&amp;$A20)</f>
        <v>7</v>
      </c>
      <c r="AX20" s="17">
        <f>COUNTIF(Raw!AW$2:AW$101, "="&amp;$A20)</f>
        <v>0</v>
      </c>
      <c r="AY20" s="17">
        <f>COUNTIF(Raw!AX$2:AX$101, "="&amp;$A20)</f>
        <v>0</v>
      </c>
      <c r="AZ20" s="17">
        <f>COUNTIF(Raw!AY$2:AY$101, "="&amp;$A20)</f>
        <v>0</v>
      </c>
      <c r="BA20" s="17">
        <f>COUNTIF(Raw!AZ$2:AZ$101, "="&amp;$A20)</f>
        <v>0</v>
      </c>
      <c r="BB20" s="17">
        <f>COUNTIF(Raw!BA$2:BA$101, "="&amp;$A20)</f>
        <v>61</v>
      </c>
      <c r="BC20" s="17">
        <f>COUNTIF(Raw!BB$2:BB$101, "="&amp;$A20)</f>
        <v>2</v>
      </c>
      <c r="BD20" s="17">
        <f>COUNTIF(Raw!BC$2:BC$101, "="&amp;$A20)</f>
        <v>54</v>
      </c>
      <c r="BE20" s="17">
        <f>COUNTIF(Raw!BD$2:BD$101, "="&amp;$A20)</f>
        <v>10</v>
      </c>
      <c r="BF20" s="17">
        <f>COUNTIF(Raw!BE$2:BE$101, "="&amp;$A20)</f>
        <v>0</v>
      </c>
      <c r="BG20" s="17">
        <f>COUNTIF(Raw!BF$2:BF$101, "="&amp;$A20)</f>
        <v>2</v>
      </c>
      <c r="BH20" s="17">
        <f>COUNTIF(Raw!BG$2:BG$101, "="&amp;$A20)</f>
        <v>61</v>
      </c>
      <c r="BI20" s="17">
        <f>COUNTIF(Raw!BH$2:BH$101, "="&amp;$A20)</f>
        <v>0</v>
      </c>
      <c r="BJ20" s="17">
        <f>COUNTIF(Raw!BI$2:BI$101, "="&amp;$A20)</f>
        <v>0</v>
      </c>
      <c r="BK20" s="17">
        <f>COUNTIF(Raw!BJ$2:BJ$101, "="&amp;$A20)</f>
        <v>0</v>
      </c>
      <c r="BL20" s="17">
        <f>COUNTIF(Raw!BK$2:BK$101, "="&amp;$A20)</f>
        <v>0</v>
      </c>
      <c r="BM20" s="17">
        <f>COUNTIF(Raw!BL$2:BL$101, "="&amp;$A20)</f>
        <v>0</v>
      </c>
      <c r="BN20" s="17">
        <f>COUNTIF(Raw!BM$2:BM$101, "="&amp;$A20)</f>
        <v>0</v>
      </c>
      <c r="BO20" s="17">
        <f>COUNTIF(Raw!BN$2:BN$101, "="&amp;$A20)</f>
        <v>67</v>
      </c>
      <c r="BP20" s="17">
        <f>COUNTIF(Raw!BO$2:BO$101, "="&amp;$A20)</f>
        <v>3</v>
      </c>
      <c r="BQ20" s="17">
        <f>COUNTIF(Raw!BP$2:BP$101, "="&amp;$A20)</f>
        <v>45</v>
      </c>
      <c r="BR20" s="17">
        <f>COUNTIF(Raw!BQ$2:BQ$101, "="&amp;$A20)</f>
        <v>0</v>
      </c>
      <c r="BS20" s="17">
        <f>COUNTIF(Raw!BR$2:BR$101, "="&amp;$A20)</f>
        <v>4</v>
      </c>
      <c r="BT20" s="17">
        <f>COUNTIF(Raw!BS$2:BS$101, "="&amp;$A20)</f>
        <v>2</v>
      </c>
      <c r="BU20" s="17">
        <f>COUNTIF(Raw!BT$2:BT$101, "="&amp;$A20)</f>
        <v>58</v>
      </c>
      <c r="BV20" s="17">
        <f>COUNTIF(Raw!BU$2:BU$101, "="&amp;$A20)</f>
        <v>0</v>
      </c>
      <c r="BW20" s="17">
        <f>COUNTIF(Raw!BV$2:BV$101, "="&amp;$A20)</f>
        <v>3</v>
      </c>
      <c r="BX20" s="17">
        <f>COUNTIF(Raw!BW$2:BW$101, "="&amp;$A20)</f>
        <v>3</v>
      </c>
      <c r="BY20" s="17">
        <f>COUNTIF(Raw!BX$2:BX$101, "="&amp;$A20)</f>
        <v>0</v>
      </c>
      <c r="BZ20" s="17">
        <f>COUNTIF(Raw!BY$2:BY$101, "="&amp;$A20)</f>
        <v>0</v>
      </c>
      <c r="CA20" s="17">
        <f>COUNTIF(Raw!BZ$2:BZ$101, "="&amp;$A20)</f>
        <v>0</v>
      </c>
      <c r="CB20" s="17">
        <f>COUNTIF(Raw!CA$2:CA$101, "="&amp;$A20)</f>
        <v>94</v>
      </c>
      <c r="CC20" s="17">
        <f>COUNTIF(Raw!CB$2:CB$101, "="&amp;$A20)</f>
        <v>0</v>
      </c>
      <c r="CD20" s="17">
        <f>COUNTIF(Raw!CC$2:CC$101, "="&amp;$A20)</f>
        <v>39</v>
      </c>
      <c r="CE20" s="17">
        <f>COUNTIF(Raw!CD$2:CD$101, "="&amp;$A20)</f>
        <v>0</v>
      </c>
      <c r="CF20" s="17">
        <f>COUNTIF(Raw!CE$2:CE$101, "="&amp;$A20)</f>
        <v>0</v>
      </c>
      <c r="CG20" s="17">
        <f>COUNTIF(Raw!CF$2:CF$101, "="&amp;$A20)</f>
        <v>2</v>
      </c>
      <c r="CH20" s="17">
        <f>COUNTIF(Raw!CG$2:CG$101, "="&amp;$A20)</f>
        <v>54</v>
      </c>
      <c r="CI20" s="17">
        <f>COUNTIF(Raw!CH$2:CH$101, "="&amp;$A20)</f>
        <v>0</v>
      </c>
      <c r="CJ20" s="17">
        <f>COUNTIF(Raw!CI$2:CI$101, "="&amp;$A20)</f>
        <v>0</v>
      </c>
      <c r="CK20" s="17">
        <f>COUNTIF(Raw!CJ$2:CJ$101, "="&amp;$A20)</f>
        <v>3</v>
      </c>
      <c r="CL20" s="17">
        <f>COUNTIF(Raw!CK$2:CK$101, "="&amp;$A20)</f>
        <v>0</v>
      </c>
      <c r="CM20" s="17">
        <f>COUNTIF(Raw!CL$2:CL$101, "="&amp;$A20)</f>
        <v>0</v>
      </c>
      <c r="CN20" s="17">
        <f>COUNTIF(Raw!CM$2:CM$101, "="&amp;$A20)</f>
        <v>0</v>
      </c>
      <c r="CO20" s="17">
        <f>COUNTIF(Raw!CN$2:CN$101, "="&amp;$A20)</f>
        <v>98</v>
      </c>
      <c r="CP20" s="17">
        <f>COUNTIF(Raw!CO$2:CO$101, "="&amp;$A20)</f>
        <v>0</v>
      </c>
      <c r="CQ20" s="17">
        <f>COUNTIF(Raw!CP$2:CP$101, "="&amp;$A20)</f>
        <v>44</v>
      </c>
      <c r="CR20" s="17">
        <f>COUNTIF(Raw!CQ$2:CQ$101, "="&amp;$A20)</f>
        <v>0</v>
      </c>
      <c r="CS20" s="17">
        <f>COUNTIF(Raw!CR$2:CR$101, "="&amp;$A20)</f>
        <v>6</v>
      </c>
      <c r="CT20" s="17">
        <f>COUNTIF(Raw!CS$2:CS$101, "="&amp;$A20)</f>
        <v>0</v>
      </c>
      <c r="CU20" s="17">
        <f>COUNTIF(Raw!CT$2:CT$101, "="&amp;$A20)</f>
        <v>48</v>
      </c>
      <c r="CV20" s="17">
        <f>COUNTIF(Raw!CU$2:CU$101, "="&amp;$A20)</f>
        <v>4</v>
      </c>
      <c r="CW20" s="17">
        <f>COUNTIF(Raw!CV$2:CV$101, "="&amp;$A20)</f>
        <v>0</v>
      </c>
      <c r="CX20" s="17">
        <f>COUNTIF(Raw!CW$2:CW$101, "="&amp;$A20)</f>
        <v>0</v>
      </c>
      <c r="CY20" s="17">
        <f>COUNTIF(Raw!CX$2:CX$101, "="&amp;$A20)</f>
        <v>0</v>
      </c>
      <c r="CZ20" s="17">
        <f>COUNTIF(Raw!CY$2:CY$101, "="&amp;$A20)</f>
        <v>0</v>
      </c>
      <c r="DA20" s="17">
        <f>COUNTIF(Raw!CZ$2:CZ$101, "="&amp;$A20)</f>
        <v>0</v>
      </c>
      <c r="DB20" s="17">
        <f>COUNTIF(Raw!DA$2:DA$101, "="&amp;$A20)</f>
        <v>96</v>
      </c>
      <c r="DC20" s="17">
        <f>COUNTIF(Raw!DB$2:DB$101, "="&amp;$A20)</f>
        <v>3</v>
      </c>
      <c r="DD20" s="17">
        <f>COUNTIF(Raw!DC$2:DC$101, "="&amp;$A20)</f>
        <v>35</v>
      </c>
      <c r="DE20" s="17">
        <f>COUNTIF(Raw!DD$2:DD$101, "="&amp;$A20)</f>
        <v>2</v>
      </c>
      <c r="DF20" s="17">
        <f>COUNTIF(Raw!DE$2:DE$101, "="&amp;$A20)</f>
        <v>0</v>
      </c>
      <c r="DG20" s="17">
        <f>COUNTIF(Raw!DF$2:DF$101, "="&amp;$A20)</f>
        <v>0</v>
      </c>
      <c r="DH20" s="17">
        <f>COUNTIF(Raw!DG$2:DG$101, "="&amp;$A20)</f>
        <v>53</v>
      </c>
      <c r="DI20" s="17">
        <f>COUNTIF(Raw!DH$2:DH$101, "="&amp;$A20)</f>
        <v>6</v>
      </c>
      <c r="DJ20" s="17">
        <f>COUNTIF(Raw!DI$2:DI$101, "="&amp;$A20)</f>
        <v>0</v>
      </c>
      <c r="DK20" s="17">
        <f>COUNTIF(Raw!DJ$2:DJ$101, "="&amp;$A20)</f>
        <v>3</v>
      </c>
      <c r="DL20" s="17">
        <f>COUNTIF(Raw!DK$2:DK$101, "="&amp;$A20)</f>
        <v>0</v>
      </c>
      <c r="DM20" s="17">
        <f>COUNTIF(Raw!DL$2:DL$101, "="&amp;$A20)</f>
        <v>0</v>
      </c>
      <c r="DN20" s="17">
        <f>COUNTIF(Raw!DM$2:DM$101, "="&amp;$A20)</f>
        <v>0</v>
      </c>
      <c r="DO20" s="17">
        <f>COUNTIF(Raw!DN$2:DN$101, "="&amp;$A20)</f>
        <v>96</v>
      </c>
      <c r="DP20" s="17">
        <f>COUNTIF(Raw!DO$2:DO$101, "="&amp;$A20)</f>
        <v>0</v>
      </c>
      <c r="DQ20" s="17">
        <f>COUNTIF(Raw!DP$2:DP$101, "="&amp;$A20)</f>
        <v>58</v>
      </c>
      <c r="DR20" s="17">
        <f>COUNTIF(Raw!DQ$2:DQ$101, "="&amp;$A20)</f>
        <v>0</v>
      </c>
      <c r="DS20" s="17">
        <f>COUNTIF(Raw!DR$2:DR$101, "="&amp;$A20)</f>
        <v>7</v>
      </c>
      <c r="DT20" s="17">
        <f>COUNTIF(Raw!DS$2:DS$101, "="&amp;$A20)</f>
        <v>4</v>
      </c>
      <c r="DU20" s="17">
        <f>COUNTIF(Raw!DT$2:DT$101, "="&amp;$A20)</f>
        <v>44</v>
      </c>
      <c r="DV20" s="17">
        <f>COUNTIF(Raw!DU$2:DU$101, "="&amp;$A20)</f>
        <v>0</v>
      </c>
      <c r="DW20" s="17">
        <f>COUNTIF(Raw!DV$2:DV$101, "="&amp;$A20)</f>
        <v>0</v>
      </c>
      <c r="DX20" s="17">
        <f>COUNTIF(Raw!DW$2:DW$101, "="&amp;$A20)</f>
        <v>2</v>
      </c>
      <c r="DY20" s="17">
        <f>COUNTIF(Raw!DX$2:DX$101, "="&amp;$A20)</f>
        <v>0</v>
      </c>
      <c r="DZ20" s="17">
        <f>COUNTIF(Raw!DY$2:DY$101, "="&amp;$A20)</f>
        <v>0</v>
      </c>
      <c r="EA20" s="17">
        <f>COUNTIF(Raw!DZ$2:DZ$101, "="&amp;$A20)</f>
        <v>0</v>
      </c>
      <c r="EB20" s="17">
        <f>COUNTIF(Raw!EA$2:EA$101, "="&amp;$A20)</f>
        <v>60</v>
      </c>
      <c r="EC20" s="17">
        <f>COUNTIF(Raw!EB$2:EB$101, "="&amp;$A20)</f>
        <v>3</v>
      </c>
      <c r="ED20" s="17">
        <f>COUNTIF(Raw!EC$2:EC$101, "="&amp;$A20)</f>
        <v>52</v>
      </c>
      <c r="EE20" s="17">
        <f>COUNTIF(Raw!ED$2:ED$101, "="&amp;$A20)</f>
        <v>0</v>
      </c>
      <c r="EF20" s="17">
        <f>COUNTIF(Raw!EE$2:EE$101, "="&amp;$A20)</f>
        <v>0</v>
      </c>
      <c r="EG20" s="17">
        <f>COUNTIF(Raw!EF$2:EF$101, "="&amp;$A20)</f>
        <v>10</v>
      </c>
      <c r="EH20" s="17">
        <f>COUNTIF(Raw!EG$2:EG$101, "="&amp;$A20)</f>
        <v>53</v>
      </c>
      <c r="EI20" s="17">
        <f>COUNTIF(Raw!EH$2:EH$101, "="&amp;$A20)</f>
        <v>0</v>
      </c>
      <c r="EJ20" s="17">
        <f>COUNTIF(Raw!EI$2:EI$101, "="&amp;$A20)</f>
        <v>0</v>
      </c>
      <c r="EK20" s="17">
        <f>COUNTIF(Raw!EJ$2:EJ$101, "="&amp;$A20)</f>
        <v>0</v>
      </c>
      <c r="EL20" s="17">
        <f>COUNTIF(Raw!EK$2:EK$101, "="&amp;$A20)</f>
        <v>0</v>
      </c>
      <c r="EM20" s="17">
        <f>COUNTIF(Raw!EL$2:EL$101, "="&amp;$A20)</f>
        <v>0</v>
      </c>
      <c r="EN20" s="17">
        <f>COUNTIF(Raw!EM$2:EM$101, "="&amp;$A20)</f>
        <v>0</v>
      </c>
      <c r="EO20" s="17">
        <f>COUNTIF(Raw!EN$2:EN$101, "="&amp;$A20)</f>
        <v>51</v>
      </c>
      <c r="EP20" s="17">
        <f>COUNTIF(Raw!EO$2:EO$101, "="&amp;$A20)</f>
        <v>0</v>
      </c>
      <c r="EQ20" s="17">
        <f>COUNTIF(Raw!EP$2:EP$101, "="&amp;$A20)</f>
        <v>74</v>
      </c>
      <c r="ER20" s="17">
        <f>COUNTIF(Raw!EQ$2:EQ$101, "="&amp;$A20)</f>
        <v>0</v>
      </c>
      <c r="ES20" s="17">
        <f>COUNTIF(Raw!ER$2:ER$101, "="&amp;$A20)</f>
        <v>4</v>
      </c>
      <c r="ET20" s="17">
        <f>COUNTIF(Raw!ES$2:ES$101, "="&amp;$A20)</f>
        <v>3</v>
      </c>
      <c r="EU20" s="17">
        <f>COUNTIF(Raw!ET$2:ET$101, "="&amp;$A20)</f>
        <v>62</v>
      </c>
      <c r="EV20" s="17">
        <f>COUNTIF(Raw!EU$2:EU$101, "="&amp;$A20)</f>
        <v>4</v>
      </c>
      <c r="EW20" s="17">
        <f>COUNTIF(Raw!EV$2:EV$101, "="&amp;$A20)</f>
        <v>3</v>
      </c>
      <c r="EX20" s="17">
        <f>COUNTIF(Raw!EW$2:EW$101, "="&amp;$A20)</f>
        <v>0</v>
      </c>
      <c r="EY20" s="17">
        <f>COUNTIF(Raw!EX$2:EX$101, "="&amp;$A20)</f>
        <v>0</v>
      </c>
      <c r="EZ20" s="17">
        <f>COUNTIF(Raw!EY$2:EY$101, "="&amp;$A20)</f>
        <v>0</v>
      </c>
      <c r="FA20" s="17">
        <f>COUNTIF(Raw!EZ$2:EZ$101, "="&amp;$A20)</f>
        <v>0</v>
      </c>
      <c r="FB20" s="17">
        <f>COUNTIF(Raw!FA$2:FA$101, "="&amp;$A20)</f>
        <v>68</v>
      </c>
      <c r="FC20" s="17">
        <f>COUNTIF(Raw!FB$2:FB$101, "="&amp;$A20)</f>
        <v>0</v>
      </c>
      <c r="FD20" s="17">
        <f>COUNTIF(Raw!FC$2:FC$101, "="&amp;$A20)</f>
        <v>51</v>
      </c>
      <c r="FE20" s="17">
        <f>COUNTIF(Raw!FD$2:FD$101, "="&amp;$A20)</f>
        <v>4</v>
      </c>
      <c r="FF20" s="17">
        <f>COUNTIF(Raw!FE$2:FE$101, "="&amp;$A20)</f>
        <v>8</v>
      </c>
      <c r="FG20" s="17">
        <f>COUNTIF(Raw!FF$2:FF$101, "="&amp;$A20)</f>
        <v>0</v>
      </c>
      <c r="FH20" s="17">
        <f>COUNTIF(Raw!FG$2:FG$101, "="&amp;$A20)</f>
        <v>59</v>
      </c>
      <c r="FI20" s="17">
        <f>COUNTIF(Raw!FH$2:FH$101, "="&amp;$A20)</f>
        <v>0</v>
      </c>
      <c r="FJ20" s="17">
        <f>COUNTIF(Raw!FI$2:FI$101, "="&amp;$A20)</f>
        <v>4</v>
      </c>
      <c r="FK20" s="17">
        <f>COUNTIF(Raw!FJ$2:FJ$101, "="&amp;$A20)</f>
        <v>2</v>
      </c>
      <c r="FL20" s="17">
        <f>COUNTIF(Raw!FK$2:FK$101, "="&amp;$A20)</f>
        <v>0</v>
      </c>
      <c r="FM20" s="17">
        <f>COUNTIF(Raw!FL$2:FL$101, "="&amp;$A20)</f>
        <v>0</v>
      </c>
      <c r="FN20" s="17">
        <f>COUNTIF(Raw!FM$2:FM$101, "="&amp;$A20)</f>
        <v>0</v>
      </c>
      <c r="FO20" s="17">
        <f>COUNTIF(Raw!FN$2:FN$101, "="&amp;$A20)</f>
        <v>49</v>
      </c>
      <c r="FP20" s="17">
        <f>COUNTIF(Raw!FO$2:FO$101, "="&amp;$A20)</f>
        <v>0</v>
      </c>
      <c r="FQ20" s="17">
        <f>COUNTIF(Raw!FP$2:FP$101, "="&amp;$A20)</f>
        <v>53</v>
      </c>
      <c r="FR20" s="17">
        <f>COUNTIF(Raw!FQ$2:FQ$101, "="&amp;$A20)</f>
        <v>4</v>
      </c>
      <c r="FS20" s="17">
        <f>COUNTIF(Raw!FR$2:FR$101, "="&amp;$A20)</f>
        <v>8</v>
      </c>
      <c r="FT20" s="17">
        <f>COUNTIF(Raw!FS$2:FS$101, "="&amp;$A20)</f>
        <v>2</v>
      </c>
      <c r="FU20" s="17">
        <f>COUNTIF(Raw!FT$2:FT$101, "="&amp;$A20)</f>
        <v>56</v>
      </c>
      <c r="FV20" s="17">
        <f>COUNTIF(Raw!FU$2:FU$101, "="&amp;$A20)</f>
        <v>8</v>
      </c>
      <c r="FW20" s="17">
        <f>COUNTIF(Raw!FV$2:FV$101, "="&amp;$A20)</f>
        <v>6</v>
      </c>
      <c r="FX20" s="17">
        <f>COUNTIF(Raw!FW$2:FW$101, "="&amp;$A20)</f>
        <v>6</v>
      </c>
      <c r="FY20" s="17">
        <f>COUNTIF(Raw!FX$2:FX$101, "="&amp;$A20)</f>
        <v>0</v>
      </c>
      <c r="FZ20" s="17">
        <f>COUNTIF(Raw!FY$2:FY$101, "="&amp;$A20)</f>
        <v>0</v>
      </c>
      <c r="GA20" s="17">
        <f>COUNTIF(Raw!FZ$2:FZ$101, "="&amp;$A20)</f>
        <v>0</v>
      </c>
      <c r="GB20" s="17">
        <f>COUNTIF(Raw!GA$2:GA$101, "="&amp;$A20)</f>
        <v>91</v>
      </c>
      <c r="GC20" s="17">
        <f>COUNTIF(Raw!GB$2:GB$101, "="&amp;$A20)</f>
        <v>4</v>
      </c>
      <c r="GD20" s="17">
        <f>COUNTIF(Raw!GC$2:GC$101, "="&amp;$A20)</f>
        <v>37</v>
      </c>
      <c r="GE20" s="17">
        <f>COUNTIF(Raw!GD$2:GD$101, "="&amp;$A20)</f>
        <v>3</v>
      </c>
      <c r="GF20" s="17">
        <f>COUNTIF(Raw!GE$2:GE$101, "="&amp;$A20)</f>
        <v>2</v>
      </c>
      <c r="GG20" s="17">
        <f>COUNTIF(Raw!GF$2:GF$101, "="&amp;$A20)</f>
        <v>1</v>
      </c>
      <c r="GH20" s="17">
        <f>COUNTIF(Raw!GG$2:GG$101, "="&amp;$A20)</f>
        <v>46</v>
      </c>
      <c r="GI20" s="17">
        <f>COUNTIF(Raw!GH$2:GH$101, "="&amp;$A20)</f>
        <v>0</v>
      </c>
      <c r="GJ20" s="17">
        <f>COUNTIF(Raw!GI$2:GI$101, "="&amp;$A20)</f>
        <v>2</v>
      </c>
      <c r="GK20" s="17">
        <f>COUNTIF(Raw!GJ$2:GJ$101, "="&amp;$A20)</f>
        <v>4</v>
      </c>
      <c r="GL20" s="17">
        <f>COUNTIF(Raw!GK$2:GK$101, "="&amp;$A20)</f>
        <v>0</v>
      </c>
      <c r="GM20" s="17">
        <f>COUNTIF(Raw!GL$2:GL$101, "="&amp;$A20)</f>
        <v>0</v>
      </c>
      <c r="GN20" s="17">
        <f>COUNTIF(Raw!GM$2:GM$101, "="&amp;$A20)</f>
        <v>0</v>
      </c>
      <c r="GO20" s="17">
        <f>COUNTIF(Raw!GN$2:GN$101, "="&amp;$A20)</f>
        <v>92</v>
      </c>
      <c r="GP20" s="17">
        <f>COUNTIF(Raw!GO$2:GO$101, "="&amp;$A20)</f>
        <v>0</v>
      </c>
      <c r="GQ20" s="17">
        <f>COUNTIF(Raw!GP$2:GP$101, "="&amp;$A20)</f>
        <v>54</v>
      </c>
      <c r="GR20" s="17">
        <f>COUNTIF(Raw!GQ$2:GQ$101, "="&amp;$A20)</f>
        <v>0</v>
      </c>
      <c r="GS20" s="17">
        <f>COUNTIF(Raw!GR$2:GR$101, "="&amp;$A20)</f>
        <v>0</v>
      </c>
      <c r="GT20" s="17">
        <f>COUNTIF(Raw!GS$2:GS$101, "="&amp;$A20)</f>
        <v>14</v>
      </c>
      <c r="GU20" s="17">
        <f>COUNTIF(Raw!GT$2:GT$101, "="&amp;$A20)</f>
        <v>48</v>
      </c>
      <c r="GV20" s="17">
        <f>COUNTIF(Raw!GU$2:GU$101, "="&amp;$A20)</f>
        <v>3</v>
      </c>
      <c r="GW20" s="17">
        <f>COUNTIF(Raw!GV$2:GV$101, "="&amp;$A20)</f>
        <v>2</v>
      </c>
      <c r="GX20" s="17">
        <f>COUNTIF(Raw!GW$2:GW$101, "="&amp;$A20)</f>
        <v>0</v>
      </c>
      <c r="GY20" s="17">
        <f>COUNTIF(Raw!GX$2:GX$101, "="&amp;$A20)</f>
        <v>0</v>
      </c>
      <c r="GZ20" s="17">
        <f>COUNTIF(Raw!GY$2:GY$101, "="&amp;$A20)</f>
        <v>0</v>
      </c>
      <c r="HA20" s="17">
        <f>COUNTIF(Raw!GZ$2:GZ$101, "="&amp;$A20)</f>
        <v>0</v>
      </c>
      <c r="HB20" s="17">
        <f>COUNTIF(Raw!HA$2:HA$101, "="&amp;$A20)</f>
        <v>87</v>
      </c>
      <c r="HC20" s="17">
        <f>COUNTIF(Raw!HB$2:HB$101, "="&amp;$A20)</f>
        <v>1</v>
      </c>
      <c r="HD20" s="17">
        <f>COUNTIF(Raw!HC$2:HC$101, "="&amp;$A20)</f>
        <v>43</v>
      </c>
      <c r="HE20" s="17">
        <f>COUNTIF(Raw!HD$2:HD$101, "="&amp;$A20)</f>
        <v>4</v>
      </c>
      <c r="HF20" s="17">
        <f>COUNTIF(Raw!HE$2:HE$101, "="&amp;$A20)</f>
        <v>0</v>
      </c>
      <c r="HG20" s="17">
        <f>COUNTIF(Raw!HF$2:HF$101, "="&amp;$A20)</f>
        <v>0</v>
      </c>
      <c r="HH20" s="17">
        <f>COUNTIF(Raw!HG$2:HG$101, "="&amp;$A20)</f>
        <v>74</v>
      </c>
      <c r="HI20" s="17">
        <f>COUNTIF(Raw!HH$2:HH$101, "="&amp;$A20)</f>
        <v>0</v>
      </c>
      <c r="HJ20" s="17">
        <f>COUNTIF(Raw!HI$2:HI$101, "="&amp;$A20)</f>
        <v>3</v>
      </c>
      <c r="HK20" s="17">
        <f>COUNTIF(Raw!HJ$2:HJ$101, "="&amp;$A20)</f>
        <v>2</v>
      </c>
      <c r="HL20" s="17">
        <f>COUNTIF(Raw!HK$2:HK$101, "="&amp;$A20)</f>
        <v>0</v>
      </c>
      <c r="HM20" s="17">
        <f>COUNTIF(Raw!HL$2:HL$101, "="&amp;$A20)</f>
        <v>0</v>
      </c>
      <c r="HN20" s="17">
        <f>COUNTIF(Raw!HM$2:HM$101, "="&amp;$A20)</f>
        <v>0</v>
      </c>
      <c r="HO20" s="17">
        <f>COUNTIF(Raw!HN$2:HN$101, "="&amp;$A20)</f>
        <v>96</v>
      </c>
      <c r="HP20" s="17">
        <f>COUNTIF(Raw!HO$2:HO$101, "="&amp;$A20)</f>
        <v>0</v>
      </c>
      <c r="HQ20" s="17">
        <f>COUNTIF(Raw!HP$2:HP$101, "="&amp;$A20)</f>
        <v>51</v>
      </c>
      <c r="HR20" s="17">
        <f>COUNTIF(Raw!HQ$2:HQ$101, "="&amp;$A20)</f>
        <v>0</v>
      </c>
      <c r="HS20" s="17">
        <f>COUNTIF(Raw!HR$2:HR$101, "="&amp;$A20)</f>
        <v>2</v>
      </c>
      <c r="HT20" s="17">
        <f>COUNTIF(Raw!HS$2:HS$101, "="&amp;$A20)</f>
        <v>8</v>
      </c>
      <c r="HU20" s="17">
        <f>COUNTIF(Raw!HT$2:HT$101, "="&amp;$A20)</f>
        <v>45</v>
      </c>
      <c r="HV20" s="17">
        <f>COUNTIF(Raw!HU$2:HU$101, "="&amp;$A20)</f>
        <v>0</v>
      </c>
      <c r="HW20" s="17">
        <f>COUNTIF(Raw!HV$2:HV$101, "="&amp;$A20)</f>
        <v>0</v>
      </c>
      <c r="HX20" s="17">
        <f>COUNTIF(Raw!HW$2:HW$101, "="&amp;$A20)</f>
        <v>0</v>
      </c>
      <c r="HY20" s="17">
        <f>COUNTIF(Raw!HX$2:HX$101, "="&amp;$A20)</f>
        <v>0</v>
      </c>
      <c r="HZ20" s="17">
        <f>COUNTIF(Raw!HY$2:HY$101, "="&amp;$A20)</f>
        <v>0</v>
      </c>
      <c r="IA20" s="17">
        <f>COUNTIF(Raw!HZ$2:HZ$101, "="&amp;$A20)</f>
        <v>0</v>
      </c>
      <c r="IC20">
        <v>5</v>
      </c>
      <c r="IE20">
        <f>(B20+O20+AB20+AO20+BB20+BO20)/6</f>
        <v>49</v>
      </c>
      <c r="IF20">
        <f t="shared" ref="IF20:IQ25" si="121">(C20+P20+AC20+AP20+BC20+BP20)/6</f>
        <v>2.1666666666666665</v>
      </c>
      <c r="IG20">
        <f t="shared" si="121"/>
        <v>46.166666666666664</v>
      </c>
      <c r="IH20">
        <f t="shared" si="121"/>
        <v>4.5</v>
      </c>
      <c r="II20">
        <f t="shared" si="121"/>
        <v>4</v>
      </c>
      <c r="IJ20">
        <f t="shared" si="121"/>
        <v>1.6666666666666667</v>
      </c>
      <c r="IK20">
        <f t="shared" si="121"/>
        <v>58.333333333333336</v>
      </c>
      <c r="IL20">
        <f t="shared" si="121"/>
        <v>2.3333333333333335</v>
      </c>
      <c r="IM20">
        <f t="shared" si="121"/>
        <v>2.3333333333333335</v>
      </c>
      <c r="IN20">
        <f t="shared" si="121"/>
        <v>1.5</v>
      </c>
      <c r="IR20">
        <v>5</v>
      </c>
      <c r="IT20">
        <f>(CB20+CO20+DB20+DO20)/4</f>
        <v>96</v>
      </c>
      <c r="IU20">
        <f t="shared" ref="IU20:JF25" si="122">(CC20+CP20+DC20+DP20)/4</f>
        <v>0.75</v>
      </c>
      <c r="IV20">
        <f t="shared" si="122"/>
        <v>44</v>
      </c>
      <c r="IW20">
        <f t="shared" si="122"/>
        <v>0.5</v>
      </c>
      <c r="IX20">
        <f t="shared" si="122"/>
        <v>3.25</v>
      </c>
      <c r="IY20">
        <f t="shared" si="122"/>
        <v>1.5</v>
      </c>
      <c r="IZ20">
        <f t="shared" si="122"/>
        <v>49.75</v>
      </c>
      <c r="JA20">
        <f t="shared" si="122"/>
        <v>2.5</v>
      </c>
      <c r="JB20">
        <f t="shared" si="122"/>
        <v>0</v>
      </c>
      <c r="JC20">
        <f t="shared" si="122"/>
        <v>2</v>
      </c>
      <c r="JG20">
        <v>5</v>
      </c>
      <c r="JI20">
        <f>(EB20+EO20+FO20+FB20)/4</f>
        <v>57</v>
      </c>
      <c r="JJ20">
        <f t="shared" ref="JJ20:JU25" si="123">(EC20+EP20+FP20+FC20)/4</f>
        <v>0.75</v>
      </c>
      <c r="JK20">
        <f t="shared" si="123"/>
        <v>57.5</v>
      </c>
      <c r="JL20">
        <f t="shared" si="123"/>
        <v>2</v>
      </c>
      <c r="JM20">
        <f t="shared" si="123"/>
        <v>5</v>
      </c>
      <c r="JN20">
        <f t="shared" si="123"/>
        <v>3.75</v>
      </c>
      <c r="JO20">
        <f t="shared" si="123"/>
        <v>57.5</v>
      </c>
      <c r="JP20">
        <f t="shared" si="123"/>
        <v>3</v>
      </c>
      <c r="JQ20">
        <f t="shared" si="123"/>
        <v>3.25</v>
      </c>
      <c r="JR20">
        <f t="shared" si="123"/>
        <v>2</v>
      </c>
      <c r="JV20">
        <v>5</v>
      </c>
      <c r="JX20">
        <f>(GB20+GO20+HB20+HO20)/4</f>
        <v>91.5</v>
      </c>
      <c r="JY20">
        <f t="shared" ref="JY20:KJ25" si="124">(GC20+GP20+HC20+HP20)/4</f>
        <v>1.25</v>
      </c>
      <c r="JZ20">
        <f t="shared" si="124"/>
        <v>46.25</v>
      </c>
      <c r="KA20">
        <f t="shared" si="124"/>
        <v>1.75</v>
      </c>
      <c r="KB20">
        <f t="shared" si="124"/>
        <v>1</v>
      </c>
      <c r="KC20">
        <f t="shared" si="124"/>
        <v>5.75</v>
      </c>
      <c r="KD20">
        <f t="shared" si="124"/>
        <v>53.25</v>
      </c>
      <c r="KE20">
        <f t="shared" si="124"/>
        <v>0.75</v>
      </c>
      <c r="KF20">
        <f t="shared" si="124"/>
        <v>1.75</v>
      </c>
      <c r="KG20">
        <f t="shared" si="124"/>
        <v>1.5</v>
      </c>
      <c r="KK20">
        <v>5</v>
      </c>
      <c r="KM20">
        <f>(CB20+CO20+DB20+DO20+EB20+EO20+FB20+FO20+GB20+GO20+HB20+HO20)/12</f>
        <v>81.5</v>
      </c>
      <c r="KN20">
        <f t="shared" ref="KN20:KY25" si="125">(CC20+CP20+DC20+DP20+EC20+EP20+FC20+FP20+GC20+GP20+HC20+HP20)/12</f>
        <v>0.91666666666666663</v>
      </c>
      <c r="KO20">
        <f t="shared" si="125"/>
        <v>49.25</v>
      </c>
      <c r="KP20">
        <f t="shared" si="125"/>
        <v>1.4166666666666667</v>
      </c>
      <c r="KQ20">
        <f t="shared" si="125"/>
        <v>3.0833333333333335</v>
      </c>
      <c r="KR20">
        <f t="shared" si="125"/>
        <v>3.6666666666666665</v>
      </c>
      <c r="KS20">
        <f t="shared" si="125"/>
        <v>53.5</v>
      </c>
      <c r="KT20">
        <f t="shared" si="125"/>
        <v>2.0833333333333335</v>
      </c>
      <c r="KU20">
        <f t="shared" si="125"/>
        <v>1.6666666666666667</v>
      </c>
      <c r="KV20">
        <f t="shared" si="125"/>
        <v>1.8333333333333333</v>
      </c>
    </row>
    <row r="21" spans="1:311" x14ac:dyDescent="0.25">
      <c r="A21">
        <v>4</v>
      </c>
      <c r="B21" s="17">
        <f>COUNTIF(Raw!A$2:A$101, "="&amp;$A21)</f>
        <v>3</v>
      </c>
      <c r="C21" s="17">
        <f>COUNTIF(Raw!B$2:B$101, "="&amp;$A21)</f>
        <v>0</v>
      </c>
      <c r="D21" s="17">
        <f>COUNTIF(Raw!C$2:C$101, "="&amp;$A21)</f>
        <v>0</v>
      </c>
      <c r="E21" s="17">
        <f>COUNTIF(Raw!D$2:D$101, "="&amp;$A21)</f>
        <v>7</v>
      </c>
      <c r="F21" s="17">
        <f>COUNTIF(Raw!E$2:E$101, "="&amp;$A21)</f>
        <v>0</v>
      </c>
      <c r="G21" s="17">
        <f>COUNTIF(Raw!F$2:F$101, "="&amp;$A21)</f>
        <v>2</v>
      </c>
      <c r="H21" s="17">
        <f>COUNTIF(Raw!G$2:G$101, "="&amp;$A21)</f>
        <v>45</v>
      </c>
      <c r="I21" s="17">
        <f>COUNTIF(Raw!H$2:H$101, "="&amp;$A21)</f>
        <v>96</v>
      </c>
      <c r="J21" s="17">
        <f>COUNTIF(Raw!I$2:I$101, "="&amp;$A21)</f>
        <v>40</v>
      </c>
      <c r="K21" s="17">
        <f>COUNTIF(Raw!J$2:J$101, "="&amp;$A21)</f>
        <v>7</v>
      </c>
      <c r="L21" s="17">
        <f>COUNTIF(Raw!K$2:K$101, "="&amp;$A21)</f>
        <v>0</v>
      </c>
      <c r="M21" s="17">
        <f>COUNTIF(Raw!L$2:L$101, "="&amp;$A21)</f>
        <v>0</v>
      </c>
      <c r="N21" s="17">
        <f>COUNTIF(Raw!M$2:M$101, "="&amp;$A21)</f>
        <v>0</v>
      </c>
      <c r="O21" s="17">
        <f>COUNTIF(Raw!N$2:N$101, "="&amp;$A21)</f>
        <v>0</v>
      </c>
      <c r="P21" s="17">
        <f>COUNTIF(Raw!O$2:O$101, "="&amp;$A21)</f>
        <v>0</v>
      </c>
      <c r="Q21" s="17">
        <f>COUNTIF(Raw!P$2:P$101, "="&amp;$A21)</f>
        <v>2</v>
      </c>
      <c r="R21" s="17">
        <f>COUNTIF(Raw!Q$2:Q$101, "="&amp;$A21)</f>
        <v>0</v>
      </c>
      <c r="S21" s="17">
        <f>COUNTIF(Raw!R$2:R$101, "="&amp;$A21)</f>
        <v>0</v>
      </c>
      <c r="T21" s="17">
        <f>COUNTIF(Raw!S$2:S$101, "="&amp;$A21)</f>
        <v>4</v>
      </c>
      <c r="U21" s="17">
        <f>COUNTIF(Raw!T$2:T$101, "="&amp;$A21)</f>
        <v>37</v>
      </c>
      <c r="V21" s="17">
        <f>COUNTIF(Raw!U$2:U$101, "="&amp;$A21)</f>
        <v>88</v>
      </c>
      <c r="W21" s="17">
        <f>COUNTIF(Raw!V$2:V$101, "="&amp;$A21)</f>
        <v>27</v>
      </c>
      <c r="X21" s="17">
        <f>COUNTIF(Raw!W$2:W$101, "="&amp;$A21)</f>
        <v>4</v>
      </c>
      <c r="Y21" s="17">
        <f>COUNTIF(Raw!X$2:X$101, "="&amp;$A21)</f>
        <v>0</v>
      </c>
      <c r="Z21" s="17">
        <f>COUNTIF(Raw!Y$2:Y$101, "="&amp;$A21)</f>
        <v>0</v>
      </c>
      <c r="AA21" s="17">
        <f>COUNTIF(Raw!Z$2:Z$101, "="&amp;$A21)</f>
        <v>0</v>
      </c>
      <c r="AB21" s="17">
        <f>COUNTIF(Raw!AA$2:AA$101, "="&amp;$A21)</f>
        <v>0</v>
      </c>
      <c r="AC21" s="17">
        <f>COUNTIF(Raw!AB$2:AB$101, "="&amp;$A21)</f>
        <v>0</v>
      </c>
      <c r="AD21" s="17">
        <f>COUNTIF(Raw!AC$2:AC$101, "="&amp;$A21)</f>
        <v>4</v>
      </c>
      <c r="AE21" s="17">
        <f>COUNTIF(Raw!AD$2:AD$101, "="&amp;$A21)</f>
        <v>6</v>
      </c>
      <c r="AF21" s="17">
        <f>COUNTIF(Raw!AE$2:AE$101, "="&amp;$A21)</f>
        <v>0</v>
      </c>
      <c r="AG21" s="17">
        <f>COUNTIF(Raw!AF$2:AF$101, "="&amp;$A21)</f>
        <v>6</v>
      </c>
      <c r="AH21" s="17">
        <f>COUNTIF(Raw!AG$2:AG$101, "="&amp;$A21)</f>
        <v>29</v>
      </c>
      <c r="AI21" s="17">
        <f>COUNTIF(Raw!AH$2:AH$101, "="&amp;$A21)</f>
        <v>89</v>
      </c>
      <c r="AJ21" s="17">
        <f>COUNTIF(Raw!AI$2:AI$101, "="&amp;$A21)</f>
        <v>36</v>
      </c>
      <c r="AK21" s="17">
        <f>COUNTIF(Raw!AJ$2:AJ$101, "="&amp;$A21)</f>
        <v>18</v>
      </c>
      <c r="AL21" s="17">
        <f>COUNTIF(Raw!AK$2:AK$101, "="&amp;$A21)</f>
        <v>0</v>
      </c>
      <c r="AM21" s="17">
        <f>COUNTIF(Raw!AL$2:AL$101, "="&amp;$A21)</f>
        <v>0</v>
      </c>
      <c r="AN21" s="17">
        <f>COUNTIF(Raw!AM$2:AM$101, "="&amp;$A21)</f>
        <v>0</v>
      </c>
      <c r="AO21" s="17">
        <f>COUNTIF(Raw!AN$2:AN$101, "="&amp;$A21)</f>
        <v>2</v>
      </c>
      <c r="AP21" s="17">
        <f>COUNTIF(Raw!AO$2:AO$101, "="&amp;$A21)</f>
        <v>0</v>
      </c>
      <c r="AQ21" s="17">
        <f>COUNTIF(Raw!AP$2:AP$101, "="&amp;$A21)</f>
        <v>4</v>
      </c>
      <c r="AR21" s="17">
        <f>COUNTIF(Raw!AQ$2:AQ$101, "="&amp;$A21)</f>
        <v>0</v>
      </c>
      <c r="AS21" s="17">
        <f>COUNTIF(Raw!AR$2:AR$101, "="&amp;$A21)</f>
        <v>0</v>
      </c>
      <c r="AT21" s="17">
        <f>COUNTIF(Raw!AS$2:AS$101, "="&amp;$A21)</f>
        <v>4</v>
      </c>
      <c r="AU21" s="17">
        <f>COUNTIF(Raw!AT$2:AT$101, "="&amp;$A21)</f>
        <v>35</v>
      </c>
      <c r="AV21" s="17">
        <f>COUNTIF(Raw!AU$2:AU$101, "="&amp;$A21)</f>
        <v>76</v>
      </c>
      <c r="AW21" s="17">
        <f>COUNTIF(Raw!AV$2:AV$101, "="&amp;$A21)</f>
        <v>46</v>
      </c>
      <c r="AX21" s="17">
        <f>COUNTIF(Raw!AW$2:AW$101, "="&amp;$A21)</f>
        <v>2</v>
      </c>
      <c r="AY21" s="17">
        <f>COUNTIF(Raw!AX$2:AX$101, "="&amp;$A21)</f>
        <v>0</v>
      </c>
      <c r="AZ21" s="17">
        <f>COUNTIF(Raw!AY$2:AY$101, "="&amp;$A21)</f>
        <v>0</v>
      </c>
      <c r="BA21" s="17">
        <f>COUNTIF(Raw!AZ$2:AZ$101, "="&amp;$A21)</f>
        <v>0</v>
      </c>
      <c r="BB21" s="17">
        <f>COUNTIF(Raw!BA$2:BA$101, "="&amp;$A21)</f>
        <v>0</v>
      </c>
      <c r="BC21" s="17">
        <f>COUNTIF(Raw!BB$2:BB$101, "="&amp;$A21)</f>
        <v>6</v>
      </c>
      <c r="BD21" s="17">
        <f>COUNTIF(Raw!BC$2:BC$101, "="&amp;$A21)</f>
        <v>1</v>
      </c>
      <c r="BE21" s="17">
        <f>COUNTIF(Raw!BD$2:BD$101, "="&amp;$A21)</f>
        <v>0</v>
      </c>
      <c r="BF21" s="17">
        <f>COUNTIF(Raw!BE$2:BE$101, "="&amp;$A21)</f>
        <v>10</v>
      </c>
      <c r="BG21" s="17">
        <f>COUNTIF(Raw!BF$2:BF$101, "="&amp;$A21)</f>
        <v>0</v>
      </c>
      <c r="BH21" s="17">
        <f>COUNTIF(Raw!BG$2:BG$101, "="&amp;$A21)</f>
        <v>37</v>
      </c>
      <c r="BI21" s="17">
        <f>COUNTIF(Raw!BH$2:BH$101, "="&amp;$A21)</f>
        <v>85</v>
      </c>
      <c r="BJ21" s="17">
        <f>COUNTIF(Raw!BI$2:BI$101, "="&amp;$A21)</f>
        <v>42</v>
      </c>
      <c r="BK21" s="17">
        <f>COUNTIF(Raw!BJ$2:BJ$101, "="&amp;$A21)</f>
        <v>2</v>
      </c>
      <c r="BL21" s="17">
        <f>COUNTIF(Raw!BK$2:BK$101, "="&amp;$A21)</f>
        <v>0</v>
      </c>
      <c r="BM21" s="17">
        <f>COUNTIF(Raw!BL$2:BL$101, "="&amp;$A21)</f>
        <v>0</v>
      </c>
      <c r="BN21" s="17">
        <f>COUNTIF(Raw!BM$2:BM$101, "="&amp;$A21)</f>
        <v>0</v>
      </c>
      <c r="BO21" s="17">
        <f>COUNTIF(Raw!BN$2:BN$101, "="&amp;$A21)</f>
        <v>0</v>
      </c>
      <c r="BP21" s="17">
        <f>COUNTIF(Raw!BO$2:BO$101, "="&amp;$A21)</f>
        <v>4</v>
      </c>
      <c r="BQ21" s="17">
        <f>COUNTIF(Raw!BP$2:BP$101, "="&amp;$A21)</f>
        <v>4</v>
      </c>
      <c r="BR21" s="17">
        <f>COUNTIF(Raw!BQ$2:BQ$101, "="&amp;$A21)</f>
        <v>0</v>
      </c>
      <c r="BS21" s="17">
        <f>COUNTIF(Raw!BR$2:BR$101, "="&amp;$A21)</f>
        <v>0</v>
      </c>
      <c r="BT21" s="17">
        <f>COUNTIF(Raw!BS$2:BS$101, "="&amp;$A21)</f>
        <v>0</v>
      </c>
      <c r="BU21" s="17">
        <f>COUNTIF(Raw!BT$2:BT$101, "="&amp;$A21)</f>
        <v>37</v>
      </c>
      <c r="BV21" s="17">
        <f>COUNTIF(Raw!BU$2:BU$101, "="&amp;$A21)</f>
        <v>84</v>
      </c>
      <c r="BW21" s="17">
        <f>COUNTIF(Raw!BV$2:BV$101, "="&amp;$A21)</f>
        <v>45</v>
      </c>
      <c r="BX21" s="17">
        <f>COUNTIF(Raw!BW$2:BW$101, "="&amp;$A21)</f>
        <v>5</v>
      </c>
      <c r="BY21" s="17">
        <f>COUNTIF(Raw!BX$2:BX$101, "="&amp;$A21)</f>
        <v>0</v>
      </c>
      <c r="BZ21" s="17">
        <f>COUNTIF(Raw!BY$2:BY$101, "="&amp;$A21)</f>
        <v>0</v>
      </c>
      <c r="CA21" s="17">
        <f>COUNTIF(Raw!BZ$2:BZ$101, "="&amp;$A21)</f>
        <v>0</v>
      </c>
      <c r="CB21" s="17">
        <f>COUNTIF(Raw!CA$2:CA$101, "="&amp;$A21)</f>
        <v>6</v>
      </c>
      <c r="CC21" s="17">
        <f>COUNTIF(Raw!CB$2:CB$101, "="&amp;$A21)</f>
        <v>6</v>
      </c>
      <c r="CD21" s="17">
        <f>COUNTIF(Raw!CC$2:CC$101, "="&amp;$A21)</f>
        <v>0</v>
      </c>
      <c r="CE21" s="17">
        <f>COUNTIF(Raw!CD$2:CD$101, "="&amp;$A21)</f>
        <v>3</v>
      </c>
      <c r="CF21" s="17">
        <f>COUNTIF(Raw!CE$2:CE$101, "="&amp;$A21)</f>
        <v>0</v>
      </c>
      <c r="CG21" s="17">
        <f>COUNTIF(Raw!CF$2:CF$101, "="&amp;$A21)</f>
        <v>2</v>
      </c>
      <c r="CH21" s="17">
        <f>COUNTIF(Raw!CG$2:CG$101, "="&amp;$A21)</f>
        <v>42</v>
      </c>
      <c r="CI21" s="17">
        <f>COUNTIF(Raw!CH$2:CH$101, "="&amp;$A21)</f>
        <v>82</v>
      </c>
      <c r="CJ21" s="17">
        <f>COUNTIF(Raw!CI$2:CI$101, "="&amp;$A21)</f>
        <v>42</v>
      </c>
      <c r="CK21" s="17">
        <f>COUNTIF(Raw!CJ$2:CJ$101, "="&amp;$A21)</f>
        <v>0</v>
      </c>
      <c r="CL21" s="17">
        <f>COUNTIF(Raw!CK$2:CK$101, "="&amp;$A21)</f>
        <v>0</v>
      </c>
      <c r="CM21" s="17">
        <f>COUNTIF(Raw!CL$2:CL$101, "="&amp;$A21)</f>
        <v>0</v>
      </c>
      <c r="CN21" s="17">
        <f>COUNTIF(Raw!CM$2:CM$101, "="&amp;$A21)</f>
        <v>0</v>
      </c>
      <c r="CO21" s="17">
        <f>COUNTIF(Raw!CN$2:CN$101, "="&amp;$A21)</f>
        <v>0</v>
      </c>
      <c r="CP21" s="17">
        <f>COUNTIF(Raw!CO$2:CO$101, "="&amp;$A21)</f>
        <v>3</v>
      </c>
      <c r="CQ21" s="17">
        <f>COUNTIF(Raw!CP$2:CP$101, "="&amp;$A21)</f>
        <v>5</v>
      </c>
      <c r="CR21" s="17">
        <f>COUNTIF(Raw!CQ$2:CQ$101, "="&amp;$A21)</f>
        <v>0</v>
      </c>
      <c r="CS21" s="17">
        <f>COUNTIF(Raw!CR$2:CR$101, "="&amp;$A21)</f>
        <v>0</v>
      </c>
      <c r="CT21" s="17">
        <f>COUNTIF(Raw!CS$2:CS$101, "="&amp;$A21)</f>
        <v>0</v>
      </c>
      <c r="CU21" s="17">
        <f>COUNTIF(Raw!CT$2:CT$101, "="&amp;$A21)</f>
        <v>46</v>
      </c>
      <c r="CV21" s="17">
        <f>COUNTIF(Raw!CU$2:CU$101, "="&amp;$A21)</f>
        <v>87</v>
      </c>
      <c r="CW21" s="17">
        <f>COUNTIF(Raw!CV$2:CV$101, "="&amp;$A21)</f>
        <v>34</v>
      </c>
      <c r="CX21" s="17">
        <f>COUNTIF(Raw!CW$2:CW$101, "="&amp;$A21)</f>
        <v>0</v>
      </c>
      <c r="CY21" s="17">
        <f>COUNTIF(Raw!CX$2:CX$101, "="&amp;$A21)</f>
        <v>0</v>
      </c>
      <c r="CZ21" s="17">
        <f>COUNTIF(Raw!CY$2:CY$101, "="&amp;$A21)</f>
        <v>0</v>
      </c>
      <c r="DA21" s="17">
        <f>COUNTIF(Raw!CZ$2:CZ$101, "="&amp;$A21)</f>
        <v>0</v>
      </c>
      <c r="DB21" s="17">
        <f>COUNTIF(Raw!DA$2:DA$101, "="&amp;$A21)</f>
        <v>0</v>
      </c>
      <c r="DC21" s="17">
        <f>COUNTIF(Raw!DB$2:DB$101, "="&amp;$A21)</f>
        <v>0</v>
      </c>
      <c r="DD21" s="17">
        <f>COUNTIF(Raw!DC$2:DC$101, "="&amp;$A21)</f>
        <v>1</v>
      </c>
      <c r="DE21" s="17">
        <f>COUNTIF(Raw!DD$2:DD$101, "="&amp;$A21)</f>
        <v>0</v>
      </c>
      <c r="DF21" s="17">
        <f>COUNTIF(Raw!DE$2:DE$101, "="&amp;$A21)</f>
        <v>8</v>
      </c>
      <c r="DG21" s="17">
        <f>COUNTIF(Raw!DF$2:DF$101, "="&amp;$A21)</f>
        <v>0</v>
      </c>
      <c r="DH21" s="17">
        <f>COUNTIF(Raw!DG$2:DG$101, "="&amp;$A21)</f>
        <v>36</v>
      </c>
      <c r="DI21" s="17">
        <f>COUNTIF(Raw!DH$2:DH$101, "="&amp;$A21)</f>
        <v>88</v>
      </c>
      <c r="DJ21" s="17">
        <f>COUNTIF(Raw!DI$2:DI$101, "="&amp;$A21)</f>
        <v>38</v>
      </c>
      <c r="DK21" s="17">
        <f>COUNTIF(Raw!DJ$2:DJ$101, "="&amp;$A21)</f>
        <v>6</v>
      </c>
      <c r="DL21" s="17">
        <f>COUNTIF(Raw!DK$2:DK$101, "="&amp;$A21)</f>
        <v>0</v>
      </c>
      <c r="DM21" s="17">
        <f>COUNTIF(Raw!DL$2:DL$101, "="&amp;$A21)</f>
        <v>0</v>
      </c>
      <c r="DN21" s="17">
        <f>COUNTIF(Raw!DM$2:DM$101, "="&amp;$A21)</f>
        <v>0</v>
      </c>
      <c r="DO21" s="17">
        <f>COUNTIF(Raw!DN$2:DN$101, "="&amp;$A21)</f>
        <v>0</v>
      </c>
      <c r="DP21" s="17">
        <f>COUNTIF(Raw!DO$2:DO$101, "="&amp;$A21)</f>
        <v>4</v>
      </c>
      <c r="DQ21" s="17">
        <f>COUNTIF(Raw!DP$2:DP$101, "="&amp;$A21)</f>
        <v>0</v>
      </c>
      <c r="DR21" s="17">
        <f>COUNTIF(Raw!DQ$2:DQ$101, "="&amp;$A21)</f>
        <v>0</v>
      </c>
      <c r="DS21" s="17">
        <f>COUNTIF(Raw!DR$2:DR$101, "="&amp;$A21)</f>
        <v>0</v>
      </c>
      <c r="DT21" s="17">
        <f>COUNTIF(Raw!DS$2:DS$101, "="&amp;$A21)</f>
        <v>0</v>
      </c>
      <c r="DU21" s="17">
        <f>COUNTIF(Raw!DT$2:DT$101, "="&amp;$A21)</f>
        <v>43</v>
      </c>
      <c r="DV21" s="17">
        <f>COUNTIF(Raw!DU$2:DU$101, "="&amp;$A21)</f>
        <v>92</v>
      </c>
      <c r="DW21" s="17">
        <f>COUNTIF(Raw!DV$2:DV$101, "="&amp;$A21)</f>
        <v>31</v>
      </c>
      <c r="DX21" s="17">
        <f>COUNTIF(Raw!DW$2:DW$101, "="&amp;$A21)</f>
        <v>2</v>
      </c>
      <c r="DY21" s="17">
        <f>COUNTIF(Raw!DX$2:DX$101, "="&amp;$A21)</f>
        <v>0</v>
      </c>
      <c r="DZ21" s="17">
        <f>COUNTIF(Raw!DY$2:DY$101, "="&amp;$A21)</f>
        <v>0</v>
      </c>
      <c r="EA21" s="17">
        <f>COUNTIF(Raw!DZ$2:DZ$101, "="&amp;$A21)</f>
        <v>0</v>
      </c>
      <c r="EB21" s="17">
        <f>COUNTIF(Raw!EA$2:EA$101, "="&amp;$A21)</f>
        <v>0</v>
      </c>
      <c r="EC21" s="17">
        <f>COUNTIF(Raw!EB$2:EB$101, "="&amp;$A21)</f>
        <v>1</v>
      </c>
      <c r="ED21" s="17">
        <f>COUNTIF(Raw!EC$2:EC$101, "="&amp;$A21)</f>
        <v>11</v>
      </c>
      <c r="EE21" s="17">
        <f>COUNTIF(Raw!ED$2:ED$101, "="&amp;$A21)</f>
        <v>9</v>
      </c>
      <c r="EF21" s="17">
        <f>COUNTIF(Raw!EE$2:EE$101, "="&amp;$A21)</f>
        <v>0</v>
      </c>
      <c r="EG21" s="17">
        <f>COUNTIF(Raw!EF$2:EF$101, "="&amp;$A21)</f>
        <v>0</v>
      </c>
      <c r="EH21" s="17">
        <f>COUNTIF(Raw!EG$2:EG$101, "="&amp;$A21)</f>
        <v>44</v>
      </c>
      <c r="EI21" s="17">
        <f>COUNTIF(Raw!EH$2:EH$101, "="&amp;$A21)</f>
        <v>90</v>
      </c>
      <c r="EJ21" s="17">
        <f>COUNTIF(Raw!EI$2:EI$101, "="&amp;$A21)</f>
        <v>34</v>
      </c>
      <c r="EK21" s="17">
        <f>COUNTIF(Raw!EJ$2:EJ$101, "="&amp;$A21)</f>
        <v>5</v>
      </c>
      <c r="EL21" s="17">
        <f>COUNTIF(Raw!EK$2:EK$101, "="&amp;$A21)</f>
        <v>0</v>
      </c>
      <c r="EM21" s="17">
        <f>COUNTIF(Raw!EL$2:EL$101, "="&amp;$A21)</f>
        <v>0</v>
      </c>
      <c r="EN21" s="17">
        <f>COUNTIF(Raw!EM$2:EM$101, "="&amp;$A21)</f>
        <v>0</v>
      </c>
      <c r="EO21" s="17">
        <f>COUNTIF(Raw!EN$2:EN$101, "="&amp;$A21)</f>
        <v>0</v>
      </c>
      <c r="EP21" s="17">
        <f>COUNTIF(Raw!EO$2:EO$101, "="&amp;$A21)</f>
        <v>0</v>
      </c>
      <c r="EQ21" s="17">
        <f>COUNTIF(Raw!EP$2:EP$101, "="&amp;$A21)</f>
        <v>0</v>
      </c>
      <c r="ER21" s="17">
        <f>COUNTIF(Raw!EQ$2:EQ$101, "="&amp;$A21)</f>
        <v>2</v>
      </c>
      <c r="ES21" s="17">
        <f>COUNTIF(Raw!ER$2:ER$101, "="&amp;$A21)</f>
        <v>2</v>
      </c>
      <c r="ET21" s="17">
        <f>COUNTIF(Raw!ES$2:ES$101, "="&amp;$A21)</f>
        <v>0</v>
      </c>
      <c r="EU21" s="17">
        <f>COUNTIF(Raw!ET$2:ET$101, "="&amp;$A21)</f>
        <v>34</v>
      </c>
      <c r="EV21" s="17">
        <f>COUNTIF(Raw!EU$2:EU$101, "="&amp;$A21)</f>
        <v>88</v>
      </c>
      <c r="EW21" s="17">
        <f>COUNTIF(Raw!EV$2:EV$101, "="&amp;$A21)</f>
        <v>52</v>
      </c>
      <c r="EX21" s="17">
        <f>COUNTIF(Raw!EW$2:EW$101, "="&amp;$A21)</f>
        <v>0</v>
      </c>
      <c r="EY21" s="17">
        <f>COUNTIF(Raw!EX$2:EX$101, "="&amp;$A21)</f>
        <v>0</v>
      </c>
      <c r="EZ21" s="17">
        <f>COUNTIF(Raw!EY$2:EY$101, "="&amp;$A21)</f>
        <v>0</v>
      </c>
      <c r="FA21" s="17">
        <f>COUNTIF(Raw!EZ$2:EZ$101, "="&amp;$A21)</f>
        <v>0</v>
      </c>
      <c r="FB21" s="17">
        <f>COUNTIF(Raw!FA$2:FA$101, "="&amp;$A21)</f>
        <v>0</v>
      </c>
      <c r="FC21" s="17">
        <f>COUNTIF(Raw!FB$2:FB$101, "="&amp;$A21)</f>
        <v>0</v>
      </c>
      <c r="FD21" s="17">
        <f>COUNTIF(Raw!FC$2:FC$101, "="&amp;$A21)</f>
        <v>4</v>
      </c>
      <c r="FE21" s="17">
        <f>COUNTIF(Raw!FD$2:FD$101, "="&amp;$A21)</f>
        <v>7</v>
      </c>
      <c r="FF21" s="17">
        <f>COUNTIF(Raw!FE$2:FE$101, "="&amp;$A21)</f>
        <v>4</v>
      </c>
      <c r="FG21" s="17">
        <f>COUNTIF(Raw!FF$2:FF$101, "="&amp;$A21)</f>
        <v>0</v>
      </c>
      <c r="FH21" s="17">
        <f>COUNTIF(Raw!FG$2:FG$101, "="&amp;$A21)</f>
        <v>33</v>
      </c>
      <c r="FI21" s="17">
        <f>COUNTIF(Raw!FH$2:FH$101, "="&amp;$A21)</f>
        <v>97</v>
      </c>
      <c r="FJ21" s="17">
        <f>COUNTIF(Raw!FI$2:FI$101, "="&amp;$A21)</f>
        <v>43</v>
      </c>
      <c r="FK21" s="17">
        <f>COUNTIF(Raw!FJ$2:FJ$101, "="&amp;$A21)</f>
        <v>2</v>
      </c>
      <c r="FL21" s="17">
        <f>COUNTIF(Raw!FK$2:FK$101, "="&amp;$A21)</f>
        <v>0</v>
      </c>
      <c r="FM21" s="17">
        <f>COUNTIF(Raw!FL$2:FL$101, "="&amp;$A21)</f>
        <v>0</v>
      </c>
      <c r="FN21" s="17">
        <f>COUNTIF(Raw!FM$2:FM$101, "="&amp;$A21)</f>
        <v>0</v>
      </c>
      <c r="FO21" s="17">
        <f>COUNTIF(Raw!FN$2:FN$101, "="&amp;$A21)</f>
        <v>3</v>
      </c>
      <c r="FP21" s="17">
        <f>COUNTIF(Raw!FO$2:FO$101, "="&amp;$A21)</f>
        <v>0</v>
      </c>
      <c r="FQ21" s="17">
        <f>COUNTIF(Raw!FP$2:FP$101, "="&amp;$A21)</f>
        <v>0</v>
      </c>
      <c r="FR21" s="17">
        <f>COUNTIF(Raw!FQ$2:FQ$101, "="&amp;$A21)</f>
        <v>4</v>
      </c>
      <c r="FS21" s="17">
        <f>COUNTIF(Raw!FR$2:FR$101, "="&amp;$A21)</f>
        <v>1</v>
      </c>
      <c r="FT21" s="17">
        <f>COUNTIF(Raw!FS$2:FS$101, "="&amp;$A21)</f>
        <v>1</v>
      </c>
      <c r="FU21" s="17">
        <f>COUNTIF(Raw!FT$2:FT$101, "="&amp;$A21)</f>
        <v>40</v>
      </c>
      <c r="FV21" s="17">
        <f>COUNTIF(Raw!FU$2:FU$101, "="&amp;$A21)</f>
        <v>86</v>
      </c>
      <c r="FW21" s="17">
        <f>COUNTIF(Raw!FV$2:FV$101, "="&amp;$A21)</f>
        <v>26</v>
      </c>
      <c r="FX21" s="17">
        <f>COUNTIF(Raw!FW$2:FW$101, "="&amp;$A21)</f>
        <v>7</v>
      </c>
      <c r="FY21" s="17">
        <f>COUNTIF(Raw!FX$2:FX$101, "="&amp;$A21)</f>
        <v>0</v>
      </c>
      <c r="FZ21" s="17">
        <f>COUNTIF(Raw!FY$2:FY$101, "="&amp;$A21)</f>
        <v>0</v>
      </c>
      <c r="GA21" s="17">
        <f>COUNTIF(Raw!FZ$2:FZ$101, "="&amp;$A21)</f>
        <v>0</v>
      </c>
      <c r="GB21" s="17">
        <f>COUNTIF(Raw!GA$2:GA$101, "="&amp;$A21)</f>
        <v>0</v>
      </c>
      <c r="GC21" s="17">
        <f>COUNTIF(Raw!GB$2:GB$101, "="&amp;$A21)</f>
        <v>0</v>
      </c>
      <c r="GD21" s="17">
        <f>COUNTIF(Raw!GC$2:GC$101, "="&amp;$A21)</f>
        <v>2</v>
      </c>
      <c r="GE21" s="17">
        <f>COUNTIF(Raw!GD$2:GD$101, "="&amp;$A21)</f>
        <v>1</v>
      </c>
      <c r="GF21" s="17">
        <f>COUNTIF(Raw!GE$2:GE$101, "="&amp;$A21)</f>
        <v>0</v>
      </c>
      <c r="GG21" s="17">
        <f>COUNTIF(Raw!GF$2:GF$101, "="&amp;$A21)</f>
        <v>2</v>
      </c>
      <c r="GH21" s="17">
        <f>COUNTIF(Raw!GG$2:GG$101, "="&amp;$A21)</f>
        <v>41</v>
      </c>
      <c r="GI21" s="17">
        <f>COUNTIF(Raw!GH$2:GH$101, "="&amp;$A21)</f>
        <v>89</v>
      </c>
      <c r="GJ21" s="17">
        <f>COUNTIF(Raw!GI$2:GI$101, "="&amp;$A21)</f>
        <v>32</v>
      </c>
      <c r="GK21" s="17">
        <f>COUNTIF(Raw!GJ$2:GJ$101, "="&amp;$A21)</f>
        <v>0</v>
      </c>
      <c r="GL21" s="17">
        <f>COUNTIF(Raw!GK$2:GK$101, "="&amp;$A21)</f>
        <v>0</v>
      </c>
      <c r="GM21" s="17">
        <f>COUNTIF(Raw!GL$2:GL$101, "="&amp;$A21)</f>
        <v>0</v>
      </c>
      <c r="GN21" s="17">
        <f>COUNTIF(Raw!GM$2:GM$101, "="&amp;$A21)</f>
        <v>0</v>
      </c>
      <c r="GO21" s="17">
        <f>COUNTIF(Raw!GN$2:GN$101, "="&amp;$A21)</f>
        <v>0</v>
      </c>
      <c r="GP21" s="17">
        <f>COUNTIF(Raw!GO$2:GO$101, "="&amp;$A21)</f>
        <v>0</v>
      </c>
      <c r="GQ21" s="17">
        <f>COUNTIF(Raw!GP$2:GP$101, "="&amp;$A21)</f>
        <v>10</v>
      </c>
      <c r="GR21" s="17">
        <f>COUNTIF(Raw!GQ$2:GQ$101, "="&amp;$A21)</f>
        <v>5</v>
      </c>
      <c r="GS21" s="17">
        <f>COUNTIF(Raw!GR$2:GR$101, "="&amp;$A21)</f>
        <v>7</v>
      </c>
      <c r="GT21" s="17">
        <f>COUNTIF(Raw!GS$2:GS$101, "="&amp;$A21)</f>
        <v>2</v>
      </c>
      <c r="GU21" s="17">
        <f>COUNTIF(Raw!GT$2:GT$101, "="&amp;$A21)</f>
        <v>46</v>
      </c>
      <c r="GV21" s="17">
        <f>COUNTIF(Raw!GU$2:GU$101, "="&amp;$A21)</f>
        <v>79</v>
      </c>
      <c r="GW21" s="17">
        <f>COUNTIF(Raw!GV$2:GV$101, "="&amp;$A21)</f>
        <v>37</v>
      </c>
      <c r="GX21" s="17">
        <f>COUNTIF(Raw!GW$2:GW$101, "="&amp;$A21)</f>
        <v>6</v>
      </c>
      <c r="GY21" s="17">
        <f>COUNTIF(Raw!GX$2:GX$101, "="&amp;$A21)</f>
        <v>0</v>
      </c>
      <c r="GZ21" s="17">
        <f>COUNTIF(Raw!GY$2:GY$101, "="&amp;$A21)</f>
        <v>0</v>
      </c>
      <c r="HA21" s="17">
        <f>COUNTIF(Raw!GZ$2:GZ$101, "="&amp;$A21)</f>
        <v>0</v>
      </c>
      <c r="HB21" s="17">
        <f>COUNTIF(Raw!HA$2:HA$101, "="&amp;$A21)</f>
        <v>0</v>
      </c>
      <c r="HC21" s="17">
        <f>COUNTIF(Raw!HB$2:HB$101, "="&amp;$A21)</f>
        <v>3</v>
      </c>
      <c r="HD21" s="17">
        <f>COUNTIF(Raw!HC$2:HC$101, "="&amp;$A21)</f>
        <v>0</v>
      </c>
      <c r="HE21" s="17">
        <f>COUNTIF(Raw!HD$2:HD$101, "="&amp;$A21)</f>
        <v>0</v>
      </c>
      <c r="HF21" s="17">
        <f>COUNTIF(Raw!HE$2:HE$101, "="&amp;$A21)</f>
        <v>0</v>
      </c>
      <c r="HG21" s="17">
        <f>COUNTIF(Raw!HF$2:HF$101, "="&amp;$A21)</f>
        <v>11</v>
      </c>
      <c r="HH21" s="17">
        <f>COUNTIF(Raw!HG$2:HG$101, "="&amp;$A21)</f>
        <v>19</v>
      </c>
      <c r="HI21" s="17">
        <f>COUNTIF(Raw!HH$2:HH$101, "="&amp;$A21)</f>
        <v>100</v>
      </c>
      <c r="HJ21" s="17">
        <f>COUNTIF(Raw!HI$2:HI$101, "="&amp;$A21)</f>
        <v>55</v>
      </c>
      <c r="HK21" s="17">
        <f>COUNTIF(Raw!HJ$2:HJ$101, "="&amp;$A21)</f>
        <v>0</v>
      </c>
      <c r="HL21" s="17">
        <f>COUNTIF(Raw!HK$2:HK$101, "="&amp;$A21)</f>
        <v>0</v>
      </c>
      <c r="HM21" s="17">
        <f>COUNTIF(Raw!HL$2:HL$101, "="&amp;$A21)</f>
        <v>0</v>
      </c>
      <c r="HN21" s="17">
        <f>COUNTIF(Raw!HM$2:HM$101, "="&amp;$A21)</f>
        <v>0</v>
      </c>
      <c r="HO21" s="17">
        <f>COUNTIF(Raw!HN$2:HN$101, "="&amp;$A21)</f>
        <v>0</v>
      </c>
      <c r="HP21" s="17">
        <f>COUNTIF(Raw!HO$2:HO$101, "="&amp;$A21)</f>
        <v>2</v>
      </c>
      <c r="HQ21" s="17">
        <f>COUNTIF(Raw!HP$2:HP$101, "="&amp;$A21)</f>
        <v>4</v>
      </c>
      <c r="HR21" s="17">
        <f>COUNTIF(Raw!HQ$2:HQ$101, "="&amp;$A21)</f>
        <v>2</v>
      </c>
      <c r="HS21" s="17">
        <f>COUNTIF(Raw!HR$2:HR$101, "="&amp;$A21)</f>
        <v>4</v>
      </c>
      <c r="HT21" s="17">
        <f>COUNTIF(Raw!HS$2:HS$101, "="&amp;$A21)</f>
        <v>6</v>
      </c>
      <c r="HU21" s="17">
        <f>COUNTIF(Raw!HT$2:HT$101, "="&amp;$A21)</f>
        <v>48</v>
      </c>
      <c r="HV21" s="17">
        <f>COUNTIF(Raw!HU$2:HU$101, "="&amp;$A21)</f>
        <v>100</v>
      </c>
      <c r="HW21" s="17">
        <f>COUNTIF(Raw!HV$2:HV$101, "="&amp;$A21)</f>
        <v>44</v>
      </c>
      <c r="HX21" s="17">
        <f>COUNTIF(Raw!HW$2:HW$101, "="&amp;$A21)</f>
        <v>0</v>
      </c>
      <c r="HY21" s="17">
        <f>COUNTIF(Raw!HX$2:HX$101, "="&amp;$A21)</f>
        <v>0</v>
      </c>
      <c r="HZ21" s="17">
        <f>COUNTIF(Raw!HY$2:HY$101, "="&amp;$A21)</f>
        <v>0</v>
      </c>
      <c r="IA21" s="17">
        <f>COUNTIF(Raw!HZ$2:HZ$101, "="&amp;$A21)</f>
        <v>0</v>
      </c>
      <c r="IC21">
        <v>4</v>
      </c>
      <c r="IE21">
        <f t="shared" ref="IE21:IE24" si="126">(B21+O21+AB21+AO21+BB21+BO21)/6</f>
        <v>0.83333333333333337</v>
      </c>
      <c r="IF21">
        <f t="shared" si="121"/>
        <v>1.6666666666666667</v>
      </c>
      <c r="IG21">
        <f t="shared" si="121"/>
        <v>2.5</v>
      </c>
      <c r="IH21">
        <f t="shared" si="121"/>
        <v>2.1666666666666665</v>
      </c>
      <c r="II21">
        <f t="shared" si="121"/>
        <v>1.6666666666666667</v>
      </c>
      <c r="IJ21">
        <f t="shared" si="121"/>
        <v>2.6666666666666665</v>
      </c>
      <c r="IK21">
        <f t="shared" si="121"/>
        <v>36.666666666666664</v>
      </c>
      <c r="IL21">
        <f t="shared" si="121"/>
        <v>86.333333333333329</v>
      </c>
      <c r="IM21">
        <f t="shared" si="121"/>
        <v>39.333333333333336</v>
      </c>
      <c r="IN21">
        <f t="shared" si="121"/>
        <v>6.333333333333333</v>
      </c>
      <c r="IR21">
        <v>4</v>
      </c>
      <c r="IT21">
        <f t="shared" ref="IT21:IT24" si="127">(CB21+CO21+DB21+DO21)/4</f>
        <v>1.5</v>
      </c>
      <c r="IU21">
        <f t="shared" si="122"/>
        <v>3.25</v>
      </c>
      <c r="IV21">
        <f t="shared" si="122"/>
        <v>1.5</v>
      </c>
      <c r="IW21">
        <f t="shared" si="122"/>
        <v>0.75</v>
      </c>
      <c r="IX21">
        <f t="shared" si="122"/>
        <v>2</v>
      </c>
      <c r="IY21">
        <f t="shared" si="122"/>
        <v>0.5</v>
      </c>
      <c r="IZ21">
        <f t="shared" si="122"/>
        <v>41.75</v>
      </c>
      <c r="JA21">
        <f t="shared" si="122"/>
        <v>87.25</v>
      </c>
      <c r="JB21">
        <f t="shared" si="122"/>
        <v>36.25</v>
      </c>
      <c r="JC21">
        <f t="shared" si="122"/>
        <v>2</v>
      </c>
      <c r="JG21">
        <v>4</v>
      </c>
      <c r="JI21">
        <f t="shared" ref="JI21:JI24" si="128">(EB21+EO21+FO21+FB21)/4</f>
        <v>0.75</v>
      </c>
      <c r="JJ21">
        <f t="shared" si="123"/>
        <v>0.25</v>
      </c>
      <c r="JK21">
        <f t="shared" si="123"/>
        <v>3.75</v>
      </c>
      <c r="JL21">
        <f t="shared" si="123"/>
        <v>5.5</v>
      </c>
      <c r="JM21">
        <f t="shared" si="123"/>
        <v>1.75</v>
      </c>
      <c r="JN21">
        <f t="shared" si="123"/>
        <v>0.25</v>
      </c>
      <c r="JO21">
        <f t="shared" si="123"/>
        <v>37.75</v>
      </c>
      <c r="JP21">
        <f t="shared" si="123"/>
        <v>90.25</v>
      </c>
      <c r="JQ21">
        <f t="shared" si="123"/>
        <v>38.75</v>
      </c>
      <c r="JR21">
        <f t="shared" si="123"/>
        <v>3.5</v>
      </c>
      <c r="JV21">
        <v>4</v>
      </c>
      <c r="JX21">
        <f t="shared" ref="JX21:JX24" si="129">(GB21+GO21+HB21+HO21)/4</f>
        <v>0</v>
      </c>
      <c r="JY21">
        <f t="shared" si="124"/>
        <v>1.25</v>
      </c>
      <c r="JZ21">
        <f t="shared" si="124"/>
        <v>4</v>
      </c>
      <c r="KA21">
        <f t="shared" si="124"/>
        <v>2</v>
      </c>
      <c r="KB21">
        <f t="shared" si="124"/>
        <v>2.75</v>
      </c>
      <c r="KC21">
        <f t="shared" si="124"/>
        <v>5.25</v>
      </c>
      <c r="KD21">
        <f t="shared" si="124"/>
        <v>38.5</v>
      </c>
      <c r="KE21">
        <f t="shared" si="124"/>
        <v>92</v>
      </c>
      <c r="KF21">
        <f t="shared" si="124"/>
        <v>42</v>
      </c>
      <c r="KG21">
        <f t="shared" si="124"/>
        <v>1.5</v>
      </c>
      <c r="KK21">
        <v>4</v>
      </c>
      <c r="KM21">
        <f t="shared" ref="KM21:KM24" si="130">(CB21+CO21+DB21+DO21+EB21+EO21+FB21+FO21+GB21+GO21+HB21+HO21)/12</f>
        <v>0.75</v>
      </c>
      <c r="KN21">
        <f t="shared" si="125"/>
        <v>1.5833333333333333</v>
      </c>
      <c r="KO21">
        <f t="shared" si="125"/>
        <v>3.0833333333333335</v>
      </c>
      <c r="KP21">
        <f t="shared" si="125"/>
        <v>2.75</v>
      </c>
      <c r="KQ21">
        <f t="shared" si="125"/>
        <v>2.1666666666666665</v>
      </c>
      <c r="KR21">
        <f t="shared" si="125"/>
        <v>2</v>
      </c>
      <c r="KS21">
        <f t="shared" si="125"/>
        <v>39.333333333333336</v>
      </c>
      <c r="KT21">
        <f t="shared" si="125"/>
        <v>89.833333333333329</v>
      </c>
      <c r="KU21">
        <f t="shared" si="125"/>
        <v>39</v>
      </c>
      <c r="KV21">
        <f t="shared" si="125"/>
        <v>2.3333333333333335</v>
      </c>
    </row>
    <row r="22" spans="1:311" x14ac:dyDescent="0.25">
      <c r="A22">
        <v>3</v>
      </c>
      <c r="B22" s="17">
        <f>COUNTIF(Raw!A$2:A$101, "="&amp;$A22)</f>
        <v>44</v>
      </c>
      <c r="C22" s="17">
        <f>COUNTIF(Raw!B$2:B$101, "="&amp;$A22)</f>
        <v>0</v>
      </c>
      <c r="D22" s="17">
        <f>COUNTIF(Raw!C$2:C$101, "="&amp;$A22)</f>
        <v>59</v>
      </c>
      <c r="E22" s="17">
        <f>COUNTIF(Raw!D$2:D$101, "="&amp;$A22)</f>
        <v>2</v>
      </c>
      <c r="F22" s="17">
        <f>COUNTIF(Raw!E$2:E$101, "="&amp;$A22)</f>
        <v>94</v>
      </c>
      <c r="G22" s="17">
        <f>COUNTIF(Raw!F$2:F$101, "="&amp;$A22)</f>
        <v>3</v>
      </c>
      <c r="H22" s="17">
        <f>COUNTIF(Raw!G$2:G$101, "="&amp;$A22)</f>
        <v>0</v>
      </c>
      <c r="I22" s="17">
        <f>COUNTIF(Raw!H$2:H$101, "="&amp;$A22)</f>
        <v>0</v>
      </c>
      <c r="J22" s="17">
        <f>COUNTIF(Raw!I$2:I$101, "="&amp;$A22)</f>
        <v>52</v>
      </c>
      <c r="K22" s="17">
        <f>COUNTIF(Raw!J$2:J$101, "="&amp;$A22)</f>
        <v>0</v>
      </c>
      <c r="L22" s="17">
        <f>COUNTIF(Raw!K$2:K$101, "="&amp;$A22)</f>
        <v>0</v>
      </c>
      <c r="M22" s="17">
        <f>COUNTIF(Raw!L$2:L$101, "="&amp;$A22)</f>
        <v>0</v>
      </c>
      <c r="N22" s="17">
        <f>COUNTIF(Raw!M$2:M$101, "="&amp;$A22)</f>
        <v>0</v>
      </c>
      <c r="O22" s="17">
        <f>COUNTIF(Raw!N$2:N$101, "="&amp;$A22)</f>
        <v>60</v>
      </c>
      <c r="P22" s="17">
        <f>COUNTIF(Raw!O$2:O$101, "="&amp;$A22)</f>
        <v>0</v>
      </c>
      <c r="Q22" s="17">
        <f>COUNTIF(Raw!P$2:P$101, "="&amp;$A22)</f>
        <v>58</v>
      </c>
      <c r="R22" s="17">
        <f>COUNTIF(Raw!Q$2:Q$101, "="&amp;$A22)</f>
        <v>0</v>
      </c>
      <c r="S22" s="17">
        <f>COUNTIF(Raw!R$2:R$101, "="&amp;$A22)</f>
        <v>94</v>
      </c>
      <c r="T22" s="17">
        <f>COUNTIF(Raw!S$2:S$101, "="&amp;$A22)</f>
        <v>0</v>
      </c>
      <c r="U22" s="17">
        <f>COUNTIF(Raw!T$2:T$101, "="&amp;$A22)</f>
        <v>0</v>
      </c>
      <c r="V22" s="17">
        <f>COUNTIF(Raw!U$2:U$101, "="&amp;$A22)</f>
        <v>0</v>
      </c>
      <c r="W22" s="17">
        <f>COUNTIF(Raw!V$2:V$101, "="&amp;$A22)</f>
        <v>61</v>
      </c>
      <c r="X22" s="17">
        <f>COUNTIF(Raw!W$2:W$101, "="&amp;$A22)</f>
        <v>0</v>
      </c>
      <c r="Y22" s="17">
        <f>COUNTIF(Raw!X$2:X$101, "="&amp;$A22)</f>
        <v>0</v>
      </c>
      <c r="Z22" s="17">
        <f>COUNTIF(Raw!Y$2:Y$101, "="&amp;$A22)</f>
        <v>0</v>
      </c>
      <c r="AA22" s="17">
        <f>COUNTIF(Raw!Z$2:Z$101, "="&amp;$A22)</f>
        <v>0</v>
      </c>
      <c r="AB22" s="17">
        <f>COUNTIF(Raw!AA$2:AA$101, "="&amp;$A22)</f>
        <v>59</v>
      </c>
      <c r="AC22" s="17">
        <f>COUNTIF(Raw!AB$2:AB$101, "="&amp;$A22)</f>
        <v>0</v>
      </c>
      <c r="AD22" s="17">
        <f>COUNTIF(Raw!AC$2:AC$101, "="&amp;$A22)</f>
        <v>27</v>
      </c>
      <c r="AE22" s="17">
        <f>COUNTIF(Raw!AD$2:AD$101, "="&amp;$A22)</f>
        <v>4</v>
      </c>
      <c r="AF22" s="17">
        <f>COUNTIF(Raw!AE$2:AE$101, "="&amp;$A22)</f>
        <v>83</v>
      </c>
      <c r="AG22" s="17">
        <f>COUNTIF(Raw!AF$2:AF$101, "="&amp;$A22)</f>
        <v>0</v>
      </c>
      <c r="AH22" s="17">
        <f>COUNTIF(Raw!AG$2:AG$101, "="&amp;$A22)</f>
        <v>8</v>
      </c>
      <c r="AI22" s="17">
        <f>COUNTIF(Raw!AH$2:AH$101, "="&amp;$A22)</f>
        <v>1</v>
      </c>
      <c r="AJ22" s="17">
        <f>COUNTIF(Raw!AI$2:AI$101, "="&amp;$A22)</f>
        <v>61</v>
      </c>
      <c r="AK22" s="17">
        <f>COUNTIF(Raw!AJ$2:AJ$101, "="&amp;$A22)</f>
        <v>0</v>
      </c>
      <c r="AL22" s="17">
        <f>COUNTIF(Raw!AK$2:AK$101, "="&amp;$A22)</f>
        <v>0</v>
      </c>
      <c r="AM22" s="17">
        <f>COUNTIF(Raw!AL$2:AL$101, "="&amp;$A22)</f>
        <v>0</v>
      </c>
      <c r="AN22" s="17">
        <f>COUNTIF(Raw!AM$2:AM$101, "="&amp;$A22)</f>
        <v>0</v>
      </c>
      <c r="AO22" s="17">
        <f>COUNTIF(Raw!AN$2:AN$101, "="&amp;$A22)</f>
        <v>54</v>
      </c>
      <c r="AP22" s="17">
        <f>COUNTIF(Raw!AO$2:AO$101, "="&amp;$A22)</f>
        <v>2</v>
      </c>
      <c r="AQ22" s="17">
        <f>COUNTIF(Raw!AP$2:AP$101, "="&amp;$A22)</f>
        <v>42</v>
      </c>
      <c r="AR22" s="17">
        <f>COUNTIF(Raw!AQ$2:AQ$101, "="&amp;$A22)</f>
        <v>0</v>
      </c>
      <c r="AS22" s="17">
        <f>COUNTIF(Raw!AR$2:AR$101, "="&amp;$A22)</f>
        <v>97</v>
      </c>
      <c r="AT22" s="17">
        <f>COUNTIF(Raw!AS$2:AS$101, "="&amp;$A22)</f>
        <v>2</v>
      </c>
      <c r="AU22" s="17">
        <f>COUNTIF(Raw!AT$2:AT$101, "="&amp;$A22)</f>
        <v>7</v>
      </c>
      <c r="AV22" s="17">
        <f>COUNTIF(Raw!AU$2:AU$101, "="&amp;$A22)</f>
        <v>11</v>
      </c>
      <c r="AW22" s="17">
        <f>COUNTIF(Raw!AV$2:AV$101, "="&amp;$A22)</f>
        <v>45</v>
      </c>
      <c r="AX22" s="17">
        <f>COUNTIF(Raw!AW$2:AW$101, "="&amp;$A22)</f>
        <v>5</v>
      </c>
      <c r="AY22" s="17">
        <f>COUNTIF(Raw!AX$2:AX$101, "="&amp;$A22)</f>
        <v>0</v>
      </c>
      <c r="AZ22" s="17">
        <f>COUNTIF(Raw!AY$2:AY$101, "="&amp;$A22)</f>
        <v>0</v>
      </c>
      <c r="BA22" s="17">
        <f>COUNTIF(Raw!AZ$2:AZ$101, "="&amp;$A22)</f>
        <v>0</v>
      </c>
      <c r="BB22" s="17">
        <f>COUNTIF(Raw!BA$2:BA$101, "="&amp;$A22)</f>
        <v>35</v>
      </c>
      <c r="BC22" s="17">
        <f>COUNTIF(Raw!BB$2:BB$101, "="&amp;$A22)</f>
        <v>0</v>
      </c>
      <c r="BD22" s="17">
        <f>COUNTIF(Raw!BC$2:BC$101, "="&amp;$A22)</f>
        <v>39</v>
      </c>
      <c r="BE22" s="17">
        <f>COUNTIF(Raw!BD$2:BD$101, "="&amp;$A22)</f>
        <v>3</v>
      </c>
      <c r="BF22" s="17">
        <f>COUNTIF(Raw!BE$2:BE$101, "="&amp;$A22)</f>
        <v>85</v>
      </c>
      <c r="BG22" s="17">
        <f>COUNTIF(Raw!BF$2:BF$101, "="&amp;$A22)</f>
        <v>4</v>
      </c>
      <c r="BH22" s="17">
        <f>COUNTIF(Raw!BG$2:BG$101, "="&amp;$A22)</f>
        <v>0</v>
      </c>
      <c r="BI22" s="17">
        <f>COUNTIF(Raw!BH$2:BH$101, "="&amp;$A22)</f>
        <v>2</v>
      </c>
      <c r="BJ22" s="17">
        <f>COUNTIF(Raw!BI$2:BI$101, "="&amp;$A22)</f>
        <v>55</v>
      </c>
      <c r="BK22" s="17">
        <f>COUNTIF(Raw!BJ$2:BJ$101, "="&amp;$A22)</f>
        <v>2</v>
      </c>
      <c r="BL22" s="17">
        <f>COUNTIF(Raw!BK$2:BK$101, "="&amp;$A22)</f>
        <v>0</v>
      </c>
      <c r="BM22" s="17">
        <f>COUNTIF(Raw!BL$2:BL$101, "="&amp;$A22)</f>
        <v>0</v>
      </c>
      <c r="BN22" s="17">
        <f>COUNTIF(Raw!BM$2:BM$101, "="&amp;$A22)</f>
        <v>0</v>
      </c>
      <c r="BO22" s="17">
        <f>COUNTIF(Raw!BN$2:BN$101, "="&amp;$A22)</f>
        <v>31</v>
      </c>
      <c r="BP22" s="17">
        <f>COUNTIF(Raw!BO$2:BO$101, "="&amp;$A22)</f>
        <v>0</v>
      </c>
      <c r="BQ22" s="17">
        <f>COUNTIF(Raw!BP$2:BP$101, "="&amp;$A22)</f>
        <v>43</v>
      </c>
      <c r="BR22" s="17">
        <f>COUNTIF(Raw!BQ$2:BQ$101, "="&amp;$A22)</f>
        <v>1</v>
      </c>
      <c r="BS22" s="17">
        <f>COUNTIF(Raw!BR$2:BR$101, "="&amp;$A22)</f>
        <v>86</v>
      </c>
      <c r="BT22" s="17">
        <f>COUNTIF(Raw!BS$2:BS$101, "="&amp;$A22)</f>
        <v>8</v>
      </c>
      <c r="BU22" s="17">
        <f>COUNTIF(Raw!BT$2:BT$101, "="&amp;$A22)</f>
        <v>0</v>
      </c>
      <c r="BV22" s="17">
        <f>COUNTIF(Raw!BU$2:BU$101, "="&amp;$A22)</f>
        <v>6</v>
      </c>
      <c r="BW22" s="17">
        <f>COUNTIF(Raw!BV$2:BV$101, "="&amp;$A22)</f>
        <v>52</v>
      </c>
      <c r="BX22" s="17">
        <f>COUNTIF(Raw!BW$2:BW$101, "="&amp;$A22)</f>
        <v>0</v>
      </c>
      <c r="BY22" s="17">
        <f>COUNTIF(Raw!BX$2:BX$101, "="&amp;$A22)</f>
        <v>0</v>
      </c>
      <c r="BZ22" s="17">
        <f>COUNTIF(Raw!BY$2:BY$101, "="&amp;$A22)</f>
        <v>0</v>
      </c>
      <c r="CA22" s="17">
        <f>COUNTIF(Raw!BZ$2:BZ$101, "="&amp;$A22)</f>
        <v>0</v>
      </c>
      <c r="CB22" s="17">
        <f>COUNTIF(Raw!CA$2:CA$101, "="&amp;$A22)</f>
        <v>0</v>
      </c>
      <c r="CC22" s="17">
        <f>COUNTIF(Raw!CB$2:CB$101, "="&amp;$A22)</f>
        <v>0</v>
      </c>
      <c r="CD22" s="17">
        <f>COUNTIF(Raw!CC$2:CC$101, "="&amp;$A22)</f>
        <v>57</v>
      </c>
      <c r="CE22" s="17">
        <f>COUNTIF(Raw!CD$2:CD$101, "="&amp;$A22)</f>
        <v>4</v>
      </c>
      <c r="CF22" s="17">
        <f>COUNTIF(Raw!CE$2:CE$101, "="&amp;$A22)</f>
        <v>99</v>
      </c>
      <c r="CG22" s="17">
        <f>COUNTIF(Raw!CF$2:CF$101, "="&amp;$A22)</f>
        <v>4</v>
      </c>
      <c r="CH22" s="17">
        <f>COUNTIF(Raw!CG$2:CG$101, "="&amp;$A22)</f>
        <v>4</v>
      </c>
      <c r="CI22" s="17">
        <f>COUNTIF(Raw!CH$2:CH$101, "="&amp;$A22)</f>
        <v>8</v>
      </c>
      <c r="CJ22" s="17">
        <f>COUNTIF(Raw!CI$2:CI$101, "="&amp;$A22)</f>
        <v>52</v>
      </c>
      <c r="CK22" s="17">
        <f>COUNTIF(Raw!CJ$2:CJ$101, "="&amp;$A22)</f>
        <v>5</v>
      </c>
      <c r="CL22" s="17">
        <f>COUNTIF(Raw!CK$2:CK$101, "="&amp;$A22)</f>
        <v>0</v>
      </c>
      <c r="CM22" s="17">
        <f>COUNTIF(Raw!CL$2:CL$101, "="&amp;$A22)</f>
        <v>0</v>
      </c>
      <c r="CN22" s="17">
        <f>COUNTIF(Raw!CM$2:CM$101, "="&amp;$A22)</f>
        <v>0</v>
      </c>
      <c r="CO22" s="17">
        <f>COUNTIF(Raw!CN$2:CN$101, "="&amp;$A22)</f>
        <v>2</v>
      </c>
      <c r="CP22" s="17">
        <f>COUNTIF(Raw!CO$2:CO$101, "="&amp;$A22)</f>
        <v>0</v>
      </c>
      <c r="CQ22" s="17">
        <f>COUNTIF(Raw!CP$2:CP$101, "="&amp;$A22)</f>
        <v>45</v>
      </c>
      <c r="CR22" s="17">
        <f>COUNTIF(Raw!CQ$2:CQ$101, "="&amp;$A22)</f>
        <v>11</v>
      </c>
      <c r="CS22" s="17">
        <f>COUNTIF(Raw!CR$2:CR$101, "="&amp;$A22)</f>
        <v>82</v>
      </c>
      <c r="CT22" s="17">
        <f>COUNTIF(Raw!CS$2:CS$101, "="&amp;$A22)</f>
        <v>6</v>
      </c>
      <c r="CU22" s="17">
        <f>COUNTIF(Raw!CT$2:CT$101, "="&amp;$A22)</f>
        <v>6</v>
      </c>
      <c r="CV22" s="17">
        <f>COUNTIF(Raw!CU$2:CU$101, "="&amp;$A22)</f>
        <v>4</v>
      </c>
      <c r="CW22" s="17">
        <f>COUNTIF(Raw!CV$2:CV$101, "="&amp;$A22)</f>
        <v>62</v>
      </c>
      <c r="CX22" s="17">
        <f>COUNTIF(Raw!CW$2:CW$101, "="&amp;$A22)</f>
        <v>0</v>
      </c>
      <c r="CY22" s="17">
        <f>COUNTIF(Raw!CX$2:CX$101, "="&amp;$A22)</f>
        <v>0</v>
      </c>
      <c r="CZ22" s="17">
        <f>COUNTIF(Raw!CY$2:CY$101, "="&amp;$A22)</f>
        <v>0</v>
      </c>
      <c r="DA22" s="17">
        <f>COUNTIF(Raw!CZ$2:CZ$101, "="&amp;$A22)</f>
        <v>0</v>
      </c>
      <c r="DB22" s="17">
        <f>COUNTIF(Raw!DA$2:DA$101, "="&amp;$A22)</f>
        <v>4</v>
      </c>
      <c r="DC22" s="17">
        <f>COUNTIF(Raw!DB$2:DB$101, "="&amp;$A22)</f>
        <v>4</v>
      </c>
      <c r="DD22" s="17">
        <f>COUNTIF(Raw!DC$2:DC$101, "="&amp;$A22)</f>
        <v>64</v>
      </c>
      <c r="DE22" s="17">
        <f>COUNTIF(Raw!DD$2:DD$101, "="&amp;$A22)</f>
        <v>1</v>
      </c>
      <c r="DF22" s="17">
        <f>COUNTIF(Raw!DE$2:DE$101, "="&amp;$A22)</f>
        <v>92</v>
      </c>
      <c r="DG22" s="17">
        <f>COUNTIF(Raw!DF$2:DF$101, "="&amp;$A22)</f>
        <v>4</v>
      </c>
      <c r="DH22" s="17">
        <f>COUNTIF(Raw!DG$2:DG$101, "="&amp;$A22)</f>
        <v>2</v>
      </c>
      <c r="DI22" s="17">
        <f>COUNTIF(Raw!DH$2:DH$101, "="&amp;$A22)</f>
        <v>0</v>
      </c>
      <c r="DJ22" s="17">
        <f>COUNTIF(Raw!DI$2:DI$101, "="&amp;$A22)</f>
        <v>60</v>
      </c>
      <c r="DK22" s="17">
        <f>COUNTIF(Raw!DJ$2:DJ$101, "="&amp;$A22)</f>
        <v>0</v>
      </c>
      <c r="DL22" s="17">
        <f>COUNTIF(Raw!DK$2:DK$101, "="&amp;$A22)</f>
        <v>0</v>
      </c>
      <c r="DM22" s="17">
        <f>COUNTIF(Raw!DL$2:DL$101, "="&amp;$A22)</f>
        <v>0</v>
      </c>
      <c r="DN22" s="17">
        <f>COUNTIF(Raw!DM$2:DM$101, "="&amp;$A22)</f>
        <v>0</v>
      </c>
      <c r="DO22" s="17">
        <f>COUNTIF(Raw!DN$2:DN$101, "="&amp;$A22)</f>
        <v>0</v>
      </c>
      <c r="DP22" s="17">
        <f>COUNTIF(Raw!DO$2:DO$101, "="&amp;$A22)</f>
        <v>0</v>
      </c>
      <c r="DQ22" s="17">
        <f>COUNTIF(Raw!DP$2:DP$101, "="&amp;$A22)</f>
        <v>42</v>
      </c>
      <c r="DR22" s="17">
        <f>COUNTIF(Raw!DQ$2:DQ$101, "="&amp;$A22)</f>
        <v>6</v>
      </c>
      <c r="DS22" s="17">
        <f>COUNTIF(Raw!DR$2:DR$101, "="&amp;$A22)</f>
        <v>85</v>
      </c>
      <c r="DT22" s="17">
        <f>COUNTIF(Raw!DS$2:DS$101, "="&amp;$A22)</f>
        <v>0</v>
      </c>
      <c r="DU22" s="17">
        <f>COUNTIF(Raw!DT$2:DT$101, "="&amp;$A22)</f>
        <v>0</v>
      </c>
      <c r="DV22" s="17">
        <f>COUNTIF(Raw!DU$2:DU$101, "="&amp;$A22)</f>
        <v>0</v>
      </c>
      <c r="DW22" s="17">
        <f>COUNTIF(Raw!DV$2:DV$101, "="&amp;$A22)</f>
        <v>63</v>
      </c>
      <c r="DX22" s="17">
        <f>COUNTIF(Raw!DW$2:DW$101, "="&amp;$A22)</f>
        <v>3</v>
      </c>
      <c r="DY22" s="17">
        <f>COUNTIF(Raw!DX$2:DX$101, "="&amp;$A22)</f>
        <v>0</v>
      </c>
      <c r="DZ22" s="17">
        <f>COUNTIF(Raw!DY$2:DY$101, "="&amp;$A22)</f>
        <v>0</v>
      </c>
      <c r="EA22" s="17">
        <f>COUNTIF(Raw!DZ$2:DZ$101, "="&amp;$A22)</f>
        <v>0</v>
      </c>
      <c r="EB22" s="17">
        <f>COUNTIF(Raw!EA$2:EA$101, "="&amp;$A22)</f>
        <v>40</v>
      </c>
      <c r="EC22" s="17">
        <f>COUNTIF(Raw!EB$2:EB$101, "="&amp;$A22)</f>
        <v>0</v>
      </c>
      <c r="ED22" s="17">
        <f>COUNTIF(Raw!EC$2:EC$101, "="&amp;$A22)</f>
        <v>37</v>
      </c>
      <c r="EE22" s="17">
        <f>COUNTIF(Raw!ED$2:ED$101, "="&amp;$A22)</f>
        <v>4</v>
      </c>
      <c r="EF22" s="17">
        <f>COUNTIF(Raw!EE$2:EE$101, "="&amp;$A22)</f>
        <v>100</v>
      </c>
      <c r="EG22" s="17">
        <f>COUNTIF(Raw!EF$2:EF$101, "="&amp;$A22)</f>
        <v>0</v>
      </c>
      <c r="EH22" s="17">
        <f>COUNTIF(Raw!EG$2:EG$101, "="&amp;$A22)</f>
        <v>0</v>
      </c>
      <c r="EI22" s="17">
        <f>COUNTIF(Raw!EH$2:EH$101, "="&amp;$A22)</f>
        <v>6</v>
      </c>
      <c r="EJ22" s="17">
        <f>COUNTIF(Raw!EI$2:EI$101, "="&amp;$A22)</f>
        <v>58</v>
      </c>
      <c r="EK22" s="17">
        <f>COUNTIF(Raw!EJ$2:EJ$101, "="&amp;$A22)</f>
        <v>0</v>
      </c>
      <c r="EL22" s="17">
        <f>COUNTIF(Raw!EK$2:EK$101, "="&amp;$A22)</f>
        <v>0</v>
      </c>
      <c r="EM22" s="17">
        <f>COUNTIF(Raw!EL$2:EL$101, "="&amp;$A22)</f>
        <v>0</v>
      </c>
      <c r="EN22" s="17">
        <f>COUNTIF(Raw!EM$2:EM$101, "="&amp;$A22)</f>
        <v>0</v>
      </c>
      <c r="EO22" s="17">
        <f>COUNTIF(Raw!EN$2:EN$101, "="&amp;$A22)</f>
        <v>41</v>
      </c>
      <c r="EP22" s="17">
        <f>COUNTIF(Raw!EO$2:EO$101, "="&amp;$A22)</f>
        <v>0</v>
      </c>
      <c r="EQ22" s="17">
        <f>COUNTIF(Raw!EP$2:EP$101, "="&amp;$A22)</f>
        <v>22</v>
      </c>
      <c r="ER22" s="17">
        <f>COUNTIF(Raw!EQ$2:EQ$101, "="&amp;$A22)</f>
        <v>0</v>
      </c>
      <c r="ES22" s="17">
        <f>COUNTIF(Raw!ER$2:ER$101, "="&amp;$A22)</f>
        <v>89</v>
      </c>
      <c r="ET22" s="17">
        <f>COUNTIF(Raw!ES$2:ES$101, "="&amp;$A22)</f>
        <v>0</v>
      </c>
      <c r="EU22" s="17">
        <f>COUNTIF(Raw!ET$2:ET$101, "="&amp;$A22)</f>
        <v>0</v>
      </c>
      <c r="EV22" s="17">
        <f>COUNTIF(Raw!EU$2:EU$101, "="&amp;$A22)</f>
        <v>0</v>
      </c>
      <c r="EW22" s="17">
        <f>COUNTIF(Raw!EV$2:EV$101, "="&amp;$A22)</f>
        <v>41</v>
      </c>
      <c r="EX22" s="17">
        <f>COUNTIF(Raw!EW$2:EW$101, "="&amp;$A22)</f>
        <v>1</v>
      </c>
      <c r="EY22" s="17">
        <f>COUNTIF(Raw!EX$2:EX$101, "="&amp;$A22)</f>
        <v>0</v>
      </c>
      <c r="EZ22" s="17">
        <f>COUNTIF(Raw!EY$2:EY$101, "="&amp;$A22)</f>
        <v>0</v>
      </c>
      <c r="FA22" s="17">
        <f>COUNTIF(Raw!EZ$2:EZ$101, "="&amp;$A22)</f>
        <v>0</v>
      </c>
      <c r="FB22" s="17">
        <f>COUNTIF(Raw!FA$2:FA$101, "="&amp;$A22)</f>
        <v>32</v>
      </c>
      <c r="FC22" s="17">
        <f>COUNTIF(Raw!FB$2:FB$101, "="&amp;$A22)</f>
        <v>2</v>
      </c>
      <c r="FD22" s="17">
        <f>COUNTIF(Raw!FC$2:FC$101, "="&amp;$A22)</f>
        <v>43</v>
      </c>
      <c r="FE22" s="17">
        <f>COUNTIF(Raw!FD$2:FD$101, "="&amp;$A22)</f>
        <v>0</v>
      </c>
      <c r="FF22" s="17">
        <f>COUNTIF(Raw!FE$2:FE$101, "="&amp;$A22)</f>
        <v>85</v>
      </c>
      <c r="FG22" s="17">
        <f>COUNTIF(Raw!FF$2:FF$101, "="&amp;$A22)</f>
        <v>4</v>
      </c>
      <c r="FH22" s="17">
        <f>COUNTIF(Raw!FG$2:FG$101, "="&amp;$A22)</f>
        <v>0</v>
      </c>
      <c r="FI22" s="17">
        <f>COUNTIF(Raw!FH$2:FH$101, "="&amp;$A22)</f>
        <v>3</v>
      </c>
      <c r="FJ22" s="17">
        <f>COUNTIF(Raw!FI$2:FI$101, "="&amp;$A22)</f>
        <v>51</v>
      </c>
      <c r="FK22" s="17">
        <f>COUNTIF(Raw!FJ$2:FJ$101, "="&amp;$A22)</f>
        <v>4</v>
      </c>
      <c r="FL22" s="17">
        <f>COUNTIF(Raw!FK$2:FK$101, "="&amp;$A22)</f>
        <v>0</v>
      </c>
      <c r="FM22" s="17">
        <f>COUNTIF(Raw!FL$2:FL$101, "="&amp;$A22)</f>
        <v>0</v>
      </c>
      <c r="FN22" s="17">
        <f>COUNTIF(Raw!FM$2:FM$101, "="&amp;$A22)</f>
        <v>0</v>
      </c>
      <c r="FO22" s="17">
        <f>COUNTIF(Raw!FN$2:FN$101, "="&amp;$A22)</f>
        <v>46</v>
      </c>
      <c r="FP22" s="17">
        <f>COUNTIF(Raw!FO$2:FO$101, "="&amp;$A22)</f>
        <v>0</v>
      </c>
      <c r="FQ22" s="17">
        <f>COUNTIF(Raw!FP$2:FP$101, "="&amp;$A22)</f>
        <v>47</v>
      </c>
      <c r="FR22" s="17">
        <f>COUNTIF(Raw!FQ$2:FQ$101, "="&amp;$A22)</f>
        <v>2</v>
      </c>
      <c r="FS22" s="17">
        <f>COUNTIF(Raw!FR$2:FR$101, "="&amp;$A22)</f>
        <v>87</v>
      </c>
      <c r="FT22" s="17">
        <f>COUNTIF(Raw!FS$2:FS$101, "="&amp;$A22)</f>
        <v>0</v>
      </c>
      <c r="FU22" s="17">
        <f>COUNTIF(Raw!FT$2:FT$101, "="&amp;$A22)</f>
        <v>2</v>
      </c>
      <c r="FV22" s="17">
        <f>COUNTIF(Raw!FU$2:FU$101, "="&amp;$A22)</f>
        <v>0</v>
      </c>
      <c r="FW22" s="17">
        <f>COUNTIF(Raw!FV$2:FV$101, "="&amp;$A22)</f>
        <v>65</v>
      </c>
      <c r="FX22" s="17">
        <f>COUNTIF(Raw!FW$2:FW$101, "="&amp;$A22)</f>
        <v>0</v>
      </c>
      <c r="FY22" s="17">
        <f>COUNTIF(Raw!FX$2:FX$101, "="&amp;$A22)</f>
        <v>0</v>
      </c>
      <c r="FZ22" s="17">
        <f>COUNTIF(Raw!FY$2:FY$101, "="&amp;$A22)</f>
        <v>0</v>
      </c>
      <c r="GA22" s="17">
        <f>COUNTIF(Raw!FZ$2:FZ$101, "="&amp;$A22)</f>
        <v>0</v>
      </c>
      <c r="GB22" s="17">
        <f>COUNTIF(Raw!GA$2:GA$101, "="&amp;$A22)</f>
        <v>5</v>
      </c>
      <c r="GC22" s="17">
        <f>COUNTIF(Raw!GB$2:GB$101, "="&amp;$A22)</f>
        <v>5</v>
      </c>
      <c r="GD22" s="17">
        <f>COUNTIF(Raw!GC$2:GC$101, "="&amp;$A22)</f>
        <v>54</v>
      </c>
      <c r="GE22" s="17">
        <f>COUNTIF(Raw!GD$2:GD$101, "="&amp;$A22)</f>
        <v>4</v>
      </c>
      <c r="GF22" s="17">
        <f>COUNTIF(Raw!GE$2:GE$101, "="&amp;$A22)</f>
        <v>85</v>
      </c>
      <c r="GG22" s="17">
        <f>COUNTIF(Raw!GF$2:GF$101, "="&amp;$A22)</f>
        <v>0</v>
      </c>
      <c r="GH22" s="17">
        <f>COUNTIF(Raw!GG$2:GG$101, "="&amp;$A22)</f>
        <v>13</v>
      </c>
      <c r="GI22" s="17">
        <f>COUNTIF(Raw!GH$2:GH$101, "="&amp;$A22)</f>
        <v>11</v>
      </c>
      <c r="GJ22" s="17">
        <f>COUNTIF(Raw!GI$2:GI$101, "="&amp;$A22)</f>
        <v>57</v>
      </c>
      <c r="GK22" s="17">
        <f>COUNTIF(Raw!GJ$2:GJ$101, "="&amp;$A22)</f>
        <v>2</v>
      </c>
      <c r="GL22" s="17">
        <f>COUNTIF(Raw!GK$2:GK$101, "="&amp;$A22)</f>
        <v>0</v>
      </c>
      <c r="GM22" s="17">
        <f>COUNTIF(Raw!GL$2:GL$101, "="&amp;$A22)</f>
        <v>0</v>
      </c>
      <c r="GN22" s="17">
        <f>COUNTIF(Raw!GM$2:GM$101, "="&amp;$A22)</f>
        <v>0</v>
      </c>
      <c r="GO22" s="17">
        <f>COUNTIF(Raw!GN$2:GN$101, "="&amp;$A22)</f>
        <v>1</v>
      </c>
      <c r="GP22" s="17">
        <f>COUNTIF(Raw!GO$2:GO$101, "="&amp;$A22)</f>
        <v>0</v>
      </c>
      <c r="GQ22" s="17">
        <f>COUNTIF(Raw!GP$2:GP$101, "="&amp;$A22)</f>
        <v>32</v>
      </c>
      <c r="GR22" s="17">
        <f>COUNTIF(Raw!GQ$2:GQ$101, "="&amp;$A22)</f>
        <v>0</v>
      </c>
      <c r="GS22" s="17">
        <f>COUNTIF(Raw!GR$2:GR$101, "="&amp;$A22)</f>
        <v>88</v>
      </c>
      <c r="GT22" s="17">
        <f>COUNTIF(Raw!GS$2:GS$101, "="&amp;$A22)</f>
        <v>0</v>
      </c>
      <c r="GU22" s="17">
        <f>COUNTIF(Raw!GT$2:GT$101, "="&amp;$A22)</f>
        <v>0</v>
      </c>
      <c r="GV22" s="17">
        <f>COUNTIF(Raw!GU$2:GU$101, "="&amp;$A22)</f>
        <v>6</v>
      </c>
      <c r="GW22" s="17">
        <f>COUNTIF(Raw!GV$2:GV$101, "="&amp;$A22)</f>
        <v>58</v>
      </c>
      <c r="GX22" s="17">
        <f>COUNTIF(Raw!GW$2:GW$101, "="&amp;$A22)</f>
        <v>0</v>
      </c>
      <c r="GY22" s="17">
        <f>COUNTIF(Raw!GX$2:GX$101, "="&amp;$A22)</f>
        <v>0</v>
      </c>
      <c r="GZ22" s="17">
        <f>COUNTIF(Raw!GY$2:GY$101, "="&amp;$A22)</f>
        <v>0</v>
      </c>
      <c r="HA22" s="17">
        <f>COUNTIF(Raw!GZ$2:GZ$101, "="&amp;$A22)</f>
        <v>0</v>
      </c>
      <c r="HB22" s="17">
        <f>COUNTIF(Raw!HA$2:HA$101, "="&amp;$A22)</f>
        <v>0</v>
      </c>
      <c r="HC22" s="17">
        <f>COUNTIF(Raw!HB$2:HB$101, "="&amp;$A22)</f>
        <v>4</v>
      </c>
      <c r="HD22" s="17">
        <f>COUNTIF(Raw!HC$2:HC$101, "="&amp;$A22)</f>
        <v>51</v>
      </c>
      <c r="HE22" s="17">
        <f>COUNTIF(Raw!HD$2:HD$101, "="&amp;$A22)</f>
        <v>0</v>
      </c>
      <c r="HF22" s="17">
        <f>COUNTIF(Raw!HE$2:HE$101, "="&amp;$A22)</f>
        <v>96</v>
      </c>
      <c r="HG22" s="17">
        <f>COUNTIF(Raw!HF$2:HF$101, "="&amp;$A22)</f>
        <v>0</v>
      </c>
      <c r="HH22" s="17">
        <f>COUNTIF(Raw!HG$2:HG$101, "="&amp;$A22)</f>
        <v>0</v>
      </c>
      <c r="HI22" s="17">
        <f>COUNTIF(Raw!HH$2:HH$101, "="&amp;$A22)</f>
        <v>0</v>
      </c>
      <c r="HJ22" s="17">
        <f>COUNTIF(Raw!HI$2:HI$101, "="&amp;$A22)</f>
        <v>42</v>
      </c>
      <c r="HK22" s="17">
        <f>COUNTIF(Raw!HJ$2:HJ$101, "="&amp;$A22)</f>
        <v>0</v>
      </c>
      <c r="HL22" s="17">
        <f>COUNTIF(Raw!HK$2:HK$101, "="&amp;$A22)</f>
        <v>0</v>
      </c>
      <c r="HM22" s="17">
        <f>COUNTIF(Raw!HL$2:HL$101, "="&amp;$A22)</f>
        <v>0</v>
      </c>
      <c r="HN22" s="17">
        <f>COUNTIF(Raw!HM$2:HM$101, "="&amp;$A22)</f>
        <v>0</v>
      </c>
      <c r="HO22" s="17">
        <f>COUNTIF(Raw!HN$2:HN$101, "="&amp;$A22)</f>
        <v>0</v>
      </c>
      <c r="HP22" s="17">
        <f>COUNTIF(Raw!HO$2:HO$101, "="&amp;$A22)</f>
        <v>2</v>
      </c>
      <c r="HQ22" s="17">
        <f>COUNTIF(Raw!HP$2:HP$101, "="&amp;$A22)</f>
        <v>33</v>
      </c>
      <c r="HR22" s="17">
        <f>COUNTIF(Raw!HQ$2:HQ$101, "="&amp;$A22)</f>
        <v>6</v>
      </c>
      <c r="HS22" s="17">
        <f>COUNTIF(Raw!HR$2:HR$101, "="&amp;$A22)</f>
        <v>94</v>
      </c>
      <c r="HT22" s="17">
        <f>COUNTIF(Raw!HS$2:HS$101, "="&amp;$A22)</f>
        <v>3</v>
      </c>
      <c r="HU22" s="17">
        <f>COUNTIF(Raw!HT$2:HT$101, "="&amp;$A22)</f>
        <v>3</v>
      </c>
      <c r="HV22" s="17">
        <f>COUNTIF(Raw!HU$2:HU$101, "="&amp;$A22)</f>
        <v>0</v>
      </c>
      <c r="HW22" s="17">
        <f>COUNTIF(Raw!HV$2:HV$101, "="&amp;$A22)</f>
        <v>50</v>
      </c>
      <c r="HX22" s="17">
        <f>COUNTIF(Raw!HW$2:HW$101, "="&amp;$A22)</f>
        <v>0</v>
      </c>
      <c r="HY22" s="17">
        <f>COUNTIF(Raw!HX$2:HX$101, "="&amp;$A22)</f>
        <v>0</v>
      </c>
      <c r="HZ22" s="17">
        <f>COUNTIF(Raw!HY$2:HY$101, "="&amp;$A22)</f>
        <v>0</v>
      </c>
      <c r="IA22" s="17">
        <f>COUNTIF(Raw!HZ$2:HZ$101, "="&amp;$A22)</f>
        <v>0</v>
      </c>
      <c r="IC22">
        <v>3</v>
      </c>
      <c r="IE22">
        <f t="shared" si="126"/>
        <v>47.166666666666664</v>
      </c>
      <c r="IF22">
        <f t="shared" si="121"/>
        <v>0.33333333333333331</v>
      </c>
      <c r="IG22">
        <f t="shared" si="121"/>
        <v>44.666666666666664</v>
      </c>
      <c r="IH22">
        <f t="shared" si="121"/>
        <v>1.6666666666666667</v>
      </c>
      <c r="II22">
        <f t="shared" si="121"/>
        <v>89.833333333333329</v>
      </c>
      <c r="IJ22">
        <f t="shared" si="121"/>
        <v>2.8333333333333335</v>
      </c>
      <c r="IK22">
        <f t="shared" si="121"/>
        <v>2.5</v>
      </c>
      <c r="IL22">
        <f t="shared" si="121"/>
        <v>3.3333333333333335</v>
      </c>
      <c r="IM22">
        <f t="shared" si="121"/>
        <v>54.333333333333336</v>
      </c>
      <c r="IN22">
        <f t="shared" si="121"/>
        <v>1.1666666666666667</v>
      </c>
      <c r="IR22">
        <v>3</v>
      </c>
      <c r="IT22">
        <f t="shared" si="127"/>
        <v>1.5</v>
      </c>
      <c r="IU22">
        <f t="shared" si="122"/>
        <v>1</v>
      </c>
      <c r="IV22">
        <f t="shared" si="122"/>
        <v>52</v>
      </c>
      <c r="IW22">
        <f t="shared" si="122"/>
        <v>5.5</v>
      </c>
      <c r="IX22">
        <f t="shared" si="122"/>
        <v>89.5</v>
      </c>
      <c r="IY22">
        <f t="shared" si="122"/>
        <v>3.5</v>
      </c>
      <c r="IZ22">
        <f t="shared" si="122"/>
        <v>3</v>
      </c>
      <c r="JA22">
        <f t="shared" si="122"/>
        <v>3</v>
      </c>
      <c r="JB22">
        <f t="shared" si="122"/>
        <v>59.25</v>
      </c>
      <c r="JC22">
        <f t="shared" si="122"/>
        <v>2</v>
      </c>
      <c r="JG22">
        <v>3</v>
      </c>
      <c r="JI22">
        <f t="shared" si="128"/>
        <v>39.75</v>
      </c>
      <c r="JJ22">
        <f t="shared" si="123"/>
        <v>0.5</v>
      </c>
      <c r="JK22">
        <f t="shared" si="123"/>
        <v>37.25</v>
      </c>
      <c r="JL22">
        <f t="shared" si="123"/>
        <v>1.5</v>
      </c>
      <c r="JM22">
        <f t="shared" si="123"/>
        <v>90.25</v>
      </c>
      <c r="JN22">
        <f t="shared" si="123"/>
        <v>1</v>
      </c>
      <c r="JO22">
        <f t="shared" si="123"/>
        <v>0.5</v>
      </c>
      <c r="JP22">
        <f t="shared" si="123"/>
        <v>2.25</v>
      </c>
      <c r="JQ22">
        <f t="shared" si="123"/>
        <v>53.75</v>
      </c>
      <c r="JR22">
        <f t="shared" si="123"/>
        <v>1.25</v>
      </c>
      <c r="JV22">
        <v>3</v>
      </c>
      <c r="JX22">
        <f t="shared" si="129"/>
        <v>1.5</v>
      </c>
      <c r="JY22">
        <f t="shared" si="124"/>
        <v>2.75</v>
      </c>
      <c r="JZ22">
        <f t="shared" si="124"/>
        <v>42.5</v>
      </c>
      <c r="KA22">
        <f t="shared" si="124"/>
        <v>2.5</v>
      </c>
      <c r="KB22">
        <f t="shared" si="124"/>
        <v>90.75</v>
      </c>
      <c r="KC22">
        <f t="shared" si="124"/>
        <v>0.75</v>
      </c>
      <c r="KD22">
        <f t="shared" si="124"/>
        <v>4</v>
      </c>
      <c r="KE22">
        <f t="shared" si="124"/>
        <v>4.25</v>
      </c>
      <c r="KF22">
        <f t="shared" si="124"/>
        <v>51.75</v>
      </c>
      <c r="KG22">
        <f t="shared" si="124"/>
        <v>0.5</v>
      </c>
      <c r="KK22">
        <v>3</v>
      </c>
      <c r="KM22">
        <f t="shared" si="130"/>
        <v>14.25</v>
      </c>
      <c r="KN22">
        <f t="shared" si="125"/>
        <v>1.4166666666666667</v>
      </c>
      <c r="KO22">
        <f t="shared" si="125"/>
        <v>43.916666666666664</v>
      </c>
      <c r="KP22">
        <f t="shared" si="125"/>
        <v>3.1666666666666665</v>
      </c>
      <c r="KQ22">
        <f t="shared" si="125"/>
        <v>90.166666666666671</v>
      </c>
      <c r="KR22">
        <f t="shared" si="125"/>
        <v>1.75</v>
      </c>
      <c r="KS22">
        <f t="shared" si="125"/>
        <v>2.5</v>
      </c>
      <c r="KT22">
        <f t="shared" si="125"/>
        <v>3.1666666666666665</v>
      </c>
      <c r="KU22">
        <f t="shared" si="125"/>
        <v>54.916666666666664</v>
      </c>
      <c r="KV22">
        <f t="shared" si="125"/>
        <v>1.25</v>
      </c>
    </row>
    <row r="23" spans="1:311" x14ac:dyDescent="0.25">
      <c r="A23">
        <v>2</v>
      </c>
      <c r="B23" s="17">
        <f>COUNTIF(Raw!A$2:A$101, "="&amp;$A23)</f>
        <v>4</v>
      </c>
      <c r="C23" s="17">
        <f>COUNTIF(Raw!B$2:B$101, "="&amp;$A23)</f>
        <v>0</v>
      </c>
      <c r="D23" s="17">
        <f>COUNTIF(Raw!C$2:C$101, "="&amp;$A23)</f>
        <v>5</v>
      </c>
      <c r="E23" s="17">
        <f>COUNTIF(Raw!D$2:D$101, "="&amp;$A23)</f>
        <v>0</v>
      </c>
      <c r="F23" s="17">
        <f>COUNTIF(Raw!E$2:E$101, "="&amp;$A23)</f>
        <v>3</v>
      </c>
      <c r="G23" s="17">
        <f>COUNTIF(Raw!F$2:F$101, "="&amp;$A23)</f>
        <v>5</v>
      </c>
      <c r="H23" s="17">
        <f>COUNTIF(Raw!G$2:G$101, "="&amp;$A23)</f>
        <v>0</v>
      </c>
      <c r="I23" s="17">
        <f>COUNTIF(Raw!H$2:H$101, "="&amp;$A23)</f>
        <v>2</v>
      </c>
      <c r="J23" s="17">
        <f>COUNTIF(Raw!I$2:I$101, "="&amp;$A23)</f>
        <v>0</v>
      </c>
      <c r="K23" s="17">
        <f>COUNTIF(Raw!J$2:J$101, "="&amp;$A23)</f>
        <v>0</v>
      </c>
      <c r="L23" s="17">
        <f>COUNTIF(Raw!K$2:K$101, "="&amp;$A23)</f>
        <v>0</v>
      </c>
      <c r="M23" s="17">
        <f>COUNTIF(Raw!L$2:L$101, "="&amp;$A23)</f>
        <v>0</v>
      </c>
      <c r="N23" s="17">
        <f>COUNTIF(Raw!M$2:M$101, "="&amp;$A23)</f>
        <v>0</v>
      </c>
      <c r="O23" s="17">
        <f>COUNTIF(Raw!N$2:N$101, "="&amp;$A23)</f>
        <v>0</v>
      </c>
      <c r="P23" s="17">
        <f>COUNTIF(Raw!O$2:O$101, "="&amp;$A23)</f>
        <v>2</v>
      </c>
      <c r="Q23" s="17">
        <f>COUNTIF(Raw!P$2:P$101, "="&amp;$A23)</f>
        <v>0</v>
      </c>
      <c r="R23" s="17">
        <f>COUNTIF(Raw!Q$2:Q$101, "="&amp;$A23)</f>
        <v>0</v>
      </c>
      <c r="S23" s="17">
        <f>COUNTIF(Raw!R$2:R$101, "="&amp;$A23)</f>
        <v>0</v>
      </c>
      <c r="T23" s="17">
        <f>COUNTIF(Raw!S$2:S$101, "="&amp;$A23)</f>
        <v>4</v>
      </c>
      <c r="U23" s="17">
        <f>COUNTIF(Raw!T$2:T$101, "="&amp;$A23)</f>
        <v>0</v>
      </c>
      <c r="V23" s="17">
        <f>COUNTIF(Raw!U$2:U$101, "="&amp;$A23)</f>
        <v>2</v>
      </c>
      <c r="W23" s="17">
        <f>COUNTIF(Raw!V$2:V$101, "="&amp;$A23)</f>
        <v>8</v>
      </c>
      <c r="X23" s="17">
        <f>COUNTIF(Raw!W$2:W$101, "="&amp;$A23)</f>
        <v>0</v>
      </c>
      <c r="Y23" s="17">
        <f>COUNTIF(Raw!X$2:X$101, "="&amp;$A23)</f>
        <v>0</v>
      </c>
      <c r="Z23" s="17">
        <f>COUNTIF(Raw!Y$2:Y$101, "="&amp;$A23)</f>
        <v>0</v>
      </c>
      <c r="AA23" s="17">
        <f>COUNTIF(Raw!Z$2:Z$101, "="&amp;$A23)</f>
        <v>0</v>
      </c>
      <c r="AB23" s="17">
        <f>COUNTIF(Raw!AA$2:AA$101, "="&amp;$A23)</f>
        <v>3</v>
      </c>
      <c r="AC23" s="17">
        <f>COUNTIF(Raw!AB$2:AB$101, "="&amp;$A23)</f>
        <v>0</v>
      </c>
      <c r="AD23" s="17">
        <f>COUNTIF(Raw!AC$2:AC$101, "="&amp;$A23)</f>
        <v>2</v>
      </c>
      <c r="AE23" s="17">
        <f>COUNTIF(Raw!AD$2:AD$101, "="&amp;$A23)</f>
        <v>0</v>
      </c>
      <c r="AF23" s="17">
        <f>COUNTIF(Raw!AE$2:AE$101, "="&amp;$A23)</f>
        <v>4</v>
      </c>
      <c r="AG23" s="17">
        <f>COUNTIF(Raw!AF$2:AF$101, "="&amp;$A23)</f>
        <v>0</v>
      </c>
      <c r="AH23" s="17">
        <f>COUNTIF(Raw!AG$2:AG$101, "="&amp;$A23)</f>
        <v>0</v>
      </c>
      <c r="AI23" s="17">
        <f>COUNTIF(Raw!AH$2:AH$101, "="&amp;$A23)</f>
        <v>2</v>
      </c>
      <c r="AJ23" s="17">
        <f>COUNTIF(Raw!AI$2:AI$101, "="&amp;$A23)</f>
        <v>0</v>
      </c>
      <c r="AK23" s="17">
        <f>COUNTIF(Raw!AJ$2:AJ$101, "="&amp;$A23)</f>
        <v>0</v>
      </c>
      <c r="AL23" s="17">
        <f>COUNTIF(Raw!AK$2:AK$101, "="&amp;$A23)</f>
        <v>0</v>
      </c>
      <c r="AM23" s="17">
        <f>COUNTIF(Raw!AL$2:AL$101, "="&amp;$A23)</f>
        <v>0</v>
      </c>
      <c r="AN23" s="17">
        <f>COUNTIF(Raw!AM$2:AM$101, "="&amp;$A23)</f>
        <v>0</v>
      </c>
      <c r="AO23" s="17">
        <f>COUNTIF(Raw!AN$2:AN$101, "="&amp;$A23)</f>
        <v>0</v>
      </c>
      <c r="AP23" s="17">
        <f>COUNTIF(Raw!AO$2:AO$101, "="&amp;$A23)</f>
        <v>1</v>
      </c>
      <c r="AQ23" s="17">
        <f>COUNTIF(Raw!AP$2:AP$101, "="&amp;$A23)</f>
        <v>2</v>
      </c>
      <c r="AR23" s="17">
        <f>COUNTIF(Raw!AQ$2:AQ$101, "="&amp;$A23)</f>
        <v>4</v>
      </c>
      <c r="AS23" s="17">
        <f>COUNTIF(Raw!AR$2:AR$101, "="&amp;$A23)</f>
        <v>3</v>
      </c>
      <c r="AT23" s="17">
        <f>COUNTIF(Raw!AS$2:AS$101, "="&amp;$A23)</f>
        <v>0</v>
      </c>
      <c r="AU23" s="17">
        <f>COUNTIF(Raw!AT$2:AT$101, "="&amp;$A23)</f>
        <v>3</v>
      </c>
      <c r="AV23" s="17">
        <f>COUNTIF(Raw!AU$2:AU$101, "="&amp;$A23)</f>
        <v>3</v>
      </c>
      <c r="AW23" s="17">
        <f>COUNTIF(Raw!AV$2:AV$101, "="&amp;$A23)</f>
        <v>2</v>
      </c>
      <c r="AX23" s="17">
        <f>COUNTIF(Raw!AW$2:AW$101, "="&amp;$A23)</f>
        <v>3</v>
      </c>
      <c r="AY23" s="17">
        <f>COUNTIF(Raw!AX$2:AX$101, "="&amp;$A23)</f>
        <v>0</v>
      </c>
      <c r="AZ23" s="17">
        <f>COUNTIF(Raw!AY$2:AY$101, "="&amp;$A23)</f>
        <v>0</v>
      </c>
      <c r="BA23" s="17">
        <f>COUNTIF(Raw!AZ$2:AZ$101, "="&amp;$A23)</f>
        <v>0</v>
      </c>
      <c r="BB23" s="17">
        <f>COUNTIF(Raw!BA$2:BA$101, "="&amp;$A23)</f>
        <v>4</v>
      </c>
      <c r="BC23" s="17">
        <f>COUNTIF(Raw!BB$2:BB$101, "="&amp;$A23)</f>
        <v>0</v>
      </c>
      <c r="BD23" s="17">
        <f>COUNTIF(Raw!BC$2:BC$101, "="&amp;$A23)</f>
        <v>0</v>
      </c>
      <c r="BE23" s="17">
        <f>COUNTIF(Raw!BD$2:BD$101, "="&amp;$A23)</f>
        <v>0</v>
      </c>
      <c r="BF23" s="17">
        <f>COUNTIF(Raw!BE$2:BE$101, "="&amp;$A23)</f>
        <v>5</v>
      </c>
      <c r="BG23" s="17">
        <f>COUNTIF(Raw!BF$2:BF$101, "="&amp;$A23)</f>
        <v>4</v>
      </c>
      <c r="BH23" s="17">
        <f>COUNTIF(Raw!BG$2:BG$101, "="&amp;$A23)</f>
        <v>2</v>
      </c>
      <c r="BI23" s="17">
        <f>COUNTIF(Raw!BH$2:BH$101, "="&amp;$A23)</f>
        <v>4</v>
      </c>
      <c r="BJ23" s="17">
        <f>COUNTIF(Raw!BI$2:BI$101, "="&amp;$A23)</f>
        <v>0</v>
      </c>
      <c r="BK23" s="17">
        <f>COUNTIF(Raw!BJ$2:BJ$101, "="&amp;$A23)</f>
        <v>2</v>
      </c>
      <c r="BL23" s="17">
        <f>COUNTIF(Raw!BK$2:BK$101, "="&amp;$A23)</f>
        <v>0</v>
      </c>
      <c r="BM23" s="17">
        <f>COUNTIF(Raw!BL$2:BL$101, "="&amp;$A23)</f>
        <v>0</v>
      </c>
      <c r="BN23" s="17">
        <f>COUNTIF(Raw!BM$2:BM$101, "="&amp;$A23)</f>
        <v>0</v>
      </c>
      <c r="BO23" s="17">
        <f>COUNTIF(Raw!BN$2:BN$101, "="&amp;$A23)</f>
        <v>2</v>
      </c>
      <c r="BP23" s="17">
        <f>COUNTIF(Raw!BO$2:BO$101, "="&amp;$A23)</f>
        <v>2</v>
      </c>
      <c r="BQ23" s="17">
        <f>COUNTIF(Raw!BP$2:BP$101, "="&amp;$A23)</f>
        <v>0</v>
      </c>
      <c r="BR23" s="17">
        <f>COUNTIF(Raw!BQ$2:BQ$101, "="&amp;$A23)</f>
        <v>0</v>
      </c>
      <c r="BS23" s="17">
        <f>COUNTIF(Raw!BR$2:BR$101, "="&amp;$A23)</f>
        <v>7</v>
      </c>
      <c r="BT23" s="17">
        <f>COUNTIF(Raw!BS$2:BS$101, "="&amp;$A23)</f>
        <v>10</v>
      </c>
      <c r="BU23" s="17">
        <f>COUNTIF(Raw!BT$2:BT$101, "="&amp;$A23)</f>
        <v>5</v>
      </c>
      <c r="BV23" s="17">
        <f>COUNTIF(Raw!BU$2:BU$101, "="&amp;$A23)</f>
        <v>10</v>
      </c>
      <c r="BW23" s="17">
        <f>COUNTIF(Raw!BV$2:BV$101, "="&amp;$A23)</f>
        <v>0</v>
      </c>
      <c r="BX23" s="17">
        <f>COUNTIF(Raw!BW$2:BW$101, "="&amp;$A23)</f>
        <v>4</v>
      </c>
      <c r="BY23" s="17">
        <f>COUNTIF(Raw!BX$2:BX$101, "="&amp;$A23)</f>
        <v>0</v>
      </c>
      <c r="BZ23" s="17">
        <f>COUNTIF(Raw!BY$2:BY$101, "="&amp;$A23)</f>
        <v>0</v>
      </c>
      <c r="CA23" s="17">
        <f>COUNTIF(Raw!BZ$2:BZ$101, "="&amp;$A23)</f>
        <v>0</v>
      </c>
      <c r="CB23" s="17">
        <f>COUNTIF(Raw!CA$2:CA$101, "="&amp;$A23)</f>
        <v>0</v>
      </c>
      <c r="CC23" s="17">
        <f>COUNTIF(Raw!CB$2:CB$101, "="&amp;$A23)</f>
        <v>4</v>
      </c>
      <c r="CD23" s="17">
        <f>COUNTIF(Raw!CC$2:CC$101, "="&amp;$A23)</f>
        <v>4</v>
      </c>
      <c r="CE23" s="17">
        <f>COUNTIF(Raw!CD$2:CD$101, "="&amp;$A23)</f>
        <v>0</v>
      </c>
      <c r="CF23" s="17">
        <f>COUNTIF(Raw!CE$2:CE$101, "="&amp;$A23)</f>
        <v>1</v>
      </c>
      <c r="CG23" s="17">
        <f>COUNTIF(Raw!CF$2:CF$101, "="&amp;$A23)</f>
        <v>2</v>
      </c>
      <c r="CH23" s="17">
        <f>COUNTIF(Raw!CG$2:CG$101, "="&amp;$A23)</f>
        <v>0</v>
      </c>
      <c r="CI23" s="17">
        <f>COUNTIF(Raw!CH$2:CH$101, "="&amp;$A23)</f>
        <v>0</v>
      </c>
      <c r="CJ23" s="17">
        <f>COUNTIF(Raw!CI$2:CI$101, "="&amp;$A23)</f>
        <v>0</v>
      </c>
      <c r="CK23" s="17">
        <f>COUNTIF(Raw!CJ$2:CJ$101, "="&amp;$A23)</f>
        <v>6</v>
      </c>
      <c r="CL23" s="17">
        <f>COUNTIF(Raw!CK$2:CK$101, "="&amp;$A23)</f>
        <v>0</v>
      </c>
      <c r="CM23" s="17">
        <f>COUNTIF(Raw!CL$2:CL$101, "="&amp;$A23)</f>
        <v>0</v>
      </c>
      <c r="CN23" s="17">
        <f>COUNTIF(Raw!CM$2:CM$101, "="&amp;$A23)</f>
        <v>0</v>
      </c>
      <c r="CO23" s="17">
        <f>COUNTIF(Raw!CN$2:CN$101, "="&amp;$A23)</f>
        <v>0</v>
      </c>
      <c r="CP23" s="17">
        <f>COUNTIF(Raw!CO$2:CO$101, "="&amp;$A23)</f>
        <v>7</v>
      </c>
      <c r="CQ23" s="17">
        <f>COUNTIF(Raw!CP$2:CP$101, "="&amp;$A23)</f>
        <v>6</v>
      </c>
      <c r="CR23" s="17">
        <f>COUNTIF(Raw!CQ$2:CQ$101, "="&amp;$A23)</f>
        <v>0</v>
      </c>
      <c r="CS23" s="17">
        <f>COUNTIF(Raw!CR$2:CR$101, "="&amp;$A23)</f>
        <v>0</v>
      </c>
      <c r="CT23" s="17">
        <f>COUNTIF(Raw!CS$2:CS$101, "="&amp;$A23)</f>
        <v>4</v>
      </c>
      <c r="CU23" s="17">
        <f>COUNTIF(Raw!CT$2:CT$101, "="&amp;$A23)</f>
        <v>0</v>
      </c>
      <c r="CV23" s="17">
        <f>COUNTIF(Raw!CU$2:CU$101, "="&amp;$A23)</f>
        <v>0</v>
      </c>
      <c r="CW23" s="17">
        <f>COUNTIF(Raw!CV$2:CV$101, "="&amp;$A23)</f>
        <v>0</v>
      </c>
      <c r="CX23" s="17">
        <f>COUNTIF(Raw!CW$2:CW$101, "="&amp;$A23)</f>
        <v>2</v>
      </c>
      <c r="CY23" s="17">
        <f>COUNTIF(Raw!CX$2:CX$101, "="&amp;$A23)</f>
        <v>0</v>
      </c>
      <c r="CZ23" s="17">
        <f>COUNTIF(Raw!CY$2:CY$101, "="&amp;$A23)</f>
        <v>0</v>
      </c>
      <c r="DA23" s="17">
        <f>COUNTIF(Raw!CZ$2:CZ$101, "="&amp;$A23)</f>
        <v>0</v>
      </c>
      <c r="DB23" s="17">
        <f>COUNTIF(Raw!DA$2:DA$101, "="&amp;$A23)</f>
        <v>0</v>
      </c>
      <c r="DC23" s="17">
        <f>COUNTIF(Raw!DB$2:DB$101, "="&amp;$A23)</f>
        <v>3</v>
      </c>
      <c r="DD23" s="17">
        <f>COUNTIF(Raw!DC$2:DC$101, "="&amp;$A23)</f>
        <v>0</v>
      </c>
      <c r="DE23" s="17">
        <f>COUNTIF(Raw!DD$2:DD$101, "="&amp;$A23)</f>
        <v>7</v>
      </c>
      <c r="DF23" s="17">
        <f>COUNTIF(Raw!DE$2:DE$101, "="&amp;$A23)</f>
        <v>0</v>
      </c>
      <c r="DG23" s="17">
        <f>COUNTIF(Raw!DF$2:DF$101, "="&amp;$A23)</f>
        <v>2</v>
      </c>
      <c r="DH23" s="17">
        <f>COUNTIF(Raw!DG$2:DG$101, "="&amp;$A23)</f>
        <v>2</v>
      </c>
      <c r="DI23" s="17">
        <f>COUNTIF(Raw!DH$2:DH$101, "="&amp;$A23)</f>
        <v>0</v>
      </c>
      <c r="DJ23" s="17">
        <f>COUNTIF(Raw!DI$2:DI$101, "="&amp;$A23)</f>
        <v>2</v>
      </c>
      <c r="DK23" s="17">
        <f>COUNTIF(Raw!DJ$2:DJ$101, "="&amp;$A23)</f>
        <v>4</v>
      </c>
      <c r="DL23" s="17">
        <f>COUNTIF(Raw!DK$2:DK$101, "="&amp;$A23)</f>
        <v>0</v>
      </c>
      <c r="DM23" s="17">
        <f>COUNTIF(Raw!DL$2:DL$101, "="&amp;$A23)</f>
        <v>0</v>
      </c>
      <c r="DN23" s="17">
        <f>COUNTIF(Raw!DM$2:DM$101, "="&amp;$A23)</f>
        <v>0</v>
      </c>
      <c r="DO23" s="17">
        <f>COUNTIF(Raw!DN$2:DN$101, "="&amp;$A23)</f>
        <v>0</v>
      </c>
      <c r="DP23" s="17">
        <f>COUNTIF(Raw!DO$2:DO$101, "="&amp;$A23)</f>
        <v>0</v>
      </c>
      <c r="DQ23" s="17">
        <f>COUNTIF(Raw!DP$2:DP$101, "="&amp;$A23)</f>
        <v>0</v>
      </c>
      <c r="DR23" s="17">
        <f>COUNTIF(Raw!DQ$2:DQ$101, "="&amp;$A23)</f>
        <v>0</v>
      </c>
      <c r="DS23" s="17">
        <f>COUNTIF(Raw!DR$2:DR$101, "="&amp;$A23)</f>
        <v>2</v>
      </c>
      <c r="DT23" s="17">
        <f>COUNTIF(Raw!DS$2:DS$101, "="&amp;$A23)</f>
        <v>0</v>
      </c>
      <c r="DU23" s="17">
        <f>COUNTIF(Raw!DT$2:DT$101, "="&amp;$A23)</f>
        <v>4</v>
      </c>
      <c r="DV23" s="17">
        <f>COUNTIF(Raw!DU$2:DU$101, "="&amp;$A23)</f>
        <v>4</v>
      </c>
      <c r="DW23" s="17">
        <f>COUNTIF(Raw!DV$2:DV$101, "="&amp;$A23)</f>
        <v>2</v>
      </c>
      <c r="DX23" s="17">
        <f>COUNTIF(Raw!DW$2:DW$101, "="&amp;$A23)</f>
        <v>4</v>
      </c>
      <c r="DY23" s="17">
        <f>COUNTIF(Raw!DX$2:DX$101, "="&amp;$A23)</f>
        <v>0</v>
      </c>
      <c r="DZ23" s="17">
        <f>COUNTIF(Raw!DY$2:DY$101, "="&amp;$A23)</f>
        <v>0</v>
      </c>
      <c r="EA23" s="17">
        <f>COUNTIF(Raw!DZ$2:DZ$101, "="&amp;$A23)</f>
        <v>0</v>
      </c>
      <c r="EB23" s="17">
        <f>COUNTIF(Raw!EA$2:EA$101, "="&amp;$A23)</f>
        <v>0</v>
      </c>
      <c r="EC23" s="17">
        <f>COUNTIF(Raw!EB$2:EB$101, "="&amp;$A23)</f>
        <v>5</v>
      </c>
      <c r="ED23" s="17">
        <f>COUNTIF(Raw!EC$2:EC$101, "="&amp;$A23)</f>
        <v>0</v>
      </c>
      <c r="EE23" s="17">
        <f>COUNTIF(Raw!ED$2:ED$101, "="&amp;$A23)</f>
        <v>3</v>
      </c>
      <c r="EF23" s="17">
        <f>COUNTIF(Raw!EE$2:EE$101, "="&amp;$A23)</f>
        <v>0</v>
      </c>
      <c r="EG23" s="17">
        <f>COUNTIF(Raw!EF$2:EF$101, "="&amp;$A23)</f>
        <v>2</v>
      </c>
      <c r="EH23" s="17">
        <f>COUNTIF(Raw!EG$2:EG$101, "="&amp;$A23)</f>
        <v>0</v>
      </c>
      <c r="EI23" s="17">
        <f>COUNTIF(Raw!EH$2:EH$101, "="&amp;$A23)</f>
        <v>0</v>
      </c>
      <c r="EJ23" s="17">
        <f>COUNTIF(Raw!EI$2:EI$101, "="&amp;$A23)</f>
        <v>2</v>
      </c>
      <c r="EK23" s="17">
        <f>COUNTIF(Raw!EJ$2:EJ$101, "="&amp;$A23)</f>
        <v>8</v>
      </c>
      <c r="EL23" s="17">
        <f>COUNTIF(Raw!EK$2:EK$101, "="&amp;$A23)</f>
        <v>0</v>
      </c>
      <c r="EM23" s="17">
        <f>COUNTIF(Raw!EL$2:EL$101, "="&amp;$A23)</f>
        <v>0</v>
      </c>
      <c r="EN23" s="17">
        <f>COUNTIF(Raw!EM$2:EM$101, "="&amp;$A23)</f>
        <v>0</v>
      </c>
      <c r="EO23" s="17">
        <f>COUNTIF(Raw!EN$2:EN$101, "="&amp;$A23)</f>
        <v>8</v>
      </c>
      <c r="EP23" s="17">
        <f>COUNTIF(Raw!EO$2:EO$101, "="&amp;$A23)</f>
        <v>0</v>
      </c>
      <c r="EQ23" s="17">
        <f>COUNTIF(Raw!EP$2:EP$101, "="&amp;$A23)</f>
        <v>4</v>
      </c>
      <c r="ER23" s="17">
        <f>COUNTIF(Raw!EQ$2:EQ$101, "="&amp;$A23)</f>
        <v>5</v>
      </c>
      <c r="ES23" s="17">
        <f>COUNTIF(Raw!ER$2:ER$101, "="&amp;$A23)</f>
        <v>0</v>
      </c>
      <c r="ET23" s="17">
        <f>COUNTIF(Raw!ES$2:ES$101, "="&amp;$A23)</f>
        <v>3</v>
      </c>
      <c r="EU23" s="17">
        <f>COUNTIF(Raw!ET$2:ET$101, "="&amp;$A23)</f>
        <v>0</v>
      </c>
      <c r="EV23" s="17">
        <f>COUNTIF(Raw!EU$2:EU$101, "="&amp;$A23)</f>
        <v>0</v>
      </c>
      <c r="EW23" s="17">
        <f>COUNTIF(Raw!EV$2:EV$101, "="&amp;$A23)</f>
        <v>0</v>
      </c>
      <c r="EX23" s="17">
        <f>COUNTIF(Raw!EW$2:EW$101, "="&amp;$A23)</f>
        <v>3</v>
      </c>
      <c r="EY23" s="17">
        <f>COUNTIF(Raw!EX$2:EX$101, "="&amp;$A23)</f>
        <v>0</v>
      </c>
      <c r="EZ23" s="17">
        <f>COUNTIF(Raw!EY$2:EY$101, "="&amp;$A23)</f>
        <v>0</v>
      </c>
      <c r="FA23" s="17">
        <f>COUNTIF(Raw!EZ$2:EZ$101, "="&amp;$A23)</f>
        <v>0</v>
      </c>
      <c r="FB23" s="17">
        <f>COUNTIF(Raw!FA$2:FA$101, "="&amp;$A23)</f>
        <v>0</v>
      </c>
      <c r="FC23" s="17">
        <f>COUNTIF(Raw!FB$2:FB$101, "="&amp;$A23)</f>
        <v>0</v>
      </c>
      <c r="FD23" s="17">
        <f>COUNTIF(Raw!FC$2:FC$101, "="&amp;$A23)</f>
        <v>0</v>
      </c>
      <c r="FE23" s="17">
        <f>COUNTIF(Raw!FD$2:FD$101, "="&amp;$A23)</f>
        <v>4</v>
      </c>
      <c r="FF23" s="17">
        <f>COUNTIF(Raw!FE$2:FE$101, "="&amp;$A23)</f>
        <v>3</v>
      </c>
      <c r="FG23" s="17">
        <f>COUNTIF(Raw!FF$2:FF$101, "="&amp;$A23)</f>
        <v>6</v>
      </c>
      <c r="FH23" s="17">
        <f>COUNTIF(Raw!FG$2:FG$101, "="&amp;$A23)</f>
        <v>0</v>
      </c>
      <c r="FI23" s="17">
        <f>COUNTIF(Raw!FH$2:FH$101, "="&amp;$A23)</f>
        <v>0</v>
      </c>
      <c r="FJ23" s="17">
        <f>COUNTIF(Raw!FI$2:FI$101, "="&amp;$A23)</f>
        <v>0</v>
      </c>
      <c r="FK23" s="17">
        <f>COUNTIF(Raw!FJ$2:FJ$101, "="&amp;$A23)</f>
        <v>0</v>
      </c>
      <c r="FL23" s="17">
        <f>COUNTIF(Raw!FK$2:FK$101, "="&amp;$A23)</f>
        <v>0</v>
      </c>
      <c r="FM23" s="17">
        <f>COUNTIF(Raw!FL$2:FL$101, "="&amp;$A23)</f>
        <v>0</v>
      </c>
      <c r="FN23" s="17">
        <f>COUNTIF(Raw!FM$2:FM$101, "="&amp;$A23)</f>
        <v>0</v>
      </c>
      <c r="FO23" s="17">
        <f>COUNTIF(Raw!FN$2:FN$101, "="&amp;$A23)</f>
        <v>2</v>
      </c>
      <c r="FP23" s="17">
        <f>COUNTIF(Raw!FO$2:FO$101, "="&amp;$A23)</f>
        <v>4</v>
      </c>
      <c r="FQ23" s="17">
        <f>COUNTIF(Raw!FP$2:FP$101, "="&amp;$A23)</f>
        <v>0</v>
      </c>
      <c r="FR23" s="17">
        <f>COUNTIF(Raw!FQ$2:FQ$101, "="&amp;$A23)</f>
        <v>0</v>
      </c>
      <c r="FS23" s="17">
        <f>COUNTIF(Raw!FR$2:FR$101, "="&amp;$A23)</f>
        <v>0</v>
      </c>
      <c r="FT23" s="17">
        <f>COUNTIF(Raw!FS$2:FS$101, "="&amp;$A23)</f>
        <v>0</v>
      </c>
      <c r="FU23" s="17">
        <f>COUNTIF(Raw!FT$2:FT$101, "="&amp;$A23)</f>
        <v>2</v>
      </c>
      <c r="FV23" s="17">
        <f>COUNTIF(Raw!FU$2:FU$101, "="&amp;$A23)</f>
        <v>0</v>
      </c>
      <c r="FW23" s="17">
        <f>COUNTIF(Raw!FV$2:FV$101, "="&amp;$A23)</f>
        <v>3</v>
      </c>
      <c r="FX23" s="17">
        <f>COUNTIF(Raw!FW$2:FW$101, "="&amp;$A23)</f>
        <v>0</v>
      </c>
      <c r="FY23" s="17">
        <f>COUNTIF(Raw!FX$2:FX$101, "="&amp;$A23)</f>
        <v>0</v>
      </c>
      <c r="FZ23" s="17">
        <f>COUNTIF(Raw!FY$2:FY$101, "="&amp;$A23)</f>
        <v>0</v>
      </c>
      <c r="GA23" s="17">
        <f>COUNTIF(Raw!FZ$2:FZ$101, "="&amp;$A23)</f>
        <v>0</v>
      </c>
      <c r="GB23" s="17">
        <f>COUNTIF(Raw!GA$2:GA$101, "="&amp;$A23)</f>
        <v>2</v>
      </c>
      <c r="GC23" s="17">
        <f>COUNTIF(Raw!GB$2:GB$101, "="&amp;$A23)</f>
        <v>0</v>
      </c>
      <c r="GD23" s="17">
        <f>COUNTIF(Raw!GC$2:GC$101, "="&amp;$A23)</f>
        <v>7</v>
      </c>
      <c r="GE23" s="17">
        <f>COUNTIF(Raw!GD$2:GD$101, "="&amp;$A23)</f>
        <v>2</v>
      </c>
      <c r="GF23" s="17">
        <f>COUNTIF(Raw!GE$2:GE$101, "="&amp;$A23)</f>
        <v>8</v>
      </c>
      <c r="GG23" s="17">
        <f>COUNTIF(Raw!GF$2:GF$101, "="&amp;$A23)</f>
        <v>0</v>
      </c>
      <c r="GH23" s="17">
        <f>COUNTIF(Raw!GG$2:GG$101, "="&amp;$A23)</f>
        <v>0</v>
      </c>
      <c r="GI23" s="17">
        <f>COUNTIF(Raw!GH$2:GH$101, "="&amp;$A23)</f>
        <v>0</v>
      </c>
      <c r="GJ23" s="17">
        <f>COUNTIF(Raw!GI$2:GI$101, "="&amp;$A23)</f>
        <v>3</v>
      </c>
      <c r="GK23" s="17">
        <f>COUNTIF(Raw!GJ$2:GJ$101, "="&amp;$A23)</f>
        <v>0</v>
      </c>
      <c r="GL23" s="17">
        <f>COUNTIF(Raw!GK$2:GK$101, "="&amp;$A23)</f>
        <v>0</v>
      </c>
      <c r="GM23" s="17">
        <f>COUNTIF(Raw!GL$2:GL$101, "="&amp;$A23)</f>
        <v>0</v>
      </c>
      <c r="GN23" s="17">
        <f>COUNTIF(Raw!GM$2:GM$101, "="&amp;$A23)</f>
        <v>0</v>
      </c>
      <c r="GO23" s="17">
        <f>COUNTIF(Raw!GN$2:GN$101, "="&amp;$A23)</f>
        <v>6</v>
      </c>
      <c r="GP23" s="17">
        <f>COUNTIF(Raw!GO$2:GO$101, "="&amp;$A23)</f>
        <v>0</v>
      </c>
      <c r="GQ23" s="17">
        <f>COUNTIF(Raw!GP$2:GP$101, "="&amp;$A23)</f>
        <v>2</v>
      </c>
      <c r="GR23" s="17">
        <f>COUNTIF(Raw!GQ$2:GQ$101, "="&amp;$A23)</f>
        <v>0</v>
      </c>
      <c r="GS23" s="17">
        <f>COUNTIF(Raw!GR$2:GR$101, "="&amp;$A23)</f>
        <v>2</v>
      </c>
      <c r="GT23" s="17">
        <f>COUNTIF(Raw!GS$2:GS$101, "="&amp;$A23)</f>
        <v>0</v>
      </c>
      <c r="GU23" s="17">
        <f>COUNTIF(Raw!GT$2:GT$101, "="&amp;$A23)</f>
        <v>4</v>
      </c>
      <c r="GV23" s="17">
        <f>COUNTIF(Raw!GU$2:GU$101, "="&amp;$A23)</f>
        <v>10</v>
      </c>
      <c r="GW23" s="17">
        <f>COUNTIF(Raw!GV$2:GV$101, "="&amp;$A23)</f>
        <v>2</v>
      </c>
      <c r="GX23" s="17">
        <f>COUNTIF(Raw!GW$2:GW$101, "="&amp;$A23)</f>
        <v>3</v>
      </c>
      <c r="GY23" s="17">
        <f>COUNTIF(Raw!GX$2:GX$101, "="&amp;$A23)</f>
        <v>0</v>
      </c>
      <c r="GZ23" s="17">
        <f>COUNTIF(Raw!GY$2:GY$101, "="&amp;$A23)</f>
        <v>0</v>
      </c>
      <c r="HA23" s="17">
        <f>COUNTIF(Raw!GZ$2:GZ$101, "="&amp;$A23)</f>
        <v>0</v>
      </c>
      <c r="HB23" s="17">
        <f>COUNTIF(Raw!HA$2:HA$101, "="&amp;$A23)</f>
        <v>0</v>
      </c>
      <c r="HC23" s="17">
        <f>COUNTIF(Raw!HB$2:HB$101, "="&amp;$A23)</f>
        <v>0</v>
      </c>
      <c r="HD23" s="17">
        <f>COUNTIF(Raw!HC$2:HC$101, "="&amp;$A23)</f>
        <v>3</v>
      </c>
      <c r="HE23" s="17">
        <f>COUNTIF(Raw!HD$2:HD$101, "="&amp;$A23)</f>
        <v>10</v>
      </c>
      <c r="HF23" s="17">
        <f>COUNTIF(Raw!HE$2:HE$101, "="&amp;$A23)</f>
        <v>2</v>
      </c>
      <c r="HG23" s="17">
        <f>COUNTIF(Raw!HF$2:HF$101, "="&amp;$A23)</f>
        <v>0</v>
      </c>
      <c r="HH23" s="17">
        <f>COUNTIF(Raw!HG$2:HG$101, "="&amp;$A23)</f>
        <v>0</v>
      </c>
      <c r="HI23" s="17">
        <f>COUNTIF(Raw!HH$2:HH$101, "="&amp;$A23)</f>
        <v>0</v>
      </c>
      <c r="HJ23" s="17">
        <f>COUNTIF(Raw!HI$2:HI$101, "="&amp;$A23)</f>
        <v>0</v>
      </c>
      <c r="HK23" s="17">
        <f>COUNTIF(Raw!HJ$2:HJ$101, "="&amp;$A23)</f>
        <v>4</v>
      </c>
      <c r="HL23" s="17">
        <f>COUNTIF(Raw!HK$2:HK$101, "="&amp;$A23)</f>
        <v>0</v>
      </c>
      <c r="HM23" s="17">
        <f>COUNTIF(Raw!HL$2:HL$101, "="&amp;$A23)</f>
        <v>0</v>
      </c>
      <c r="HN23" s="17">
        <f>COUNTIF(Raw!HM$2:HM$101, "="&amp;$A23)</f>
        <v>0</v>
      </c>
      <c r="HO23" s="17">
        <f>COUNTIF(Raw!HN$2:HN$101, "="&amp;$A23)</f>
        <v>0</v>
      </c>
      <c r="HP23" s="17">
        <f>COUNTIF(Raw!HO$2:HO$101, "="&amp;$A23)</f>
        <v>0</v>
      </c>
      <c r="HQ23" s="17">
        <f>COUNTIF(Raw!HP$2:HP$101, "="&amp;$A23)</f>
        <v>6</v>
      </c>
      <c r="HR23" s="17">
        <f>COUNTIF(Raw!HQ$2:HQ$101, "="&amp;$A23)</f>
        <v>1</v>
      </c>
      <c r="HS23" s="17">
        <f>COUNTIF(Raw!HR$2:HR$101, "="&amp;$A23)</f>
        <v>0</v>
      </c>
      <c r="HT23" s="17">
        <f>COUNTIF(Raw!HS$2:HS$101, "="&amp;$A23)</f>
        <v>4</v>
      </c>
      <c r="HU23" s="17">
        <f>COUNTIF(Raw!HT$2:HT$101, "="&amp;$A23)</f>
        <v>0</v>
      </c>
      <c r="HV23" s="17">
        <f>COUNTIF(Raw!HU$2:HU$101, "="&amp;$A23)</f>
        <v>0</v>
      </c>
      <c r="HW23" s="17">
        <f>COUNTIF(Raw!HV$2:HV$101, "="&amp;$A23)</f>
        <v>6</v>
      </c>
      <c r="HX23" s="17">
        <f>COUNTIF(Raw!HW$2:HW$101, "="&amp;$A23)</f>
        <v>0</v>
      </c>
      <c r="HY23" s="17">
        <f>COUNTIF(Raw!HX$2:HX$101, "="&amp;$A23)</f>
        <v>0</v>
      </c>
      <c r="HZ23" s="17">
        <f>COUNTIF(Raw!HY$2:HY$101, "="&amp;$A23)</f>
        <v>0</v>
      </c>
      <c r="IA23" s="17">
        <f>COUNTIF(Raw!HZ$2:HZ$101, "="&amp;$A23)</f>
        <v>0</v>
      </c>
      <c r="IC23">
        <v>2</v>
      </c>
      <c r="IE23">
        <f t="shared" si="126"/>
        <v>2.1666666666666665</v>
      </c>
      <c r="IF23">
        <f t="shared" si="121"/>
        <v>0.83333333333333337</v>
      </c>
      <c r="IG23">
        <f t="shared" si="121"/>
        <v>1.5</v>
      </c>
      <c r="IH23">
        <f t="shared" si="121"/>
        <v>0.66666666666666663</v>
      </c>
      <c r="II23">
        <f t="shared" si="121"/>
        <v>3.6666666666666665</v>
      </c>
      <c r="IJ23">
        <f t="shared" si="121"/>
        <v>3.8333333333333335</v>
      </c>
      <c r="IK23">
        <f t="shared" si="121"/>
        <v>1.6666666666666667</v>
      </c>
      <c r="IL23">
        <f t="shared" si="121"/>
        <v>3.8333333333333335</v>
      </c>
      <c r="IM23">
        <f t="shared" si="121"/>
        <v>1.6666666666666667</v>
      </c>
      <c r="IN23">
        <f t="shared" si="121"/>
        <v>1.5</v>
      </c>
      <c r="IR23">
        <v>2</v>
      </c>
      <c r="IT23">
        <f t="shared" si="127"/>
        <v>0</v>
      </c>
      <c r="IU23">
        <f t="shared" si="122"/>
        <v>3.5</v>
      </c>
      <c r="IV23">
        <f t="shared" si="122"/>
        <v>2.5</v>
      </c>
      <c r="IW23">
        <f t="shared" si="122"/>
        <v>1.75</v>
      </c>
      <c r="IX23">
        <f t="shared" si="122"/>
        <v>0.75</v>
      </c>
      <c r="IY23">
        <f t="shared" si="122"/>
        <v>2</v>
      </c>
      <c r="IZ23">
        <f t="shared" si="122"/>
        <v>1.5</v>
      </c>
      <c r="JA23">
        <f t="shared" si="122"/>
        <v>1</v>
      </c>
      <c r="JB23">
        <f t="shared" si="122"/>
        <v>1</v>
      </c>
      <c r="JC23">
        <f t="shared" si="122"/>
        <v>4</v>
      </c>
      <c r="JG23">
        <v>2</v>
      </c>
      <c r="JI23">
        <f t="shared" si="128"/>
        <v>2.5</v>
      </c>
      <c r="JJ23">
        <f t="shared" si="123"/>
        <v>2.25</v>
      </c>
      <c r="JK23">
        <f t="shared" si="123"/>
        <v>1</v>
      </c>
      <c r="JL23">
        <f t="shared" si="123"/>
        <v>3</v>
      </c>
      <c r="JM23">
        <f t="shared" si="123"/>
        <v>0.75</v>
      </c>
      <c r="JN23">
        <f t="shared" si="123"/>
        <v>2.75</v>
      </c>
      <c r="JO23">
        <f t="shared" si="123"/>
        <v>0.5</v>
      </c>
      <c r="JP23">
        <f t="shared" si="123"/>
        <v>0</v>
      </c>
      <c r="JQ23">
        <f t="shared" si="123"/>
        <v>1.25</v>
      </c>
      <c r="JR23">
        <f t="shared" si="123"/>
        <v>2.75</v>
      </c>
      <c r="JV23">
        <v>2</v>
      </c>
      <c r="JX23">
        <f t="shared" si="129"/>
        <v>2</v>
      </c>
      <c r="JY23">
        <f t="shared" si="124"/>
        <v>0</v>
      </c>
      <c r="JZ23">
        <f t="shared" si="124"/>
        <v>4.5</v>
      </c>
      <c r="KA23">
        <f t="shared" si="124"/>
        <v>3.25</v>
      </c>
      <c r="KB23">
        <f t="shared" si="124"/>
        <v>3</v>
      </c>
      <c r="KC23">
        <f t="shared" si="124"/>
        <v>1</v>
      </c>
      <c r="KD23">
        <f t="shared" si="124"/>
        <v>1</v>
      </c>
      <c r="KE23">
        <f t="shared" si="124"/>
        <v>2.5</v>
      </c>
      <c r="KF23">
        <f t="shared" si="124"/>
        <v>2.75</v>
      </c>
      <c r="KG23">
        <f t="shared" si="124"/>
        <v>1.75</v>
      </c>
      <c r="KK23">
        <v>2</v>
      </c>
      <c r="KM23">
        <f t="shared" si="130"/>
        <v>1.5</v>
      </c>
      <c r="KN23">
        <f t="shared" si="125"/>
        <v>1.9166666666666667</v>
      </c>
      <c r="KO23">
        <f t="shared" si="125"/>
        <v>2.6666666666666665</v>
      </c>
      <c r="KP23">
        <f t="shared" si="125"/>
        <v>2.6666666666666665</v>
      </c>
      <c r="KQ23">
        <f t="shared" si="125"/>
        <v>1.5</v>
      </c>
      <c r="KR23">
        <f t="shared" si="125"/>
        <v>1.9166666666666667</v>
      </c>
      <c r="KS23">
        <f t="shared" si="125"/>
        <v>1</v>
      </c>
      <c r="KT23">
        <f t="shared" si="125"/>
        <v>1.1666666666666667</v>
      </c>
      <c r="KU23">
        <f t="shared" si="125"/>
        <v>1.6666666666666667</v>
      </c>
      <c r="KV23">
        <f t="shared" si="125"/>
        <v>2.8333333333333335</v>
      </c>
    </row>
    <row r="24" spans="1:311" x14ac:dyDescent="0.25">
      <c r="A24">
        <v>1</v>
      </c>
      <c r="B24" s="17">
        <f>COUNTIF(Raw!A$2:A$101, "="&amp;$A24)</f>
        <v>0</v>
      </c>
      <c r="C24" s="17">
        <f>COUNTIF(Raw!B$2:B$101, "="&amp;$A24)</f>
        <v>96</v>
      </c>
      <c r="D24" s="17">
        <f>COUNTIF(Raw!C$2:C$101, "="&amp;$A24)</f>
        <v>9</v>
      </c>
      <c r="E24" s="17">
        <f>COUNTIF(Raw!D$2:D$101, "="&amp;$A24)</f>
        <v>87</v>
      </c>
      <c r="F24" s="17">
        <f>COUNTIF(Raw!E$2:E$101, "="&amp;$A24)</f>
        <v>0</v>
      </c>
      <c r="G24" s="17">
        <f>COUNTIF(Raw!F$2:F$101, "="&amp;$A24)</f>
        <v>90</v>
      </c>
      <c r="H24" s="17">
        <f>COUNTIF(Raw!G$2:G$101, "="&amp;$A24)</f>
        <v>0</v>
      </c>
      <c r="I24" s="17">
        <f>COUNTIF(Raw!H$2:H$101, "="&amp;$A24)</f>
        <v>0</v>
      </c>
      <c r="J24" s="17">
        <f>COUNTIF(Raw!I$2:I$101, "="&amp;$A24)</f>
        <v>8</v>
      </c>
      <c r="K24" s="17">
        <f>COUNTIF(Raw!J$2:J$101, "="&amp;$A24)</f>
        <v>91</v>
      </c>
      <c r="L24" s="17">
        <f>COUNTIF(Raw!K$2:K$101, "="&amp;$A24)</f>
        <v>3</v>
      </c>
      <c r="M24" s="17">
        <f>COUNTIF(Raw!L$2:L$101, "="&amp;$A24)</f>
        <v>10</v>
      </c>
      <c r="N24" s="17">
        <f>COUNTIF(Raw!M$2:M$101, "="&amp;$A24)</f>
        <v>1</v>
      </c>
      <c r="O24" s="17">
        <f>COUNTIF(Raw!N$2:N$101, "="&amp;$A24)</f>
        <v>3</v>
      </c>
      <c r="P24" s="17">
        <f>COUNTIF(Raw!O$2:O$101, "="&amp;$A24)</f>
        <v>96</v>
      </c>
      <c r="Q24" s="17">
        <f>COUNTIF(Raw!P$2:P$101, "="&amp;$A24)</f>
        <v>2</v>
      </c>
      <c r="R24" s="17">
        <f>COUNTIF(Raw!Q$2:Q$101, "="&amp;$A24)</f>
        <v>93</v>
      </c>
      <c r="S24" s="17">
        <f>COUNTIF(Raw!R$2:R$101, "="&amp;$A24)</f>
        <v>0</v>
      </c>
      <c r="T24" s="17">
        <f>COUNTIF(Raw!S$2:S$101, "="&amp;$A24)</f>
        <v>92</v>
      </c>
      <c r="U24" s="17">
        <f>COUNTIF(Raw!T$2:T$101, "="&amp;$A24)</f>
        <v>3</v>
      </c>
      <c r="V24" s="17">
        <f>COUNTIF(Raw!U$2:U$101, "="&amp;$A24)</f>
        <v>10</v>
      </c>
      <c r="W24" s="17">
        <f>COUNTIF(Raw!V$2:V$101, "="&amp;$A24)</f>
        <v>0</v>
      </c>
      <c r="X24" s="17">
        <f>COUNTIF(Raw!W$2:W$101, "="&amp;$A24)</f>
        <v>96</v>
      </c>
      <c r="Y24" s="17">
        <f>COUNTIF(Raw!X$2:X$101, "="&amp;$A24)</f>
        <v>4</v>
      </c>
      <c r="Z24" s="17">
        <f>COUNTIF(Raw!Y$2:Y$101, "="&amp;$A24)</f>
        <v>17</v>
      </c>
      <c r="AA24" s="17">
        <f>COUNTIF(Raw!Z$2:Z$101, "="&amp;$A24)</f>
        <v>3</v>
      </c>
      <c r="AB24" s="17">
        <f>COUNTIF(Raw!AA$2:AA$101, "="&amp;$A24)</f>
        <v>0</v>
      </c>
      <c r="AC24" s="17">
        <f>COUNTIF(Raw!AB$2:AB$101, "="&amp;$A24)</f>
        <v>100</v>
      </c>
      <c r="AD24" s="17">
        <f>COUNTIF(Raw!AC$2:AC$101, "="&amp;$A24)</f>
        <v>4</v>
      </c>
      <c r="AE24" s="17">
        <f>COUNTIF(Raw!AD$2:AD$101, "="&amp;$A24)</f>
        <v>90</v>
      </c>
      <c r="AF24" s="17">
        <f>COUNTIF(Raw!AE$2:AE$101, "="&amp;$A24)</f>
        <v>2</v>
      </c>
      <c r="AG24" s="17">
        <f>COUNTIF(Raw!AF$2:AF$101, "="&amp;$A24)</f>
        <v>91</v>
      </c>
      <c r="AH24" s="17">
        <f>COUNTIF(Raw!AG$2:AG$101, "="&amp;$A24)</f>
        <v>2</v>
      </c>
      <c r="AI24" s="17">
        <f>COUNTIF(Raw!AH$2:AH$101, "="&amp;$A24)</f>
        <v>0</v>
      </c>
      <c r="AJ24" s="17">
        <f>COUNTIF(Raw!AI$2:AI$101, "="&amp;$A24)</f>
        <v>3</v>
      </c>
      <c r="AK24" s="17">
        <f>COUNTIF(Raw!AJ$2:AJ$101, "="&amp;$A24)</f>
        <v>78</v>
      </c>
      <c r="AL24" s="17">
        <f>COUNTIF(Raw!AK$2:AK$101, "="&amp;$A24)</f>
        <v>0</v>
      </c>
      <c r="AM24" s="17">
        <f>COUNTIF(Raw!AL$2:AL$101, "="&amp;$A24)</f>
        <v>6</v>
      </c>
      <c r="AN24" s="17">
        <f>COUNTIF(Raw!AM$2:AM$101, "="&amp;$A24)</f>
        <v>7</v>
      </c>
      <c r="AO24" s="17">
        <f>COUNTIF(Raw!AN$2:AN$101, "="&amp;$A24)</f>
        <v>2</v>
      </c>
      <c r="AP24" s="17">
        <f>COUNTIF(Raw!AO$2:AO$101, "="&amp;$A24)</f>
        <v>95</v>
      </c>
      <c r="AQ24" s="17">
        <f>COUNTIF(Raw!AP$2:AP$101, "="&amp;$A24)</f>
        <v>2</v>
      </c>
      <c r="AR24" s="17">
        <f>COUNTIF(Raw!AQ$2:AQ$101, "="&amp;$A24)</f>
        <v>90</v>
      </c>
      <c r="AS24" s="17">
        <f>COUNTIF(Raw!AR$2:AR$101, "="&amp;$A24)</f>
        <v>0</v>
      </c>
      <c r="AT24" s="17">
        <f>COUNTIF(Raw!AS$2:AS$101, "="&amp;$A24)</f>
        <v>91</v>
      </c>
      <c r="AU24" s="17">
        <f>COUNTIF(Raw!AT$2:AT$101, "="&amp;$A24)</f>
        <v>0</v>
      </c>
      <c r="AV24" s="17">
        <f>COUNTIF(Raw!AU$2:AU$101, "="&amp;$A24)</f>
        <v>6</v>
      </c>
      <c r="AW24" s="17">
        <f>COUNTIF(Raw!AV$2:AV$101, "="&amp;$A24)</f>
        <v>0</v>
      </c>
      <c r="AX24" s="17">
        <f>COUNTIF(Raw!AW$2:AW$101, "="&amp;$A24)</f>
        <v>90</v>
      </c>
      <c r="AY24" s="17">
        <f>COUNTIF(Raw!AX$2:AX$101, "="&amp;$A24)</f>
        <v>3</v>
      </c>
      <c r="AZ24" s="17">
        <f>COUNTIF(Raw!AY$2:AY$101, "="&amp;$A24)</f>
        <v>0</v>
      </c>
      <c r="BA24" s="17">
        <f>COUNTIF(Raw!AZ$2:AZ$101, "="&amp;$A24)</f>
        <v>4</v>
      </c>
      <c r="BB24" s="17">
        <f>COUNTIF(Raw!BA$2:BA$101, "="&amp;$A24)</f>
        <v>0</v>
      </c>
      <c r="BC24" s="17">
        <f>COUNTIF(Raw!BB$2:BB$101, "="&amp;$A24)</f>
        <v>92</v>
      </c>
      <c r="BD24" s="17">
        <f>COUNTIF(Raw!BC$2:BC$101, "="&amp;$A24)</f>
        <v>6</v>
      </c>
      <c r="BE24" s="17">
        <f>COUNTIF(Raw!BD$2:BD$101, "="&amp;$A24)</f>
        <v>87</v>
      </c>
      <c r="BF24" s="17">
        <f>COUNTIF(Raw!BE$2:BE$101, "="&amp;$A24)</f>
        <v>0</v>
      </c>
      <c r="BG24" s="17">
        <f>COUNTIF(Raw!BF$2:BF$101, "="&amp;$A24)</f>
        <v>90</v>
      </c>
      <c r="BH24" s="17">
        <f>COUNTIF(Raw!BG$2:BG$101, "="&amp;$A24)</f>
        <v>0</v>
      </c>
      <c r="BI24" s="17">
        <f>COUNTIF(Raw!BH$2:BH$101, "="&amp;$A24)</f>
        <v>9</v>
      </c>
      <c r="BJ24" s="17">
        <f>COUNTIF(Raw!BI$2:BI$101, "="&amp;$A24)</f>
        <v>3</v>
      </c>
      <c r="BK24" s="17">
        <f>COUNTIF(Raw!BJ$2:BJ$101, "="&amp;$A24)</f>
        <v>94</v>
      </c>
      <c r="BL24" s="17">
        <f>COUNTIF(Raw!BK$2:BK$101, "="&amp;$A24)</f>
        <v>3</v>
      </c>
      <c r="BM24" s="17">
        <f>COUNTIF(Raw!BL$2:BL$101, "="&amp;$A24)</f>
        <v>4</v>
      </c>
      <c r="BN24" s="17">
        <f>COUNTIF(Raw!BM$2:BM$101, "="&amp;$A24)</f>
        <v>9</v>
      </c>
      <c r="BO24" s="17">
        <f>COUNTIF(Raw!BN$2:BN$101, "="&amp;$A24)</f>
        <v>0</v>
      </c>
      <c r="BP24" s="17">
        <f>COUNTIF(Raw!BO$2:BO$101, "="&amp;$A24)</f>
        <v>91</v>
      </c>
      <c r="BQ24" s="17">
        <f>COUNTIF(Raw!BP$2:BP$101, "="&amp;$A24)</f>
        <v>8</v>
      </c>
      <c r="BR24" s="17">
        <f>COUNTIF(Raw!BQ$2:BQ$101, "="&amp;$A24)</f>
        <v>99</v>
      </c>
      <c r="BS24" s="17">
        <f>COUNTIF(Raw!BR$2:BR$101, "="&amp;$A24)</f>
        <v>3</v>
      </c>
      <c r="BT24" s="17">
        <f>COUNTIF(Raw!BS$2:BS$101, "="&amp;$A24)</f>
        <v>80</v>
      </c>
      <c r="BU24" s="17">
        <f>COUNTIF(Raw!BT$2:BT$101, "="&amp;$A24)</f>
        <v>0</v>
      </c>
      <c r="BV24" s="17">
        <f>COUNTIF(Raw!BU$2:BU$101, "="&amp;$A24)</f>
        <v>0</v>
      </c>
      <c r="BW24" s="17">
        <f>COUNTIF(Raw!BV$2:BV$101, "="&amp;$A24)</f>
        <v>0</v>
      </c>
      <c r="BX24" s="17">
        <f>COUNTIF(Raw!BW$2:BW$101, "="&amp;$A24)</f>
        <v>88</v>
      </c>
      <c r="BY24" s="17">
        <f>COUNTIF(Raw!BX$2:BX$101, "="&amp;$A24)</f>
        <v>4</v>
      </c>
      <c r="BZ24" s="17">
        <f>COUNTIF(Raw!BY$2:BY$101, "="&amp;$A24)</f>
        <v>0</v>
      </c>
      <c r="CA24" s="17">
        <f>COUNTIF(Raw!BZ$2:BZ$101, "="&amp;$A24)</f>
        <v>6</v>
      </c>
      <c r="CB24" s="17">
        <f>COUNTIF(Raw!CA$2:CA$101, "="&amp;$A24)</f>
        <v>0</v>
      </c>
      <c r="CC24" s="17">
        <f>COUNTIF(Raw!CB$2:CB$101, "="&amp;$A24)</f>
        <v>90</v>
      </c>
      <c r="CD24" s="17">
        <f>COUNTIF(Raw!CC$2:CC$101, "="&amp;$A24)</f>
        <v>0</v>
      </c>
      <c r="CE24" s="17">
        <f>COUNTIF(Raw!CD$2:CD$101, "="&amp;$A24)</f>
        <v>93</v>
      </c>
      <c r="CF24" s="17">
        <f>COUNTIF(Raw!CE$2:CE$101, "="&amp;$A24)</f>
        <v>0</v>
      </c>
      <c r="CG24" s="17">
        <f>COUNTIF(Raw!CF$2:CF$101, "="&amp;$A24)</f>
        <v>90</v>
      </c>
      <c r="CH24" s="17">
        <f>COUNTIF(Raw!CG$2:CG$101, "="&amp;$A24)</f>
        <v>0</v>
      </c>
      <c r="CI24" s="17">
        <f>COUNTIF(Raw!CH$2:CH$101, "="&amp;$A24)</f>
        <v>10</v>
      </c>
      <c r="CJ24" s="17">
        <f>COUNTIF(Raw!CI$2:CI$101, "="&amp;$A24)</f>
        <v>6</v>
      </c>
      <c r="CK24" s="17">
        <f>COUNTIF(Raw!CJ$2:CJ$101, "="&amp;$A24)</f>
        <v>86</v>
      </c>
      <c r="CL24" s="17">
        <f>COUNTIF(Raw!CK$2:CK$101, "="&amp;$A24)</f>
        <v>36</v>
      </c>
      <c r="CM24" s="17">
        <f>COUNTIF(Raw!CL$2:CL$101, "="&amp;$A24)</f>
        <v>63</v>
      </c>
      <c r="CN24" s="17">
        <f>COUNTIF(Raw!CM$2:CM$101, "="&amp;$A24)</f>
        <v>31</v>
      </c>
      <c r="CO24" s="17">
        <f>COUNTIF(Raw!CN$2:CN$101, "="&amp;$A24)</f>
        <v>0</v>
      </c>
      <c r="CP24" s="17">
        <f>COUNTIF(Raw!CO$2:CO$101, "="&amp;$A24)</f>
        <v>90</v>
      </c>
      <c r="CQ24" s="17">
        <f>COUNTIF(Raw!CP$2:CP$101, "="&amp;$A24)</f>
        <v>0</v>
      </c>
      <c r="CR24" s="17">
        <f>COUNTIF(Raw!CQ$2:CQ$101, "="&amp;$A24)</f>
        <v>89</v>
      </c>
      <c r="CS24" s="17">
        <f>COUNTIF(Raw!CR$2:CR$101, "="&amp;$A24)</f>
        <v>12</v>
      </c>
      <c r="CT24" s="17">
        <f>COUNTIF(Raw!CS$2:CS$101, "="&amp;$A24)</f>
        <v>90</v>
      </c>
      <c r="CU24" s="17">
        <f>COUNTIF(Raw!CT$2:CT$101, "="&amp;$A24)</f>
        <v>0</v>
      </c>
      <c r="CV24" s="17">
        <f>COUNTIF(Raw!CU$2:CU$101, "="&amp;$A24)</f>
        <v>5</v>
      </c>
      <c r="CW24" s="17">
        <f>COUNTIF(Raw!CV$2:CV$101, "="&amp;$A24)</f>
        <v>4</v>
      </c>
      <c r="CX24" s="17">
        <f>COUNTIF(Raw!CW$2:CW$101, "="&amp;$A24)</f>
        <v>98</v>
      </c>
      <c r="CY24" s="17">
        <f>COUNTIF(Raw!CX$2:CX$101, "="&amp;$A24)</f>
        <v>55</v>
      </c>
      <c r="CZ24" s="17">
        <f>COUNTIF(Raw!CY$2:CY$101, "="&amp;$A24)</f>
        <v>40</v>
      </c>
      <c r="DA24" s="17">
        <f>COUNTIF(Raw!CZ$2:CZ$101, "="&amp;$A24)</f>
        <v>25</v>
      </c>
      <c r="DB24" s="17">
        <f>COUNTIF(Raw!DA$2:DA$101, "="&amp;$A24)</f>
        <v>0</v>
      </c>
      <c r="DC24" s="17">
        <f>COUNTIF(Raw!DB$2:DB$101, "="&amp;$A24)</f>
        <v>90</v>
      </c>
      <c r="DD24" s="17">
        <f>COUNTIF(Raw!DC$2:DC$101, "="&amp;$A24)</f>
        <v>0</v>
      </c>
      <c r="DE24" s="17">
        <f>COUNTIF(Raw!DD$2:DD$101, "="&amp;$A24)</f>
        <v>90</v>
      </c>
      <c r="DF24" s="17">
        <f>COUNTIF(Raw!DE$2:DE$101, "="&amp;$A24)</f>
        <v>0</v>
      </c>
      <c r="DG24" s="17">
        <f>COUNTIF(Raw!DF$2:DF$101, "="&amp;$A24)</f>
        <v>94</v>
      </c>
      <c r="DH24" s="17">
        <f>COUNTIF(Raw!DG$2:DG$101, "="&amp;$A24)</f>
        <v>7</v>
      </c>
      <c r="DI24" s="17">
        <f>COUNTIF(Raw!DH$2:DH$101, "="&amp;$A24)</f>
        <v>6</v>
      </c>
      <c r="DJ24" s="17">
        <f>COUNTIF(Raw!DI$2:DI$101, "="&amp;$A24)</f>
        <v>0</v>
      </c>
      <c r="DK24" s="17">
        <f>COUNTIF(Raw!DJ$2:DJ$101, "="&amp;$A24)</f>
        <v>87</v>
      </c>
      <c r="DL24" s="17">
        <f>COUNTIF(Raw!DK$2:DK$101, "="&amp;$A24)</f>
        <v>49</v>
      </c>
      <c r="DM24" s="17">
        <f>COUNTIF(Raw!DL$2:DL$101, "="&amp;$A24)</f>
        <v>35</v>
      </c>
      <c r="DN24" s="17">
        <f>COUNTIF(Raw!DM$2:DM$101, "="&amp;$A24)</f>
        <v>37</v>
      </c>
      <c r="DO24" s="17">
        <f>COUNTIF(Raw!DN$2:DN$101, "="&amp;$A24)</f>
        <v>4</v>
      </c>
      <c r="DP24" s="17">
        <f>COUNTIF(Raw!DO$2:DO$101, "="&amp;$A24)</f>
        <v>96</v>
      </c>
      <c r="DQ24" s="17">
        <f>COUNTIF(Raw!DP$2:DP$101, "="&amp;$A24)</f>
        <v>0</v>
      </c>
      <c r="DR24" s="17">
        <f>COUNTIF(Raw!DQ$2:DQ$101, "="&amp;$A24)</f>
        <v>94</v>
      </c>
      <c r="DS24" s="17">
        <f>COUNTIF(Raw!DR$2:DR$101, "="&amp;$A24)</f>
        <v>6</v>
      </c>
      <c r="DT24" s="17">
        <f>COUNTIF(Raw!DS$2:DS$101, "="&amp;$A24)</f>
        <v>96</v>
      </c>
      <c r="DU24" s="17">
        <f>COUNTIF(Raw!DT$2:DT$101, "="&amp;$A24)</f>
        <v>9</v>
      </c>
      <c r="DV24" s="17">
        <f>COUNTIF(Raw!DU$2:DU$101, "="&amp;$A24)</f>
        <v>4</v>
      </c>
      <c r="DW24" s="17">
        <f>COUNTIF(Raw!DV$2:DV$101, "="&amp;$A24)</f>
        <v>4</v>
      </c>
      <c r="DX24" s="17">
        <f>COUNTIF(Raw!DW$2:DW$101, "="&amp;$A24)</f>
        <v>89</v>
      </c>
      <c r="DY24" s="17">
        <f>COUNTIF(Raw!DX$2:DX$101, "="&amp;$A24)</f>
        <v>50</v>
      </c>
      <c r="DZ24" s="17">
        <f>COUNTIF(Raw!DY$2:DY$101, "="&amp;$A24)</f>
        <v>42</v>
      </c>
      <c r="EA24" s="17">
        <f>COUNTIF(Raw!DZ$2:DZ$101, "="&amp;$A24)</f>
        <v>37</v>
      </c>
      <c r="EB24" s="17">
        <f>COUNTIF(Raw!EA$2:EA$101, "="&amp;$A24)</f>
        <v>0</v>
      </c>
      <c r="EC24" s="17">
        <f>COUNTIF(Raw!EB$2:EB$101, "="&amp;$A24)</f>
        <v>91</v>
      </c>
      <c r="ED24" s="17">
        <f>COUNTIF(Raw!EC$2:EC$101, "="&amp;$A24)</f>
        <v>0</v>
      </c>
      <c r="EE24" s="17">
        <f>COUNTIF(Raw!ED$2:ED$101, "="&amp;$A24)</f>
        <v>84</v>
      </c>
      <c r="EF24" s="17">
        <f>COUNTIF(Raw!EE$2:EE$101, "="&amp;$A24)</f>
        <v>0</v>
      </c>
      <c r="EG24" s="17">
        <f>COUNTIF(Raw!EF$2:EF$101, "="&amp;$A24)</f>
        <v>88</v>
      </c>
      <c r="EH24" s="17">
        <f>COUNTIF(Raw!EG$2:EG$101, "="&amp;$A24)</f>
        <v>3</v>
      </c>
      <c r="EI24" s="17">
        <f>COUNTIF(Raw!EH$2:EH$101, "="&amp;$A24)</f>
        <v>4</v>
      </c>
      <c r="EJ24" s="17">
        <f>COUNTIF(Raw!EI$2:EI$101, "="&amp;$A24)</f>
        <v>6</v>
      </c>
      <c r="EK24" s="17">
        <f>COUNTIF(Raw!EJ$2:EJ$101, "="&amp;$A24)</f>
        <v>87</v>
      </c>
      <c r="EL24" s="17">
        <f>COUNTIF(Raw!EK$2:EK$101, "="&amp;$A24)</f>
        <v>60</v>
      </c>
      <c r="EM24" s="17">
        <f>COUNTIF(Raw!EL$2:EL$101, "="&amp;$A24)</f>
        <v>55</v>
      </c>
      <c r="EN24" s="17">
        <f>COUNTIF(Raw!EM$2:EM$101, "="&amp;$A24)</f>
        <v>37</v>
      </c>
      <c r="EO24" s="17">
        <f>COUNTIF(Raw!EN$2:EN$101, "="&amp;$A24)</f>
        <v>0</v>
      </c>
      <c r="EP24" s="17">
        <f>COUNTIF(Raw!EO$2:EO$101, "="&amp;$A24)</f>
        <v>100</v>
      </c>
      <c r="EQ24" s="17">
        <f>COUNTIF(Raw!EP$2:EP$101, "="&amp;$A24)</f>
        <v>0</v>
      </c>
      <c r="ER24" s="17">
        <f>COUNTIF(Raw!EQ$2:EQ$101, "="&amp;$A24)</f>
        <v>93</v>
      </c>
      <c r="ES24" s="17">
        <f>COUNTIF(Raw!ER$2:ER$101, "="&amp;$A24)</f>
        <v>5</v>
      </c>
      <c r="ET24" s="17">
        <f>COUNTIF(Raw!ES$2:ES$101, "="&amp;$A24)</f>
        <v>94</v>
      </c>
      <c r="EU24" s="17">
        <f>COUNTIF(Raw!ET$2:ET$101, "="&amp;$A24)</f>
        <v>4</v>
      </c>
      <c r="EV24" s="17">
        <f>COUNTIF(Raw!EU$2:EU$101, "="&amp;$A24)</f>
        <v>8</v>
      </c>
      <c r="EW24" s="17">
        <f>COUNTIF(Raw!EV$2:EV$101, "="&amp;$A24)</f>
        <v>4</v>
      </c>
      <c r="EX24" s="17">
        <f>COUNTIF(Raw!EW$2:EW$101, "="&amp;$A24)</f>
        <v>96</v>
      </c>
      <c r="EY24" s="17">
        <f>COUNTIF(Raw!EX$2:EX$101, "="&amp;$A24)</f>
        <v>34</v>
      </c>
      <c r="EZ24" s="17">
        <f>COUNTIF(Raw!EY$2:EY$101, "="&amp;$A24)</f>
        <v>41</v>
      </c>
      <c r="FA24" s="17">
        <f>COUNTIF(Raw!EZ$2:EZ$101, "="&amp;$A24)</f>
        <v>39</v>
      </c>
      <c r="FB24" s="17">
        <f>COUNTIF(Raw!FA$2:FA$101, "="&amp;$A24)</f>
        <v>0</v>
      </c>
      <c r="FC24" s="17">
        <f>COUNTIF(Raw!FB$2:FB$101, "="&amp;$A24)</f>
        <v>98</v>
      </c>
      <c r="FD24" s="17">
        <f>COUNTIF(Raw!FC$2:FC$101, "="&amp;$A24)</f>
        <v>2</v>
      </c>
      <c r="FE24" s="17">
        <f>COUNTIF(Raw!FD$2:FD$101, "="&amp;$A24)</f>
        <v>85</v>
      </c>
      <c r="FF24" s="17">
        <f>COUNTIF(Raw!FE$2:FE$101, "="&amp;$A24)</f>
        <v>0</v>
      </c>
      <c r="FG24" s="17">
        <f>COUNTIF(Raw!FF$2:FF$101, "="&amp;$A24)</f>
        <v>90</v>
      </c>
      <c r="FH24" s="17">
        <f>COUNTIF(Raw!FG$2:FG$101, "="&amp;$A24)</f>
        <v>8</v>
      </c>
      <c r="FI24" s="17">
        <f>COUNTIF(Raw!FH$2:FH$101, "="&amp;$A24)</f>
        <v>0</v>
      </c>
      <c r="FJ24" s="17">
        <f>COUNTIF(Raw!FI$2:FI$101, "="&amp;$A24)</f>
        <v>2</v>
      </c>
      <c r="FK24" s="17">
        <f>COUNTIF(Raw!FJ$2:FJ$101, "="&amp;$A24)</f>
        <v>92</v>
      </c>
      <c r="FL24" s="17">
        <f>COUNTIF(Raw!FK$2:FK$101, "="&amp;$A24)</f>
        <v>46</v>
      </c>
      <c r="FM24" s="17">
        <f>COUNTIF(Raw!FL$2:FL$101, "="&amp;$A24)</f>
        <v>43</v>
      </c>
      <c r="FN24" s="17">
        <f>COUNTIF(Raw!FM$2:FM$101, "="&amp;$A24)</f>
        <v>45</v>
      </c>
      <c r="FO24" s="17">
        <f>COUNTIF(Raw!FN$2:FN$101, "="&amp;$A24)</f>
        <v>0</v>
      </c>
      <c r="FP24" s="17">
        <f>COUNTIF(Raw!FO$2:FO$101, "="&amp;$A24)</f>
        <v>96</v>
      </c>
      <c r="FQ24" s="17">
        <f>COUNTIF(Raw!FP$2:FP$101, "="&amp;$A24)</f>
        <v>0</v>
      </c>
      <c r="FR24" s="17">
        <f>COUNTIF(Raw!FQ$2:FQ$101, "="&amp;$A24)</f>
        <v>90</v>
      </c>
      <c r="FS24" s="17">
        <f>COUNTIF(Raw!FR$2:FR$101, "="&amp;$A24)</f>
        <v>4</v>
      </c>
      <c r="FT24" s="17">
        <f>COUNTIF(Raw!FS$2:FS$101, "="&amp;$A24)</f>
        <v>97</v>
      </c>
      <c r="FU24" s="17">
        <f>COUNTIF(Raw!FT$2:FT$101, "="&amp;$A24)</f>
        <v>0</v>
      </c>
      <c r="FV24" s="17">
        <f>COUNTIF(Raw!FU$2:FU$101, "="&amp;$A24)</f>
        <v>6</v>
      </c>
      <c r="FW24" s="17">
        <f>COUNTIF(Raw!FV$2:FV$101, "="&amp;$A24)</f>
        <v>0</v>
      </c>
      <c r="FX24" s="17">
        <f>COUNTIF(Raw!FW$2:FW$101, "="&amp;$A24)</f>
        <v>87</v>
      </c>
      <c r="FY24" s="17">
        <f>COUNTIF(Raw!FX$2:FX$101, "="&amp;$A24)</f>
        <v>44</v>
      </c>
      <c r="FZ24" s="17">
        <f>COUNTIF(Raw!FY$2:FY$101, "="&amp;$A24)</f>
        <v>56</v>
      </c>
      <c r="GA24" s="17">
        <f>COUNTIF(Raw!FZ$2:FZ$101, "="&amp;$A24)</f>
        <v>35</v>
      </c>
      <c r="GB24" s="17">
        <f>COUNTIF(Raw!GA$2:GA$101, "="&amp;$A24)</f>
        <v>2</v>
      </c>
      <c r="GC24" s="17">
        <f>COUNTIF(Raw!GB$2:GB$101, "="&amp;$A24)</f>
        <v>91</v>
      </c>
      <c r="GD24" s="17">
        <f>COUNTIF(Raw!GC$2:GC$101, "="&amp;$A24)</f>
        <v>0</v>
      </c>
      <c r="GE24" s="17">
        <f>COUNTIF(Raw!GD$2:GD$101, "="&amp;$A24)</f>
        <v>90</v>
      </c>
      <c r="GF24" s="17">
        <f>COUNTIF(Raw!GE$2:GE$101, "="&amp;$A24)</f>
        <v>5</v>
      </c>
      <c r="GG24" s="17">
        <f>COUNTIF(Raw!GF$2:GF$101, "="&amp;$A24)</f>
        <v>97</v>
      </c>
      <c r="GH24" s="17">
        <f>COUNTIF(Raw!GG$2:GG$101, "="&amp;$A24)</f>
        <v>0</v>
      </c>
      <c r="GI24" s="17">
        <f>COUNTIF(Raw!GH$2:GH$101, "="&amp;$A24)</f>
        <v>0</v>
      </c>
      <c r="GJ24" s="17">
        <f>COUNTIF(Raw!GI$2:GI$101, "="&amp;$A24)</f>
        <v>6</v>
      </c>
      <c r="GK24" s="17">
        <f>COUNTIF(Raw!GJ$2:GJ$101, "="&amp;$A24)</f>
        <v>94</v>
      </c>
      <c r="GL24" s="17">
        <f>COUNTIF(Raw!GK$2:GK$101, "="&amp;$A24)</f>
        <v>44</v>
      </c>
      <c r="GM24" s="17">
        <f>COUNTIF(Raw!GL$2:GL$101, "="&amp;$A24)</f>
        <v>62</v>
      </c>
      <c r="GN24" s="17">
        <f>COUNTIF(Raw!GM$2:GM$101, "="&amp;$A24)</f>
        <v>32</v>
      </c>
      <c r="GO24" s="17">
        <f>COUNTIF(Raw!GN$2:GN$101, "="&amp;$A24)</f>
        <v>1</v>
      </c>
      <c r="GP24" s="17">
        <f>COUNTIF(Raw!GO$2:GO$101, "="&amp;$A24)</f>
        <v>100</v>
      </c>
      <c r="GQ24" s="17">
        <f>COUNTIF(Raw!GP$2:GP$101, "="&amp;$A24)</f>
        <v>2</v>
      </c>
      <c r="GR24" s="17">
        <f>COUNTIF(Raw!GQ$2:GQ$101, "="&amp;$A24)</f>
        <v>95</v>
      </c>
      <c r="GS24" s="17">
        <f>COUNTIF(Raw!GR$2:GR$101, "="&amp;$A24)</f>
        <v>3</v>
      </c>
      <c r="GT24" s="17">
        <f>COUNTIF(Raw!GS$2:GS$101, "="&amp;$A24)</f>
        <v>84</v>
      </c>
      <c r="GU24" s="17">
        <f>COUNTIF(Raw!GT$2:GT$101, "="&amp;$A24)</f>
        <v>2</v>
      </c>
      <c r="GV24" s="17">
        <f>COUNTIF(Raw!GU$2:GU$101, "="&amp;$A24)</f>
        <v>2</v>
      </c>
      <c r="GW24" s="17">
        <f>COUNTIF(Raw!GV$2:GV$101, "="&amp;$A24)</f>
        <v>1</v>
      </c>
      <c r="GX24" s="17">
        <f>COUNTIF(Raw!GW$2:GW$101, "="&amp;$A24)</f>
        <v>91</v>
      </c>
      <c r="GY24" s="17">
        <f>COUNTIF(Raw!GX$2:GX$101, "="&amp;$A24)</f>
        <v>52</v>
      </c>
      <c r="GZ24" s="17">
        <f>COUNTIF(Raw!GY$2:GY$101, "="&amp;$A24)</f>
        <v>58</v>
      </c>
      <c r="HA24" s="17">
        <f>COUNTIF(Raw!GZ$2:GZ$101, "="&amp;$A24)</f>
        <v>69</v>
      </c>
      <c r="HB24" s="17">
        <f>COUNTIF(Raw!HA$2:HA$101, "="&amp;$A24)</f>
        <v>13</v>
      </c>
      <c r="HC24" s="17">
        <f>COUNTIF(Raw!HB$2:HB$101, "="&amp;$A24)</f>
        <v>92</v>
      </c>
      <c r="HD24" s="17">
        <f>COUNTIF(Raw!HC$2:HC$101, "="&amp;$A24)</f>
        <v>3</v>
      </c>
      <c r="HE24" s="17">
        <f>COUNTIF(Raw!HD$2:HD$101, "="&amp;$A24)</f>
        <v>86</v>
      </c>
      <c r="HF24" s="17">
        <f>COUNTIF(Raw!HE$2:HE$101, "="&amp;$A24)</f>
        <v>2</v>
      </c>
      <c r="HG24" s="17">
        <f>COUNTIF(Raw!HF$2:HF$101, "="&amp;$A24)</f>
        <v>89</v>
      </c>
      <c r="HH24" s="17">
        <f>COUNTIF(Raw!HG$2:HG$101, "="&amp;$A24)</f>
        <v>7</v>
      </c>
      <c r="HI24" s="17">
        <f>COUNTIF(Raw!HH$2:HH$101, "="&amp;$A24)</f>
        <v>0</v>
      </c>
      <c r="HJ24" s="17">
        <f>COUNTIF(Raw!HI$2:HI$101, "="&amp;$A24)</f>
        <v>0</v>
      </c>
      <c r="HK24" s="17">
        <f>COUNTIF(Raw!HJ$2:HJ$101, "="&amp;$A24)</f>
        <v>94</v>
      </c>
      <c r="HL24" s="17">
        <f>COUNTIF(Raw!HK$2:HK$101, "="&amp;$A24)</f>
        <v>23</v>
      </c>
      <c r="HM24" s="17">
        <f>COUNTIF(Raw!HL$2:HL$101, "="&amp;$A24)</f>
        <v>56</v>
      </c>
      <c r="HN24" s="17">
        <f>COUNTIF(Raw!HM$2:HM$101, "="&amp;$A24)</f>
        <v>40</v>
      </c>
      <c r="HO24" s="17">
        <f>COUNTIF(Raw!HN$2:HN$101, "="&amp;$A24)</f>
        <v>4</v>
      </c>
      <c r="HP24" s="17">
        <f>COUNTIF(Raw!HO$2:HO$101, "="&amp;$A24)</f>
        <v>96</v>
      </c>
      <c r="HQ24" s="17">
        <f>COUNTIF(Raw!HP$2:HP$101, "="&amp;$A24)</f>
        <v>6</v>
      </c>
      <c r="HR24" s="17">
        <f>COUNTIF(Raw!HQ$2:HQ$101, "="&amp;$A24)</f>
        <v>91</v>
      </c>
      <c r="HS24" s="17">
        <f>COUNTIF(Raw!HR$2:HR$101, "="&amp;$A24)</f>
        <v>0</v>
      </c>
      <c r="HT24" s="17">
        <f>COUNTIF(Raw!HS$2:HS$101, "="&amp;$A24)</f>
        <v>79</v>
      </c>
      <c r="HU24" s="17">
        <f>COUNTIF(Raw!HT$2:HT$101, "="&amp;$A24)</f>
        <v>4</v>
      </c>
      <c r="HV24" s="17">
        <f>COUNTIF(Raw!HU$2:HU$101, "="&amp;$A24)</f>
        <v>0</v>
      </c>
      <c r="HW24" s="17">
        <f>COUNTIF(Raw!HV$2:HV$101, "="&amp;$A24)</f>
        <v>0</v>
      </c>
      <c r="HX24" s="17">
        <f>COUNTIF(Raw!HW$2:HW$101, "="&amp;$A24)</f>
        <v>100</v>
      </c>
      <c r="HY24" s="17">
        <f>COUNTIF(Raw!HX$2:HX$101, "="&amp;$A24)</f>
        <v>27</v>
      </c>
      <c r="HZ24" s="17">
        <f>COUNTIF(Raw!HY$2:HY$101, "="&amp;$A24)</f>
        <v>62</v>
      </c>
      <c r="IA24" s="17">
        <f>COUNTIF(Raw!HZ$2:HZ$101, "="&amp;$A24)</f>
        <v>28</v>
      </c>
      <c r="IC24">
        <v>1</v>
      </c>
      <c r="IE24">
        <f t="shared" si="126"/>
        <v>0.83333333333333337</v>
      </c>
      <c r="IF24">
        <f t="shared" si="121"/>
        <v>95</v>
      </c>
      <c r="IG24">
        <f t="shared" si="121"/>
        <v>5.166666666666667</v>
      </c>
      <c r="IH24">
        <f t="shared" si="121"/>
        <v>91</v>
      </c>
      <c r="II24">
        <f t="shared" si="121"/>
        <v>0.83333333333333337</v>
      </c>
      <c r="IJ24">
        <f t="shared" si="121"/>
        <v>89</v>
      </c>
      <c r="IK24">
        <f t="shared" si="121"/>
        <v>0.83333333333333337</v>
      </c>
      <c r="IL24">
        <f t="shared" si="121"/>
        <v>4.166666666666667</v>
      </c>
      <c r="IM24">
        <f t="shared" si="121"/>
        <v>2.3333333333333335</v>
      </c>
      <c r="IN24">
        <f t="shared" si="121"/>
        <v>89.5</v>
      </c>
      <c r="IO24">
        <f t="shared" si="121"/>
        <v>2.8333333333333335</v>
      </c>
      <c r="IP24">
        <f t="shared" si="121"/>
        <v>6.166666666666667</v>
      </c>
      <c r="IQ24">
        <f t="shared" si="121"/>
        <v>5</v>
      </c>
      <c r="IR24">
        <v>1</v>
      </c>
      <c r="IT24">
        <f t="shared" si="127"/>
        <v>1</v>
      </c>
      <c r="IU24">
        <f t="shared" si="122"/>
        <v>91.5</v>
      </c>
      <c r="IV24">
        <f t="shared" si="122"/>
        <v>0</v>
      </c>
      <c r="IW24">
        <f t="shared" si="122"/>
        <v>91.5</v>
      </c>
      <c r="IX24">
        <f t="shared" si="122"/>
        <v>4.5</v>
      </c>
      <c r="IY24">
        <f t="shared" si="122"/>
        <v>92.5</v>
      </c>
      <c r="IZ24">
        <f t="shared" si="122"/>
        <v>4</v>
      </c>
      <c r="JA24">
        <f t="shared" si="122"/>
        <v>6.25</v>
      </c>
      <c r="JB24">
        <f t="shared" si="122"/>
        <v>3.5</v>
      </c>
      <c r="JC24">
        <f t="shared" si="122"/>
        <v>90</v>
      </c>
      <c r="JD24">
        <f t="shared" si="122"/>
        <v>47.5</v>
      </c>
      <c r="JE24">
        <f t="shared" si="122"/>
        <v>45</v>
      </c>
      <c r="JF24">
        <f t="shared" si="122"/>
        <v>32.5</v>
      </c>
      <c r="JG24">
        <v>1</v>
      </c>
      <c r="JI24">
        <f t="shared" si="128"/>
        <v>0</v>
      </c>
      <c r="JJ24">
        <f t="shared" si="123"/>
        <v>96.25</v>
      </c>
      <c r="JK24">
        <f t="shared" si="123"/>
        <v>0.5</v>
      </c>
      <c r="JL24">
        <f t="shared" si="123"/>
        <v>88</v>
      </c>
      <c r="JM24">
        <f t="shared" si="123"/>
        <v>2.25</v>
      </c>
      <c r="JN24">
        <f t="shared" si="123"/>
        <v>92.25</v>
      </c>
      <c r="JO24">
        <f t="shared" si="123"/>
        <v>3.75</v>
      </c>
      <c r="JP24">
        <f t="shared" si="123"/>
        <v>4.5</v>
      </c>
      <c r="JQ24">
        <f t="shared" si="123"/>
        <v>3</v>
      </c>
      <c r="JR24">
        <f t="shared" si="123"/>
        <v>90.5</v>
      </c>
      <c r="JS24">
        <f t="shared" si="123"/>
        <v>46</v>
      </c>
      <c r="JT24">
        <f t="shared" si="123"/>
        <v>48.75</v>
      </c>
      <c r="JU24">
        <f t="shared" si="123"/>
        <v>39</v>
      </c>
      <c r="JV24">
        <v>1</v>
      </c>
      <c r="JX24">
        <f t="shared" si="129"/>
        <v>5</v>
      </c>
      <c r="JY24">
        <f t="shared" si="124"/>
        <v>94.75</v>
      </c>
      <c r="JZ24">
        <f t="shared" si="124"/>
        <v>2.75</v>
      </c>
      <c r="KA24">
        <f t="shared" si="124"/>
        <v>90.5</v>
      </c>
      <c r="KB24">
        <f t="shared" si="124"/>
        <v>2.5</v>
      </c>
      <c r="KC24">
        <f t="shared" si="124"/>
        <v>87.25</v>
      </c>
      <c r="KD24">
        <f t="shared" si="124"/>
        <v>3.25</v>
      </c>
      <c r="KE24">
        <f t="shared" si="124"/>
        <v>0.5</v>
      </c>
      <c r="KF24">
        <f t="shared" si="124"/>
        <v>1.75</v>
      </c>
      <c r="KG24">
        <f t="shared" si="124"/>
        <v>94.75</v>
      </c>
      <c r="KH24">
        <f t="shared" si="124"/>
        <v>36.5</v>
      </c>
      <c r="KI24">
        <f t="shared" si="124"/>
        <v>59.5</v>
      </c>
      <c r="KJ24">
        <f t="shared" si="124"/>
        <v>42.25</v>
      </c>
      <c r="KK24">
        <v>1</v>
      </c>
      <c r="KM24">
        <f t="shared" si="130"/>
        <v>2</v>
      </c>
      <c r="KN24">
        <f t="shared" si="125"/>
        <v>94.166666666666671</v>
      </c>
      <c r="KO24">
        <f t="shared" si="125"/>
        <v>1.0833333333333333</v>
      </c>
      <c r="KP24">
        <f t="shared" si="125"/>
        <v>90</v>
      </c>
      <c r="KQ24">
        <f t="shared" si="125"/>
        <v>3.0833333333333335</v>
      </c>
      <c r="KR24">
        <f t="shared" si="125"/>
        <v>90.666666666666671</v>
      </c>
      <c r="KS24">
        <f t="shared" si="125"/>
        <v>3.6666666666666665</v>
      </c>
      <c r="KT24">
        <f t="shared" si="125"/>
        <v>3.75</v>
      </c>
      <c r="KU24">
        <f t="shared" si="125"/>
        <v>2.75</v>
      </c>
      <c r="KV24">
        <f t="shared" si="125"/>
        <v>91.75</v>
      </c>
      <c r="KW24">
        <f t="shared" si="125"/>
        <v>43.333333333333336</v>
      </c>
      <c r="KX24">
        <f t="shared" si="125"/>
        <v>51.083333333333336</v>
      </c>
      <c r="KY24">
        <f t="shared" si="125"/>
        <v>37.916666666666664</v>
      </c>
    </row>
    <row r="25" spans="1:311" x14ac:dyDescent="0.25">
      <c r="A25">
        <v>0</v>
      </c>
      <c r="B25" s="17">
        <f>COUNTIF(Raw!A$2:A$101, "="&amp;$A25)</f>
        <v>0</v>
      </c>
      <c r="C25" s="17">
        <f>COUNTIF(Raw!B$2:B$101, "="&amp;$A25)</f>
        <v>0</v>
      </c>
      <c r="D25" s="17">
        <f>COUNTIF(Raw!C$2:C$101, "="&amp;$A25)</f>
        <v>0</v>
      </c>
      <c r="E25" s="17">
        <f>COUNTIF(Raw!D$2:D$101, "="&amp;$A25)</f>
        <v>0</v>
      </c>
      <c r="F25" s="17">
        <f>COUNTIF(Raw!E$2:E$101, "="&amp;$A25)</f>
        <v>0</v>
      </c>
      <c r="G25" s="17">
        <f>COUNTIF(Raw!F$2:F$101, "="&amp;$A25)</f>
        <v>0</v>
      </c>
      <c r="H25" s="17">
        <f>COUNTIF(Raw!G$2:G$101, "="&amp;$A25)</f>
        <v>0</v>
      </c>
      <c r="I25" s="17">
        <f>COUNTIF(Raw!H$2:H$101, "="&amp;$A25)</f>
        <v>0</v>
      </c>
      <c r="J25" s="17">
        <f>COUNTIF(Raw!I$2:I$101, "="&amp;$A25)</f>
        <v>0</v>
      </c>
      <c r="K25" s="17">
        <f>COUNTIF(Raw!J$2:J$101, "="&amp;$A25)</f>
        <v>0</v>
      </c>
      <c r="L25" s="17">
        <f>COUNTIF(Raw!K$2:K$101, "="&amp;$A25)</f>
        <v>97</v>
      </c>
      <c r="M25" s="17">
        <f>COUNTIF(Raw!L$2:L$101, "="&amp;$A25)</f>
        <v>90</v>
      </c>
      <c r="N25" s="17">
        <f>COUNTIF(Raw!M$2:M$101, "="&amp;$A25)</f>
        <v>99</v>
      </c>
      <c r="O25" s="17">
        <f>COUNTIF(Raw!N$2:N$101, "="&amp;$A25)</f>
        <v>0</v>
      </c>
      <c r="P25" s="17">
        <f>COUNTIF(Raw!O$2:O$101, "="&amp;$A25)</f>
        <v>0</v>
      </c>
      <c r="Q25" s="17">
        <f>COUNTIF(Raw!P$2:P$101, "="&amp;$A25)</f>
        <v>0</v>
      </c>
      <c r="R25" s="17">
        <f>COUNTIF(Raw!Q$2:Q$101, "="&amp;$A25)</f>
        <v>0</v>
      </c>
      <c r="S25" s="17">
        <f>COUNTIF(Raw!R$2:R$101, "="&amp;$A25)</f>
        <v>0</v>
      </c>
      <c r="T25" s="17">
        <f>COUNTIF(Raw!S$2:S$101, "="&amp;$A25)</f>
        <v>0</v>
      </c>
      <c r="U25" s="17">
        <f>COUNTIF(Raw!T$2:T$101, "="&amp;$A25)</f>
        <v>0</v>
      </c>
      <c r="V25" s="17">
        <f>COUNTIF(Raw!U$2:U$101, "="&amp;$A25)</f>
        <v>0</v>
      </c>
      <c r="W25" s="17">
        <f>COUNTIF(Raw!V$2:V$101, "="&amp;$A25)</f>
        <v>0</v>
      </c>
      <c r="X25" s="17">
        <f>COUNTIF(Raw!W$2:W$101, "="&amp;$A25)</f>
        <v>0</v>
      </c>
      <c r="Y25" s="17">
        <f>COUNTIF(Raw!X$2:X$101, "="&amp;$A25)</f>
        <v>96</v>
      </c>
      <c r="Z25" s="17">
        <f>COUNTIF(Raw!Y$2:Y$101, "="&amp;$A25)</f>
        <v>83</v>
      </c>
      <c r="AA25" s="17">
        <f>COUNTIF(Raw!Z$2:Z$101, "="&amp;$A25)</f>
        <v>97</v>
      </c>
      <c r="AB25" s="17">
        <f>COUNTIF(Raw!AA$2:AA$101, "="&amp;$A25)</f>
        <v>0</v>
      </c>
      <c r="AC25" s="17">
        <f>COUNTIF(Raw!AB$2:AB$101, "="&amp;$A25)</f>
        <v>0</v>
      </c>
      <c r="AD25" s="17">
        <f>COUNTIF(Raw!AC$2:AC$101, "="&amp;$A25)</f>
        <v>0</v>
      </c>
      <c r="AE25" s="17">
        <f>COUNTIF(Raw!AD$2:AD$101, "="&amp;$A25)</f>
        <v>0</v>
      </c>
      <c r="AF25" s="17">
        <f>COUNTIF(Raw!AE$2:AE$101, "="&amp;$A25)</f>
        <v>0</v>
      </c>
      <c r="AG25" s="17">
        <f>COUNTIF(Raw!AF$2:AF$101, "="&amp;$A25)</f>
        <v>0</v>
      </c>
      <c r="AH25" s="17">
        <f>COUNTIF(Raw!AG$2:AG$101, "="&amp;$A25)</f>
        <v>0</v>
      </c>
      <c r="AI25" s="17">
        <f>COUNTIF(Raw!AH$2:AH$101, "="&amp;$A25)</f>
        <v>0</v>
      </c>
      <c r="AJ25" s="17">
        <f>COUNTIF(Raw!AI$2:AI$101, "="&amp;$A25)</f>
        <v>0</v>
      </c>
      <c r="AK25" s="17">
        <f>COUNTIF(Raw!AJ$2:AJ$101, "="&amp;$A25)</f>
        <v>0</v>
      </c>
      <c r="AL25" s="17">
        <f>COUNTIF(Raw!AK$2:AK$101, "="&amp;$A25)</f>
        <v>100</v>
      </c>
      <c r="AM25" s="17">
        <f>COUNTIF(Raw!AL$2:AL$101, "="&amp;$A25)</f>
        <v>94</v>
      </c>
      <c r="AN25" s="17">
        <f>COUNTIF(Raw!AM$2:AM$101, "="&amp;$A25)</f>
        <v>93</v>
      </c>
      <c r="AO25" s="17">
        <f>COUNTIF(Raw!AN$2:AN$101, "="&amp;$A25)</f>
        <v>0</v>
      </c>
      <c r="AP25" s="17">
        <f>COUNTIF(Raw!AO$2:AO$101, "="&amp;$A25)</f>
        <v>0</v>
      </c>
      <c r="AQ25" s="17">
        <f>COUNTIF(Raw!AP$2:AP$101, "="&amp;$A25)</f>
        <v>0</v>
      </c>
      <c r="AR25" s="17">
        <f>COUNTIF(Raw!AQ$2:AQ$101, "="&amp;$A25)</f>
        <v>0</v>
      </c>
      <c r="AS25" s="17">
        <f>COUNTIF(Raw!AR$2:AR$101, "="&amp;$A25)</f>
        <v>0</v>
      </c>
      <c r="AT25" s="17">
        <f>COUNTIF(Raw!AS$2:AS$101, "="&amp;$A25)</f>
        <v>0</v>
      </c>
      <c r="AU25" s="17">
        <f>COUNTIF(Raw!AT$2:AT$101, "="&amp;$A25)</f>
        <v>0</v>
      </c>
      <c r="AV25" s="17">
        <f>COUNTIF(Raw!AU$2:AU$101, "="&amp;$A25)</f>
        <v>0</v>
      </c>
      <c r="AW25" s="17">
        <f>COUNTIF(Raw!AV$2:AV$101, "="&amp;$A25)</f>
        <v>0</v>
      </c>
      <c r="AX25" s="17">
        <f>COUNTIF(Raw!AW$2:AW$101, "="&amp;$A25)</f>
        <v>0</v>
      </c>
      <c r="AY25" s="17">
        <f>COUNTIF(Raw!AX$2:AX$101, "="&amp;$A25)</f>
        <v>97</v>
      </c>
      <c r="AZ25" s="17">
        <f>COUNTIF(Raw!AY$2:AY$101, "="&amp;$A25)</f>
        <v>100</v>
      </c>
      <c r="BA25" s="17">
        <f>COUNTIF(Raw!AZ$2:AZ$101, "="&amp;$A25)</f>
        <v>96</v>
      </c>
      <c r="BB25" s="17">
        <f>COUNTIF(Raw!BA$2:BA$101, "="&amp;$A25)</f>
        <v>0</v>
      </c>
      <c r="BC25" s="17">
        <f>COUNTIF(Raw!BB$2:BB$101, "="&amp;$A25)</f>
        <v>0</v>
      </c>
      <c r="BD25" s="17">
        <f>COUNTIF(Raw!BC$2:BC$101, "="&amp;$A25)</f>
        <v>0</v>
      </c>
      <c r="BE25" s="17">
        <f>COUNTIF(Raw!BD$2:BD$101, "="&amp;$A25)</f>
        <v>0</v>
      </c>
      <c r="BF25" s="17">
        <f>COUNTIF(Raw!BE$2:BE$101, "="&amp;$A25)</f>
        <v>0</v>
      </c>
      <c r="BG25" s="17">
        <f>COUNTIF(Raw!BF$2:BF$101, "="&amp;$A25)</f>
        <v>0</v>
      </c>
      <c r="BH25" s="17">
        <f>COUNTIF(Raw!BG$2:BG$101, "="&amp;$A25)</f>
        <v>0</v>
      </c>
      <c r="BI25" s="17">
        <f>COUNTIF(Raw!BH$2:BH$101, "="&amp;$A25)</f>
        <v>0</v>
      </c>
      <c r="BJ25" s="17">
        <f>COUNTIF(Raw!BI$2:BI$101, "="&amp;$A25)</f>
        <v>0</v>
      </c>
      <c r="BK25" s="17">
        <f>COUNTIF(Raw!BJ$2:BJ$101, "="&amp;$A25)</f>
        <v>0</v>
      </c>
      <c r="BL25" s="17">
        <f>COUNTIF(Raw!BK$2:BK$101, "="&amp;$A25)</f>
        <v>97</v>
      </c>
      <c r="BM25" s="17">
        <f>COUNTIF(Raw!BL$2:BL$101, "="&amp;$A25)</f>
        <v>96</v>
      </c>
      <c r="BN25" s="17">
        <f>COUNTIF(Raw!BM$2:BM$101, "="&amp;$A25)</f>
        <v>91</v>
      </c>
      <c r="BO25" s="17">
        <f>COUNTIF(Raw!BN$2:BN$101, "="&amp;$A25)</f>
        <v>0</v>
      </c>
      <c r="BP25" s="17">
        <f>COUNTIF(Raw!BO$2:BO$101, "="&amp;$A25)</f>
        <v>0</v>
      </c>
      <c r="BQ25" s="17">
        <f>COUNTIF(Raw!BP$2:BP$101, "="&amp;$A25)</f>
        <v>0</v>
      </c>
      <c r="BR25" s="17">
        <f>COUNTIF(Raw!BQ$2:BQ$101, "="&amp;$A25)</f>
        <v>0</v>
      </c>
      <c r="BS25" s="17">
        <f>COUNTIF(Raw!BR$2:BR$101, "="&amp;$A25)</f>
        <v>0</v>
      </c>
      <c r="BT25" s="17">
        <f>COUNTIF(Raw!BS$2:BS$101, "="&amp;$A25)</f>
        <v>0</v>
      </c>
      <c r="BU25" s="17">
        <f>COUNTIF(Raw!BT$2:BT$101, "="&amp;$A25)</f>
        <v>0</v>
      </c>
      <c r="BV25" s="17">
        <f>COUNTIF(Raw!BU$2:BU$101, "="&amp;$A25)</f>
        <v>0</v>
      </c>
      <c r="BW25" s="17">
        <f>COUNTIF(Raw!BV$2:BV$101, "="&amp;$A25)</f>
        <v>0</v>
      </c>
      <c r="BX25" s="17">
        <f>COUNTIF(Raw!BW$2:BW$101, "="&amp;$A25)</f>
        <v>0</v>
      </c>
      <c r="BY25" s="17">
        <f>COUNTIF(Raw!BX$2:BX$101, "="&amp;$A25)</f>
        <v>96</v>
      </c>
      <c r="BZ25" s="17">
        <f>COUNTIF(Raw!BY$2:BY$101, "="&amp;$A25)</f>
        <v>100</v>
      </c>
      <c r="CA25" s="17">
        <f>COUNTIF(Raw!BZ$2:BZ$101, "="&amp;$A25)</f>
        <v>94</v>
      </c>
      <c r="CB25" s="17">
        <f>COUNTIF(Raw!CA$2:CA$101, "="&amp;$A25)</f>
        <v>0</v>
      </c>
      <c r="CC25" s="17">
        <f>COUNTIF(Raw!CB$2:CB$101, "="&amp;$A25)</f>
        <v>0</v>
      </c>
      <c r="CD25" s="17">
        <f>COUNTIF(Raw!CC$2:CC$101, "="&amp;$A25)</f>
        <v>0</v>
      </c>
      <c r="CE25" s="17">
        <f>COUNTIF(Raw!CD$2:CD$101, "="&amp;$A25)</f>
        <v>0</v>
      </c>
      <c r="CF25" s="17">
        <f>COUNTIF(Raw!CE$2:CE$101, "="&amp;$A25)</f>
        <v>0</v>
      </c>
      <c r="CG25" s="17">
        <f>COUNTIF(Raw!CF$2:CF$101, "="&amp;$A25)</f>
        <v>0</v>
      </c>
      <c r="CH25" s="17">
        <f>COUNTIF(Raw!CG$2:CG$101, "="&amp;$A25)</f>
        <v>0</v>
      </c>
      <c r="CI25" s="17">
        <f>COUNTIF(Raw!CH$2:CH$101, "="&amp;$A25)</f>
        <v>0</v>
      </c>
      <c r="CJ25" s="17">
        <f>COUNTIF(Raw!CI$2:CI$101, "="&amp;$A25)</f>
        <v>0</v>
      </c>
      <c r="CK25" s="17">
        <f>COUNTIF(Raw!CJ$2:CJ$101, "="&amp;$A25)</f>
        <v>0</v>
      </c>
      <c r="CL25" s="17">
        <f>COUNTIF(Raw!CK$2:CK$101, "="&amp;$A25)</f>
        <v>64</v>
      </c>
      <c r="CM25" s="17">
        <f>COUNTIF(Raw!CL$2:CL$101, "="&amp;$A25)</f>
        <v>37</v>
      </c>
      <c r="CN25" s="17">
        <f>COUNTIF(Raw!CM$2:CM$101, "="&amp;$A25)</f>
        <v>69</v>
      </c>
      <c r="CO25" s="17">
        <f>COUNTIF(Raw!CN$2:CN$101, "="&amp;$A25)</f>
        <v>0</v>
      </c>
      <c r="CP25" s="17">
        <f>COUNTIF(Raw!CO$2:CO$101, "="&amp;$A25)</f>
        <v>0</v>
      </c>
      <c r="CQ25" s="17">
        <f>COUNTIF(Raw!CP$2:CP$101, "="&amp;$A25)</f>
        <v>0</v>
      </c>
      <c r="CR25" s="17">
        <f>COUNTIF(Raw!CQ$2:CQ$101, "="&amp;$A25)</f>
        <v>0</v>
      </c>
      <c r="CS25" s="17">
        <f>COUNTIF(Raw!CR$2:CR$101, "="&amp;$A25)</f>
        <v>0</v>
      </c>
      <c r="CT25" s="17">
        <f>COUNTIF(Raw!CS$2:CS$101, "="&amp;$A25)</f>
        <v>0</v>
      </c>
      <c r="CU25" s="17">
        <f>COUNTIF(Raw!CT$2:CT$101, "="&amp;$A25)</f>
        <v>0</v>
      </c>
      <c r="CV25" s="17">
        <f>COUNTIF(Raw!CU$2:CU$101, "="&amp;$A25)</f>
        <v>0</v>
      </c>
      <c r="CW25" s="17">
        <f>COUNTIF(Raw!CV$2:CV$101, "="&amp;$A25)</f>
        <v>0</v>
      </c>
      <c r="CX25" s="17">
        <f>COUNTIF(Raw!CW$2:CW$101, "="&amp;$A25)</f>
        <v>0</v>
      </c>
      <c r="CY25" s="17">
        <f>COUNTIF(Raw!CX$2:CX$101, "="&amp;$A25)</f>
        <v>45</v>
      </c>
      <c r="CZ25" s="17">
        <f>COUNTIF(Raw!CY$2:CY$101, "="&amp;$A25)</f>
        <v>60</v>
      </c>
      <c r="DA25" s="17">
        <f>COUNTIF(Raw!CZ$2:CZ$101, "="&amp;$A25)</f>
        <v>75</v>
      </c>
      <c r="DB25" s="17">
        <f>COUNTIF(Raw!DA$2:DA$101, "="&amp;$A25)</f>
        <v>0</v>
      </c>
      <c r="DC25" s="17">
        <f>COUNTIF(Raw!DB$2:DB$101, "="&amp;$A25)</f>
        <v>0</v>
      </c>
      <c r="DD25" s="17">
        <f>COUNTIF(Raw!DC$2:DC$101, "="&amp;$A25)</f>
        <v>0</v>
      </c>
      <c r="DE25" s="17">
        <f>COUNTIF(Raw!DD$2:DD$101, "="&amp;$A25)</f>
        <v>0</v>
      </c>
      <c r="DF25" s="17">
        <f>COUNTIF(Raw!DE$2:DE$101, "="&amp;$A25)</f>
        <v>0</v>
      </c>
      <c r="DG25" s="17">
        <f>COUNTIF(Raw!DF$2:DF$101, "="&amp;$A25)</f>
        <v>0</v>
      </c>
      <c r="DH25" s="17">
        <f>COUNTIF(Raw!DG$2:DG$101, "="&amp;$A25)</f>
        <v>0</v>
      </c>
      <c r="DI25" s="17">
        <f>COUNTIF(Raw!DH$2:DH$101, "="&amp;$A25)</f>
        <v>0</v>
      </c>
      <c r="DJ25" s="17">
        <f>COUNTIF(Raw!DI$2:DI$101, "="&amp;$A25)</f>
        <v>0</v>
      </c>
      <c r="DK25" s="17">
        <f>COUNTIF(Raw!DJ$2:DJ$101, "="&amp;$A25)</f>
        <v>0</v>
      </c>
      <c r="DL25" s="17">
        <f>COUNTIF(Raw!DK$2:DK$101, "="&amp;$A25)</f>
        <v>51</v>
      </c>
      <c r="DM25" s="17">
        <f>COUNTIF(Raw!DL$2:DL$101, "="&amp;$A25)</f>
        <v>65</v>
      </c>
      <c r="DN25" s="17">
        <f>COUNTIF(Raw!DM$2:DM$101, "="&amp;$A25)</f>
        <v>63</v>
      </c>
      <c r="DO25" s="17">
        <f>COUNTIF(Raw!DN$2:DN$101, "="&amp;$A25)</f>
        <v>0</v>
      </c>
      <c r="DP25" s="17">
        <f>COUNTIF(Raw!DO$2:DO$101, "="&amp;$A25)</f>
        <v>0</v>
      </c>
      <c r="DQ25" s="17">
        <f>COUNTIF(Raw!DP$2:DP$101, "="&amp;$A25)</f>
        <v>0</v>
      </c>
      <c r="DR25" s="17">
        <f>COUNTIF(Raw!DQ$2:DQ$101, "="&amp;$A25)</f>
        <v>0</v>
      </c>
      <c r="DS25" s="17">
        <f>COUNTIF(Raw!DR$2:DR$101, "="&amp;$A25)</f>
        <v>0</v>
      </c>
      <c r="DT25" s="17">
        <f>COUNTIF(Raw!DS$2:DS$101, "="&amp;$A25)</f>
        <v>0</v>
      </c>
      <c r="DU25" s="17">
        <f>COUNTIF(Raw!DT$2:DT$101, "="&amp;$A25)</f>
        <v>0</v>
      </c>
      <c r="DV25" s="17">
        <f>COUNTIF(Raw!DU$2:DU$101, "="&amp;$A25)</f>
        <v>0</v>
      </c>
      <c r="DW25" s="17">
        <f>COUNTIF(Raw!DV$2:DV$101, "="&amp;$A25)</f>
        <v>0</v>
      </c>
      <c r="DX25" s="17">
        <f>COUNTIF(Raw!DW$2:DW$101, "="&amp;$A25)</f>
        <v>0</v>
      </c>
      <c r="DY25" s="17">
        <f>COUNTIF(Raw!DX$2:DX$101, "="&amp;$A25)</f>
        <v>50</v>
      </c>
      <c r="DZ25" s="17">
        <f>COUNTIF(Raw!DY$2:DY$101, "="&amp;$A25)</f>
        <v>58</v>
      </c>
      <c r="EA25" s="17">
        <f>COUNTIF(Raw!DZ$2:DZ$101, "="&amp;$A25)</f>
        <v>63</v>
      </c>
      <c r="EB25" s="17">
        <f>COUNTIF(Raw!EA$2:EA$101, "="&amp;$A25)</f>
        <v>0</v>
      </c>
      <c r="EC25" s="17">
        <f>COUNTIF(Raw!EB$2:EB$101, "="&amp;$A25)</f>
        <v>0</v>
      </c>
      <c r="ED25" s="17">
        <f>COUNTIF(Raw!EC$2:EC$101, "="&amp;$A25)</f>
        <v>0</v>
      </c>
      <c r="EE25" s="17">
        <f>COUNTIF(Raw!ED$2:ED$101, "="&amp;$A25)</f>
        <v>0</v>
      </c>
      <c r="EF25" s="17">
        <f>COUNTIF(Raw!EE$2:EE$101, "="&amp;$A25)</f>
        <v>0</v>
      </c>
      <c r="EG25" s="17">
        <f>COUNTIF(Raw!EF$2:EF$101, "="&amp;$A25)</f>
        <v>0</v>
      </c>
      <c r="EH25" s="17">
        <f>COUNTIF(Raw!EG$2:EG$101, "="&amp;$A25)</f>
        <v>0</v>
      </c>
      <c r="EI25" s="17">
        <f>COUNTIF(Raw!EH$2:EH$101, "="&amp;$A25)</f>
        <v>0</v>
      </c>
      <c r="EJ25" s="17">
        <f>COUNTIF(Raw!EI$2:EI$101, "="&amp;$A25)</f>
        <v>0</v>
      </c>
      <c r="EK25" s="17">
        <f>COUNTIF(Raw!EJ$2:EJ$101, "="&amp;$A25)</f>
        <v>0</v>
      </c>
      <c r="EL25" s="17">
        <f>COUNTIF(Raw!EK$2:EK$101, "="&amp;$A25)</f>
        <v>40</v>
      </c>
      <c r="EM25" s="17">
        <f>COUNTIF(Raw!EL$2:EL$101, "="&amp;$A25)</f>
        <v>45</v>
      </c>
      <c r="EN25" s="17">
        <f>COUNTIF(Raw!EM$2:EM$101, "="&amp;$A25)</f>
        <v>63</v>
      </c>
      <c r="EO25" s="17">
        <f>COUNTIF(Raw!EN$2:EN$101, "="&amp;$A25)</f>
        <v>0</v>
      </c>
      <c r="EP25" s="17">
        <f>COUNTIF(Raw!EO$2:EO$101, "="&amp;$A25)</f>
        <v>0</v>
      </c>
      <c r="EQ25" s="17">
        <f>COUNTIF(Raw!EP$2:EP$101, "="&amp;$A25)</f>
        <v>0</v>
      </c>
      <c r="ER25" s="17">
        <f>COUNTIF(Raw!EQ$2:EQ$101, "="&amp;$A25)</f>
        <v>0</v>
      </c>
      <c r="ES25" s="17">
        <f>COUNTIF(Raw!ER$2:ER$101, "="&amp;$A25)</f>
        <v>0</v>
      </c>
      <c r="ET25" s="17">
        <f>COUNTIF(Raw!ES$2:ES$101, "="&amp;$A25)</f>
        <v>0</v>
      </c>
      <c r="EU25" s="17">
        <f>COUNTIF(Raw!ET$2:ET$101, "="&amp;$A25)</f>
        <v>0</v>
      </c>
      <c r="EV25" s="17">
        <f>COUNTIF(Raw!EU$2:EU$101, "="&amp;$A25)</f>
        <v>0</v>
      </c>
      <c r="EW25" s="17">
        <f>COUNTIF(Raw!EV$2:EV$101, "="&amp;$A25)</f>
        <v>0</v>
      </c>
      <c r="EX25" s="17">
        <f>COUNTIF(Raw!EW$2:EW$101, "="&amp;$A25)</f>
        <v>0</v>
      </c>
      <c r="EY25" s="17">
        <f>COUNTIF(Raw!EX$2:EX$101, "="&amp;$A25)</f>
        <v>66</v>
      </c>
      <c r="EZ25" s="17">
        <f>COUNTIF(Raw!EY$2:EY$101, "="&amp;$A25)</f>
        <v>59</v>
      </c>
      <c r="FA25" s="17">
        <f>COUNTIF(Raw!EZ$2:EZ$101, "="&amp;$A25)</f>
        <v>61</v>
      </c>
      <c r="FB25" s="17">
        <f>COUNTIF(Raw!FA$2:FA$101, "="&amp;$A25)</f>
        <v>0</v>
      </c>
      <c r="FC25" s="17">
        <f>COUNTIF(Raw!FB$2:FB$101, "="&amp;$A25)</f>
        <v>0</v>
      </c>
      <c r="FD25" s="17">
        <f>COUNTIF(Raw!FC$2:FC$101, "="&amp;$A25)</f>
        <v>0</v>
      </c>
      <c r="FE25" s="17">
        <f>COUNTIF(Raw!FD$2:FD$101, "="&amp;$A25)</f>
        <v>0</v>
      </c>
      <c r="FF25" s="17">
        <f>COUNTIF(Raw!FE$2:FE$101, "="&amp;$A25)</f>
        <v>0</v>
      </c>
      <c r="FG25" s="17">
        <f>COUNTIF(Raw!FF$2:FF$101, "="&amp;$A25)</f>
        <v>0</v>
      </c>
      <c r="FH25" s="17">
        <f>COUNTIF(Raw!FG$2:FG$101, "="&amp;$A25)</f>
        <v>0</v>
      </c>
      <c r="FI25" s="17">
        <f>COUNTIF(Raw!FH$2:FH$101, "="&amp;$A25)</f>
        <v>0</v>
      </c>
      <c r="FJ25" s="17">
        <f>COUNTIF(Raw!FI$2:FI$101, "="&amp;$A25)</f>
        <v>0</v>
      </c>
      <c r="FK25" s="17">
        <f>COUNTIF(Raw!FJ$2:FJ$101, "="&amp;$A25)</f>
        <v>0</v>
      </c>
      <c r="FL25" s="17">
        <f>COUNTIF(Raw!FK$2:FK$101, "="&amp;$A25)</f>
        <v>54</v>
      </c>
      <c r="FM25" s="17">
        <f>COUNTIF(Raw!FL$2:FL$101, "="&amp;$A25)</f>
        <v>57</v>
      </c>
      <c r="FN25" s="17">
        <f>COUNTIF(Raw!FM$2:FM$101, "="&amp;$A25)</f>
        <v>55</v>
      </c>
      <c r="FO25" s="17">
        <f>COUNTIF(Raw!FN$2:FN$101, "="&amp;$A25)</f>
        <v>0</v>
      </c>
      <c r="FP25" s="17">
        <f>COUNTIF(Raw!FO$2:FO$101, "="&amp;$A25)</f>
        <v>0</v>
      </c>
      <c r="FQ25" s="17">
        <f>COUNTIF(Raw!FP$2:FP$101, "="&amp;$A25)</f>
        <v>0</v>
      </c>
      <c r="FR25" s="17">
        <f>COUNTIF(Raw!FQ$2:FQ$101, "="&amp;$A25)</f>
        <v>0</v>
      </c>
      <c r="FS25" s="17">
        <f>COUNTIF(Raw!FR$2:FR$101, "="&amp;$A25)</f>
        <v>0</v>
      </c>
      <c r="FT25" s="17">
        <f>COUNTIF(Raw!FS$2:FS$101, "="&amp;$A25)</f>
        <v>0</v>
      </c>
      <c r="FU25" s="17">
        <f>COUNTIF(Raw!FT$2:FT$101, "="&amp;$A25)</f>
        <v>0</v>
      </c>
      <c r="FV25" s="17">
        <f>COUNTIF(Raw!FU$2:FU$101, "="&amp;$A25)</f>
        <v>0</v>
      </c>
      <c r="FW25" s="17">
        <f>COUNTIF(Raw!FV$2:FV$101, "="&amp;$A25)</f>
        <v>0</v>
      </c>
      <c r="FX25" s="17">
        <f>COUNTIF(Raw!FW$2:FW$101, "="&amp;$A25)</f>
        <v>0</v>
      </c>
      <c r="FY25" s="17">
        <f>COUNTIF(Raw!FX$2:FX$101, "="&amp;$A25)</f>
        <v>56</v>
      </c>
      <c r="FZ25" s="17">
        <f>COUNTIF(Raw!FY$2:FY$101, "="&amp;$A25)</f>
        <v>44</v>
      </c>
      <c r="GA25" s="17">
        <f>COUNTIF(Raw!FZ$2:FZ$101, "="&amp;$A25)</f>
        <v>65</v>
      </c>
      <c r="GB25" s="17">
        <f>COUNTIF(Raw!GA$2:GA$101, "="&amp;$A25)</f>
        <v>0</v>
      </c>
      <c r="GC25" s="17">
        <f>COUNTIF(Raw!GB$2:GB$101, "="&amp;$A25)</f>
        <v>0</v>
      </c>
      <c r="GD25" s="17">
        <f>COUNTIF(Raw!GC$2:GC$101, "="&amp;$A25)</f>
        <v>0</v>
      </c>
      <c r="GE25" s="17">
        <f>COUNTIF(Raw!GD$2:GD$101, "="&amp;$A25)</f>
        <v>0</v>
      </c>
      <c r="GF25" s="17">
        <f>COUNTIF(Raw!GE$2:GE$101, "="&amp;$A25)</f>
        <v>0</v>
      </c>
      <c r="GG25" s="17">
        <f>COUNTIF(Raw!GF$2:GF$101, "="&amp;$A25)</f>
        <v>0</v>
      </c>
      <c r="GH25" s="17">
        <f>COUNTIF(Raw!GG$2:GG$101, "="&amp;$A25)</f>
        <v>0</v>
      </c>
      <c r="GI25" s="17">
        <f>COUNTIF(Raw!GH$2:GH$101, "="&amp;$A25)</f>
        <v>0</v>
      </c>
      <c r="GJ25" s="17">
        <f>COUNTIF(Raw!GI$2:GI$101, "="&amp;$A25)</f>
        <v>0</v>
      </c>
      <c r="GK25" s="17">
        <f>COUNTIF(Raw!GJ$2:GJ$101, "="&amp;$A25)</f>
        <v>0</v>
      </c>
      <c r="GL25" s="17">
        <f>COUNTIF(Raw!GK$2:GK$101, "="&amp;$A25)</f>
        <v>56</v>
      </c>
      <c r="GM25" s="17">
        <f>COUNTIF(Raw!GL$2:GL$101, "="&amp;$A25)</f>
        <v>38</v>
      </c>
      <c r="GN25" s="17">
        <f>COUNTIF(Raw!GM$2:GM$101, "="&amp;$A25)</f>
        <v>68</v>
      </c>
      <c r="GO25" s="17">
        <f>COUNTIF(Raw!GN$2:GN$101, "="&amp;$A25)</f>
        <v>0</v>
      </c>
      <c r="GP25" s="17">
        <f>COUNTIF(Raw!GO$2:GO$101, "="&amp;$A25)</f>
        <v>0</v>
      </c>
      <c r="GQ25" s="17">
        <f>COUNTIF(Raw!GP$2:GP$101, "="&amp;$A25)</f>
        <v>0</v>
      </c>
      <c r="GR25" s="17">
        <f>COUNTIF(Raw!GQ$2:GQ$101, "="&amp;$A25)</f>
        <v>0</v>
      </c>
      <c r="GS25" s="17">
        <f>COUNTIF(Raw!GR$2:GR$101, "="&amp;$A25)</f>
        <v>0</v>
      </c>
      <c r="GT25" s="17">
        <f>COUNTIF(Raw!GS$2:GS$101, "="&amp;$A25)</f>
        <v>0</v>
      </c>
      <c r="GU25" s="17">
        <f>COUNTIF(Raw!GT$2:GT$101, "="&amp;$A25)</f>
        <v>0</v>
      </c>
      <c r="GV25" s="17">
        <f>COUNTIF(Raw!GU$2:GU$101, "="&amp;$A25)</f>
        <v>0</v>
      </c>
      <c r="GW25" s="17">
        <f>COUNTIF(Raw!GV$2:GV$101, "="&amp;$A25)</f>
        <v>0</v>
      </c>
      <c r="GX25" s="17">
        <f>COUNTIF(Raw!GW$2:GW$101, "="&amp;$A25)</f>
        <v>0</v>
      </c>
      <c r="GY25" s="17">
        <f>COUNTIF(Raw!GX$2:GX$101, "="&amp;$A25)</f>
        <v>48</v>
      </c>
      <c r="GZ25" s="17">
        <f>COUNTIF(Raw!GY$2:GY$101, "="&amp;$A25)</f>
        <v>42</v>
      </c>
      <c r="HA25" s="17">
        <f>COUNTIF(Raw!GZ$2:GZ$101, "="&amp;$A25)</f>
        <v>31</v>
      </c>
      <c r="HB25" s="17">
        <f>COUNTIF(Raw!HA$2:HA$101, "="&amp;$A25)</f>
        <v>0</v>
      </c>
      <c r="HC25" s="17">
        <f>COUNTIF(Raw!HB$2:HB$101, "="&amp;$A25)</f>
        <v>0</v>
      </c>
      <c r="HD25" s="17">
        <f>COUNTIF(Raw!HC$2:HC$101, "="&amp;$A25)</f>
        <v>0</v>
      </c>
      <c r="HE25" s="17">
        <f>COUNTIF(Raw!HD$2:HD$101, "="&amp;$A25)</f>
        <v>0</v>
      </c>
      <c r="HF25" s="17">
        <f>COUNTIF(Raw!HE$2:HE$101, "="&amp;$A25)</f>
        <v>0</v>
      </c>
      <c r="HG25" s="17">
        <f>COUNTIF(Raw!HF$2:HF$101, "="&amp;$A25)</f>
        <v>0</v>
      </c>
      <c r="HH25" s="17">
        <f>COUNTIF(Raw!HG$2:HG$101, "="&amp;$A25)</f>
        <v>0</v>
      </c>
      <c r="HI25" s="17">
        <f>COUNTIF(Raw!HH$2:HH$101, "="&amp;$A25)</f>
        <v>0</v>
      </c>
      <c r="HJ25" s="17">
        <f>COUNTIF(Raw!HI$2:HI$101, "="&amp;$A25)</f>
        <v>0</v>
      </c>
      <c r="HK25" s="17">
        <f>COUNTIF(Raw!HJ$2:HJ$101, "="&amp;$A25)</f>
        <v>0</v>
      </c>
      <c r="HL25" s="17">
        <f>COUNTIF(Raw!HK$2:HK$101, "="&amp;$A25)</f>
        <v>77</v>
      </c>
      <c r="HM25" s="17">
        <f>COUNTIF(Raw!HL$2:HL$101, "="&amp;$A25)</f>
        <v>44</v>
      </c>
      <c r="HN25" s="17">
        <f>COUNTIF(Raw!HM$2:HM$101, "="&amp;$A25)</f>
        <v>60</v>
      </c>
      <c r="HO25" s="17">
        <f>COUNTIF(Raw!HN$2:HN$101, "="&amp;$A25)</f>
        <v>0</v>
      </c>
      <c r="HP25" s="17">
        <f>COUNTIF(Raw!HO$2:HO$101, "="&amp;$A25)</f>
        <v>0</v>
      </c>
      <c r="HQ25" s="17">
        <f>COUNTIF(Raw!HP$2:HP$101, "="&amp;$A25)</f>
        <v>0</v>
      </c>
      <c r="HR25" s="17">
        <f>COUNTIF(Raw!HQ$2:HQ$101, "="&amp;$A25)</f>
        <v>0</v>
      </c>
      <c r="HS25" s="17">
        <f>COUNTIF(Raw!HR$2:HR$101, "="&amp;$A25)</f>
        <v>0</v>
      </c>
      <c r="HT25" s="17">
        <f>COUNTIF(Raw!HS$2:HS$101, "="&amp;$A25)</f>
        <v>0</v>
      </c>
      <c r="HU25" s="17">
        <f>COUNTIF(Raw!HT$2:HT$101, "="&amp;$A25)</f>
        <v>0</v>
      </c>
      <c r="HV25" s="17">
        <f>COUNTIF(Raw!HU$2:HU$101, "="&amp;$A25)</f>
        <v>0</v>
      </c>
      <c r="HW25" s="17">
        <f>COUNTIF(Raw!HV$2:HV$101, "="&amp;$A25)</f>
        <v>0</v>
      </c>
      <c r="HX25" s="17">
        <f>COUNTIF(Raw!HW$2:HW$101, "="&amp;$A25)</f>
        <v>0</v>
      </c>
      <c r="HY25" s="17">
        <f>COUNTIF(Raw!HX$2:HX$101, "="&amp;$A25)</f>
        <v>73</v>
      </c>
      <c r="HZ25" s="17">
        <f>COUNTIF(Raw!HY$2:HY$101, "="&amp;$A25)</f>
        <v>38</v>
      </c>
      <c r="IA25" s="17">
        <f>COUNTIF(Raw!HZ$2:HZ$101, "="&amp;$A25)</f>
        <v>72</v>
      </c>
      <c r="IC25">
        <v>0</v>
      </c>
      <c r="IO25">
        <f t="shared" si="121"/>
        <v>97.166666666666671</v>
      </c>
      <c r="IP25">
        <f t="shared" si="121"/>
        <v>93.833333333333329</v>
      </c>
      <c r="IQ25">
        <f t="shared" si="121"/>
        <v>95</v>
      </c>
      <c r="IR25">
        <v>0</v>
      </c>
      <c r="JD25">
        <f t="shared" si="122"/>
        <v>52.5</v>
      </c>
      <c r="JE25">
        <f t="shared" si="122"/>
        <v>55</v>
      </c>
      <c r="JF25">
        <f t="shared" si="122"/>
        <v>67.5</v>
      </c>
      <c r="JG25">
        <v>0</v>
      </c>
      <c r="JS25">
        <f t="shared" si="123"/>
        <v>54</v>
      </c>
      <c r="JT25">
        <f t="shared" si="123"/>
        <v>51.25</v>
      </c>
      <c r="JU25">
        <f t="shared" si="123"/>
        <v>61</v>
      </c>
      <c r="JV25">
        <v>0</v>
      </c>
      <c r="KH25">
        <f t="shared" si="124"/>
        <v>63.5</v>
      </c>
      <c r="KI25">
        <f t="shared" si="124"/>
        <v>40.5</v>
      </c>
      <c r="KJ25">
        <f t="shared" si="124"/>
        <v>57.75</v>
      </c>
      <c r="KK25">
        <v>0</v>
      </c>
      <c r="KW25">
        <f t="shared" si="125"/>
        <v>56.666666666666664</v>
      </c>
      <c r="KX25">
        <f t="shared" si="125"/>
        <v>48.916666666666664</v>
      </c>
      <c r="KY25">
        <f t="shared" si="125"/>
        <v>62.083333333333336</v>
      </c>
    </row>
    <row r="28" spans="1:311" x14ac:dyDescent="0.25">
      <c r="B28" s="3"/>
      <c r="C28" s="3" t="s">
        <v>23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24</v>
      </c>
      <c r="J28" s="3" t="s">
        <v>25</v>
      </c>
    </row>
    <row r="29" spans="1:311" x14ac:dyDescent="0.25">
      <c r="B29">
        <v>6</v>
      </c>
      <c r="C29">
        <f>COUNTIF(Raw!IA$2:IA$101, "="&amp;$B29)</f>
        <v>0</v>
      </c>
      <c r="D29" s="15">
        <f>COUNTIF(Raw!IB$2:IB$101, "="&amp;$B29)</f>
        <v>0</v>
      </c>
      <c r="E29" s="15">
        <f>COUNTIF(Raw!IC$2:IC$101, "="&amp;$B29)</f>
        <v>0</v>
      </c>
      <c r="F29" s="15">
        <f>COUNTIF(Raw!ID$2:ID$101, "="&amp;$B29)</f>
        <v>0</v>
      </c>
      <c r="G29" s="15">
        <f>COUNTIF(Raw!IE$2:IE$101, "="&amp;$B29)</f>
        <v>0</v>
      </c>
      <c r="H29" s="15">
        <f>COUNTIF(Raw!IF$2:IF$101, "="&amp;$B29)</f>
        <v>0</v>
      </c>
      <c r="I29" s="15">
        <f>COUNTIF(Raw!IG$2:IG$101, "="&amp;$B29)</f>
        <v>0</v>
      </c>
      <c r="J29" s="15">
        <f>COUNTIF(Raw!IH$2:IH$101, "="&amp;$B29)</f>
        <v>0</v>
      </c>
    </row>
    <row r="30" spans="1:311" x14ac:dyDescent="0.25">
      <c r="B30">
        <v>5</v>
      </c>
      <c r="C30" s="15">
        <f>COUNTIF(Raw!IA$2:IA$101, "="&amp;$B30)</f>
        <v>6</v>
      </c>
      <c r="D30" s="15">
        <f>COUNTIF(Raw!IB$2:IB$101, "="&amp;$B30)</f>
        <v>0</v>
      </c>
      <c r="E30" s="15">
        <f>COUNTIF(Raw!IC$2:IC$101, "="&amp;$B30)</f>
        <v>0</v>
      </c>
      <c r="F30" s="15">
        <f>COUNTIF(Raw!ID$2:ID$101, "="&amp;$B30)</f>
        <v>89</v>
      </c>
      <c r="G30" s="15">
        <f>COUNTIF(Raw!IE$2:IE$101, "="&amp;$B30)</f>
        <v>0</v>
      </c>
      <c r="H30" s="15">
        <f>COUNTIF(Raw!IF$2:IF$101, "="&amp;$B30)</f>
        <v>0</v>
      </c>
      <c r="I30" s="15">
        <f>COUNTIF(Raw!IG$2:IG$101, "="&amp;$B30)</f>
        <v>0</v>
      </c>
      <c r="J30" s="15">
        <f>COUNTIF(Raw!IH$2:IH$101, "="&amp;$B30)</f>
        <v>0</v>
      </c>
    </row>
    <row r="31" spans="1:311" x14ac:dyDescent="0.25">
      <c r="B31">
        <v>4</v>
      </c>
      <c r="C31" s="15">
        <f>COUNTIF(Raw!IA$2:IA$101, "="&amp;$B31)</f>
        <v>0</v>
      </c>
      <c r="D31" s="15">
        <f>COUNTIF(Raw!IB$2:IB$101, "="&amp;$B31)</f>
        <v>3</v>
      </c>
      <c r="E31" s="15">
        <f>COUNTIF(Raw!IC$2:IC$101, "="&amp;$B31)</f>
        <v>0</v>
      </c>
      <c r="F31" s="15">
        <f>COUNTIF(Raw!ID$2:ID$101, "="&amp;$B31)</f>
        <v>2</v>
      </c>
      <c r="G31" s="15">
        <f>COUNTIF(Raw!IE$2:IE$101, "="&amp;$B31)</f>
        <v>0</v>
      </c>
      <c r="H31" s="15">
        <f>COUNTIF(Raw!IF$2:IF$101, "="&amp;$B31)</f>
        <v>0</v>
      </c>
      <c r="I31" s="15">
        <f>COUNTIF(Raw!IG$2:IG$101, "="&amp;$B31)</f>
        <v>6</v>
      </c>
      <c r="J31" s="15">
        <f>COUNTIF(Raw!IH$2:IH$101, "="&amp;$B31)</f>
        <v>0</v>
      </c>
    </row>
    <row r="32" spans="1:311" x14ac:dyDescent="0.25">
      <c r="B32">
        <v>3</v>
      </c>
      <c r="C32" s="15">
        <f>COUNTIF(Raw!IA$2:IA$101, "="&amp;$B32)</f>
        <v>0</v>
      </c>
      <c r="D32" s="15">
        <f>COUNTIF(Raw!IB$2:IB$101, "="&amp;$B32)</f>
        <v>0</v>
      </c>
      <c r="E32" s="15">
        <f>COUNTIF(Raw!IC$2:IC$101, "="&amp;$B32)</f>
        <v>3</v>
      </c>
      <c r="F32" s="15">
        <f>COUNTIF(Raw!ID$2:ID$101, "="&amp;$B32)</f>
        <v>0</v>
      </c>
      <c r="G32" s="15">
        <f>COUNTIF(Raw!IE$2:IE$101, "="&amp;$B32)</f>
        <v>2</v>
      </c>
      <c r="H32" s="15">
        <f>COUNTIF(Raw!IF$2:IF$101, "="&amp;$B32)</f>
        <v>3</v>
      </c>
      <c r="I32" s="15">
        <f>COUNTIF(Raw!IG$2:IG$101, "="&amp;$B32)</f>
        <v>67</v>
      </c>
      <c r="J32" s="15">
        <f>COUNTIF(Raw!IH$2:IH$101, "="&amp;$B32)</f>
        <v>3</v>
      </c>
    </row>
    <row r="33" spans="2:10" x14ac:dyDescent="0.25">
      <c r="B33">
        <v>2</v>
      </c>
      <c r="C33" s="15">
        <f>COUNTIF(Raw!IA$2:IA$101, "="&amp;$B33)</f>
        <v>4</v>
      </c>
      <c r="D33" s="15">
        <f>COUNTIF(Raw!IB$2:IB$101, "="&amp;$B33)</f>
        <v>0</v>
      </c>
      <c r="E33" s="15">
        <f>COUNTIF(Raw!IC$2:IC$101, "="&amp;$B33)</f>
        <v>89</v>
      </c>
      <c r="F33" s="15">
        <f>COUNTIF(Raw!ID$2:ID$101, "="&amp;$B33)</f>
        <v>9</v>
      </c>
      <c r="G33" s="15">
        <f>COUNTIF(Raw!IE$2:IE$101, "="&amp;$B33)</f>
        <v>97</v>
      </c>
      <c r="H33" s="15">
        <f>COUNTIF(Raw!IF$2:IF$101, "="&amp;$B33)</f>
        <v>93</v>
      </c>
      <c r="I33" s="15">
        <f>COUNTIF(Raw!IG$2:IG$101, "="&amp;$B33)</f>
        <v>27</v>
      </c>
      <c r="J33" s="15">
        <f>COUNTIF(Raw!IH$2:IH$101, "="&amp;$B33)</f>
        <v>47</v>
      </c>
    </row>
    <row r="34" spans="2:10" x14ac:dyDescent="0.25">
      <c r="B34">
        <v>1</v>
      </c>
      <c r="C34" s="15">
        <f>COUNTIF(Raw!IA$2:IA$101, "="&amp;$B34)</f>
        <v>90</v>
      </c>
      <c r="D34" s="15">
        <f>COUNTIF(Raw!IB$2:IB$101, "="&amp;$B34)</f>
        <v>97</v>
      </c>
      <c r="E34" s="15">
        <f>COUNTIF(Raw!IC$2:IC$101, "="&amp;$B34)</f>
        <v>8</v>
      </c>
      <c r="F34" s="15">
        <f>COUNTIF(Raw!ID$2:ID$101, "="&amp;$B34)</f>
        <v>0</v>
      </c>
      <c r="G34" s="15">
        <f>COUNTIF(Raw!IE$2:IE$101, "="&amp;$B34)</f>
        <v>1</v>
      </c>
      <c r="H34" s="15">
        <f>COUNTIF(Raw!IF$2:IF$101, "="&amp;$B34)</f>
        <v>4</v>
      </c>
      <c r="I34" s="15">
        <f>COUNTIF(Raw!IG$2:IG$101, "="&amp;$B34)</f>
        <v>0</v>
      </c>
      <c r="J34" s="15">
        <f>COUNTIF(Raw!IH$2:IH$101, "="&amp;$B34)</f>
        <v>50</v>
      </c>
    </row>
  </sheetData>
  <mergeCells count="49">
    <mergeCell ref="B18:N18"/>
    <mergeCell ref="O18:AA18"/>
    <mergeCell ref="AB18:AN18"/>
    <mergeCell ref="AO18:BA18"/>
    <mergeCell ref="BB18:BN18"/>
    <mergeCell ref="BO18:CA18"/>
    <mergeCell ref="CB18:CN18"/>
    <mergeCell ref="CO18:DA18"/>
    <mergeCell ref="DB18:DN18"/>
    <mergeCell ref="DO18:EA18"/>
    <mergeCell ref="GO18:HA18"/>
    <mergeCell ref="HB18:HN18"/>
    <mergeCell ref="HO18:IA18"/>
    <mergeCell ref="EB18:EN18"/>
    <mergeCell ref="EO18:FA18"/>
    <mergeCell ref="FB18:FN18"/>
    <mergeCell ref="FO18:GA18"/>
    <mergeCell ref="GB18:GN18"/>
    <mergeCell ref="AD10:AP10"/>
    <mergeCell ref="HB1:HN1"/>
    <mergeCell ref="HO1:IA1"/>
    <mergeCell ref="CB1:CN1"/>
    <mergeCell ref="CO1:DA1"/>
    <mergeCell ref="DB1:DN1"/>
    <mergeCell ref="DO1:EA1"/>
    <mergeCell ref="EB1:EN1"/>
    <mergeCell ref="EO1:FA1"/>
    <mergeCell ref="B10:N10"/>
    <mergeCell ref="FB1:FN1"/>
    <mergeCell ref="FO1:GA1"/>
    <mergeCell ref="GB1:GN1"/>
    <mergeCell ref="GO1:HA1"/>
    <mergeCell ref="B1:N1"/>
    <mergeCell ref="O1:AA1"/>
    <mergeCell ref="AB1:AN1"/>
    <mergeCell ref="AO1:BA1"/>
    <mergeCell ref="BB1:BN1"/>
    <mergeCell ref="BO1:CA1"/>
    <mergeCell ref="O10:V10"/>
    <mergeCell ref="X10:AA10"/>
    <mergeCell ref="AS10:BE10"/>
    <mergeCell ref="BH10:BT10"/>
    <mergeCell ref="BW10:CI10"/>
    <mergeCell ref="Y16:AA16"/>
    <mergeCell ref="Y11:AA11"/>
    <mergeCell ref="Y12:AA12"/>
    <mergeCell ref="Y13:AA13"/>
    <mergeCell ref="Y14:AA14"/>
    <mergeCell ref="Y15:AA15"/>
  </mergeCells>
  <conditionalFormatting sqref="C29:J3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ignoredErrors>
    <ignoredError sqref="B7:II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360"/>
  <sheetViews>
    <sheetView tabSelected="1" topLeftCell="GS318" zoomScale="85" zoomScaleNormal="85" workbookViewId="0">
      <selection activeCell="JF349" sqref="JF349"/>
    </sheetView>
  </sheetViews>
  <sheetFormatPr defaultRowHeight="15" x14ac:dyDescent="0.25"/>
  <cols>
    <col min="1" max="1" width="13.85546875" bestFit="1" customWidth="1"/>
    <col min="2" max="2" width="5" bestFit="1" customWidth="1"/>
    <col min="3" max="3" width="4.28515625" bestFit="1" customWidth="1"/>
    <col min="4" max="4" width="3.28515625" bestFit="1" customWidth="1"/>
    <col min="5" max="5" width="3.42578125" bestFit="1" customWidth="1"/>
    <col min="6" max="6" width="3.28515625" bestFit="1" customWidth="1"/>
    <col min="7" max="7" width="3.5703125" bestFit="1" customWidth="1"/>
    <col min="8" max="8" width="4.85546875" bestFit="1" customWidth="1"/>
    <col min="9" max="9" width="4" bestFit="1" customWidth="1"/>
    <col min="10" max="10" width="3.85546875" bestFit="1" customWidth="1"/>
    <col min="11" max="11" width="4.140625" bestFit="1" customWidth="1"/>
    <col min="12" max="12" width="4" bestFit="1" customWidth="1"/>
    <col min="13" max="13" width="3.28515625" bestFit="1" customWidth="1"/>
    <col min="14" max="14" width="2.85546875" bestFit="1" customWidth="1"/>
    <col min="15" max="15" width="5" bestFit="1" customWidth="1"/>
    <col min="16" max="16" width="4.85546875" bestFit="1" customWidth="1"/>
    <col min="17" max="18" width="3.42578125" bestFit="1" customWidth="1"/>
    <col min="19" max="19" width="4.7109375" bestFit="1" customWidth="1"/>
    <col min="20" max="20" width="3.5703125" bestFit="1" customWidth="1"/>
    <col min="21" max="21" width="4.85546875" bestFit="1" customWidth="1"/>
    <col min="22" max="22" width="4" bestFit="1" customWidth="1"/>
    <col min="23" max="23" width="3.85546875" bestFit="1" customWidth="1"/>
    <col min="24" max="24" width="4.140625" bestFit="1" customWidth="1"/>
    <col min="25" max="26" width="4" bestFit="1" customWidth="1"/>
    <col min="27" max="27" width="2.85546875" bestFit="1" customWidth="1"/>
    <col min="28" max="28" width="5" customWidth="1"/>
    <col min="29" max="29" width="4.28515625" bestFit="1" customWidth="1"/>
    <col min="30" max="30" width="3.28515625" bestFit="1" customWidth="1"/>
    <col min="31" max="31" width="3.42578125" bestFit="1" customWidth="1"/>
    <col min="32" max="32" width="3.28515625" bestFit="1" customWidth="1"/>
    <col min="33" max="33" width="3.5703125" bestFit="1" customWidth="1"/>
    <col min="34" max="34" width="4.85546875" bestFit="1" customWidth="1"/>
    <col min="35" max="35" width="4" bestFit="1" customWidth="1"/>
    <col min="36" max="36" width="3.85546875" bestFit="1" customWidth="1"/>
    <col min="37" max="37" width="4.140625" bestFit="1" customWidth="1"/>
    <col min="38" max="38" width="4" bestFit="1" customWidth="1"/>
    <col min="39" max="39" width="3.28515625" bestFit="1" customWidth="1"/>
    <col min="40" max="40" width="2.85546875" bestFit="1" customWidth="1"/>
    <col min="41" max="41" width="5" bestFit="1" customWidth="1"/>
    <col min="42" max="42" width="4.28515625" bestFit="1" customWidth="1"/>
    <col min="43" max="43" width="3.28515625" bestFit="1" customWidth="1"/>
    <col min="44" max="44" width="3.42578125" bestFit="1" customWidth="1"/>
    <col min="45" max="45" width="3.28515625" bestFit="1" customWidth="1"/>
    <col min="46" max="46" width="3.5703125" bestFit="1" customWidth="1"/>
    <col min="47" max="47" width="4.85546875" bestFit="1" customWidth="1"/>
    <col min="48" max="48" width="4" bestFit="1" customWidth="1"/>
    <col min="49" max="49" width="3.85546875" bestFit="1" customWidth="1"/>
    <col min="50" max="50" width="4.140625" bestFit="1" customWidth="1"/>
    <col min="51" max="51" width="4" bestFit="1" customWidth="1"/>
    <col min="52" max="52" width="3.28515625" bestFit="1" customWidth="1"/>
    <col min="53" max="53" width="2.85546875" bestFit="1" customWidth="1"/>
    <col min="54" max="54" width="5" bestFit="1" customWidth="1"/>
    <col min="55" max="55" width="4.28515625" bestFit="1" customWidth="1"/>
    <col min="56" max="56" width="4" bestFit="1" customWidth="1"/>
    <col min="57" max="57" width="3.42578125" bestFit="1" customWidth="1"/>
    <col min="58" max="58" width="3.28515625" bestFit="1" customWidth="1"/>
    <col min="59" max="59" width="3.5703125" bestFit="1" customWidth="1"/>
    <col min="60" max="60" width="4.85546875" bestFit="1" customWidth="1"/>
    <col min="61" max="61" width="4" bestFit="1" customWidth="1"/>
    <col min="62" max="62" width="3.85546875" bestFit="1" customWidth="1"/>
    <col min="63" max="63" width="4.140625" bestFit="1" customWidth="1"/>
    <col min="64" max="64" width="4" bestFit="1" customWidth="1"/>
    <col min="65" max="65" width="3.28515625" bestFit="1" customWidth="1"/>
    <col min="66" max="66" width="2.85546875" bestFit="1" customWidth="1"/>
    <col min="67" max="67" width="5" bestFit="1" customWidth="1"/>
    <col min="68" max="68" width="4.28515625" bestFit="1" customWidth="1"/>
    <col min="69" max="69" width="3.28515625" bestFit="1" customWidth="1"/>
    <col min="70" max="70" width="3.42578125" bestFit="1" customWidth="1"/>
    <col min="71" max="71" width="3.28515625" bestFit="1" customWidth="1"/>
    <col min="72" max="72" width="3.5703125" bestFit="1" customWidth="1"/>
    <col min="73" max="73" width="4.85546875" bestFit="1" customWidth="1"/>
    <col min="74" max="74" width="4" bestFit="1" customWidth="1"/>
    <col min="75" max="75" width="3.85546875" bestFit="1" customWidth="1"/>
    <col min="76" max="76" width="4.140625" bestFit="1" customWidth="1"/>
    <col min="77" max="77" width="4" bestFit="1" customWidth="1"/>
    <col min="78" max="78" width="3.28515625" bestFit="1" customWidth="1"/>
    <col min="79" max="79" width="2.85546875" bestFit="1" customWidth="1"/>
    <col min="80" max="80" width="5" bestFit="1" customWidth="1"/>
    <col min="81" max="81" width="4.28515625" bestFit="1" customWidth="1"/>
    <col min="82" max="82" width="3.28515625" bestFit="1" customWidth="1"/>
    <col min="83" max="83" width="3.42578125" bestFit="1" customWidth="1"/>
    <col min="84" max="84" width="4" bestFit="1" customWidth="1"/>
    <col min="85" max="85" width="3.5703125" bestFit="1" customWidth="1"/>
    <col min="86" max="86" width="4.85546875" bestFit="1" customWidth="1"/>
    <col min="87" max="88" width="4" bestFit="1" customWidth="1"/>
    <col min="89" max="89" width="4.140625" bestFit="1" customWidth="1"/>
    <col min="90" max="90" width="4" bestFit="1" customWidth="1"/>
    <col min="91" max="91" width="3.28515625" bestFit="1" customWidth="1"/>
    <col min="92" max="92" width="2.85546875" bestFit="1" customWidth="1"/>
    <col min="93" max="93" width="5" bestFit="1" customWidth="1"/>
    <col min="94" max="94" width="4.28515625" bestFit="1" customWidth="1"/>
    <col min="95" max="95" width="3.28515625" bestFit="1" customWidth="1"/>
    <col min="96" max="96" width="3.42578125" bestFit="1" customWidth="1"/>
    <col min="97" max="97" width="3.28515625" bestFit="1" customWidth="1"/>
    <col min="98" max="98" width="3.5703125" bestFit="1" customWidth="1"/>
    <col min="99" max="99" width="4.85546875" bestFit="1" customWidth="1"/>
    <col min="100" max="100" width="4" bestFit="1" customWidth="1"/>
    <col min="101" max="101" width="3.85546875" bestFit="1" customWidth="1"/>
    <col min="102" max="102" width="4.140625" bestFit="1" customWidth="1"/>
    <col min="103" max="103" width="4" bestFit="1" customWidth="1"/>
    <col min="104" max="104" width="3.28515625" bestFit="1" customWidth="1"/>
    <col min="105" max="105" width="4.140625" bestFit="1" customWidth="1"/>
    <col min="106" max="106" width="5" bestFit="1" customWidth="1"/>
    <col min="107" max="107" width="4.28515625" bestFit="1" customWidth="1"/>
    <col min="108" max="108" width="4.85546875" bestFit="1" customWidth="1"/>
    <col min="109" max="110" width="4.140625" bestFit="1" customWidth="1"/>
    <col min="111" max="111" width="4.28515625" customWidth="1"/>
    <col min="112" max="112" width="5" bestFit="1" customWidth="1"/>
    <col min="113" max="113" width="4.28515625" bestFit="1" customWidth="1"/>
    <col min="114" max="115" width="4.140625" bestFit="1" customWidth="1"/>
    <col min="116" max="116" width="4" bestFit="1" customWidth="1"/>
    <col min="117" max="117" width="3.28515625" bestFit="1" customWidth="1"/>
    <col min="118" max="118" width="2.85546875" bestFit="1" customWidth="1"/>
    <col min="119" max="119" width="5" bestFit="1" customWidth="1"/>
    <col min="120" max="120" width="4.28515625" bestFit="1" customWidth="1"/>
    <col min="121" max="121" width="3.28515625" bestFit="1" customWidth="1"/>
    <col min="122" max="122" width="3.42578125" bestFit="1" customWidth="1"/>
    <col min="123" max="123" width="3.28515625" bestFit="1" customWidth="1"/>
    <col min="124" max="124" width="3.5703125" bestFit="1" customWidth="1"/>
    <col min="125" max="125" width="4.85546875" bestFit="1" customWidth="1"/>
    <col min="126" max="126" width="4" bestFit="1" customWidth="1"/>
    <col min="127" max="127" width="3.85546875" bestFit="1" customWidth="1"/>
    <col min="128" max="128" width="4.140625" bestFit="1" customWidth="1"/>
    <col min="129" max="129" width="4" bestFit="1" customWidth="1"/>
    <col min="130" max="130" width="3.28515625" bestFit="1" customWidth="1"/>
    <col min="131" max="131" width="2.85546875" bestFit="1" customWidth="1"/>
    <col min="132" max="132" width="5" bestFit="1" customWidth="1"/>
    <col min="133" max="133" width="4.28515625" bestFit="1" customWidth="1"/>
    <col min="134" max="134" width="3.28515625" bestFit="1" customWidth="1"/>
    <col min="135" max="135" width="3.42578125" bestFit="1" customWidth="1"/>
    <col min="136" max="136" width="3.28515625" bestFit="1" customWidth="1"/>
    <col min="137" max="137" width="3.5703125" bestFit="1" customWidth="1"/>
    <col min="138" max="138" width="4.85546875" bestFit="1" customWidth="1"/>
    <col min="139" max="139" width="4" bestFit="1" customWidth="1"/>
    <col min="140" max="140" width="3.85546875" bestFit="1" customWidth="1"/>
    <col min="141" max="141" width="4.140625" bestFit="1" customWidth="1"/>
    <col min="142" max="142" width="4" bestFit="1" customWidth="1"/>
    <col min="143" max="143" width="3.28515625" bestFit="1" customWidth="1"/>
    <col min="144" max="144" width="2.85546875" bestFit="1" customWidth="1"/>
    <col min="145" max="145" width="5" bestFit="1" customWidth="1"/>
    <col min="146" max="146" width="4.28515625" bestFit="1" customWidth="1"/>
    <col min="147" max="147" width="3.28515625" bestFit="1" customWidth="1"/>
    <col min="148" max="148" width="3.42578125" bestFit="1" customWidth="1"/>
    <col min="149" max="149" width="3.28515625" bestFit="1" customWidth="1"/>
    <col min="150" max="150" width="3.5703125" bestFit="1" customWidth="1"/>
    <col min="151" max="151" width="4.85546875" bestFit="1" customWidth="1"/>
    <col min="152" max="152" width="4" bestFit="1" customWidth="1"/>
    <col min="153" max="153" width="3.85546875" bestFit="1" customWidth="1"/>
    <col min="154" max="154" width="4.140625" bestFit="1" customWidth="1"/>
    <col min="155" max="155" width="4" bestFit="1" customWidth="1"/>
    <col min="156" max="156" width="3.28515625" bestFit="1" customWidth="1"/>
    <col min="157" max="157" width="4" bestFit="1" customWidth="1"/>
    <col min="158" max="158" width="5" bestFit="1" customWidth="1"/>
    <col min="159" max="159" width="4.28515625" bestFit="1" customWidth="1"/>
    <col min="160" max="160" width="3.28515625" bestFit="1" customWidth="1"/>
    <col min="161" max="161" width="3.42578125" bestFit="1" customWidth="1"/>
    <col min="162" max="162" width="3.28515625" bestFit="1" customWidth="1"/>
    <col min="163" max="163" width="3.5703125" bestFit="1" customWidth="1"/>
    <col min="164" max="164" width="4.85546875" bestFit="1" customWidth="1"/>
    <col min="165" max="165" width="4" bestFit="1" customWidth="1"/>
    <col min="166" max="166" width="3.85546875" bestFit="1" customWidth="1"/>
    <col min="167" max="167" width="4.140625" bestFit="1" customWidth="1"/>
    <col min="168" max="168" width="4" bestFit="1" customWidth="1"/>
    <col min="169" max="169" width="3.28515625" bestFit="1" customWidth="1"/>
    <col min="170" max="170" width="2.85546875" bestFit="1" customWidth="1"/>
    <col min="171" max="171" width="5" bestFit="1" customWidth="1"/>
    <col min="172" max="172" width="4.28515625" bestFit="1" customWidth="1"/>
    <col min="173" max="173" width="3.28515625" bestFit="1" customWidth="1"/>
    <col min="174" max="174" width="3.42578125" bestFit="1" customWidth="1"/>
    <col min="175" max="175" width="3.28515625" bestFit="1" customWidth="1"/>
    <col min="176" max="176" width="3.5703125" bestFit="1" customWidth="1"/>
    <col min="177" max="177" width="4.85546875" bestFit="1" customWidth="1"/>
    <col min="178" max="178" width="4" bestFit="1" customWidth="1"/>
    <col min="179" max="179" width="3.85546875" bestFit="1" customWidth="1"/>
    <col min="180" max="180" width="4.140625" bestFit="1" customWidth="1"/>
    <col min="181" max="181" width="4" bestFit="1" customWidth="1"/>
    <col min="182" max="182" width="3.28515625" bestFit="1" customWidth="1"/>
    <col min="183" max="183" width="2.85546875" bestFit="1" customWidth="1"/>
    <col min="184" max="184" width="5" bestFit="1" customWidth="1"/>
    <col min="185" max="185" width="4.28515625" bestFit="1" customWidth="1"/>
    <col min="186" max="186" width="3.28515625" bestFit="1" customWidth="1"/>
    <col min="187" max="187" width="3.42578125" bestFit="1" customWidth="1"/>
    <col min="188" max="188" width="3.28515625" bestFit="1" customWidth="1"/>
    <col min="189" max="189" width="3.5703125" bestFit="1" customWidth="1"/>
    <col min="190" max="190" width="4.85546875" bestFit="1" customWidth="1"/>
    <col min="191" max="191" width="4" bestFit="1" customWidth="1"/>
    <col min="192" max="192" width="3.85546875" bestFit="1" customWidth="1"/>
    <col min="193" max="193" width="4.140625" bestFit="1" customWidth="1"/>
    <col min="194" max="194" width="4" bestFit="1" customWidth="1"/>
    <col min="195" max="195" width="3.28515625" bestFit="1" customWidth="1"/>
    <col min="196" max="196" width="2.85546875" bestFit="1" customWidth="1"/>
    <col min="197" max="197" width="5" bestFit="1" customWidth="1"/>
    <col min="198" max="198" width="4.28515625" bestFit="1" customWidth="1"/>
    <col min="199" max="199" width="3.28515625" bestFit="1" customWidth="1"/>
    <col min="200" max="200" width="3.42578125" bestFit="1" customWidth="1"/>
    <col min="201" max="201" width="3.28515625" bestFit="1" customWidth="1"/>
    <col min="202" max="202" width="3.5703125" bestFit="1" customWidth="1"/>
    <col min="203" max="203" width="4.85546875" bestFit="1" customWidth="1"/>
    <col min="204" max="204" width="4" bestFit="1" customWidth="1"/>
    <col min="205" max="205" width="3.85546875" bestFit="1" customWidth="1"/>
    <col min="206" max="206" width="4.140625" bestFit="1" customWidth="1"/>
    <col min="207" max="207" width="4" bestFit="1" customWidth="1"/>
    <col min="208" max="208" width="3.28515625" bestFit="1" customWidth="1"/>
    <col min="209" max="209" width="2.85546875" bestFit="1" customWidth="1"/>
    <col min="210" max="210" width="5" bestFit="1" customWidth="1"/>
    <col min="211" max="211" width="4.28515625" bestFit="1" customWidth="1"/>
    <col min="212" max="212" width="3.28515625" bestFit="1" customWidth="1"/>
    <col min="213" max="213" width="3.42578125" bestFit="1" customWidth="1"/>
    <col min="214" max="214" width="4" bestFit="1" customWidth="1"/>
    <col min="215" max="215" width="3.5703125" bestFit="1" customWidth="1"/>
    <col min="216" max="216" width="4.85546875" bestFit="1" customWidth="1"/>
    <col min="217" max="217" width="4" bestFit="1" customWidth="1"/>
    <col min="218" max="218" width="3.85546875" bestFit="1" customWidth="1"/>
    <col min="219" max="219" width="4.140625" bestFit="1" customWidth="1"/>
    <col min="220" max="220" width="4" bestFit="1" customWidth="1"/>
    <col min="221" max="221" width="3.28515625" bestFit="1" customWidth="1"/>
    <col min="222" max="222" width="2.85546875" bestFit="1" customWidth="1"/>
    <col min="223" max="223" width="5" bestFit="1" customWidth="1"/>
    <col min="224" max="224" width="4.28515625" bestFit="1" customWidth="1"/>
    <col min="225" max="225" width="3.28515625" bestFit="1" customWidth="1"/>
    <col min="226" max="226" width="3.42578125" bestFit="1" customWidth="1"/>
    <col min="227" max="227" width="3.28515625" bestFit="1" customWidth="1"/>
    <col min="228" max="228" width="3.5703125" bestFit="1" customWidth="1"/>
    <col min="229" max="229" width="4.85546875" bestFit="1" customWidth="1"/>
    <col min="230" max="230" width="4" bestFit="1" customWidth="1"/>
    <col min="231" max="231" width="3.85546875" bestFit="1" customWidth="1"/>
    <col min="232" max="232" width="4.140625" bestFit="1" customWidth="1"/>
    <col min="233" max="233" width="4" bestFit="1" customWidth="1"/>
    <col min="234" max="234" width="3.28515625" bestFit="1" customWidth="1"/>
    <col min="235" max="236" width="2.85546875" bestFit="1" customWidth="1"/>
    <col min="237" max="237" width="4.85546875" bestFit="1" customWidth="1"/>
    <col min="238" max="238" width="3.42578125" bestFit="1" customWidth="1"/>
    <col min="239" max="239" width="3.140625" bestFit="1" customWidth="1"/>
    <col min="240" max="240" width="4.7109375" bestFit="1" customWidth="1"/>
    <col min="241" max="241" width="3.28515625" bestFit="1" customWidth="1"/>
    <col min="242" max="242" width="3.42578125" bestFit="1" customWidth="1"/>
    <col min="243" max="244" width="3.28515625" bestFit="1" customWidth="1"/>
    <col min="245" max="245" width="3.5703125" bestFit="1" customWidth="1"/>
    <col min="246" max="246" width="3.7109375" customWidth="1"/>
    <col min="247" max="247" width="5.140625" bestFit="1" customWidth="1"/>
    <col min="248" max="248" width="4.28515625" bestFit="1" customWidth="1"/>
    <col min="249" max="249" width="3.28515625" bestFit="1" customWidth="1"/>
    <col min="250" max="250" width="3.5703125" bestFit="1" customWidth="1"/>
    <col min="251" max="251" width="3.28515625" bestFit="1" customWidth="1"/>
    <col min="252" max="252" width="3.85546875" bestFit="1" customWidth="1"/>
    <col min="253" max="253" width="5" bestFit="1" customWidth="1"/>
    <col min="254" max="254" width="4.28515625" bestFit="1" customWidth="1"/>
    <col min="255" max="255" width="4" bestFit="1" customWidth="1"/>
    <col min="256" max="256" width="4.140625" bestFit="1" customWidth="1"/>
    <col min="257" max="257" width="4" bestFit="1" customWidth="1"/>
    <col min="258" max="258" width="3.28515625" bestFit="1" customWidth="1"/>
    <col min="259" max="259" width="3.140625" bestFit="1" customWidth="1"/>
    <col min="260" max="260" width="5.140625" bestFit="1" customWidth="1"/>
    <col min="261" max="261" width="4.28515625" bestFit="1" customWidth="1"/>
    <col min="262" max="262" width="3.28515625" bestFit="1" customWidth="1"/>
    <col min="263" max="263" width="3.5703125" bestFit="1" customWidth="1"/>
    <col min="264" max="264" width="3.28515625" bestFit="1" customWidth="1"/>
    <col min="265" max="265" width="3.85546875" bestFit="1" customWidth="1"/>
    <col min="266" max="266" width="5" bestFit="1" customWidth="1"/>
    <col min="267" max="267" width="4.28515625" bestFit="1" customWidth="1"/>
    <col min="268" max="268" width="4" bestFit="1" customWidth="1"/>
    <col min="269" max="269" width="4.140625" bestFit="1" customWidth="1"/>
    <col min="270" max="270" width="4" bestFit="1" customWidth="1"/>
    <col min="271" max="271" width="3.28515625" bestFit="1" customWidth="1"/>
    <col min="272" max="272" width="3.140625" bestFit="1" customWidth="1"/>
    <col min="273" max="273" width="5.140625" bestFit="1" customWidth="1"/>
    <col min="274" max="274" width="4.28515625" bestFit="1" customWidth="1"/>
    <col min="275" max="275" width="3.28515625" bestFit="1" customWidth="1"/>
    <col min="276" max="276" width="3.5703125" bestFit="1" customWidth="1"/>
    <col min="277" max="277" width="3.28515625" bestFit="1" customWidth="1"/>
    <col min="278" max="278" width="3.85546875" bestFit="1" customWidth="1"/>
    <col min="279" max="279" width="5" bestFit="1" customWidth="1"/>
    <col min="280" max="280" width="4.28515625" bestFit="1" customWidth="1"/>
    <col min="281" max="281" width="4" bestFit="1" customWidth="1"/>
    <col min="282" max="282" width="4.140625" bestFit="1" customWidth="1"/>
    <col min="283" max="283" width="4" bestFit="1" customWidth="1"/>
    <col min="284" max="284" width="3.28515625" bestFit="1" customWidth="1"/>
    <col min="285" max="285" width="3.140625" bestFit="1" customWidth="1"/>
    <col min="286" max="286" width="5.140625" bestFit="1" customWidth="1"/>
    <col min="287" max="287" width="4.28515625" bestFit="1" customWidth="1"/>
    <col min="288" max="288" width="3.28515625" bestFit="1" customWidth="1"/>
    <col min="289" max="289" width="3.5703125" bestFit="1" customWidth="1"/>
    <col min="290" max="290" width="3.28515625" bestFit="1" customWidth="1"/>
    <col min="291" max="291" width="3.85546875" bestFit="1" customWidth="1"/>
    <col min="292" max="292" width="5" bestFit="1" customWidth="1"/>
    <col min="293" max="293" width="4.28515625" bestFit="1" customWidth="1"/>
    <col min="294" max="294" width="4" bestFit="1" customWidth="1"/>
    <col min="295" max="295" width="4.140625" bestFit="1" customWidth="1"/>
    <col min="296" max="296" width="4" bestFit="1" customWidth="1"/>
    <col min="297" max="297" width="3.28515625" bestFit="1" customWidth="1"/>
    <col min="298" max="298" width="3.140625" bestFit="1" customWidth="1"/>
    <col min="299" max="299" width="5.140625" bestFit="1" customWidth="1"/>
    <col min="300" max="300" width="4.28515625" bestFit="1" customWidth="1"/>
    <col min="301" max="301" width="3.28515625" bestFit="1" customWidth="1"/>
    <col min="302" max="302" width="3.5703125" bestFit="1" customWidth="1"/>
    <col min="303" max="303" width="3.28515625" bestFit="1" customWidth="1"/>
    <col min="304" max="304" width="3.85546875" bestFit="1" customWidth="1"/>
    <col min="305" max="305" width="5" bestFit="1" customWidth="1"/>
    <col min="306" max="306" width="4.28515625" bestFit="1" customWidth="1"/>
    <col min="307" max="307" width="4" bestFit="1" customWidth="1"/>
    <col min="308" max="308" width="4.140625" bestFit="1" customWidth="1"/>
    <col min="309" max="309" width="4" bestFit="1" customWidth="1"/>
    <col min="310" max="310" width="3.28515625" bestFit="1" customWidth="1"/>
    <col min="311" max="311" width="3.140625" bestFit="1" customWidth="1"/>
    <col min="312" max="312" width="5.140625" bestFit="1" customWidth="1"/>
    <col min="313" max="313" width="4.28515625" bestFit="1" customWidth="1"/>
    <col min="314" max="314" width="3.28515625" bestFit="1" customWidth="1"/>
    <col min="315" max="315" width="3.5703125" bestFit="1" customWidth="1"/>
    <col min="316" max="316" width="3.28515625" bestFit="1" customWidth="1"/>
    <col min="317" max="317" width="3.85546875" bestFit="1" customWidth="1"/>
    <col min="318" max="318" width="5" bestFit="1" customWidth="1"/>
    <col min="319" max="319" width="4.28515625" bestFit="1" customWidth="1"/>
    <col min="320" max="320" width="4" bestFit="1" customWidth="1"/>
    <col min="321" max="321" width="4.140625" bestFit="1" customWidth="1"/>
    <col min="322" max="322" width="4" bestFit="1" customWidth="1"/>
    <col min="323" max="323" width="3.28515625" bestFit="1" customWidth="1"/>
    <col min="324" max="324" width="3.140625" bestFit="1" customWidth="1"/>
    <col min="325" max="325" width="5.140625" bestFit="1" customWidth="1"/>
    <col min="326" max="326" width="4.28515625" bestFit="1" customWidth="1"/>
    <col min="327" max="327" width="3.28515625" bestFit="1" customWidth="1"/>
    <col min="328" max="328" width="3.5703125" bestFit="1" customWidth="1"/>
    <col min="329" max="329" width="3.28515625" bestFit="1" customWidth="1"/>
    <col min="330" max="330" width="3.85546875" bestFit="1" customWidth="1"/>
    <col min="331" max="331" width="5" bestFit="1" customWidth="1"/>
    <col min="332" max="332" width="4.28515625" bestFit="1" customWidth="1"/>
    <col min="333" max="333" width="4" bestFit="1" customWidth="1"/>
    <col min="334" max="334" width="4.140625" bestFit="1" customWidth="1"/>
    <col min="335" max="335" width="4" bestFit="1" customWidth="1"/>
    <col min="336" max="336" width="3.28515625" bestFit="1" customWidth="1"/>
    <col min="337" max="337" width="3.140625" bestFit="1" customWidth="1"/>
    <col min="338" max="338" width="5.140625" bestFit="1" customWidth="1"/>
    <col min="339" max="339" width="4.28515625" bestFit="1" customWidth="1"/>
    <col min="340" max="340" width="3.28515625" bestFit="1" customWidth="1"/>
    <col min="341" max="341" width="3.5703125" bestFit="1" customWidth="1"/>
    <col min="342" max="342" width="3.28515625" bestFit="1" customWidth="1"/>
    <col min="343" max="343" width="3.85546875" bestFit="1" customWidth="1"/>
    <col min="344" max="344" width="5" bestFit="1" customWidth="1"/>
    <col min="345" max="345" width="4.28515625" bestFit="1" customWidth="1"/>
    <col min="346" max="346" width="4" bestFit="1" customWidth="1"/>
    <col min="347" max="347" width="4.140625" bestFit="1" customWidth="1"/>
    <col min="348" max="348" width="4" bestFit="1" customWidth="1"/>
    <col min="349" max="349" width="3.28515625" bestFit="1" customWidth="1"/>
    <col min="350" max="350" width="3.140625" bestFit="1" customWidth="1"/>
    <col min="352" max="353" width="2.5703125" customWidth="1"/>
    <col min="354" max="354" width="5.140625" bestFit="1" customWidth="1"/>
    <col min="355" max="355" width="4.28515625" bestFit="1" customWidth="1"/>
    <col min="356" max="356" width="3.28515625" bestFit="1" customWidth="1"/>
    <col min="357" max="357" width="3.5703125" bestFit="1" customWidth="1"/>
    <col min="358" max="358" width="3.28515625" bestFit="1" customWidth="1"/>
    <col min="359" max="359" width="3.85546875" bestFit="1" customWidth="1"/>
    <col min="360" max="360" width="5" bestFit="1" customWidth="1"/>
    <col min="361" max="361" width="4.28515625" bestFit="1" customWidth="1"/>
    <col min="362" max="362" width="4" bestFit="1" customWidth="1"/>
    <col min="363" max="363" width="4.140625" bestFit="1" customWidth="1"/>
    <col min="364" max="364" width="4" bestFit="1" customWidth="1"/>
    <col min="365" max="365" width="3.28515625" bestFit="1" customWidth="1"/>
    <col min="366" max="366" width="3" bestFit="1" customWidth="1"/>
    <col min="367" max="368" width="2.5703125" customWidth="1"/>
    <col min="369" max="369" width="5.140625" bestFit="1" customWidth="1"/>
    <col min="370" max="370" width="4.28515625" bestFit="1" customWidth="1"/>
    <col min="371" max="371" width="3.28515625" bestFit="1" customWidth="1"/>
    <col min="372" max="372" width="3.5703125" bestFit="1" customWidth="1"/>
    <col min="373" max="373" width="3.28515625" bestFit="1" customWidth="1"/>
    <col min="374" max="374" width="3.85546875" bestFit="1" customWidth="1"/>
    <col min="375" max="375" width="5" bestFit="1" customWidth="1"/>
    <col min="376" max="376" width="4.28515625" bestFit="1" customWidth="1"/>
    <col min="377" max="377" width="4" bestFit="1" customWidth="1"/>
    <col min="378" max="378" width="4.140625" bestFit="1" customWidth="1"/>
    <col min="379" max="379" width="4" bestFit="1" customWidth="1"/>
    <col min="380" max="380" width="3.28515625" bestFit="1" customWidth="1"/>
    <col min="381" max="381" width="3" bestFit="1" customWidth="1"/>
    <col min="382" max="383" width="2.5703125" customWidth="1"/>
    <col min="384" max="384" width="5.140625" bestFit="1" customWidth="1"/>
    <col min="385" max="385" width="4.28515625" bestFit="1" customWidth="1"/>
    <col min="386" max="386" width="3.28515625" bestFit="1" customWidth="1"/>
    <col min="387" max="387" width="3.5703125" bestFit="1" customWidth="1"/>
    <col min="388" max="388" width="3.28515625" bestFit="1" customWidth="1"/>
    <col min="389" max="389" width="3.85546875" bestFit="1" customWidth="1"/>
    <col min="390" max="390" width="5" bestFit="1" customWidth="1"/>
    <col min="391" max="391" width="4.28515625" bestFit="1" customWidth="1"/>
    <col min="392" max="392" width="4" bestFit="1" customWidth="1"/>
    <col min="393" max="393" width="4.140625" bestFit="1" customWidth="1"/>
    <col min="394" max="394" width="4" bestFit="1" customWidth="1"/>
    <col min="395" max="395" width="3.28515625" bestFit="1" customWidth="1"/>
    <col min="396" max="396" width="3" bestFit="1" customWidth="1"/>
    <col min="397" max="398" width="2.5703125" customWidth="1"/>
    <col min="399" max="399" width="5.140625" bestFit="1" customWidth="1"/>
    <col min="400" max="400" width="4.28515625" bestFit="1" customWidth="1"/>
    <col min="401" max="401" width="3.28515625" bestFit="1" customWidth="1"/>
    <col min="402" max="402" width="3.5703125" bestFit="1" customWidth="1"/>
    <col min="403" max="403" width="3.28515625" bestFit="1" customWidth="1"/>
    <col min="404" max="404" width="3.85546875" bestFit="1" customWidth="1"/>
    <col min="405" max="405" width="5" bestFit="1" customWidth="1"/>
    <col min="406" max="406" width="4.28515625" bestFit="1" customWidth="1"/>
    <col min="407" max="407" width="4" bestFit="1" customWidth="1"/>
    <col min="408" max="408" width="4.140625" bestFit="1" customWidth="1"/>
    <col min="409" max="409" width="4" bestFit="1" customWidth="1"/>
    <col min="410" max="410" width="3.28515625" bestFit="1" customWidth="1"/>
    <col min="411" max="411" width="3" bestFit="1" customWidth="1"/>
    <col min="412" max="413" width="2.5703125" customWidth="1"/>
    <col min="414" max="414" width="5.140625" bestFit="1" customWidth="1"/>
    <col min="415" max="415" width="4.28515625" bestFit="1" customWidth="1"/>
    <col min="416" max="416" width="3.28515625" bestFit="1" customWidth="1"/>
    <col min="417" max="417" width="3.5703125" bestFit="1" customWidth="1"/>
    <col min="418" max="418" width="3.28515625" bestFit="1" customWidth="1"/>
    <col min="419" max="419" width="3.85546875" bestFit="1" customWidth="1"/>
    <col min="420" max="420" width="5" bestFit="1" customWidth="1"/>
    <col min="421" max="421" width="4.28515625" bestFit="1" customWidth="1"/>
    <col min="422" max="422" width="4" bestFit="1" customWidth="1"/>
    <col min="423" max="423" width="4.140625" bestFit="1" customWidth="1"/>
    <col min="424" max="424" width="4" bestFit="1" customWidth="1"/>
    <col min="425" max="425" width="3.28515625" bestFit="1" customWidth="1"/>
    <col min="426" max="426" width="3" bestFit="1" customWidth="1"/>
    <col min="427" max="490" width="4.140625" bestFit="1" customWidth="1"/>
  </cols>
  <sheetData>
    <row r="1" spans="1:426" x14ac:dyDescent="0.25">
      <c r="A1" s="55" t="s">
        <v>49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426" x14ac:dyDescent="0.25"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 t="s">
        <v>1</v>
      </c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 t="s">
        <v>2</v>
      </c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 t="s">
        <v>3</v>
      </c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 t="s">
        <v>4</v>
      </c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 t="s">
        <v>5</v>
      </c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 t="s">
        <v>6</v>
      </c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 t="s">
        <v>7</v>
      </c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 t="s">
        <v>8</v>
      </c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 t="s">
        <v>9</v>
      </c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 t="s">
        <v>10</v>
      </c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 t="s">
        <v>11</v>
      </c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 t="s">
        <v>12</v>
      </c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 t="s">
        <v>13</v>
      </c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 t="s">
        <v>14</v>
      </c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 t="s">
        <v>15</v>
      </c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 t="s">
        <v>16</v>
      </c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 t="s">
        <v>17</v>
      </c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t="s">
        <v>23</v>
      </c>
      <c r="IC2" t="s">
        <v>18</v>
      </c>
      <c r="ID2" t="s">
        <v>19</v>
      </c>
      <c r="IE2" t="s">
        <v>20</v>
      </c>
      <c r="IF2" t="s">
        <v>21</v>
      </c>
      <c r="IG2" t="s">
        <v>22</v>
      </c>
      <c r="IH2" t="s">
        <v>24</v>
      </c>
      <c r="II2" t="s">
        <v>25</v>
      </c>
    </row>
    <row r="3" spans="1:426" x14ac:dyDescent="0.2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29</v>
      </c>
      <c r="BC3" t="s">
        <v>30</v>
      </c>
      <c r="BD3" t="s">
        <v>31</v>
      </c>
      <c r="BE3" t="s">
        <v>32</v>
      </c>
      <c r="BF3" t="s">
        <v>33</v>
      </c>
      <c r="BG3" t="s">
        <v>34</v>
      </c>
      <c r="BH3" t="s">
        <v>35</v>
      </c>
      <c r="BI3" t="s">
        <v>36</v>
      </c>
      <c r="BJ3" t="s">
        <v>37</v>
      </c>
      <c r="BK3" t="s">
        <v>38</v>
      </c>
      <c r="BL3" t="s">
        <v>39</v>
      </c>
      <c r="BM3" t="s">
        <v>40</v>
      </c>
      <c r="BN3" t="s">
        <v>41</v>
      </c>
      <c r="BO3" t="s">
        <v>29</v>
      </c>
      <c r="BP3" t="s">
        <v>30</v>
      </c>
      <c r="BQ3" t="s">
        <v>31</v>
      </c>
      <c r="BR3" t="s">
        <v>32</v>
      </c>
      <c r="BS3" t="s">
        <v>33</v>
      </c>
      <c r="BT3" t="s">
        <v>34</v>
      </c>
      <c r="BU3" t="s">
        <v>35</v>
      </c>
      <c r="BV3" t="s">
        <v>36</v>
      </c>
      <c r="BW3" t="s">
        <v>37</v>
      </c>
      <c r="BX3" t="s">
        <v>38</v>
      </c>
      <c r="BY3" t="s">
        <v>39</v>
      </c>
      <c r="BZ3" t="s">
        <v>40</v>
      </c>
      <c r="CA3" t="s">
        <v>41</v>
      </c>
      <c r="CB3" t="s">
        <v>29</v>
      </c>
      <c r="CC3" t="s">
        <v>30</v>
      </c>
      <c r="CD3" t="s">
        <v>31</v>
      </c>
      <c r="CE3" t="s">
        <v>32</v>
      </c>
      <c r="CF3" t="s">
        <v>33</v>
      </c>
      <c r="CG3" t="s">
        <v>34</v>
      </c>
      <c r="CH3" t="s">
        <v>35</v>
      </c>
      <c r="CI3" t="s">
        <v>36</v>
      </c>
      <c r="CJ3" t="s">
        <v>37</v>
      </c>
      <c r="CK3" t="s">
        <v>38</v>
      </c>
      <c r="CL3" t="s">
        <v>39</v>
      </c>
      <c r="CM3" t="s">
        <v>40</v>
      </c>
      <c r="CN3" t="s">
        <v>41</v>
      </c>
      <c r="CO3" t="s">
        <v>29</v>
      </c>
      <c r="CP3" t="s">
        <v>30</v>
      </c>
      <c r="CQ3" t="s">
        <v>31</v>
      </c>
      <c r="CR3" t="s">
        <v>32</v>
      </c>
      <c r="CS3" t="s">
        <v>33</v>
      </c>
      <c r="CT3" t="s">
        <v>34</v>
      </c>
      <c r="CU3" t="s">
        <v>35</v>
      </c>
      <c r="CV3" t="s">
        <v>36</v>
      </c>
      <c r="CW3" t="s">
        <v>37</v>
      </c>
      <c r="CX3" t="s">
        <v>38</v>
      </c>
      <c r="CY3" t="s">
        <v>39</v>
      </c>
      <c r="CZ3" t="s">
        <v>40</v>
      </c>
      <c r="DA3" t="s">
        <v>41</v>
      </c>
      <c r="DB3" t="s">
        <v>29</v>
      </c>
      <c r="DC3" t="s">
        <v>30</v>
      </c>
      <c r="DD3" t="s">
        <v>31</v>
      </c>
      <c r="DE3" t="s">
        <v>32</v>
      </c>
      <c r="DF3" t="s">
        <v>33</v>
      </c>
      <c r="DG3" t="s">
        <v>34</v>
      </c>
      <c r="DH3" t="s">
        <v>35</v>
      </c>
      <c r="DI3" t="s">
        <v>36</v>
      </c>
      <c r="DJ3" t="s">
        <v>37</v>
      </c>
      <c r="DK3" t="s">
        <v>38</v>
      </c>
      <c r="DL3" t="s">
        <v>39</v>
      </c>
      <c r="DM3" t="s">
        <v>40</v>
      </c>
      <c r="DN3" t="s">
        <v>41</v>
      </c>
      <c r="DO3" t="s">
        <v>29</v>
      </c>
      <c r="DP3" t="s">
        <v>30</v>
      </c>
      <c r="DQ3" t="s">
        <v>31</v>
      </c>
      <c r="DR3" t="s">
        <v>32</v>
      </c>
      <c r="DS3" t="s">
        <v>33</v>
      </c>
      <c r="DT3" t="s">
        <v>34</v>
      </c>
      <c r="DU3" t="s">
        <v>35</v>
      </c>
      <c r="DV3" t="s">
        <v>36</v>
      </c>
      <c r="DW3" t="s">
        <v>37</v>
      </c>
      <c r="DX3" t="s">
        <v>38</v>
      </c>
      <c r="DY3" t="s">
        <v>39</v>
      </c>
      <c r="DZ3" t="s">
        <v>40</v>
      </c>
      <c r="EA3" t="s">
        <v>41</v>
      </c>
      <c r="EB3" t="s">
        <v>29</v>
      </c>
      <c r="EC3" t="s">
        <v>30</v>
      </c>
      <c r="ED3" t="s">
        <v>31</v>
      </c>
      <c r="EE3" t="s">
        <v>32</v>
      </c>
      <c r="EF3" t="s">
        <v>33</v>
      </c>
      <c r="EG3" t="s">
        <v>34</v>
      </c>
      <c r="EH3" t="s">
        <v>35</v>
      </c>
      <c r="EI3" t="s">
        <v>36</v>
      </c>
      <c r="EJ3" t="s">
        <v>37</v>
      </c>
      <c r="EK3" t="s">
        <v>38</v>
      </c>
      <c r="EL3" t="s">
        <v>39</v>
      </c>
      <c r="EM3" t="s">
        <v>40</v>
      </c>
      <c r="EN3" t="s">
        <v>41</v>
      </c>
      <c r="EO3" t="s">
        <v>29</v>
      </c>
      <c r="EP3" t="s">
        <v>30</v>
      </c>
      <c r="EQ3" t="s">
        <v>31</v>
      </c>
      <c r="ER3" t="s">
        <v>32</v>
      </c>
      <c r="ES3" t="s">
        <v>33</v>
      </c>
      <c r="ET3" t="s">
        <v>34</v>
      </c>
      <c r="EU3" t="s">
        <v>35</v>
      </c>
      <c r="EV3" t="s">
        <v>36</v>
      </c>
      <c r="EW3" t="s">
        <v>37</v>
      </c>
      <c r="EX3" t="s">
        <v>38</v>
      </c>
      <c r="EY3" t="s">
        <v>39</v>
      </c>
      <c r="EZ3" t="s">
        <v>40</v>
      </c>
      <c r="FA3" t="s">
        <v>41</v>
      </c>
      <c r="FB3" t="s">
        <v>29</v>
      </c>
      <c r="FC3" t="s">
        <v>30</v>
      </c>
      <c r="FD3" t="s">
        <v>31</v>
      </c>
      <c r="FE3" t="s">
        <v>32</v>
      </c>
      <c r="FF3" t="s">
        <v>33</v>
      </c>
      <c r="FG3" t="s">
        <v>34</v>
      </c>
      <c r="FH3" t="s">
        <v>35</v>
      </c>
      <c r="FI3" t="s">
        <v>36</v>
      </c>
      <c r="FJ3" t="s">
        <v>37</v>
      </c>
      <c r="FK3" t="s">
        <v>38</v>
      </c>
      <c r="FL3" t="s">
        <v>39</v>
      </c>
      <c r="FM3" t="s">
        <v>40</v>
      </c>
      <c r="FN3" t="s">
        <v>41</v>
      </c>
      <c r="FO3" t="s">
        <v>29</v>
      </c>
      <c r="FP3" t="s">
        <v>30</v>
      </c>
      <c r="FQ3" t="s">
        <v>31</v>
      </c>
      <c r="FR3" t="s">
        <v>32</v>
      </c>
      <c r="FS3" t="s">
        <v>33</v>
      </c>
      <c r="FT3" t="s">
        <v>34</v>
      </c>
      <c r="FU3" t="s">
        <v>35</v>
      </c>
      <c r="FV3" t="s">
        <v>36</v>
      </c>
      <c r="FW3" t="s">
        <v>37</v>
      </c>
      <c r="FX3" t="s">
        <v>38</v>
      </c>
      <c r="FY3" t="s">
        <v>39</v>
      </c>
      <c r="FZ3" t="s">
        <v>40</v>
      </c>
      <c r="GA3" t="s">
        <v>41</v>
      </c>
      <c r="GB3" t="s">
        <v>29</v>
      </c>
      <c r="GC3" t="s">
        <v>30</v>
      </c>
      <c r="GD3" t="s">
        <v>31</v>
      </c>
      <c r="GE3" t="s">
        <v>32</v>
      </c>
      <c r="GF3" t="s">
        <v>33</v>
      </c>
      <c r="GG3" t="s">
        <v>34</v>
      </c>
      <c r="GH3" t="s">
        <v>35</v>
      </c>
      <c r="GI3" t="s">
        <v>36</v>
      </c>
      <c r="GJ3" t="s">
        <v>37</v>
      </c>
      <c r="GK3" t="s">
        <v>38</v>
      </c>
      <c r="GL3" t="s">
        <v>39</v>
      </c>
      <c r="GM3" t="s">
        <v>40</v>
      </c>
      <c r="GN3" t="s">
        <v>41</v>
      </c>
      <c r="GO3" t="s">
        <v>29</v>
      </c>
      <c r="GP3" t="s">
        <v>30</v>
      </c>
      <c r="GQ3" t="s">
        <v>31</v>
      </c>
      <c r="GR3" t="s">
        <v>32</v>
      </c>
      <c r="GS3" t="s">
        <v>33</v>
      </c>
      <c r="GT3" t="s">
        <v>34</v>
      </c>
      <c r="GU3" t="s">
        <v>35</v>
      </c>
      <c r="GV3" t="s">
        <v>36</v>
      </c>
      <c r="GW3" t="s">
        <v>37</v>
      </c>
      <c r="GX3" t="s">
        <v>38</v>
      </c>
      <c r="GY3" t="s">
        <v>39</v>
      </c>
      <c r="GZ3" t="s">
        <v>40</v>
      </c>
      <c r="HA3" t="s">
        <v>41</v>
      </c>
      <c r="HB3" t="s">
        <v>29</v>
      </c>
      <c r="HC3" t="s">
        <v>30</v>
      </c>
      <c r="HD3" t="s">
        <v>31</v>
      </c>
      <c r="HE3" t="s">
        <v>32</v>
      </c>
      <c r="HF3" t="s">
        <v>33</v>
      </c>
      <c r="HG3" t="s">
        <v>34</v>
      </c>
      <c r="HH3" t="s">
        <v>35</v>
      </c>
      <c r="HI3" t="s">
        <v>36</v>
      </c>
      <c r="HJ3" t="s">
        <v>37</v>
      </c>
      <c r="HK3" t="s">
        <v>38</v>
      </c>
      <c r="HL3" t="s">
        <v>39</v>
      </c>
      <c r="HM3" t="s">
        <v>40</v>
      </c>
      <c r="HN3" t="s">
        <v>41</v>
      </c>
      <c r="HO3" t="s">
        <v>29</v>
      </c>
      <c r="HP3" t="s">
        <v>30</v>
      </c>
      <c r="HQ3" t="s">
        <v>31</v>
      </c>
      <c r="HR3" t="s">
        <v>32</v>
      </c>
      <c r="HS3" t="s">
        <v>33</v>
      </c>
      <c r="HT3" t="s">
        <v>34</v>
      </c>
      <c r="HU3" t="s">
        <v>35</v>
      </c>
      <c r="HV3" t="s">
        <v>36</v>
      </c>
      <c r="HW3" t="s">
        <v>37</v>
      </c>
      <c r="HX3" t="s">
        <v>38</v>
      </c>
      <c r="HY3" t="s">
        <v>39</v>
      </c>
      <c r="HZ3" t="s">
        <v>40</v>
      </c>
      <c r="IA3" t="s">
        <v>41</v>
      </c>
    </row>
    <row r="4" spans="1:426" x14ac:dyDescent="0.25">
      <c r="A4" s="1" t="s">
        <v>42</v>
      </c>
      <c r="B4">
        <v>1</v>
      </c>
      <c r="C4">
        <v>4</v>
      </c>
      <c r="D4">
        <v>5</v>
      </c>
      <c r="E4">
        <v>5</v>
      </c>
      <c r="F4">
        <v>2</v>
      </c>
      <c r="G4">
        <v>3</v>
      </c>
      <c r="H4">
        <v>3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2</v>
      </c>
      <c r="P4">
        <v>1</v>
      </c>
      <c r="Q4">
        <v>5</v>
      </c>
      <c r="R4">
        <v>2</v>
      </c>
      <c r="S4">
        <v>3</v>
      </c>
      <c r="T4">
        <v>2</v>
      </c>
      <c r="U4">
        <v>4</v>
      </c>
      <c r="V4">
        <v>1</v>
      </c>
      <c r="W4">
        <v>1</v>
      </c>
      <c r="X4">
        <v>2</v>
      </c>
      <c r="Y4">
        <v>0</v>
      </c>
      <c r="Z4">
        <v>0</v>
      </c>
      <c r="AA4">
        <v>0</v>
      </c>
      <c r="AB4">
        <v>2</v>
      </c>
      <c r="AC4">
        <v>2</v>
      </c>
      <c r="AD4">
        <v>2</v>
      </c>
      <c r="AE4">
        <v>3</v>
      </c>
      <c r="AF4">
        <v>1</v>
      </c>
      <c r="AG4">
        <v>1</v>
      </c>
      <c r="AH4">
        <v>3</v>
      </c>
      <c r="AI4">
        <v>5</v>
      </c>
      <c r="AJ4">
        <v>3</v>
      </c>
      <c r="AK4">
        <v>1</v>
      </c>
      <c r="AL4">
        <v>1</v>
      </c>
      <c r="AM4">
        <v>0</v>
      </c>
      <c r="AN4">
        <v>0</v>
      </c>
      <c r="AO4">
        <v>3</v>
      </c>
      <c r="AP4">
        <v>2</v>
      </c>
      <c r="AQ4">
        <v>1</v>
      </c>
      <c r="AR4">
        <v>4</v>
      </c>
      <c r="AS4">
        <v>4</v>
      </c>
      <c r="AT4">
        <v>1</v>
      </c>
      <c r="AU4">
        <v>3</v>
      </c>
      <c r="AV4">
        <v>5</v>
      </c>
      <c r="AW4">
        <v>4</v>
      </c>
      <c r="AX4">
        <v>3</v>
      </c>
      <c r="AY4">
        <v>1</v>
      </c>
      <c r="AZ4">
        <v>0</v>
      </c>
      <c r="BA4">
        <v>0</v>
      </c>
      <c r="BB4">
        <v>4</v>
      </c>
      <c r="BC4">
        <v>2</v>
      </c>
      <c r="BD4">
        <v>1</v>
      </c>
      <c r="BE4">
        <v>3</v>
      </c>
      <c r="BF4">
        <v>3</v>
      </c>
      <c r="BG4">
        <v>4</v>
      </c>
      <c r="BH4">
        <v>5</v>
      </c>
      <c r="BI4">
        <v>3</v>
      </c>
      <c r="BJ4">
        <v>4</v>
      </c>
      <c r="BK4">
        <v>5</v>
      </c>
      <c r="BL4">
        <v>0</v>
      </c>
      <c r="BM4">
        <v>0</v>
      </c>
      <c r="BN4">
        <v>1</v>
      </c>
      <c r="BO4">
        <v>4</v>
      </c>
      <c r="BP4">
        <v>5</v>
      </c>
      <c r="BQ4">
        <v>4</v>
      </c>
      <c r="BR4">
        <v>3</v>
      </c>
      <c r="BS4">
        <v>1</v>
      </c>
      <c r="BT4">
        <v>1</v>
      </c>
      <c r="BU4">
        <v>2</v>
      </c>
      <c r="BV4">
        <v>4</v>
      </c>
      <c r="BW4">
        <v>2</v>
      </c>
      <c r="BX4">
        <v>3</v>
      </c>
      <c r="BY4">
        <v>1</v>
      </c>
      <c r="BZ4">
        <v>0</v>
      </c>
      <c r="CA4">
        <v>1</v>
      </c>
      <c r="CB4">
        <v>5</v>
      </c>
      <c r="CC4">
        <v>3</v>
      </c>
      <c r="CD4">
        <v>4</v>
      </c>
      <c r="CE4">
        <v>1</v>
      </c>
      <c r="CF4">
        <v>2</v>
      </c>
      <c r="CG4">
        <v>2</v>
      </c>
      <c r="CH4">
        <v>5</v>
      </c>
      <c r="CI4">
        <v>1</v>
      </c>
      <c r="CJ4">
        <v>5</v>
      </c>
      <c r="CK4">
        <v>5</v>
      </c>
      <c r="CL4">
        <v>1</v>
      </c>
      <c r="CM4">
        <v>0</v>
      </c>
      <c r="CN4">
        <v>0</v>
      </c>
      <c r="CO4">
        <v>2</v>
      </c>
      <c r="CP4">
        <v>1</v>
      </c>
      <c r="CQ4">
        <v>2</v>
      </c>
      <c r="CR4">
        <v>2</v>
      </c>
      <c r="CS4">
        <v>4</v>
      </c>
      <c r="CT4">
        <v>4</v>
      </c>
      <c r="CU4">
        <v>1</v>
      </c>
      <c r="CV4">
        <v>4</v>
      </c>
      <c r="CW4">
        <v>5</v>
      </c>
      <c r="CX4">
        <v>5</v>
      </c>
      <c r="CY4">
        <v>1</v>
      </c>
      <c r="CZ4">
        <v>1</v>
      </c>
      <c r="DA4">
        <v>0</v>
      </c>
      <c r="DB4">
        <v>3</v>
      </c>
      <c r="DC4">
        <v>3</v>
      </c>
      <c r="DD4">
        <v>2</v>
      </c>
      <c r="DE4">
        <v>2</v>
      </c>
      <c r="DF4">
        <v>1</v>
      </c>
      <c r="DG4">
        <v>2</v>
      </c>
      <c r="DH4">
        <v>1</v>
      </c>
      <c r="DI4">
        <v>4</v>
      </c>
      <c r="DJ4">
        <v>5</v>
      </c>
      <c r="DK4">
        <v>1</v>
      </c>
      <c r="DL4">
        <v>0</v>
      </c>
      <c r="DM4">
        <v>0</v>
      </c>
      <c r="DN4">
        <v>1</v>
      </c>
      <c r="DO4">
        <v>1</v>
      </c>
      <c r="DP4">
        <v>4</v>
      </c>
      <c r="DQ4">
        <v>1</v>
      </c>
      <c r="DR4">
        <v>3</v>
      </c>
      <c r="DS4">
        <v>4</v>
      </c>
      <c r="DT4">
        <v>4</v>
      </c>
      <c r="DU4">
        <v>4</v>
      </c>
      <c r="DV4">
        <v>5</v>
      </c>
      <c r="DW4">
        <v>1</v>
      </c>
      <c r="DX4">
        <v>4</v>
      </c>
      <c r="DY4">
        <v>1</v>
      </c>
      <c r="DZ4">
        <v>0</v>
      </c>
      <c r="EA4">
        <v>1</v>
      </c>
      <c r="EB4">
        <v>1</v>
      </c>
      <c r="EC4">
        <v>4</v>
      </c>
      <c r="ED4">
        <v>5</v>
      </c>
      <c r="EE4">
        <v>2</v>
      </c>
      <c r="EF4">
        <v>3</v>
      </c>
      <c r="EG4">
        <v>1</v>
      </c>
      <c r="EH4">
        <v>3</v>
      </c>
      <c r="EI4">
        <v>5</v>
      </c>
      <c r="EJ4">
        <v>3</v>
      </c>
      <c r="EK4">
        <v>4</v>
      </c>
      <c r="EL4">
        <v>0</v>
      </c>
      <c r="EM4">
        <v>1</v>
      </c>
      <c r="EN4">
        <v>0</v>
      </c>
      <c r="EO4">
        <v>4</v>
      </c>
      <c r="EP4">
        <v>3</v>
      </c>
      <c r="EQ4">
        <v>5</v>
      </c>
      <c r="ER4">
        <v>4</v>
      </c>
      <c r="ES4">
        <v>3</v>
      </c>
      <c r="ET4">
        <v>4</v>
      </c>
      <c r="EU4">
        <v>1</v>
      </c>
      <c r="EV4">
        <v>5</v>
      </c>
      <c r="EW4">
        <v>5</v>
      </c>
      <c r="EX4">
        <v>1</v>
      </c>
      <c r="EY4">
        <v>1</v>
      </c>
      <c r="EZ4">
        <v>0</v>
      </c>
      <c r="FA4">
        <v>1</v>
      </c>
      <c r="FB4">
        <v>4</v>
      </c>
      <c r="FC4">
        <v>4</v>
      </c>
      <c r="FD4">
        <v>5</v>
      </c>
      <c r="FE4">
        <v>1</v>
      </c>
      <c r="FF4">
        <v>1</v>
      </c>
      <c r="FG4">
        <v>4</v>
      </c>
      <c r="FH4">
        <v>1</v>
      </c>
      <c r="FI4">
        <v>4</v>
      </c>
      <c r="FJ4">
        <v>4</v>
      </c>
      <c r="FK4">
        <v>5</v>
      </c>
      <c r="FL4">
        <v>0</v>
      </c>
      <c r="FM4">
        <v>0</v>
      </c>
      <c r="FN4">
        <v>1</v>
      </c>
      <c r="FO4">
        <v>1</v>
      </c>
      <c r="FP4">
        <v>5</v>
      </c>
      <c r="FQ4">
        <v>1</v>
      </c>
      <c r="FR4">
        <v>1</v>
      </c>
      <c r="FS4">
        <v>5</v>
      </c>
      <c r="FT4">
        <v>4</v>
      </c>
      <c r="FU4">
        <v>5</v>
      </c>
      <c r="FV4">
        <v>5</v>
      </c>
      <c r="FW4">
        <v>1</v>
      </c>
      <c r="FX4">
        <v>3</v>
      </c>
      <c r="FY4">
        <v>0</v>
      </c>
      <c r="FZ4">
        <v>1</v>
      </c>
      <c r="GA4">
        <v>0</v>
      </c>
      <c r="GB4">
        <v>2</v>
      </c>
      <c r="GC4">
        <v>4</v>
      </c>
      <c r="GD4">
        <v>5</v>
      </c>
      <c r="GE4">
        <v>4</v>
      </c>
      <c r="GF4">
        <v>4</v>
      </c>
      <c r="GG4">
        <v>1</v>
      </c>
      <c r="GH4">
        <v>1</v>
      </c>
      <c r="GI4">
        <v>3</v>
      </c>
      <c r="GJ4">
        <v>2</v>
      </c>
      <c r="GK4">
        <v>5</v>
      </c>
      <c r="GL4">
        <v>0</v>
      </c>
      <c r="GM4">
        <v>1</v>
      </c>
      <c r="GN4">
        <v>0</v>
      </c>
      <c r="GO4">
        <v>2</v>
      </c>
      <c r="GP4">
        <v>1</v>
      </c>
      <c r="GQ4">
        <v>1</v>
      </c>
      <c r="GR4">
        <v>2</v>
      </c>
      <c r="GS4">
        <v>1</v>
      </c>
      <c r="GT4">
        <v>2</v>
      </c>
      <c r="GU4">
        <v>3</v>
      </c>
      <c r="GV4">
        <v>3</v>
      </c>
      <c r="GW4">
        <v>4</v>
      </c>
      <c r="GX4">
        <v>2</v>
      </c>
      <c r="GY4">
        <v>0</v>
      </c>
      <c r="GZ4">
        <v>0</v>
      </c>
      <c r="HA4">
        <v>0</v>
      </c>
      <c r="HB4">
        <v>2</v>
      </c>
      <c r="HC4">
        <v>3</v>
      </c>
      <c r="HD4">
        <v>5</v>
      </c>
      <c r="HE4">
        <v>1</v>
      </c>
      <c r="HF4">
        <v>4</v>
      </c>
      <c r="HG4">
        <v>4</v>
      </c>
      <c r="HH4">
        <v>3</v>
      </c>
      <c r="HI4">
        <v>2</v>
      </c>
      <c r="HJ4">
        <v>2</v>
      </c>
      <c r="HK4">
        <v>3</v>
      </c>
      <c r="HL4">
        <v>0</v>
      </c>
      <c r="HM4">
        <v>1</v>
      </c>
      <c r="HN4">
        <v>1</v>
      </c>
      <c r="HO4">
        <v>4</v>
      </c>
      <c r="HP4">
        <v>4</v>
      </c>
      <c r="HQ4">
        <v>3</v>
      </c>
      <c r="HR4">
        <v>2</v>
      </c>
      <c r="HS4">
        <v>3</v>
      </c>
      <c r="HT4">
        <v>1</v>
      </c>
      <c r="HU4">
        <v>4</v>
      </c>
      <c r="HV4">
        <v>4</v>
      </c>
      <c r="HW4">
        <v>3</v>
      </c>
      <c r="HX4">
        <v>1</v>
      </c>
      <c r="HY4">
        <v>1</v>
      </c>
      <c r="HZ4">
        <v>1</v>
      </c>
      <c r="IA4">
        <v>0</v>
      </c>
      <c r="IB4">
        <v>2</v>
      </c>
      <c r="IC4">
        <v>2</v>
      </c>
      <c r="ID4">
        <v>1</v>
      </c>
      <c r="IE4">
        <v>5</v>
      </c>
      <c r="IF4">
        <v>4</v>
      </c>
      <c r="IG4">
        <v>1</v>
      </c>
      <c r="IH4">
        <v>2</v>
      </c>
      <c r="II4">
        <v>2</v>
      </c>
    </row>
    <row r="5" spans="1:426" x14ac:dyDescent="0.25">
      <c r="A5" s="1" t="s">
        <v>43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1</v>
      </c>
      <c r="M5">
        <v>1</v>
      </c>
      <c r="N5">
        <v>1</v>
      </c>
      <c r="O5">
        <v>3</v>
      </c>
      <c r="P5">
        <v>3</v>
      </c>
      <c r="Q5">
        <v>3</v>
      </c>
      <c r="R5">
        <v>2</v>
      </c>
      <c r="S5">
        <v>3</v>
      </c>
      <c r="T5">
        <v>3</v>
      </c>
      <c r="U5">
        <v>3</v>
      </c>
      <c r="V5">
        <v>3</v>
      </c>
      <c r="W5">
        <v>2</v>
      </c>
      <c r="X5">
        <v>3</v>
      </c>
      <c r="Y5">
        <v>0</v>
      </c>
      <c r="Z5">
        <v>0.5</v>
      </c>
      <c r="AA5">
        <v>0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</v>
      </c>
      <c r="AM5">
        <v>0</v>
      </c>
      <c r="AN5">
        <v>0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0.5</v>
      </c>
      <c r="AZ5">
        <v>0</v>
      </c>
      <c r="BA5">
        <v>0</v>
      </c>
      <c r="BB5">
        <v>3</v>
      </c>
      <c r="BC5">
        <v>3</v>
      </c>
      <c r="BD5">
        <v>2.5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0</v>
      </c>
      <c r="BN5">
        <v>1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2</v>
      </c>
      <c r="BV5">
        <v>3</v>
      </c>
      <c r="BW5">
        <v>3</v>
      </c>
      <c r="BX5">
        <v>3</v>
      </c>
      <c r="BY5">
        <v>1</v>
      </c>
      <c r="BZ5">
        <v>0</v>
      </c>
      <c r="CA5">
        <v>1</v>
      </c>
      <c r="CB5">
        <v>3</v>
      </c>
      <c r="CC5">
        <v>3</v>
      </c>
      <c r="CD5">
        <v>3</v>
      </c>
      <c r="CE5">
        <v>3</v>
      </c>
      <c r="CF5">
        <v>2.5</v>
      </c>
      <c r="CG5">
        <v>3</v>
      </c>
      <c r="CH5">
        <v>3</v>
      </c>
      <c r="CI5">
        <v>3</v>
      </c>
      <c r="CJ5">
        <v>3.5</v>
      </c>
      <c r="CK5">
        <v>3.5</v>
      </c>
      <c r="CL5">
        <v>1</v>
      </c>
      <c r="CM5">
        <v>0</v>
      </c>
      <c r="CN5">
        <v>0</v>
      </c>
      <c r="CO5">
        <v>3</v>
      </c>
      <c r="CP5">
        <v>3</v>
      </c>
      <c r="CQ5">
        <v>3</v>
      </c>
      <c r="CR5">
        <v>2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1</v>
      </c>
      <c r="CZ5">
        <v>1</v>
      </c>
      <c r="DA5">
        <v>0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0</v>
      </c>
      <c r="DN5">
        <v>1</v>
      </c>
      <c r="DO5">
        <v>2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1</v>
      </c>
      <c r="DZ5">
        <v>0</v>
      </c>
      <c r="EA5">
        <v>1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1</v>
      </c>
      <c r="EN5">
        <v>0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1</v>
      </c>
      <c r="EZ5">
        <v>0</v>
      </c>
      <c r="FA5">
        <v>0.5</v>
      </c>
      <c r="FB5">
        <v>4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0</v>
      </c>
      <c r="FM5">
        <v>0</v>
      </c>
      <c r="FN5">
        <v>1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0.5</v>
      </c>
      <c r="FZ5">
        <v>1</v>
      </c>
      <c r="GA5">
        <v>0</v>
      </c>
      <c r="GB5">
        <v>3</v>
      </c>
      <c r="GC5">
        <v>3</v>
      </c>
      <c r="GD5">
        <v>3</v>
      </c>
      <c r="GE5">
        <v>3</v>
      </c>
      <c r="GF5">
        <v>4</v>
      </c>
      <c r="GG5">
        <v>3</v>
      </c>
      <c r="GH5">
        <v>3</v>
      </c>
      <c r="GI5">
        <v>3</v>
      </c>
      <c r="GJ5">
        <v>3</v>
      </c>
      <c r="GK5">
        <v>3</v>
      </c>
      <c r="GL5">
        <v>0</v>
      </c>
      <c r="GM5">
        <v>1</v>
      </c>
      <c r="GN5">
        <v>0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0</v>
      </c>
      <c r="GZ5">
        <v>0</v>
      </c>
      <c r="HA5">
        <v>0</v>
      </c>
      <c r="HB5">
        <v>3</v>
      </c>
      <c r="HC5">
        <v>3</v>
      </c>
      <c r="HD5">
        <v>3</v>
      </c>
      <c r="HE5">
        <v>3</v>
      </c>
      <c r="HF5">
        <v>3.5</v>
      </c>
      <c r="HG5">
        <v>3</v>
      </c>
      <c r="HH5">
        <v>3</v>
      </c>
      <c r="HI5">
        <v>3</v>
      </c>
      <c r="HJ5">
        <v>3</v>
      </c>
      <c r="HK5">
        <v>3</v>
      </c>
      <c r="HL5">
        <v>0</v>
      </c>
      <c r="HM5">
        <v>1</v>
      </c>
      <c r="HN5">
        <v>1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4</v>
      </c>
      <c r="HW5">
        <v>3</v>
      </c>
      <c r="HX5">
        <v>3</v>
      </c>
      <c r="HY5">
        <v>1</v>
      </c>
      <c r="HZ5">
        <v>1</v>
      </c>
      <c r="IA5">
        <v>0</v>
      </c>
      <c r="IB5">
        <v>3</v>
      </c>
      <c r="IC5">
        <v>2</v>
      </c>
      <c r="ID5">
        <v>2</v>
      </c>
      <c r="IE5">
        <v>4</v>
      </c>
      <c r="IF5">
        <v>2</v>
      </c>
      <c r="IG5">
        <v>2</v>
      </c>
      <c r="IH5">
        <v>2</v>
      </c>
      <c r="II5">
        <v>2</v>
      </c>
    </row>
    <row r="6" spans="1:426" x14ac:dyDescent="0.25">
      <c r="A6" s="1" t="s">
        <v>47</v>
      </c>
      <c r="B6">
        <v>4</v>
      </c>
      <c r="C6">
        <v>3</v>
      </c>
      <c r="D6">
        <v>4</v>
      </c>
      <c r="E6">
        <v>2</v>
      </c>
      <c r="F6">
        <v>5</v>
      </c>
      <c r="G6">
        <v>3</v>
      </c>
      <c r="H6">
        <v>3</v>
      </c>
      <c r="I6">
        <v>5</v>
      </c>
      <c r="J6">
        <v>5</v>
      </c>
      <c r="K6">
        <v>5</v>
      </c>
      <c r="L6">
        <v>1</v>
      </c>
      <c r="M6">
        <v>0</v>
      </c>
      <c r="N6">
        <v>0</v>
      </c>
      <c r="O6">
        <v>5</v>
      </c>
      <c r="P6">
        <v>2</v>
      </c>
      <c r="Q6">
        <v>3</v>
      </c>
      <c r="R6">
        <v>4</v>
      </c>
      <c r="S6">
        <v>2</v>
      </c>
      <c r="T6">
        <v>4</v>
      </c>
      <c r="U6">
        <v>5</v>
      </c>
      <c r="V6">
        <v>5</v>
      </c>
      <c r="W6">
        <v>3</v>
      </c>
      <c r="X6">
        <v>4</v>
      </c>
      <c r="Y6">
        <v>1</v>
      </c>
      <c r="Z6">
        <v>0</v>
      </c>
      <c r="AA6">
        <v>0</v>
      </c>
      <c r="AB6">
        <v>3</v>
      </c>
      <c r="AC6">
        <v>1</v>
      </c>
      <c r="AD6">
        <v>4</v>
      </c>
      <c r="AE6">
        <v>4</v>
      </c>
      <c r="AF6">
        <v>3</v>
      </c>
      <c r="AG6">
        <v>3</v>
      </c>
      <c r="AH6">
        <v>4</v>
      </c>
      <c r="AI6">
        <v>3</v>
      </c>
      <c r="AJ6">
        <v>3</v>
      </c>
      <c r="AK6">
        <v>4</v>
      </c>
      <c r="AL6">
        <v>1</v>
      </c>
      <c r="AM6">
        <v>0</v>
      </c>
      <c r="AN6">
        <v>1</v>
      </c>
      <c r="AO6">
        <v>4</v>
      </c>
      <c r="AP6">
        <v>2</v>
      </c>
      <c r="AQ6">
        <v>3</v>
      </c>
      <c r="AR6">
        <v>1</v>
      </c>
      <c r="AS6">
        <v>4</v>
      </c>
      <c r="AT6">
        <v>4</v>
      </c>
      <c r="AU6">
        <v>5</v>
      </c>
      <c r="AV6">
        <v>5</v>
      </c>
      <c r="AW6">
        <v>1</v>
      </c>
      <c r="AX6">
        <v>2</v>
      </c>
      <c r="AY6">
        <v>0</v>
      </c>
      <c r="AZ6">
        <v>0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3</v>
      </c>
      <c r="BH6">
        <v>4</v>
      </c>
      <c r="BI6">
        <v>4</v>
      </c>
      <c r="BJ6">
        <v>5</v>
      </c>
      <c r="BK6">
        <v>4</v>
      </c>
      <c r="BL6">
        <v>0</v>
      </c>
      <c r="BM6">
        <v>1</v>
      </c>
      <c r="BN6">
        <v>1</v>
      </c>
      <c r="BO6">
        <v>5</v>
      </c>
      <c r="BP6">
        <v>3</v>
      </c>
      <c r="BQ6">
        <v>5</v>
      </c>
      <c r="BR6">
        <v>3</v>
      </c>
      <c r="BS6">
        <v>3</v>
      </c>
      <c r="BT6">
        <v>4</v>
      </c>
      <c r="BU6">
        <v>4</v>
      </c>
      <c r="BV6">
        <v>2</v>
      </c>
      <c r="BW6">
        <v>1</v>
      </c>
      <c r="BX6">
        <v>2</v>
      </c>
      <c r="BY6">
        <v>0</v>
      </c>
      <c r="BZ6">
        <v>0</v>
      </c>
      <c r="CA6">
        <v>0</v>
      </c>
      <c r="CB6">
        <v>2</v>
      </c>
      <c r="CC6">
        <v>1</v>
      </c>
      <c r="CD6">
        <v>1</v>
      </c>
      <c r="CE6">
        <v>4</v>
      </c>
      <c r="CF6">
        <v>4</v>
      </c>
      <c r="CG6">
        <v>3</v>
      </c>
      <c r="CH6">
        <v>3</v>
      </c>
      <c r="CI6">
        <v>2</v>
      </c>
      <c r="CJ6">
        <v>1</v>
      </c>
      <c r="CK6">
        <v>1</v>
      </c>
      <c r="CL6">
        <v>0</v>
      </c>
      <c r="CM6">
        <v>0</v>
      </c>
      <c r="CN6">
        <v>1</v>
      </c>
      <c r="CO6">
        <v>5</v>
      </c>
      <c r="CP6">
        <v>5</v>
      </c>
      <c r="CQ6">
        <v>5</v>
      </c>
      <c r="CR6">
        <v>4</v>
      </c>
      <c r="CS6">
        <v>3</v>
      </c>
      <c r="CT6">
        <v>2</v>
      </c>
      <c r="CU6">
        <v>5</v>
      </c>
      <c r="CV6">
        <v>1</v>
      </c>
      <c r="CW6">
        <v>5</v>
      </c>
      <c r="CX6">
        <v>5</v>
      </c>
      <c r="CY6">
        <v>1</v>
      </c>
      <c r="CZ6">
        <v>1</v>
      </c>
      <c r="DA6">
        <v>1</v>
      </c>
      <c r="DB6">
        <v>3</v>
      </c>
      <c r="DC6">
        <v>5</v>
      </c>
      <c r="DD6">
        <v>4</v>
      </c>
      <c r="DE6">
        <v>4</v>
      </c>
      <c r="DF6">
        <v>5</v>
      </c>
      <c r="DG6">
        <v>1</v>
      </c>
      <c r="DH6">
        <v>4</v>
      </c>
      <c r="DI6">
        <v>3</v>
      </c>
      <c r="DJ6">
        <v>2</v>
      </c>
      <c r="DK6">
        <v>3</v>
      </c>
      <c r="DL6">
        <v>1</v>
      </c>
      <c r="DM6">
        <v>1</v>
      </c>
      <c r="DN6">
        <v>1</v>
      </c>
      <c r="DO6">
        <v>3</v>
      </c>
      <c r="DP6">
        <v>1</v>
      </c>
      <c r="DQ6">
        <v>5</v>
      </c>
      <c r="DR6">
        <v>4</v>
      </c>
      <c r="DS6">
        <v>2</v>
      </c>
      <c r="DT6">
        <v>1</v>
      </c>
      <c r="DU6">
        <v>3</v>
      </c>
      <c r="DV6">
        <v>2</v>
      </c>
      <c r="DW6">
        <v>3</v>
      </c>
      <c r="DX6">
        <v>4</v>
      </c>
      <c r="DY6">
        <v>1</v>
      </c>
      <c r="DZ6">
        <v>0</v>
      </c>
      <c r="EA6">
        <v>1</v>
      </c>
      <c r="EB6">
        <v>5</v>
      </c>
      <c r="EC6">
        <v>5</v>
      </c>
      <c r="ED6">
        <v>2</v>
      </c>
      <c r="EE6">
        <v>5</v>
      </c>
      <c r="EF6">
        <v>3</v>
      </c>
      <c r="EG6">
        <v>5</v>
      </c>
      <c r="EH6">
        <v>3</v>
      </c>
      <c r="EI6">
        <v>5</v>
      </c>
      <c r="EJ6">
        <v>5</v>
      </c>
      <c r="EK6">
        <v>1</v>
      </c>
      <c r="EL6">
        <v>1</v>
      </c>
      <c r="EM6">
        <v>1</v>
      </c>
      <c r="EN6">
        <v>1</v>
      </c>
      <c r="EO6">
        <v>5</v>
      </c>
      <c r="EP6">
        <v>4</v>
      </c>
      <c r="EQ6">
        <v>5</v>
      </c>
      <c r="ER6">
        <v>5</v>
      </c>
      <c r="ES6">
        <v>5</v>
      </c>
      <c r="ET6">
        <v>3</v>
      </c>
      <c r="EU6">
        <v>3</v>
      </c>
      <c r="EV6">
        <v>3</v>
      </c>
      <c r="EW6">
        <v>2</v>
      </c>
      <c r="EX6">
        <v>2</v>
      </c>
      <c r="EY6">
        <v>0</v>
      </c>
      <c r="EZ6">
        <v>0</v>
      </c>
      <c r="FA6">
        <v>1</v>
      </c>
      <c r="FB6">
        <v>5</v>
      </c>
      <c r="FC6">
        <v>5</v>
      </c>
      <c r="FD6">
        <v>4</v>
      </c>
      <c r="FE6">
        <v>5</v>
      </c>
      <c r="FF6">
        <v>3</v>
      </c>
      <c r="FG6">
        <v>3</v>
      </c>
      <c r="FH6">
        <v>4</v>
      </c>
      <c r="FI6">
        <v>5</v>
      </c>
      <c r="FJ6">
        <v>2</v>
      </c>
      <c r="FK6">
        <v>1</v>
      </c>
      <c r="FL6">
        <v>0</v>
      </c>
      <c r="FM6">
        <v>0</v>
      </c>
      <c r="FN6">
        <v>0</v>
      </c>
      <c r="FO6">
        <v>5</v>
      </c>
      <c r="FP6">
        <v>5</v>
      </c>
      <c r="FQ6">
        <v>2</v>
      </c>
      <c r="FR6">
        <v>2</v>
      </c>
      <c r="FS6">
        <v>3</v>
      </c>
      <c r="FT6">
        <v>1</v>
      </c>
      <c r="FU6">
        <v>4</v>
      </c>
      <c r="FV6">
        <v>1</v>
      </c>
      <c r="FW6">
        <v>3</v>
      </c>
      <c r="FX6">
        <v>3</v>
      </c>
      <c r="FY6">
        <v>0</v>
      </c>
      <c r="FZ6">
        <v>1</v>
      </c>
      <c r="GA6">
        <v>0</v>
      </c>
      <c r="GB6">
        <v>3</v>
      </c>
      <c r="GC6">
        <v>4</v>
      </c>
      <c r="GD6">
        <v>4</v>
      </c>
      <c r="GE6">
        <v>5</v>
      </c>
      <c r="GF6">
        <v>3</v>
      </c>
      <c r="GG6">
        <v>4</v>
      </c>
      <c r="GH6">
        <v>4</v>
      </c>
      <c r="GI6">
        <v>2</v>
      </c>
      <c r="GJ6">
        <v>5</v>
      </c>
      <c r="GK6">
        <v>4</v>
      </c>
      <c r="GL6">
        <v>1</v>
      </c>
      <c r="GM6">
        <v>1</v>
      </c>
      <c r="GN6">
        <v>0</v>
      </c>
      <c r="GO6">
        <v>5</v>
      </c>
      <c r="GP6">
        <v>1</v>
      </c>
      <c r="GQ6">
        <v>4</v>
      </c>
      <c r="GR6">
        <v>1</v>
      </c>
      <c r="GS6">
        <v>2</v>
      </c>
      <c r="GT6">
        <v>3</v>
      </c>
      <c r="GU6">
        <v>4</v>
      </c>
      <c r="GV6">
        <v>3</v>
      </c>
      <c r="GW6">
        <v>3</v>
      </c>
      <c r="GX6">
        <v>1</v>
      </c>
      <c r="GY6">
        <v>1</v>
      </c>
      <c r="GZ6">
        <v>0</v>
      </c>
      <c r="HA6">
        <v>1</v>
      </c>
      <c r="HB6">
        <v>4</v>
      </c>
      <c r="HC6">
        <v>2</v>
      </c>
      <c r="HD6">
        <v>5</v>
      </c>
      <c r="HE6">
        <v>5</v>
      </c>
      <c r="HF6">
        <v>2</v>
      </c>
      <c r="HG6">
        <v>2</v>
      </c>
      <c r="HH6">
        <v>4</v>
      </c>
      <c r="HI6">
        <v>5</v>
      </c>
      <c r="HJ6">
        <v>1</v>
      </c>
      <c r="HK6">
        <v>5</v>
      </c>
      <c r="HL6">
        <v>1</v>
      </c>
      <c r="HM6">
        <v>0</v>
      </c>
      <c r="HN6">
        <v>0</v>
      </c>
      <c r="HO6">
        <v>5</v>
      </c>
      <c r="HP6">
        <v>5</v>
      </c>
      <c r="HQ6">
        <v>5</v>
      </c>
      <c r="HR6">
        <v>3</v>
      </c>
      <c r="HS6">
        <v>5</v>
      </c>
      <c r="HT6">
        <v>1</v>
      </c>
      <c r="HU6">
        <v>5</v>
      </c>
      <c r="HV6">
        <v>2</v>
      </c>
      <c r="HW6">
        <v>1</v>
      </c>
      <c r="HX6">
        <v>4</v>
      </c>
      <c r="HY6">
        <v>1</v>
      </c>
      <c r="HZ6">
        <v>0</v>
      </c>
      <c r="IA6">
        <v>1</v>
      </c>
      <c r="IB6">
        <v>3</v>
      </c>
      <c r="IC6">
        <v>4</v>
      </c>
      <c r="ID6">
        <v>2</v>
      </c>
      <c r="IE6">
        <v>2</v>
      </c>
      <c r="IF6">
        <v>1</v>
      </c>
      <c r="IG6">
        <v>1</v>
      </c>
      <c r="IH6">
        <v>3</v>
      </c>
      <c r="II6">
        <v>2</v>
      </c>
    </row>
    <row r="7" spans="1:426" x14ac:dyDescent="0.25">
      <c r="A7" s="1" t="s">
        <v>48</v>
      </c>
      <c r="B7">
        <v>3</v>
      </c>
      <c r="C7">
        <v>2</v>
      </c>
      <c r="D7">
        <v>1</v>
      </c>
      <c r="E7">
        <v>5</v>
      </c>
      <c r="F7">
        <v>2</v>
      </c>
      <c r="G7">
        <v>1</v>
      </c>
      <c r="H7">
        <v>4</v>
      </c>
      <c r="I7">
        <v>3</v>
      </c>
      <c r="J7">
        <v>3</v>
      </c>
      <c r="K7">
        <v>4</v>
      </c>
      <c r="L7">
        <v>0</v>
      </c>
      <c r="M7">
        <v>1</v>
      </c>
      <c r="N7">
        <v>1</v>
      </c>
      <c r="O7">
        <v>3</v>
      </c>
      <c r="P7">
        <v>3</v>
      </c>
      <c r="Q7">
        <v>1</v>
      </c>
      <c r="R7">
        <v>5</v>
      </c>
      <c r="S7">
        <v>4</v>
      </c>
      <c r="T7">
        <v>2</v>
      </c>
      <c r="U7">
        <v>4</v>
      </c>
      <c r="V7">
        <v>4</v>
      </c>
      <c r="W7">
        <v>1</v>
      </c>
      <c r="X7">
        <v>2</v>
      </c>
      <c r="Y7">
        <v>0</v>
      </c>
      <c r="Z7">
        <v>1</v>
      </c>
      <c r="AA7">
        <v>1</v>
      </c>
      <c r="AB7">
        <v>4</v>
      </c>
      <c r="AC7">
        <v>3</v>
      </c>
      <c r="AD7">
        <v>2</v>
      </c>
      <c r="AE7">
        <v>3</v>
      </c>
      <c r="AF7">
        <v>1</v>
      </c>
      <c r="AG7">
        <v>4</v>
      </c>
      <c r="AH7">
        <v>5</v>
      </c>
      <c r="AI7">
        <v>4</v>
      </c>
      <c r="AJ7">
        <v>4</v>
      </c>
      <c r="AK7">
        <v>2</v>
      </c>
      <c r="AL7">
        <v>0</v>
      </c>
      <c r="AM7">
        <v>1</v>
      </c>
      <c r="AN7">
        <v>0</v>
      </c>
      <c r="AO7">
        <v>5</v>
      </c>
      <c r="AP7">
        <v>5</v>
      </c>
      <c r="AQ7">
        <v>5</v>
      </c>
      <c r="AR7">
        <v>3</v>
      </c>
      <c r="AS7">
        <v>5</v>
      </c>
      <c r="AT7">
        <v>2</v>
      </c>
      <c r="AU7">
        <v>2</v>
      </c>
      <c r="AV7">
        <v>4</v>
      </c>
      <c r="AW7">
        <v>2</v>
      </c>
      <c r="AX7">
        <v>1</v>
      </c>
      <c r="AY7">
        <v>1</v>
      </c>
      <c r="AZ7">
        <v>1</v>
      </c>
      <c r="BA7">
        <v>0</v>
      </c>
      <c r="BB7">
        <v>5</v>
      </c>
      <c r="BC7">
        <v>4</v>
      </c>
      <c r="BD7">
        <v>3</v>
      </c>
      <c r="BE7">
        <v>5</v>
      </c>
      <c r="BF7">
        <v>1</v>
      </c>
      <c r="BG7">
        <v>4</v>
      </c>
      <c r="BH7">
        <v>1</v>
      </c>
      <c r="BI7">
        <v>2</v>
      </c>
      <c r="BJ7">
        <v>4</v>
      </c>
      <c r="BK7">
        <v>3</v>
      </c>
      <c r="BL7">
        <v>1</v>
      </c>
      <c r="BM7">
        <v>0</v>
      </c>
      <c r="BN7">
        <v>0</v>
      </c>
      <c r="BO7">
        <v>2</v>
      </c>
      <c r="BP7">
        <v>4</v>
      </c>
      <c r="BQ7">
        <v>4</v>
      </c>
      <c r="BR7">
        <v>1</v>
      </c>
      <c r="BS7">
        <v>2</v>
      </c>
      <c r="BT7">
        <v>2</v>
      </c>
      <c r="BU7">
        <v>5</v>
      </c>
      <c r="BV7">
        <v>4</v>
      </c>
      <c r="BW7">
        <v>3</v>
      </c>
      <c r="BX7">
        <v>3</v>
      </c>
      <c r="BY7">
        <v>1</v>
      </c>
      <c r="BZ7">
        <v>1</v>
      </c>
      <c r="CA7">
        <v>1</v>
      </c>
      <c r="CB7">
        <v>3</v>
      </c>
      <c r="CC7">
        <v>2</v>
      </c>
      <c r="CD7">
        <v>5</v>
      </c>
      <c r="CE7">
        <v>1</v>
      </c>
      <c r="CF7">
        <v>5</v>
      </c>
      <c r="CG7">
        <v>4</v>
      </c>
      <c r="CH7">
        <v>1</v>
      </c>
      <c r="CI7">
        <v>4</v>
      </c>
      <c r="CJ7">
        <v>3</v>
      </c>
      <c r="CK7">
        <v>4</v>
      </c>
      <c r="CL7">
        <v>1</v>
      </c>
      <c r="CM7">
        <v>1</v>
      </c>
      <c r="CN7">
        <v>0</v>
      </c>
      <c r="CO7">
        <v>4</v>
      </c>
      <c r="CP7">
        <v>4</v>
      </c>
      <c r="CQ7">
        <v>3</v>
      </c>
      <c r="CR7">
        <v>2</v>
      </c>
      <c r="CS7">
        <v>4</v>
      </c>
      <c r="CT7">
        <v>3</v>
      </c>
      <c r="CU7">
        <v>4</v>
      </c>
      <c r="CV7">
        <v>3</v>
      </c>
      <c r="CW7">
        <v>1</v>
      </c>
      <c r="CX7">
        <v>1</v>
      </c>
      <c r="CY7">
        <v>0</v>
      </c>
      <c r="CZ7">
        <v>0</v>
      </c>
      <c r="DA7">
        <v>0</v>
      </c>
      <c r="DB7">
        <v>5</v>
      </c>
      <c r="DC7">
        <v>3</v>
      </c>
      <c r="DD7">
        <v>2</v>
      </c>
      <c r="DE7">
        <v>1</v>
      </c>
      <c r="DF7">
        <v>3</v>
      </c>
      <c r="DG7">
        <v>4</v>
      </c>
      <c r="DH7">
        <v>3</v>
      </c>
      <c r="DI7">
        <v>4</v>
      </c>
      <c r="DJ7">
        <v>4</v>
      </c>
      <c r="DK7">
        <v>2</v>
      </c>
      <c r="DL7">
        <v>0</v>
      </c>
      <c r="DM7">
        <v>0</v>
      </c>
      <c r="DN7">
        <v>0</v>
      </c>
      <c r="DO7">
        <v>4</v>
      </c>
      <c r="DP7">
        <v>3</v>
      </c>
      <c r="DQ7">
        <v>3</v>
      </c>
      <c r="DR7">
        <v>1</v>
      </c>
      <c r="DS7">
        <v>4</v>
      </c>
      <c r="DT7">
        <v>3</v>
      </c>
      <c r="DU7">
        <v>4</v>
      </c>
      <c r="DV7">
        <v>1</v>
      </c>
      <c r="DW7">
        <v>5</v>
      </c>
      <c r="DX7">
        <v>1</v>
      </c>
      <c r="DY7">
        <v>0</v>
      </c>
      <c r="DZ7">
        <v>1</v>
      </c>
      <c r="EA7">
        <v>0</v>
      </c>
      <c r="EB7">
        <v>3</v>
      </c>
      <c r="EC7">
        <v>1</v>
      </c>
      <c r="ED7">
        <v>5</v>
      </c>
      <c r="EE7">
        <v>2</v>
      </c>
      <c r="EF7">
        <v>2</v>
      </c>
      <c r="EG7">
        <v>4</v>
      </c>
      <c r="EH7">
        <v>4</v>
      </c>
      <c r="EI7">
        <v>4</v>
      </c>
      <c r="EJ7">
        <v>4</v>
      </c>
      <c r="EK7">
        <v>3</v>
      </c>
      <c r="EL7">
        <v>0</v>
      </c>
      <c r="EM7">
        <v>0</v>
      </c>
      <c r="EN7">
        <v>0</v>
      </c>
      <c r="EO7">
        <v>4</v>
      </c>
      <c r="EP7">
        <v>3</v>
      </c>
      <c r="EQ7">
        <v>4</v>
      </c>
      <c r="ER7">
        <v>4</v>
      </c>
      <c r="ES7">
        <v>3</v>
      </c>
      <c r="ET7">
        <v>4</v>
      </c>
      <c r="EU7">
        <v>4</v>
      </c>
      <c r="EV7">
        <v>4</v>
      </c>
      <c r="EW7">
        <v>4</v>
      </c>
      <c r="EX7">
        <v>1</v>
      </c>
      <c r="EY7">
        <v>1</v>
      </c>
      <c r="EZ7">
        <v>1</v>
      </c>
      <c r="FA7">
        <v>0</v>
      </c>
      <c r="FB7">
        <v>1</v>
      </c>
      <c r="FC7">
        <v>4</v>
      </c>
      <c r="FD7">
        <v>1</v>
      </c>
      <c r="FE7">
        <v>1</v>
      </c>
      <c r="FF7">
        <v>1</v>
      </c>
      <c r="FG7">
        <v>5</v>
      </c>
      <c r="FH7">
        <v>3</v>
      </c>
      <c r="FI7">
        <v>4</v>
      </c>
      <c r="FJ7">
        <v>3</v>
      </c>
      <c r="FK7">
        <v>3</v>
      </c>
      <c r="FL7">
        <v>1</v>
      </c>
      <c r="FM7">
        <v>1</v>
      </c>
      <c r="FN7">
        <v>1</v>
      </c>
      <c r="FO7">
        <v>4</v>
      </c>
      <c r="FP7">
        <v>1</v>
      </c>
      <c r="FQ7">
        <v>3</v>
      </c>
      <c r="FR7">
        <v>3</v>
      </c>
      <c r="FS7">
        <v>1</v>
      </c>
      <c r="FT7">
        <v>4</v>
      </c>
      <c r="FU7">
        <v>2</v>
      </c>
      <c r="FV7">
        <v>5</v>
      </c>
      <c r="FW7">
        <v>1</v>
      </c>
      <c r="FX7">
        <v>1</v>
      </c>
      <c r="FY7">
        <v>1</v>
      </c>
      <c r="FZ7">
        <v>0</v>
      </c>
      <c r="GA7">
        <v>1</v>
      </c>
      <c r="GB7">
        <v>5</v>
      </c>
      <c r="GC7">
        <v>3</v>
      </c>
      <c r="GD7">
        <v>5</v>
      </c>
      <c r="GE7">
        <v>3</v>
      </c>
      <c r="GF7">
        <v>5</v>
      </c>
      <c r="GG7">
        <v>1</v>
      </c>
      <c r="GH7">
        <v>5</v>
      </c>
      <c r="GI7">
        <v>4</v>
      </c>
      <c r="GJ7">
        <v>1</v>
      </c>
      <c r="GK7">
        <v>3</v>
      </c>
      <c r="GL7">
        <v>0</v>
      </c>
      <c r="GM7">
        <v>0</v>
      </c>
      <c r="GN7">
        <v>1</v>
      </c>
      <c r="GO7">
        <v>1</v>
      </c>
      <c r="GP7">
        <v>4</v>
      </c>
      <c r="GQ7">
        <v>1</v>
      </c>
      <c r="GR7">
        <v>2</v>
      </c>
      <c r="GS7">
        <v>1</v>
      </c>
      <c r="GT7">
        <v>4</v>
      </c>
      <c r="GU7">
        <v>1</v>
      </c>
      <c r="GV7">
        <v>5</v>
      </c>
      <c r="GW7">
        <v>2</v>
      </c>
      <c r="GX7">
        <v>2</v>
      </c>
      <c r="GY7">
        <v>0</v>
      </c>
      <c r="GZ7">
        <v>1</v>
      </c>
      <c r="HA7">
        <v>0</v>
      </c>
      <c r="HB7">
        <v>1</v>
      </c>
      <c r="HC7">
        <v>5</v>
      </c>
      <c r="HD7">
        <v>2</v>
      </c>
      <c r="HE7">
        <v>1</v>
      </c>
      <c r="HF7">
        <v>1</v>
      </c>
      <c r="HG7">
        <v>1</v>
      </c>
      <c r="HH7">
        <v>3</v>
      </c>
      <c r="HI7">
        <v>4</v>
      </c>
      <c r="HJ7">
        <v>3</v>
      </c>
      <c r="HK7">
        <v>2</v>
      </c>
      <c r="HL7">
        <v>0</v>
      </c>
      <c r="HM7">
        <v>1</v>
      </c>
      <c r="HN7">
        <v>1</v>
      </c>
      <c r="HO7">
        <v>1</v>
      </c>
      <c r="HP7">
        <v>2</v>
      </c>
      <c r="HQ7">
        <v>3</v>
      </c>
      <c r="HR7">
        <v>5</v>
      </c>
      <c r="HS7">
        <v>1</v>
      </c>
      <c r="HT7">
        <v>5</v>
      </c>
      <c r="HU7">
        <v>4</v>
      </c>
      <c r="HV7">
        <v>5</v>
      </c>
      <c r="HW7">
        <v>5</v>
      </c>
      <c r="HX7">
        <v>1</v>
      </c>
      <c r="HY7">
        <v>0</v>
      </c>
      <c r="HZ7">
        <v>1</v>
      </c>
      <c r="IA7">
        <v>0</v>
      </c>
      <c r="IB7">
        <v>1</v>
      </c>
      <c r="IC7">
        <v>2</v>
      </c>
      <c r="ID7">
        <v>1</v>
      </c>
      <c r="IE7">
        <v>3</v>
      </c>
      <c r="IF7">
        <v>2</v>
      </c>
      <c r="IG7">
        <v>3</v>
      </c>
      <c r="IH7">
        <v>1</v>
      </c>
      <c r="II7">
        <v>3</v>
      </c>
    </row>
    <row r="8" spans="1:426" x14ac:dyDescent="0.25">
      <c r="A8" s="1" t="s">
        <v>51</v>
      </c>
      <c r="B8">
        <v>1</v>
      </c>
      <c r="C8">
        <v>4</v>
      </c>
      <c r="D8">
        <v>4</v>
      </c>
      <c r="E8">
        <v>5</v>
      </c>
      <c r="F8">
        <v>2</v>
      </c>
      <c r="G8">
        <v>3</v>
      </c>
      <c r="H8">
        <v>3</v>
      </c>
      <c r="I8">
        <v>1</v>
      </c>
      <c r="J8">
        <v>5</v>
      </c>
      <c r="K8">
        <v>4</v>
      </c>
      <c r="L8">
        <v>1</v>
      </c>
      <c r="M8">
        <v>1</v>
      </c>
      <c r="N8">
        <v>0</v>
      </c>
      <c r="O8">
        <v>1</v>
      </c>
      <c r="P8">
        <v>1</v>
      </c>
      <c r="Q8">
        <v>3</v>
      </c>
      <c r="R8">
        <v>2</v>
      </c>
      <c r="S8">
        <v>4</v>
      </c>
      <c r="T8">
        <v>4</v>
      </c>
      <c r="U8">
        <v>4</v>
      </c>
      <c r="V8">
        <v>5</v>
      </c>
      <c r="W8">
        <v>1</v>
      </c>
      <c r="X8">
        <v>2</v>
      </c>
      <c r="Y8">
        <v>1</v>
      </c>
      <c r="Z8">
        <v>0</v>
      </c>
      <c r="AA8">
        <v>0</v>
      </c>
      <c r="AB8">
        <v>2</v>
      </c>
      <c r="AC8">
        <v>2</v>
      </c>
      <c r="AD8">
        <v>2</v>
      </c>
      <c r="AE8">
        <v>3</v>
      </c>
      <c r="AF8">
        <v>1</v>
      </c>
      <c r="AG8">
        <v>1</v>
      </c>
      <c r="AH8">
        <v>3</v>
      </c>
      <c r="AI8">
        <v>3</v>
      </c>
      <c r="AJ8">
        <v>3</v>
      </c>
      <c r="AK8">
        <v>4</v>
      </c>
      <c r="AL8">
        <v>1</v>
      </c>
      <c r="AM8">
        <v>0</v>
      </c>
      <c r="AN8">
        <v>1</v>
      </c>
      <c r="AO8">
        <v>4</v>
      </c>
      <c r="AP8">
        <v>2</v>
      </c>
      <c r="AQ8">
        <v>3</v>
      </c>
      <c r="AR8">
        <v>1</v>
      </c>
      <c r="AS8">
        <v>1</v>
      </c>
      <c r="AT8">
        <v>2</v>
      </c>
      <c r="AU8">
        <v>3</v>
      </c>
      <c r="AV8">
        <v>5</v>
      </c>
      <c r="AW8">
        <v>4</v>
      </c>
      <c r="AX8">
        <v>3</v>
      </c>
      <c r="AY8">
        <v>0</v>
      </c>
      <c r="AZ8">
        <v>0</v>
      </c>
      <c r="BA8">
        <v>0</v>
      </c>
      <c r="BB8">
        <v>4</v>
      </c>
      <c r="BC8">
        <v>2</v>
      </c>
      <c r="BD8">
        <v>1</v>
      </c>
      <c r="BE8">
        <v>1</v>
      </c>
      <c r="BF8">
        <v>2</v>
      </c>
      <c r="BG8">
        <v>4</v>
      </c>
      <c r="BH8">
        <v>1</v>
      </c>
      <c r="BI8">
        <v>3</v>
      </c>
      <c r="BJ8">
        <v>4</v>
      </c>
      <c r="BK8">
        <v>4</v>
      </c>
      <c r="BL8">
        <v>1</v>
      </c>
      <c r="BM8">
        <v>1</v>
      </c>
      <c r="BN8">
        <v>0</v>
      </c>
      <c r="BO8">
        <v>5</v>
      </c>
      <c r="BP8">
        <v>4</v>
      </c>
      <c r="BQ8">
        <v>1</v>
      </c>
      <c r="BR8">
        <v>3</v>
      </c>
      <c r="BS8">
        <v>2</v>
      </c>
      <c r="BT8">
        <v>4</v>
      </c>
      <c r="BU8">
        <v>2</v>
      </c>
      <c r="BV8">
        <v>4</v>
      </c>
      <c r="BW8">
        <v>3</v>
      </c>
      <c r="BX8">
        <v>2</v>
      </c>
      <c r="BY8">
        <v>1</v>
      </c>
      <c r="BZ8">
        <v>0</v>
      </c>
      <c r="CA8">
        <v>1</v>
      </c>
      <c r="CB8">
        <v>2</v>
      </c>
      <c r="CC8">
        <v>1</v>
      </c>
      <c r="CD8">
        <v>3</v>
      </c>
      <c r="CE8">
        <v>4</v>
      </c>
      <c r="CF8">
        <v>4</v>
      </c>
      <c r="CG8">
        <v>3</v>
      </c>
      <c r="CH8">
        <v>5</v>
      </c>
      <c r="CI8">
        <v>2</v>
      </c>
      <c r="CJ8">
        <v>1</v>
      </c>
      <c r="CK8">
        <v>5</v>
      </c>
      <c r="CL8">
        <v>0</v>
      </c>
      <c r="CM8">
        <v>0</v>
      </c>
      <c r="CN8">
        <v>1</v>
      </c>
      <c r="CO8">
        <v>2</v>
      </c>
      <c r="CP8">
        <v>2</v>
      </c>
      <c r="CQ8">
        <v>5</v>
      </c>
      <c r="CR8">
        <v>2</v>
      </c>
      <c r="CS8">
        <v>5</v>
      </c>
      <c r="CT8">
        <v>2</v>
      </c>
      <c r="CU8">
        <v>1</v>
      </c>
      <c r="CV8">
        <v>1</v>
      </c>
      <c r="CW8">
        <v>5</v>
      </c>
      <c r="CX8">
        <v>5</v>
      </c>
      <c r="CY8">
        <v>1</v>
      </c>
      <c r="CZ8">
        <v>1</v>
      </c>
      <c r="DA8">
        <v>1</v>
      </c>
      <c r="DB8">
        <v>3</v>
      </c>
      <c r="DC8">
        <v>5</v>
      </c>
      <c r="DD8">
        <v>2</v>
      </c>
      <c r="DE8">
        <v>4</v>
      </c>
      <c r="DF8">
        <v>5</v>
      </c>
      <c r="DG8">
        <v>1</v>
      </c>
      <c r="DH8">
        <v>5</v>
      </c>
      <c r="DI8">
        <v>3</v>
      </c>
      <c r="DJ8">
        <v>4</v>
      </c>
      <c r="DK8">
        <v>2</v>
      </c>
      <c r="DL8">
        <v>1</v>
      </c>
      <c r="DM8">
        <v>0</v>
      </c>
      <c r="DN8">
        <v>1</v>
      </c>
      <c r="DO8">
        <v>1</v>
      </c>
      <c r="DP8">
        <v>1</v>
      </c>
      <c r="DQ8">
        <v>2</v>
      </c>
      <c r="DR8">
        <v>4</v>
      </c>
      <c r="DS8">
        <v>4</v>
      </c>
      <c r="DT8">
        <v>1</v>
      </c>
      <c r="DU8">
        <v>4</v>
      </c>
      <c r="DV8">
        <v>5</v>
      </c>
      <c r="DW8">
        <v>3</v>
      </c>
      <c r="DX8">
        <v>4</v>
      </c>
      <c r="DY8">
        <v>1</v>
      </c>
      <c r="DZ8">
        <v>0</v>
      </c>
      <c r="EA8">
        <v>1</v>
      </c>
      <c r="EB8">
        <v>5</v>
      </c>
      <c r="EC8">
        <v>5</v>
      </c>
      <c r="ED8">
        <v>4</v>
      </c>
      <c r="EE8">
        <v>2</v>
      </c>
      <c r="EF8">
        <v>3</v>
      </c>
      <c r="EG8">
        <v>5</v>
      </c>
      <c r="EH8">
        <v>2</v>
      </c>
      <c r="EI8">
        <v>5</v>
      </c>
      <c r="EJ8">
        <v>3</v>
      </c>
      <c r="EK8">
        <v>1</v>
      </c>
      <c r="EL8">
        <v>0</v>
      </c>
      <c r="EM8">
        <v>0</v>
      </c>
      <c r="EN8">
        <v>1</v>
      </c>
      <c r="EO8">
        <v>4</v>
      </c>
      <c r="EP8">
        <v>3</v>
      </c>
      <c r="EQ8">
        <v>5</v>
      </c>
      <c r="ER8">
        <v>4</v>
      </c>
      <c r="ES8">
        <v>3</v>
      </c>
      <c r="ET8">
        <v>4</v>
      </c>
      <c r="EU8">
        <v>1</v>
      </c>
      <c r="EV8">
        <v>3</v>
      </c>
      <c r="EW8">
        <v>3</v>
      </c>
      <c r="EX8">
        <v>1</v>
      </c>
      <c r="EY8">
        <v>0</v>
      </c>
      <c r="EZ8">
        <v>0</v>
      </c>
      <c r="FA8">
        <v>1</v>
      </c>
      <c r="FB8">
        <v>5</v>
      </c>
      <c r="FC8">
        <v>4</v>
      </c>
      <c r="FD8">
        <v>1</v>
      </c>
      <c r="FE8">
        <v>1</v>
      </c>
      <c r="FF8">
        <v>1</v>
      </c>
      <c r="FG8">
        <v>2</v>
      </c>
      <c r="FH8">
        <v>3</v>
      </c>
      <c r="FI8">
        <v>4</v>
      </c>
      <c r="FJ8">
        <v>3</v>
      </c>
      <c r="FK8">
        <v>1</v>
      </c>
      <c r="FL8">
        <v>0</v>
      </c>
      <c r="FM8">
        <v>0</v>
      </c>
      <c r="FN8">
        <v>0</v>
      </c>
      <c r="FO8">
        <v>5</v>
      </c>
      <c r="FP8">
        <v>5</v>
      </c>
      <c r="FQ8">
        <v>3</v>
      </c>
      <c r="FR8">
        <v>1</v>
      </c>
      <c r="FS8">
        <v>1</v>
      </c>
      <c r="FT8">
        <v>1</v>
      </c>
      <c r="FU8">
        <v>5</v>
      </c>
      <c r="FV8">
        <v>5</v>
      </c>
      <c r="FW8">
        <v>1</v>
      </c>
      <c r="FX8">
        <v>3</v>
      </c>
      <c r="FY8">
        <v>0</v>
      </c>
      <c r="FZ8">
        <v>1</v>
      </c>
      <c r="GA8">
        <v>0</v>
      </c>
      <c r="GB8">
        <v>2</v>
      </c>
      <c r="GC8">
        <v>4</v>
      </c>
      <c r="GD8">
        <v>3</v>
      </c>
      <c r="GE8">
        <v>5</v>
      </c>
      <c r="GF8">
        <v>5</v>
      </c>
      <c r="GG8">
        <v>1</v>
      </c>
      <c r="GH8">
        <v>4</v>
      </c>
      <c r="GI8">
        <v>4</v>
      </c>
      <c r="GJ8">
        <v>1</v>
      </c>
      <c r="GK8">
        <v>4</v>
      </c>
      <c r="GL8">
        <v>0</v>
      </c>
      <c r="GM8">
        <v>1</v>
      </c>
      <c r="GN8">
        <v>0</v>
      </c>
      <c r="GO8">
        <v>3</v>
      </c>
      <c r="GP8">
        <v>1</v>
      </c>
      <c r="GQ8">
        <v>1</v>
      </c>
      <c r="GR8">
        <v>1</v>
      </c>
      <c r="GS8">
        <v>2</v>
      </c>
      <c r="GT8">
        <v>3</v>
      </c>
      <c r="GU8">
        <v>4</v>
      </c>
      <c r="GV8">
        <v>5</v>
      </c>
      <c r="GW8">
        <v>1</v>
      </c>
      <c r="GX8">
        <v>2</v>
      </c>
      <c r="GY8">
        <v>0</v>
      </c>
      <c r="GZ8">
        <v>0</v>
      </c>
      <c r="HA8">
        <v>0</v>
      </c>
      <c r="HB8">
        <v>4</v>
      </c>
      <c r="HC8">
        <v>5</v>
      </c>
      <c r="HD8">
        <v>5</v>
      </c>
      <c r="HE8">
        <v>5</v>
      </c>
      <c r="HF8">
        <v>2</v>
      </c>
      <c r="HG8">
        <v>5</v>
      </c>
      <c r="HH8">
        <v>3</v>
      </c>
      <c r="HI8">
        <v>5</v>
      </c>
      <c r="HJ8">
        <v>3</v>
      </c>
      <c r="HK8">
        <v>3</v>
      </c>
      <c r="HL8">
        <v>1</v>
      </c>
      <c r="HM8">
        <v>0</v>
      </c>
      <c r="HN8">
        <v>0</v>
      </c>
      <c r="HO8">
        <v>1</v>
      </c>
      <c r="HP8">
        <v>5</v>
      </c>
      <c r="HQ8">
        <v>3</v>
      </c>
      <c r="HR8">
        <v>3</v>
      </c>
      <c r="HS8">
        <v>3</v>
      </c>
      <c r="HT8">
        <v>1</v>
      </c>
      <c r="HU8">
        <v>4</v>
      </c>
      <c r="HV8">
        <v>4</v>
      </c>
      <c r="HW8">
        <v>5</v>
      </c>
      <c r="HX8">
        <v>1</v>
      </c>
      <c r="HY8">
        <v>1</v>
      </c>
      <c r="HZ8">
        <v>0</v>
      </c>
      <c r="IA8">
        <v>0</v>
      </c>
      <c r="IB8">
        <v>3</v>
      </c>
      <c r="IC8">
        <v>2</v>
      </c>
      <c r="ID8">
        <v>2</v>
      </c>
      <c r="IE8">
        <v>5</v>
      </c>
      <c r="IF8">
        <v>1</v>
      </c>
      <c r="IG8">
        <v>1</v>
      </c>
      <c r="IH8">
        <v>3</v>
      </c>
      <c r="II8">
        <v>2</v>
      </c>
    </row>
    <row r="10" spans="1:426" x14ac:dyDescent="0.25">
      <c r="DC10" s="51" t="s">
        <v>87</v>
      </c>
      <c r="DD10" s="51"/>
      <c r="DE10" s="51"/>
      <c r="DF10" s="51"/>
      <c r="DG10" s="51"/>
      <c r="DH10" s="51"/>
      <c r="DI10" s="51"/>
      <c r="DJ10" s="51"/>
      <c r="DL10" s="17"/>
      <c r="DM10" s="51" t="s">
        <v>69</v>
      </c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 t="s">
        <v>70</v>
      </c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 t="s">
        <v>71</v>
      </c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 t="s">
        <v>72</v>
      </c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 t="s">
        <v>73</v>
      </c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 t="s">
        <v>74</v>
      </c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 t="s">
        <v>75</v>
      </c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 t="s">
        <v>76</v>
      </c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 t="s">
        <v>77</v>
      </c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 t="s">
        <v>78</v>
      </c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 t="s">
        <v>79</v>
      </c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 t="s">
        <v>80</v>
      </c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 t="s">
        <v>81</v>
      </c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 t="s">
        <v>82</v>
      </c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 t="s">
        <v>86</v>
      </c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 t="s">
        <v>83</v>
      </c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 t="s">
        <v>84</v>
      </c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 t="s">
        <v>85</v>
      </c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N10" s="38"/>
      <c r="MO10" s="38"/>
      <c r="MP10" s="55" t="s">
        <v>240</v>
      </c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6"/>
      <c r="ND10" s="1"/>
      <c r="NE10" s="55" t="s">
        <v>241</v>
      </c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1"/>
      <c r="NS10" s="1"/>
      <c r="NT10" s="55" t="s">
        <v>242</v>
      </c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1"/>
      <c r="OH10" s="1"/>
      <c r="OI10" s="55" t="s">
        <v>244</v>
      </c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6"/>
      <c r="OW10" s="38"/>
      <c r="OX10" s="55" t="s">
        <v>243</v>
      </c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</row>
    <row r="11" spans="1:426" x14ac:dyDescent="0.25">
      <c r="B11" s="55" t="s">
        <v>44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 t="s">
        <v>46</v>
      </c>
      <c r="P11" s="55"/>
      <c r="Q11" s="55"/>
      <c r="R11" s="55"/>
      <c r="S11" s="55"/>
      <c r="T11" s="55"/>
      <c r="U11" s="55"/>
      <c r="V11" s="55"/>
      <c r="X11" s="55" t="s">
        <v>28</v>
      </c>
      <c r="Y11" s="55"/>
      <c r="Z11" s="55"/>
      <c r="AA11" s="55"/>
      <c r="AF11" s="55" t="s">
        <v>60</v>
      </c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6"/>
      <c r="AT11" s="1"/>
      <c r="AU11" s="55" t="s">
        <v>57</v>
      </c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1"/>
      <c r="BI11" s="1"/>
      <c r="BJ11" s="55" t="s">
        <v>58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1"/>
      <c r="BX11" s="1"/>
      <c r="BY11" s="55" t="s">
        <v>64</v>
      </c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6"/>
      <c r="CN11" s="55" t="s">
        <v>63</v>
      </c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C11" t="s">
        <v>23</v>
      </c>
      <c r="DD11" t="s">
        <v>18</v>
      </c>
      <c r="DE11" t="s">
        <v>19</v>
      </c>
      <c r="DF11" t="s">
        <v>20</v>
      </c>
      <c r="DG11" t="s">
        <v>21</v>
      </c>
      <c r="DH11" t="s">
        <v>22</v>
      </c>
      <c r="DI11" t="s">
        <v>24</v>
      </c>
      <c r="DJ11" t="s">
        <v>25</v>
      </c>
      <c r="DL11" s="17"/>
      <c r="DM11" s="17" t="s">
        <v>29</v>
      </c>
      <c r="DN11" s="17" t="s">
        <v>30</v>
      </c>
      <c r="DO11" s="17" t="s">
        <v>31</v>
      </c>
      <c r="DP11" s="17" t="s">
        <v>32</v>
      </c>
      <c r="DQ11" s="17" t="s">
        <v>33</v>
      </c>
      <c r="DR11" s="17" t="s">
        <v>34</v>
      </c>
      <c r="DS11" s="17" t="s">
        <v>35</v>
      </c>
      <c r="DT11" s="17" t="s">
        <v>36</v>
      </c>
      <c r="DU11" s="17" t="s">
        <v>37</v>
      </c>
      <c r="DV11" s="17" t="s">
        <v>38</v>
      </c>
      <c r="DW11" s="17" t="s">
        <v>39</v>
      </c>
      <c r="DX11" s="17" t="s">
        <v>40</v>
      </c>
      <c r="DY11" s="17" t="s">
        <v>41</v>
      </c>
      <c r="DZ11" s="17" t="s">
        <v>29</v>
      </c>
      <c r="EA11" s="17" t="s">
        <v>30</v>
      </c>
      <c r="EB11" s="17" t="s">
        <v>31</v>
      </c>
      <c r="EC11" s="17" t="s">
        <v>32</v>
      </c>
      <c r="ED11" s="17" t="s">
        <v>33</v>
      </c>
      <c r="EE11" s="17" t="s">
        <v>34</v>
      </c>
      <c r="EF11" s="17" t="s">
        <v>35</v>
      </c>
      <c r="EG11" s="17" t="s">
        <v>36</v>
      </c>
      <c r="EH11" s="17" t="s">
        <v>37</v>
      </c>
      <c r="EI11" s="17" t="s">
        <v>38</v>
      </c>
      <c r="EJ11" s="17" t="s">
        <v>39</v>
      </c>
      <c r="EK11" s="17" t="s">
        <v>40</v>
      </c>
      <c r="EL11" s="17" t="s">
        <v>41</v>
      </c>
      <c r="EM11" s="17" t="s">
        <v>29</v>
      </c>
      <c r="EN11" s="17" t="s">
        <v>30</v>
      </c>
      <c r="EO11" s="17" t="s">
        <v>31</v>
      </c>
      <c r="EP11" s="17" t="s">
        <v>32</v>
      </c>
      <c r="EQ11" s="17" t="s">
        <v>33</v>
      </c>
      <c r="ER11" s="17" t="s">
        <v>34</v>
      </c>
      <c r="ES11" s="17" t="s">
        <v>35</v>
      </c>
      <c r="ET11" s="17" t="s">
        <v>36</v>
      </c>
      <c r="EU11" s="17" t="s">
        <v>37</v>
      </c>
      <c r="EV11" s="17" t="s">
        <v>38</v>
      </c>
      <c r="EW11" s="17" t="s">
        <v>39</v>
      </c>
      <c r="EX11" s="17" t="s">
        <v>40</v>
      </c>
      <c r="EY11" s="17" t="s">
        <v>41</v>
      </c>
      <c r="EZ11" s="17" t="s">
        <v>29</v>
      </c>
      <c r="FA11" s="17" t="s">
        <v>30</v>
      </c>
      <c r="FB11" s="17" t="s">
        <v>31</v>
      </c>
      <c r="FC11" s="17" t="s">
        <v>32</v>
      </c>
      <c r="FD11" s="17" t="s">
        <v>33</v>
      </c>
      <c r="FE11" s="17" t="s">
        <v>34</v>
      </c>
      <c r="FF11" s="17" t="s">
        <v>35</v>
      </c>
      <c r="FG11" s="17" t="s">
        <v>36</v>
      </c>
      <c r="FH11" s="17" t="s">
        <v>37</v>
      </c>
      <c r="FI11" s="17" t="s">
        <v>38</v>
      </c>
      <c r="FJ11" s="17" t="s">
        <v>39</v>
      </c>
      <c r="FK11" s="17" t="s">
        <v>40</v>
      </c>
      <c r="FL11" s="17" t="s">
        <v>41</v>
      </c>
      <c r="FM11" s="17" t="s">
        <v>29</v>
      </c>
      <c r="FN11" s="17" t="s">
        <v>30</v>
      </c>
      <c r="FO11" s="17" t="s">
        <v>31</v>
      </c>
      <c r="FP11" s="17" t="s">
        <v>32</v>
      </c>
      <c r="FQ11" s="17" t="s">
        <v>33</v>
      </c>
      <c r="FR11" s="17" t="s">
        <v>34</v>
      </c>
      <c r="FS11" s="17" t="s">
        <v>35</v>
      </c>
      <c r="FT11" s="17" t="s">
        <v>36</v>
      </c>
      <c r="FU11" s="17" t="s">
        <v>37</v>
      </c>
      <c r="FV11" s="17" t="s">
        <v>38</v>
      </c>
      <c r="FW11" s="17" t="s">
        <v>39</v>
      </c>
      <c r="FX11" s="17" t="s">
        <v>40</v>
      </c>
      <c r="FY11" s="17" t="s">
        <v>41</v>
      </c>
      <c r="FZ11" s="17" t="s">
        <v>29</v>
      </c>
      <c r="GA11" s="17" t="s">
        <v>30</v>
      </c>
      <c r="GB11" s="17" t="s">
        <v>31</v>
      </c>
      <c r="GC11" s="17" t="s">
        <v>32</v>
      </c>
      <c r="GD11" s="17" t="s">
        <v>33</v>
      </c>
      <c r="GE11" s="17" t="s">
        <v>34</v>
      </c>
      <c r="GF11" s="17" t="s">
        <v>35</v>
      </c>
      <c r="GG11" s="17" t="s">
        <v>36</v>
      </c>
      <c r="GH11" s="17" t="s">
        <v>37</v>
      </c>
      <c r="GI11" s="17" t="s">
        <v>38</v>
      </c>
      <c r="GJ11" s="17" t="s">
        <v>39</v>
      </c>
      <c r="GK11" s="17" t="s">
        <v>40</v>
      </c>
      <c r="GL11" s="17" t="s">
        <v>41</v>
      </c>
      <c r="GM11" s="17" t="s">
        <v>29</v>
      </c>
      <c r="GN11" s="17" t="s">
        <v>30</v>
      </c>
      <c r="GO11" s="17" t="s">
        <v>31</v>
      </c>
      <c r="GP11" s="17" t="s">
        <v>32</v>
      </c>
      <c r="GQ11" s="17" t="s">
        <v>33</v>
      </c>
      <c r="GR11" s="17" t="s">
        <v>34</v>
      </c>
      <c r="GS11" s="17" t="s">
        <v>35</v>
      </c>
      <c r="GT11" s="17" t="s">
        <v>36</v>
      </c>
      <c r="GU11" s="17" t="s">
        <v>37</v>
      </c>
      <c r="GV11" s="17" t="s">
        <v>38</v>
      </c>
      <c r="GW11" s="17" t="s">
        <v>39</v>
      </c>
      <c r="GX11" s="17" t="s">
        <v>40</v>
      </c>
      <c r="GY11" s="17" t="s">
        <v>41</v>
      </c>
      <c r="GZ11" s="17" t="s">
        <v>29</v>
      </c>
      <c r="HA11" s="17" t="s">
        <v>30</v>
      </c>
      <c r="HB11" s="17" t="s">
        <v>31</v>
      </c>
      <c r="HC11" s="17" t="s">
        <v>32</v>
      </c>
      <c r="HD11" s="17" t="s">
        <v>33</v>
      </c>
      <c r="HE11" s="17" t="s">
        <v>34</v>
      </c>
      <c r="HF11" s="17" t="s">
        <v>35</v>
      </c>
      <c r="HG11" s="17" t="s">
        <v>36</v>
      </c>
      <c r="HH11" s="17" t="s">
        <v>37</v>
      </c>
      <c r="HI11" s="17" t="s">
        <v>38</v>
      </c>
      <c r="HJ11" s="17" t="s">
        <v>39</v>
      </c>
      <c r="HK11" s="17" t="s">
        <v>40</v>
      </c>
      <c r="HL11" s="17" t="s">
        <v>41</v>
      </c>
      <c r="HM11" s="17" t="s">
        <v>29</v>
      </c>
      <c r="HN11" s="17" t="s">
        <v>30</v>
      </c>
      <c r="HO11" s="17" t="s">
        <v>31</v>
      </c>
      <c r="HP11" s="17" t="s">
        <v>32</v>
      </c>
      <c r="HQ11" s="17" t="s">
        <v>33</v>
      </c>
      <c r="HR11" s="17" t="s">
        <v>34</v>
      </c>
      <c r="HS11" s="17" t="s">
        <v>35</v>
      </c>
      <c r="HT11" s="17" t="s">
        <v>36</v>
      </c>
      <c r="HU11" s="17" t="s">
        <v>37</v>
      </c>
      <c r="HV11" s="17" t="s">
        <v>38</v>
      </c>
      <c r="HW11" s="17" t="s">
        <v>39</v>
      </c>
      <c r="HX11" s="17" t="s">
        <v>40</v>
      </c>
      <c r="HY11" s="17" t="s">
        <v>41</v>
      </c>
      <c r="HZ11" s="17" t="s">
        <v>29</v>
      </c>
      <c r="IA11" s="17" t="s">
        <v>30</v>
      </c>
      <c r="IB11" s="17" t="s">
        <v>31</v>
      </c>
      <c r="IC11" s="17" t="s">
        <v>32</v>
      </c>
      <c r="ID11" s="17" t="s">
        <v>33</v>
      </c>
      <c r="IE11" s="17" t="s">
        <v>34</v>
      </c>
      <c r="IF11" s="17" t="s">
        <v>35</v>
      </c>
      <c r="IG11" s="17" t="s">
        <v>36</v>
      </c>
      <c r="IH11" s="17" t="s">
        <v>37</v>
      </c>
      <c r="II11" s="17" t="s">
        <v>38</v>
      </c>
      <c r="IJ11" s="17" t="s">
        <v>39</v>
      </c>
      <c r="IK11" s="17" t="s">
        <v>40</v>
      </c>
      <c r="IL11" s="17" t="s">
        <v>41</v>
      </c>
      <c r="IM11" s="17" t="s">
        <v>29</v>
      </c>
      <c r="IN11" s="17" t="s">
        <v>30</v>
      </c>
      <c r="IO11" s="17" t="s">
        <v>31</v>
      </c>
      <c r="IP11" s="17" t="s">
        <v>32</v>
      </c>
      <c r="IQ11" s="17" t="s">
        <v>33</v>
      </c>
      <c r="IR11" s="17" t="s">
        <v>34</v>
      </c>
      <c r="IS11" s="17" t="s">
        <v>35</v>
      </c>
      <c r="IT11" s="17" t="s">
        <v>36</v>
      </c>
      <c r="IU11" s="17" t="s">
        <v>37</v>
      </c>
      <c r="IV11" s="17" t="s">
        <v>38</v>
      </c>
      <c r="IW11" s="17" t="s">
        <v>39</v>
      </c>
      <c r="IX11" s="17" t="s">
        <v>40</v>
      </c>
      <c r="IY11" s="17" t="s">
        <v>41</v>
      </c>
      <c r="IZ11" s="17" t="s">
        <v>29</v>
      </c>
      <c r="JA11" s="17" t="s">
        <v>30</v>
      </c>
      <c r="JB11" s="17" t="s">
        <v>31</v>
      </c>
      <c r="JC11" s="17" t="s">
        <v>32</v>
      </c>
      <c r="JD11" s="17" t="s">
        <v>33</v>
      </c>
      <c r="JE11" s="17" t="s">
        <v>34</v>
      </c>
      <c r="JF11" s="17" t="s">
        <v>35</v>
      </c>
      <c r="JG11" s="17" t="s">
        <v>36</v>
      </c>
      <c r="JH11" s="17" t="s">
        <v>37</v>
      </c>
      <c r="JI11" s="17" t="s">
        <v>38</v>
      </c>
      <c r="JJ11" s="17" t="s">
        <v>39</v>
      </c>
      <c r="JK11" s="17" t="s">
        <v>40</v>
      </c>
      <c r="JL11" s="17" t="s">
        <v>41</v>
      </c>
      <c r="JM11" s="17" t="s">
        <v>29</v>
      </c>
      <c r="JN11" s="17" t="s">
        <v>30</v>
      </c>
      <c r="JO11" s="17" t="s">
        <v>31</v>
      </c>
      <c r="JP11" s="17" t="s">
        <v>32</v>
      </c>
      <c r="JQ11" s="17" t="s">
        <v>33</v>
      </c>
      <c r="JR11" s="17" t="s">
        <v>34</v>
      </c>
      <c r="JS11" s="17" t="s">
        <v>35</v>
      </c>
      <c r="JT11" s="17" t="s">
        <v>36</v>
      </c>
      <c r="JU11" s="17" t="s">
        <v>37</v>
      </c>
      <c r="JV11" s="17" t="s">
        <v>38</v>
      </c>
      <c r="JW11" s="17" t="s">
        <v>39</v>
      </c>
      <c r="JX11" s="17" t="s">
        <v>40</v>
      </c>
      <c r="JY11" s="17" t="s">
        <v>41</v>
      </c>
      <c r="JZ11" s="17" t="s">
        <v>29</v>
      </c>
      <c r="KA11" s="17" t="s">
        <v>30</v>
      </c>
      <c r="KB11" s="17" t="s">
        <v>31</v>
      </c>
      <c r="KC11" s="17" t="s">
        <v>32</v>
      </c>
      <c r="KD11" s="17" t="s">
        <v>33</v>
      </c>
      <c r="KE11" s="17" t="s">
        <v>34</v>
      </c>
      <c r="KF11" s="17" t="s">
        <v>35</v>
      </c>
      <c r="KG11" s="17" t="s">
        <v>36</v>
      </c>
      <c r="KH11" s="17" t="s">
        <v>37</v>
      </c>
      <c r="KI11" s="17" t="s">
        <v>38</v>
      </c>
      <c r="KJ11" s="17" t="s">
        <v>39</v>
      </c>
      <c r="KK11" s="17" t="s">
        <v>40</v>
      </c>
      <c r="KL11" s="17" t="s">
        <v>41</v>
      </c>
      <c r="KM11" s="17" t="s">
        <v>29</v>
      </c>
      <c r="KN11" s="17" t="s">
        <v>30</v>
      </c>
      <c r="KO11" s="17" t="s">
        <v>31</v>
      </c>
      <c r="KP11" s="17" t="s">
        <v>32</v>
      </c>
      <c r="KQ11" s="17" t="s">
        <v>33</v>
      </c>
      <c r="KR11" s="17" t="s">
        <v>34</v>
      </c>
      <c r="KS11" s="17" t="s">
        <v>35</v>
      </c>
      <c r="KT11" s="17" t="s">
        <v>36</v>
      </c>
      <c r="KU11" s="17" t="s">
        <v>37</v>
      </c>
      <c r="KV11" s="17" t="s">
        <v>38</v>
      </c>
      <c r="KW11" s="17" t="s">
        <v>39</v>
      </c>
      <c r="KX11" s="17" t="s">
        <v>40</v>
      </c>
      <c r="KY11" s="17" t="s">
        <v>41</v>
      </c>
      <c r="KZ11" s="17" t="s">
        <v>29</v>
      </c>
      <c r="LA11" s="17" t="s">
        <v>30</v>
      </c>
      <c r="LB11" s="17" t="s">
        <v>31</v>
      </c>
      <c r="LC11" s="17" t="s">
        <v>32</v>
      </c>
      <c r="LD11" s="17" t="s">
        <v>33</v>
      </c>
      <c r="LE11" s="17" t="s">
        <v>34</v>
      </c>
      <c r="LF11" s="17" t="s">
        <v>35</v>
      </c>
      <c r="LG11" s="17" t="s">
        <v>36</v>
      </c>
      <c r="LH11" s="17" t="s">
        <v>37</v>
      </c>
      <c r="LI11" s="17" t="s">
        <v>38</v>
      </c>
      <c r="LJ11" s="17" t="s">
        <v>39</v>
      </c>
      <c r="LK11" s="17" t="s">
        <v>40</v>
      </c>
      <c r="LL11" s="17" t="s">
        <v>41</v>
      </c>
      <c r="LM11" s="17" t="s">
        <v>29</v>
      </c>
      <c r="LN11" s="17" t="s">
        <v>30</v>
      </c>
      <c r="LO11" s="17" t="s">
        <v>31</v>
      </c>
      <c r="LP11" s="17" t="s">
        <v>32</v>
      </c>
      <c r="LQ11" s="17" t="s">
        <v>33</v>
      </c>
      <c r="LR11" s="17" t="s">
        <v>34</v>
      </c>
      <c r="LS11" s="17" t="s">
        <v>35</v>
      </c>
      <c r="LT11" s="17" t="s">
        <v>36</v>
      </c>
      <c r="LU11" s="17" t="s">
        <v>37</v>
      </c>
      <c r="LV11" s="17" t="s">
        <v>38</v>
      </c>
      <c r="LW11" s="17" t="s">
        <v>39</v>
      </c>
      <c r="LX11" s="17" t="s">
        <v>40</v>
      </c>
      <c r="LY11" s="17" t="s">
        <v>41</v>
      </c>
      <c r="LZ11" s="17" t="s">
        <v>29</v>
      </c>
      <c r="MA11" s="17" t="s">
        <v>30</v>
      </c>
      <c r="MB11" s="17" t="s">
        <v>31</v>
      </c>
      <c r="MC11" s="17" t="s">
        <v>32</v>
      </c>
      <c r="MD11" s="17" t="s">
        <v>33</v>
      </c>
      <c r="ME11" s="17" t="s">
        <v>34</v>
      </c>
      <c r="MF11" s="17" t="s">
        <v>35</v>
      </c>
      <c r="MG11" s="17" t="s">
        <v>36</v>
      </c>
      <c r="MH11" s="17" t="s">
        <v>37</v>
      </c>
      <c r="MI11" s="17" t="s">
        <v>38</v>
      </c>
      <c r="MJ11" s="17" t="s">
        <v>39</v>
      </c>
      <c r="MK11" s="17" t="s">
        <v>40</v>
      </c>
      <c r="ML11" s="17" t="s">
        <v>41</v>
      </c>
      <c r="MN11" s="54"/>
      <c r="MO11" s="54"/>
      <c r="MP11" s="38" t="s">
        <v>29</v>
      </c>
      <c r="MQ11" s="38" t="s">
        <v>30</v>
      </c>
      <c r="MR11" s="38" t="s">
        <v>31</v>
      </c>
      <c r="MS11" s="38" t="s">
        <v>32</v>
      </c>
      <c r="MT11" s="38" t="s">
        <v>33</v>
      </c>
      <c r="MU11" s="38" t="s">
        <v>34</v>
      </c>
      <c r="MV11" s="38" t="s">
        <v>35</v>
      </c>
      <c r="MW11" s="38" t="s">
        <v>36</v>
      </c>
      <c r="MX11" s="38" t="s">
        <v>37</v>
      </c>
      <c r="MY11" s="38" t="s">
        <v>38</v>
      </c>
      <c r="MZ11" s="38" t="s">
        <v>39</v>
      </c>
      <c r="NA11" s="38" t="s">
        <v>40</v>
      </c>
      <c r="NB11" s="38" t="s">
        <v>41</v>
      </c>
      <c r="NC11" s="54"/>
      <c r="ND11" s="54"/>
      <c r="NE11" s="38" t="s">
        <v>29</v>
      </c>
      <c r="NF11" s="38" t="s">
        <v>30</v>
      </c>
      <c r="NG11" s="38" t="s">
        <v>31</v>
      </c>
      <c r="NH11" s="38" t="s">
        <v>32</v>
      </c>
      <c r="NI11" s="38" t="s">
        <v>33</v>
      </c>
      <c r="NJ11" s="38" t="s">
        <v>34</v>
      </c>
      <c r="NK11" s="38" t="s">
        <v>35</v>
      </c>
      <c r="NL11" s="38" t="s">
        <v>36</v>
      </c>
      <c r="NM11" s="38" t="s">
        <v>37</v>
      </c>
      <c r="NN11" s="38" t="s">
        <v>38</v>
      </c>
      <c r="NO11" s="38" t="s">
        <v>39</v>
      </c>
      <c r="NP11" s="38" t="s">
        <v>40</v>
      </c>
      <c r="NQ11" s="38" t="s">
        <v>41</v>
      </c>
      <c r="NR11" s="54"/>
      <c r="NS11" s="54"/>
      <c r="NT11" s="38" t="s">
        <v>29</v>
      </c>
      <c r="NU11" s="38" t="s">
        <v>30</v>
      </c>
      <c r="NV11" s="38" t="s">
        <v>31</v>
      </c>
      <c r="NW11" s="38" t="s">
        <v>32</v>
      </c>
      <c r="NX11" s="38" t="s">
        <v>33</v>
      </c>
      <c r="NY11" s="38" t="s">
        <v>34</v>
      </c>
      <c r="NZ11" s="38" t="s">
        <v>35</v>
      </c>
      <c r="OA11" s="38" t="s">
        <v>36</v>
      </c>
      <c r="OB11" s="38" t="s">
        <v>37</v>
      </c>
      <c r="OC11" s="38" t="s">
        <v>38</v>
      </c>
      <c r="OD11" s="38" t="s">
        <v>39</v>
      </c>
      <c r="OE11" s="38" t="s">
        <v>40</v>
      </c>
      <c r="OF11" s="38" t="s">
        <v>41</v>
      </c>
      <c r="OG11" s="54"/>
      <c r="OH11" s="54"/>
      <c r="OI11" s="38" t="s">
        <v>29</v>
      </c>
      <c r="OJ11" s="38" t="s">
        <v>30</v>
      </c>
      <c r="OK11" s="38" t="s">
        <v>31</v>
      </c>
      <c r="OL11" s="38" t="s">
        <v>32</v>
      </c>
      <c r="OM11" s="38" t="s">
        <v>33</v>
      </c>
      <c r="ON11" s="38" t="s">
        <v>34</v>
      </c>
      <c r="OO11" s="38" t="s">
        <v>35</v>
      </c>
      <c r="OP11" s="38" t="s">
        <v>36</v>
      </c>
      <c r="OQ11" s="38" t="s">
        <v>37</v>
      </c>
      <c r="OR11" s="38" t="s">
        <v>38</v>
      </c>
      <c r="OS11" s="38" t="s">
        <v>39</v>
      </c>
      <c r="OT11" s="38" t="s">
        <v>40</v>
      </c>
      <c r="OU11" s="38" t="s">
        <v>41</v>
      </c>
      <c r="OV11" s="54"/>
      <c r="OW11" s="54"/>
      <c r="OX11" s="38" t="s">
        <v>29</v>
      </c>
      <c r="OY11" s="38" t="s">
        <v>30</v>
      </c>
      <c r="OZ11" s="38" t="s">
        <v>31</v>
      </c>
      <c r="PA11" s="38" t="s">
        <v>32</v>
      </c>
      <c r="PB11" s="38" t="s">
        <v>33</v>
      </c>
      <c r="PC11" s="38" t="s">
        <v>34</v>
      </c>
      <c r="PD11" s="38" t="s">
        <v>35</v>
      </c>
      <c r="PE11" s="38" t="s">
        <v>36</v>
      </c>
      <c r="PF11" s="38" t="s">
        <v>37</v>
      </c>
      <c r="PG11" s="38" t="s">
        <v>38</v>
      </c>
      <c r="PH11" s="38" t="s">
        <v>39</v>
      </c>
      <c r="PI11" s="38" t="s">
        <v>40</v>
      </c>
      <c r="PJ11" s="38" t="s">
        <v>41</v>
      </c>
    </row>
    <row r="12" spans="1:426" x14ac:dyDescent="0.25">
      <c r="A12" t="s">
        <v>45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23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24</v>
      </c>
      <c r="V12" t="s">
        <v>25</v>
      </c>
      <c r="X12" s="1" t="s">
        <v>54</v>
      </c>
      <c r="Y12" s="53">
        <v>0.428571429</v>
      </c>
      <c r="Z12" s="53"/>
      <c r="AA12" s="53"/>
      <c r="AD12" s="53" t="s">
        <v>45</v>
      </c>
      <c r="AE12" s="53"/>
      <c r="AF12" s="2" t="s">
        <v>29</v>
      </c>
      <c r="AG12" s="2" t="s">
        <v>30</v>
      </c>
      <c r="AH12" s="2" t="s">
        <v>31</v>
      </c>
      <c r="AI12" s="2" t="s">
        <v>32</v>
      </c>
      <c r="AJ12" s="2" t="s">
        <v>33</v>
      </c>
      <c r="AK12" s="2" t="s">
        <v>34</v>
      </c>
      <c r="AL12" s="2" t="s">
        <v>35</v>
      </c>
      <c r="AM12" s="2" t="s">
        <v>36</v>
      </c>
      <c r="AN12" s="2" t="s">
        <v>37</v>
      </c>
      <c r="AO12" s="2" t="s">
        <v>38</v>
      </c>
      <c r="AP12" s="2" t="s">
        <v>39</v>
      </c>
      <c r="AQ12" s="2" t="s">
        <v>40</v>
      </c>
      <c r="AR12" s="2" t="s">
        <v>41</v>
      </c>
      <c r="AS12" s="53" t="s">
        <v>45</v>
      </c>
      <c r="AT12" s="53"/>
      <c r="AU12" s="2" t="s">
        <v>29</v>
      </c>
      <c r="AV12" s="2" t="s">
        <v>30</v>
      </c>
      <c r="AW12" s="2" t="s">
        <v>31</v>
      </c>
      <c r="AX12" s="2" t="s">
        <v>32</v>
      </c>
      <c r="AY12" s="2" t="s">
        <v>33</v>
      </c>
      <c r="AZ12" s="2" t="s">
        <v>34</v>
      </c>
      <c r="BA12" s="2" t="s">
        <v>35</v>
      </c>
      <c r="BB12" s="2" t="s">
        <v>36</v>
      </c>
      <c r="BC12" s="2" t="s">
        <v>37</v>
      </c>
      <c r="BD12" s="2" t="s">
        <v>38</v>
      </c>
      <c r="BE12" s="2" t="s">
        <v>39</v>
      </c>
      <c r="BF12" s="2" t="s">
        <v>40</v>
      </c>
      <c r="BG12" s="2" t="s">
        <v>41</v>
      </c>
      <c r="BH12" s="53" t="s">
        <v>45</v>
      </c>
      <c r="BI12" s="53"/>
      <c r="BJ12" s="2" t="s">
        <v>29</v>
      </c>
      <c r="BK12" s="2" t="s">
        <v>30</v>
      </c>
      <c r="BL12" s="2" t="s">
        <v>31</v>
      </c>
      <c r="BM12" s="2" t="s">
        <v>32</v>
      </c>
      <c r="BN12" s="2" t="s">
        <v>33</v>
      </c>
      <c r="BO12" s="2" t="s">
        <v>34</v>
      </c>
      <c r="BP12" s="2" t="s">
        <v>35</v>
      </c>
      <c r="BQ12" s="2" t="s">
        <v>36</v>
      </c>
      <c r="BR12" s="2" t="s">
        <v>37</v>
      </c>
      <c r="BS12" s="2" t="s">
        <v>38</v>
      </c>
      <c r="BT12" s="2" t="s">
        <v>39</v>
      </c>
      <c r="BU12" s="2" t="s">
        <v>40</v>
      </c>
      <c r="BV12" s="2" t="s">
        <v>41</v>
      </c>
      <c r="BW12" s="53" t="s">
        <v>45</v>
      </c>
      <c r="BX12" s="53"/>
      <c r="BY12" s="2" t="s">
        <v>29</v>
      </c>
      <c r="BZ12" s="2" t="s">
        <v>30</v>
      </c>
      <c r="CA12" s="2" t="s">
        <v>31</v>
      </c>
      <c r="CB12" s="2" t="s">
        <v>32</v>
      </c>
      <c r="CC12" s="2" t="s">
        <v>33</v>
      </c>
      <c r="CD12" s="2" t="s">
        <v>34</v>
      </c>
      <c r="CE12" s="2" t="s">
        <v>35</v>
      </c>
      <c r="CF12" s="2" t="s">
        <v>36</v>
      </c>
      <c r="CG12" s="2" t="s">
        <v>37</v>
      </c>
      <c r="CH12" s="2" t="s">
        <v>38</v>
      </c>
      <c r="CI12" s="2" t="s">
        <v>39</v>
      </c>
      <c r="CJ12" s="2" t="s">
        <v>40</v>
      </c>
      <c r="CK12" s="2" t="s">
        <v>41</v>
      </c>
      <c r="CL12" t="s">
        <v>45</v>
      </c>
      <c r="CN12" t="s">
        <v>29</v>
      </c>
      <c r="CO12" t="s">
        <v>30</v>
      </c>
      <c r="CP12" t="s">
        <v>31</v>
      </c>
      <c r="CQ12" t="s">
        <v>32</v>
      </c>
      <c r="CR12" t="s">
        <v>33</v>
      </c>
      <c r="CS12" t="s">
        <v>34</v>
      </c>
      <c r="CT12" t="s">
        <v>35</v>
      </c>
      <c r="CU12" t="s">
        <v>36</v>
      </c>
      <c r="CV12" t="s">
        <v>37</v>
      </c>
      <c r="CW12" t="s">
        <v>38</v>
      </c>
      <c r="CX12" t="s">
        <v>39</v>
      </c>
      <c r="CY12" t="s">
        <v>40</v>
      </c>
      <c r="CZ12" t="s">
        <v>41</v>
      </c>
      <c r="DB12">
        <v>6</v>
      </c>
      <c r="DC12">
        <v>0</v>
      </c>
      <c r="DD12">
        <v>0</v>
      </c>
      <c r="DE12">
        <v>0</v>
      </c>
      <c r="DF12">
        <v>14</v>
      </c>
      <c r="DG12">
        <v>0</v>
      </c>
      <c r="DH12">
        <v>0</v>
      </c>
      <c r="DI12">
        <v>0</v>
      </c>
      <c r="DJ12">
        <v>0</v>
      </c>
      <c r="DL12" s="17">
        <v>5</v>
      </c>
      <c r="DM12" s="17">
        <v>22</v>
      </c>
      <c r="DN12" s="17">
        <v>23</v>
      </c>
      <c r="DO12" s="17">
        <v>26</v>
      </c>
      <c r="DP12" s="17">
        <v>28</v>
      </c>
      <c r="DQ12" s="17">
        <v>10</v>
      </c>
      <c r="DR12" s="17">
        <v>18</v>
      </c>
      <c r="DS12" s="17">
        <v>17</v>
      </c>
      <c r="DT12" s="17">
        <v>19</v>
      </c>
      <c r="DU12" s="17">
        <v>20</v>
      </c>
      <c r="DV12" s="17">
        <v>11</v>
      </c>
      <c r="DW12" s="17">
        <v>0</v>
      </c>
      <c r="DX12" s="17">
        <v>0</v>
      </c>
      <c r="DY12" s="17">
        <v>0</v>
      </c>
      <c r="DZ12" s="17">
        <v>18</v>
      </c>
      <c r="EA12" s="17">
        <v>20</v>
      </c>
      <c r="EB12" s="17">
        <v>24</v>
      </c>
      <c r="EC12" s="17">
        <v>24</v>
      </c>
      <c r="ED12" s="17">
        <v>19</v>
      </c>
      <c r="EE12" s="17">
        <v>19</v>
      </c>
      <c r="EF12" s="17">
        <v>13</v>
      </c>
      <c r="EG12" s="17">
        <v>14</v>
      </c>
      <c r="EH12" s="17">
        <v>18</v>
      </c>
      <c r="EI12" s="17">
        <v>18</v>
      </c>
      <c r="EJ12" s="17">
        <v>0</v>
      </c>
      <c r="EK12" s="17">
        <v>0</v>
      </c>
      <c r="EL12" s="17">
        <v>0</v>
      </c>
      <c r="EM12" s="17">
        <v>18</v>
      </c>
      <c r="EN12" s="17">
        <v>21</v>
      </c>
      <c r="EO12" s="17">
        <v>14</v>
      </c>
      <c r="EP12" s="17">
        <v>17</v>
      </c>
      <c r="EQ12" s="17">
        <v>21</v>
      </c>
      <c r="ER12" s="17">
        <v>21</v>
      </c>
      <c r="ES12" s="17">
        <v>18</v>
      </c>
      <c r="ET12" s="17">
        <v>28</v>
      </c>
      <c r="EU12" s="17">
        <v>22</v>
      </c>
      <c r="EV12" s="17">
        <v>13</v>
      </c>
      <c r="EW12" s="17">
        <v>0</v>
      </c>
      <c r="EX12" s="17">
        <v>0</v>
      </c>
      <c r="EY12" s="17">
        <v>0</v>
      </c>
      <c r="EZ12" s="17">
        <v>19</v>
      </c>
      <c r="FA12" s="17">
        <v>23</v>
      </c>
      <c r="FB12" s="17">
        <v>17</v>
      </c>
      <c r="FC12" s="17">
        <v>19</v>
      </c>
      <c r="FD12" s="17">
        <v>17</v>
      </c>
      <c r="FE12" s="17">
        <v>15</v>
      </c>
      <c r="FF12" s="17">
        <v>18</v>
      </c>
      <c r="FG12" s="17">
        <v>26</v>
      </c>
      <c r="FH12" s="17">
        <v>20</v>
      </c>
      <c r="FI12" s="17">
        <v>16</v>
      </c>
      <c r="FJ12" s="17">
        <v>0</v>
      </c>
      <c r="FK12" s="17">
        <v>0</v>
      </c>
      <c r="FL12" s="17">
        <v>0</v>
      </c>
      <c r="FM12" s="17">
        <v>20</v>
      </c>
      <c r="FN12" s="17">
        <v>16</v>
      </c>
      <c r="FO12" s="17">
        <v>24</v>
      </c>
      <c r="FP12" s="17">
        <v>13</v>
      </c>
      <c r="FQ12" s="17">
        <v>15</v>
      </c>
      <c r="FR12" s="17">
        <v>13</v>
      </c>
      <c r="FS12" s="17">
        <v>26</v>
      </c>
      <c r="FT12" s="17">
        <v>20</v>
      </c>
      <c r="FU12" s="17">
        <v>20</v>
      </c>
      <c r="FV12" s="17">
        <v>25</v>
      </c>
      <c r="FW12" s="17">
        <v>0</v>
      </c>
      <c r="FX12" s="17">
        <v>0</v>
      </c>
      <c r="FY12" s="17">
        <v>0</v>
      </c>
      <c r="FZ12" s="17">
        <v>19</v>
      </c>
      <c r="GA12" s="17">
        <v>24</v>
      </c>
      <c r="GB12" s="17">
        <v>18</v>
      </c>
      <c r="GC12" s="17">
        <v>20</v>
      </c>
      <c r="GD12" s="17">
        <v>12</v>
      </c>
      <c r="GE12" s="17">
        <v>12</v>
      </c>
      <c r="GF12" s="17">
        <v>16</v>
      </c>
      <c r="GG12" s="17">
        <v>16</v>
      </c>
      <c r="GH12" s="17">
        <v>17</v>
      </c>
      <c r="GI12" s="17">
        <v>22</v>
      </c>
      <c r="GJ12" s="17">
        <v>0</v>
      </c>
      <c r="GK12" s="17">
        <v>0</v>
      </c>
      <c r="GL12" s="17">
        <v>0</v>
      </c>
      <c r="GM12" s="17">
        <v>23</v>
      </c>
      <c r="GN12" s="17">
        <v>21</v>
      </c>
      <c r="GO12" s="17">
        <v>18</v>
      </c>
      <c r="GP12" s="17">
        <v>22</v>
      </c>
      <c r="GQ12" s="17">
        <v>17</v>
      </c>
      <c r="GR12" s="17">
        <v>19</v>
      </c>
      <c r="GS12" s="17">
        <v>22</v>
      </c>
      <c r="GT12" s="17">
        <v>21</v>
      </c>
      <c r="GU12" s="17">
        <v>26</v>
      </c>
      <c r="GV12" s="17">
        <v>31</v>
      </c>
      <c r="GW12" s="17">
        <v>0</v>
      </c>
      <c r="GX12" s="17">
        <v>0</v>
      </c>
      <c r="GY12" s="17">
        <v>0</v>
      </c>
      <c r="GZ12" s="17">
        <v>22</v>
      </c>
      <c r="HA12" s="17">
        <v>22</v>
      </c>
      <c r="HB12" s="17">
        <v>23</v>
      </c>
      <c r="HC12" s="17">
        <v>16</v>
      </c>
      <c r="HD12" s="17">
        <v>22</v>
      </c>
      <c r="HE12" s="17">
        <v>21</v>
      </c>
      <c r="HF12" s="17">
        <v>14</v>
      </c>
      <c r="HG12" s="17">
        <v>14</v>
      </c>
      <c r="HH12" s="17">
        <v>24</v>
      </c>
      <c r="HI12" s="17">
        <v>24</v>
      </c>
      <c r="HJ12" s="17">
        <v>0</v>
      </c>
      <c r="HK12" s="17">
        <v>0</v>
      </c>
      <c r="HL12" s="17">
        <v>0</v>
      </c>
      <c r="HM12" s="17">
        <v>20</v>
      </c>
      <c r="HN12" s="17">
        <v>19</v>
      </c>
      <c r="HO12" s="17">
        <v>20</v>
      </c>
      <c r="HP12" s="17">
        <v>22</v>
      </c>
      <c r="HQ12" s="17">
        <v>23</v>
      </c>
      <c r="HR12" s="17">
        <v>20</v>
      </c>
      <c r="HS12" s="17">
        <v>20</v>
      </c>
      <c r="HT12" s="17">
        <v>20</v>
      </c>
      <c r="HU12" s="17">
        <v>24</v>
      </c>
      <c r="HV12" s="17">
        <v>20</v>
      </c>
      <c r="HW12" s="17">
        <v>0</v>
      </c>
      <c r="HX12" s="17">
        <v>0</v>
      </c>
      <c r="HY12" s="17">
        <v>0</v>
      </c>
      <c r="HZ12" s="17">
        <v>15</v>
      </c>
      <c r="IA12" s="17">
        <v>19</v>
      </c>
      <c r="IB12" s="17">
        <v>14</v>
      </c>
      <c r="IC12" s="17">
        <v>20</v>
      </c>
      <c r="ID12" s="17">
        <v>20</v>
      </c>
      <c r="IE12" s="17">
        <v>18</v>
      </c>
      <c r="IF12" s="17">
        <v>21</v>
      </c>
      <c r="IG12" s="17">
        <v>26</v>
      </c>
      <c r="IH12" s="17">
        <v>19</v>
      </c>
      <c r="II12" s="17">
        <v>23</v>
      </c>
      <c r="IJ12" s="17">
        <v>0</v>
      </c>
      <c r="IK12" s="17">
        <v>0</v>
      </c>
      <c r="IL12" s="17">
        <v>0</v>
      </c>
      <c r="IM12" s="17">
        <v>20</v>
      </c>
      <c r="IN12" s="17">
        <v>19</v>
      </c>
      <c r="IO12" s="17">
        <v>24</v>
      </c>
      <c r="IP12" s="17">
        <v>18</v>
      </c>
      <c r="IQ12" s="17">
        <v>13</v>
      </c>
      <c r="IR12" s="17">
        <v>22</v>
      </c>
      <c r="IS12" s="17">
        <v>14</v>
      </c>
      <c r="IT12" s="17">
        <v>26</v>
      </c>
      <c r="IU12" s="17">
        <v>18</v>
      </c>
      <c r="IV12" s="17">
        <v>18</v>
      </c>
      <c r="IW12" s="17">
        <v>0</v>
      </c>
      <c r="IX12" s="17">
        <v>0</v>
      </c>
      <c r="IY12" s="17">
        <v>0</v>
      </c>
      <c r="IZ12" s="17">
        <v>21</v>
      </c>
      <c r="JA12" s="17">
        <v>17</v>
      </c>
      <c r="JB12" s="17">
        <v>29</v>
      </c>
      <c r="JC12" s="17">
        <v>20</v>
      </c>
      <c r="JD12" s="17">
        <v>18</v>
      </c>
      <c r="JE12" s="17">
        <v>17</v>
      </c>
      <c r="JF12" s="17">
        <v>20</v>
      </c>
      <c r="JG12" s="17">
        <v>24</v>
      </c>
      <c r="JH12" s="17">
        <v>23</v>
      </c>
      <c r="JI12" s="17">
        <v>26</v>
      </c>
      <c r="JJ12" s="17">
        <v>0</v>
      </c>
      <c r="JK12" s="17">
        <v>0</v>
      </c>
      <c r="JL12" s="17">
        <v>0</v>
      </c>
      <c r="JM12" s="17">
        <v>24</v>
      </c>
      <c r="JN12" s="17">
        <v>16</v>
      </c>
      <c r="JO12" s="17">
        <v>24</v>
      </c>
      <c r="JP12" s="17">
        <v>20</v>
      </c>
      <c r="JQ12" s="17">
        <v>16</v>
      </c>
      <c r="JR12" s="17">
        <v>14</v>
      </c>
      <c r="JS12" s="17">
        <v>13</v>
      </c>
      <c r="JT12" s="17">
        <v>11</v>
      </c>
      <c r="JU12" s="17">
        <v>21</v>
      </c>
      <c r="JV12" s="17">
        <v>25</v>
      </c>
      <c r="JW12" s="17">
        <v>0</v>
      </c>
      <c r="JX12" s="17">
        <v>0</v>
      </c>
      <c r="JY12" s="17">
        <v>0</v>
      </c>
      <c r="JZ12" s="17">
        <v>23</v>
      </c>
      <c r="KA12" s="17">
        <v>23</v>
      </c>
      <c r="KB12" s="17">
        <v>16</v>
      </c>
      <c r="KC12" s="17">
        <v>23</v>
      </c>
      <c r="KD12" s="17">
        <v>22</v>
      </c>
      <c r="KE12" s="17">
        <v>19</v>
      </c>
      <c r="KF12" s="17">
        <v>32</v>
      </c>
      <c r="KG12" s="17">
        <v>23</v>
      </c>
      <c r="KH12" s="17">
        <v>22</v>
      </c>
      <c r="KI12" s="17">
        <v>16</v>
      </c>
      <c r="KJ12" s="17">
        <v>0</v>
      </c>
      <c r="KK12" s="17">
        <v>0</v>
      </c>
      <c r="KL12" s="17">
        <v>0</v>
      </c>
      <c r="KM12" s="17">
        <v>15</v>
      </c>
      <c r="KN12" s="17">
        <v>20</v>
      </c>
      <c r="KO12" s="17">
        <v>23</v>
      </c>
      <c r="KP12" s="17">
        <v>22</v>
      </c>
      <c r="KQ12" s="17">
        <v>26</v>
      </c>
      <c r="KR12" s="17">
        <v>17</v>
      </c>
      <c r="KS12" s="17">
        <v>15</v>
      </c>
      <c r="KT12" s="17">
        <v>19</v>
      </c>
      <c r="KU12" s="17">
        <v>15</v>
      </c>
      <c r="KV12" s="17">
        <v>27</v>
      </c>
      <c r="KW12" s="17">
        <v>0</v>
      </c>
      <c r="KX12" s="17">
        <v>0</v>
      </c>
      <c r="KY12" s="17">
        <v>0</v>
      </c>
      <c r="KZ12" s="17">
        <v>17</v>
      </c>
      <c r="LA12" s="17">
        <v>12</v>
      </c>
      <c r="LB12" s="17">
        <v>15</v>
      </c>
      <c r="LC12" s="17">
        <v>18</v>
      </c>
      <c r="LD12" s="17">
        <v>17</v>
      </c>
      <c r="LE12" s="17">
        <v>22</v>
      </c>
      <c r="LF12" s="17">
        <v>21</v>
      </c>
      <c r="LG12" s="17">
        <v>22</v>
      </c>
      <c r="LH12" s="17">
        <v>21</v>
      </c>
      <c r="LI12" s="17">
        <v>16</v>
      </c>
      <c r="LJ12" s="17">
        <v>0</v>
      </c>
      <c r="LK12" s="17">
        <v>0</v>
      </c>
      <c r="LL12" s="17">
        <v>0</v>
      </c>
      <c r="LM12" s="17">
        <v>19</v>
      </c>
      <c r="LN12" s="17">
        <v>25</v>
      </c>
      <c r="LO12" s="17">
        <v>28</v>
      </c>
      <c r="LP12" s="17">
        <v>22</v>
      </c>
      <c r="LQ12" s="17">
        <v>22</v>
      </c>
      <c r="LR12" s="17">
        <v>23</v>
      </c>
      <c r="LS12" s="17">
        <v>25</v>
      </c>
      <c r="LT12" s="17">
        <v>19</v>
      </c>
      <c r="LU12" s="17">
        <v>20</v>
      </c>
      <c r="LV12" s="17">
        <v>16</v>
      </c>
      <c r="LW12" s="17">
        <v>0</v>
      </c>
      <c r="LX12" s="17">
        <v>0</v>
      </c>
      <c r="LY12" s="17">
        <v>0</v>
      </c>
      <c r="LZ12" s="17">
        <v>16</v>
      </c>
      <c r="MA12" s="17">
        <v>22</v>
      </c>
      <c r="MB12" s="17">
        <v>20</v>
      </c>
      <c r="MC12" s="17">
        <v>23</v>
      </c>
      <c r="MD12" s="17">
        <v>18</v>
      </c>
      <c r="ME12" s="17">
        <v>16</v>
      </c>
      <c r="MF12" s="17">
        <v>19</v>
      </c>
      <c r="MG12" s="17">
        <v>24</v>
      </c>
      <c r="MH12" s="17">
        <v>23</v>
      </c>
      <c r="MI12" s="17">
        <v>18</v>
      </c>
      <c r="MJ12" s="17">
        <v>0</v>
      </c>
      <c r="MK12" s="17">
        <v>0</v>
      </c>
      <c r="ML12" s="17">
        <v>0</v>
      </c>
      <c r="MN12" s="54">
        <v>5</v>
      </c>
      <c r="MO12" s="54"/>
      <c r="MP12" s="38">
        <f>(DM12+DZ12+EM12+EZ12+FM12+FZ12)/6</f>
        <v>19.333333333333332</v>
      </c>
      <c r="MQ12" s="38">
        <f t="shared" ref="MQ12:MQ16" si="0">(DN12+EA12+EN12+FA12+FN12+GA12)/6</f>
        <v>21.166666666666668</v>
      </c>
      <c r="MR12" s="38">
        <f t="shared" ref="MR12:MR16" si="1">(DO12+EB12+EO12+FB12+FO12+GB12)/6</f>
        <v>20.5</v>
      </c>
      <c r="MS12" s="38">
        <f t="shared" ref="MS12:MS16" si="2">(DP12+EC12+EP12+FC12+FP12+GC12)/6</f>
        <v>20.166666666666668</v>
      </c>
      <c r="MT12" s="38">
        <f t="shared" ref="MT12:MT16" si="3">(DQ12+ED12+EQ12+FD12+FQ12+GD12)/6</f>
        <v>15.666666666666666</v>
      </c>
      <c r="MU12" s="38">
        <f t="shared" ref="MU12:MU16" si="4">(DR12+EE12+ER12+FE12+FR12+GE12)/6</f>
        <v>16.333333333333332</v>
      </c>
      <c r="MV12" s="38">
        <f t="shared" ref="MV12:MV16" si="5">(DS12+EF12+ES12+FF12+FS12+GF12)/6</f>
        <v>18</v>
      </c>
      <c r="MW12" s="38">
        <f t="shared" ref="MW12:MW16" si="6">(DT12+EG12+ET12+FG12+FT12+GG12)/6</f>
        <v>20.5</v>
      </c>
      <c r="MX12" s="38">
        <f t="shared" ref="MX12:MX16" si="7">(DU12+EH12+EU12+FH12+FU12+GH12)/6</f>
        <v>19.5</v>
      </c>
      <c r="MY12" s="38">
        <f t="shared" ref="MY12:MY16" si="8">(DV12+EI12+EV12+FI12+FV12+GI12)/6</f>
        <v>17.5</v>
      </c>
      <c r="MZ12" s="38"/>
      <c r="NA12" s="38"/>
      <c r="NB12" s="38"/>
      <c r="NC12" s="54">
        <v>5</v>
      </c>
      <c r="ND12" s="54"/>
      <c r="NE12" s="38">
        <f>(GM12+GZ12+HM12+HZ12)/4</f>
        <v>20</v>
      </c>
      <c r="NF12" s="38">
        <f t="shared" ref="NF12:NF16" si="9">(GN12+HA12+HN12+IA12)/4</f>
        <v>20.25</v>
      </c>
      <c r="NG12" s="38">
        <f t="shared" ref="NG12:NG16" si="10">(GO12+HB12+HO12+IB12)/4</f>
        <v>18.75</v>
      </c>
      <c r="NH12" s="38">
        <f t="shared" ref="NH12:NH16" si="11">(GP12+HC12+HP12+IC12)/4</f>
        <v>20</v>
      </c>
      <c r="NI12" s="38">
        <f t="shared" ref="NI12:NI16" si="12">(GQ12+HD12+HQ12+ID12)/4</f>
        <v>20.5</v>
      </c>
      <c r="NJ12" s="38">
        <f t="shared" ref="NJ12:NJ16" si="13">(GR12+HE12+HR12+IE12)/4</f>
        <v>19.5</v>
      </c>
      <c r="NK12" s="38">
        <f t="shared" ref="NK12:NK16" si="14">(GS12+HF12+HS12+IF12)/4</f>
        <v>19.25</v>
      </c>
      <c r="NL12" s="38">
        <f t="shared" ref="NL12:NL16" si="15">(GT12+HG12+HT12+IG12)/4</f>
        <v>20.25</v>
      </c>
      <c r="NM12" s="38">
        <f t="shared" ref="NM12:NM16" si="16">(GU12+HH12+HU12+IH12)/4</f>
        <v>23.25</v>
      </c>
      <c r="NN12" s="38">
        <f t="shared" ref="NN12:NN16" si="17">(GV12+HI12+HV12+II12)/4</f>
        <v>24.5</v>
      </c>
      <c r="NO12" s="38"/>
      <c r="NP12" s="38"/>
      <c r="NQ12" s="38"/>
      <c r="NR12" s="54">
        <v>5</v>
      </c>
      <c r="NS12" s="54"/>
      <c r="NT12" s="38">
        <f>(IM12+IZ12+JZ12+JM12)/4</f>
        <v>22</v>
      </c>
      <c r="NU12" s="38">
        <f t="shared" ref="NU12:NU16" si="18">(IN12+JA12+KA12+JN12)/4</f>
        <v>18.75</v>
      </c>
      <c r="NV12" s="38">
        <f t="shared" ref="NV12:NV16" si="19">(IO12+JB12+KB12+JO12)/4</f>
        <v>23.25</v>
      </c>
      <c r="NW12" s="38">
        <f t="shared" ref="NW12:NW16" si="20">(IP12+JC12+KC12+JP12)/4</f>
        <v>20.25</v>
      </c>
      <c r="NX12" s="38">
        <f t="shared" ref="NX12:NX16" si="21">(IQ12+JD12+KD12+JQ12)/4</f>
        <v>17.25</v>
      </c>
      <c r="NY12" s="38">
        <f t="shared" ref="NY12:NY16" si="22">(IR12+JE12+KE12+JR12)/4</f>
        <v>18</v>
      </c>
      <c r="NZ12" s="38">
        <f t="shared" ref="NZ12:NZ16" si="23">(IS12+JF12+KF12+JS12)/4</f>
        <v>19.75</v>
      </c>
      <c r="OA12" s="38">
        <f t="shared" ref="OA12:OA16" si="24">(IT12+JG12+KG12+JT12)/4</f>
        <v>21</v>
      </c>
      <c r="OB12" s="38">
        <f t="shared" ref="OB12:OB16" si="25">(IU12+JH12+KH12+JU12)/4</f>
        <v>21</v>
      </c>
      <c r="OC12" s="38">
        <f t="shared" ref="OC12:OC16" si="26">(IV12+JI12+KI12+JV12)/4</f>
        <v>21.25</v>
      </c>
      <c r="OD12" s="38"/>
      <c r="OE12" s="38"/>
      <c r="OF12" s="38"/>
      <c r="OG12" s="54">
        <v>5</v>
      </c>
      <c r="OH12" s="54"/>
      <c r="OI12" s="38">
        <f>(KM12+KZ12+LM12+LZ12)/4</f>
        <v>16.75</v>
      </c>
      <c r="OJ12" s="38">
        <f t="shared" ref="OJ12:OJ16" si="27">(KN12+LA12+LN12+MA12)/4</f>
        <v>19.75</v>
      </c>
      <c r="OK12" s="38">
        <f t="shared" ref="OK12:OK16" si="28">(KO12+LB12+LO12+MB12)/4</f>
        <v>21.5</v>
      </c>
      <c r="OL12" s="38">
        <f t="shared" ref="OL12:OL16" si="29">(KP12+LC12+LP12+MC12)/4</f>
        <v>21.25</v>
      </c>
      <c r="OM12" s="38">
        <f t="shared" ref="OM12:OM16" si="30">(KQ12+LD12+LQ12+MD12)/4</f>
        <v>20.75</v>
      </c>
      <c r="ON12" s="38">
        <f t="shared" ref="ON12:ON16" si="31">(KR12+LE12+LR12+ME12)/4</f>
        <v>19.5</v>
      </c>
      <c r="OO12" s="38">
        <f t="shared" ref="OO12:OO16" si="32">(KS12+LF12+LS12+MF12)/4</f>
        <v>20</v>
      </c>
      <c r="OP12" s="38">
        <f t="shared" ref="OP12:OP16" si="33">(KT12+LG12+LT12+MG12)/4</f>
        <v>21</v>
      </c>
      <c r="OQ12" s="38">
        <f t="shared" ref="OQ12:OQ16" si="34">(KU12+LH12+LU12+MH12)/4</f>
        <v>19.75</v>
      </c>
      <c r="OR12" s="38">
        <f t="shared" ref="OR12:OR16" si="35">(KV12+LI12+LV12+MI12)/4</f>
        <v>19.25</v>
      </c>
      <c r="OS12" s="38"/>
      <c r="OT12" s="38"/>
      <c r="OU12" s="38"/>
      <c r="OV12" s="54">
        <v>5</v>
      </c>
      <c r="OW12" s="54"/>
      <c r="OX12" s="38">
        <f>(GM12+GZ12+HM12+HZ12+IM12+IZ12+JM12+JZ12+KM12+KZ12+LM12+LZ12)/12</f>
        <v>19.583333333333332</v>
      </c>
      <c r="OY12" s="38">
        <f t="shared" ref="OY12:OY16" si="36">(GN12+HA12+HN12+IA12+IN12+JA12+JN12+KA12+KN12+LA12+LN12+MA12)/12</f>
        <v>19.583333333333332</v>
      </c>
      <c r="OZ12" s="38">
        <f t="shared" ref="OZ12:OZ16" si="37">(GO12+HB12+HO12+IB12+IO12+JB12+JO12+KB12+KO12+LB12+LO12+MB12)/12</f>
        <v>21.166666666666668</v>
      </c>
      <c r="PA12" s="38">
        <f t="shared" ref="PA12:PA16" si="38">(GP12+HC12+HP12+IC12+IP12+JC12+JP12+KC12+KP12+LC12+LP12+MC12)/12</f>
        <v>20.5</v>
      </c>
      <c r="PB12" s="38">
        <f t="shared" ref="PB12:PB16" si="39">(GQ12+HD12+HQ12+ID12+IQ12+JD12+JQ12+KD12+KQ12+LD12+LQ12+MD12)/12</f>
        <v>19.5</v>
      </c>
      <c r="PC12" s="38">
        <f t="shared" ref="PC12:PC16" si="40">(GR12+HE12+HR12+IE12+IR12+JE12+JR12+KE12+KR12+LE12+LR12+ME12)/12</f>
        <v>19</v>
      </c>
      <c r="PD12" s="38">
        <f t="shared" ref="PD12:PD16" si="41">(GS12+HF12+HS12+IF12+IS12+JF12+JS12+KF12+KS12+LF12+LS12+MF12)/12</f>
        <v>19.666666666666668</v>
      </c>
      <c r="PE12" s="38">
        <f t="shared" ref="PE12:PE16" si="42">(GT12+HG12+HT12+IG12+IT12+JG12+JT12+KG12+KT12+LG12+LT12+MG12)/12</f>
        <v>20.75</v>
      </c>
      <c r="PF12" s="38">
        <f t="shared" ref="PF12:PF16" si="43">(GU12+HH12+HU12+IH12+IU12+JH12+JU12+KH12+KU12+LH12+LU12+MH12)/12</f>
        <v>21.333333333333332</v>
      </c>
      <c r="PG12" s="38">
        <f t="shared" ref="PG12:PG16" si="44">(GV12+HI12+HV12+II12+IV12+JI12+JV12+KI12+KV12+LI12+LV12+MI12)/12</f>
        <v>21.666666666666668</v>
      </c>
      <c r="PH12" s="38"/>
      <c r="PI12" s="38"/>
      <c r="PJ12" s="38"/>
    </row>
    <row r="13" spans="1:426" x14ac:dyDescent="0.25">
      <c r="A13" s="1" t="s">
        <v>42</v>
      </c>
      <c r="B13">
        <f>MODE(B4,O4,AB4,AO4,BB4,BO4,CB4,CO4,DB4,DO4,EB4,EO4,FB4,FO4,GB4,GO4,HB4,HO4)</f>
        <v>2</v>
      </c>
      <c r="C13" s="7">
        <f t="shared" ref="C13:N17" si="45">MODE(C4,P4,AC4,AP4,BC4,BP4,CC4,CP4,DC4,DP4,EC4,EP4,FC4,FP4,GC4,GP4,HC4,HP4)</f>
        <v>4</v>
      </c>
      <c r="D13" s="7">
        <f t="shared" si="45"/>
        <v>5</v>
      </c>
      <c r="E13" s="7">
        <f t="shared" si="45"/>
        <v>2</v>
      </c>
      <c r="F13" s="7">
        <f t="shared" si="45"/>
        <v>3</v>
      </c>
      <c r="G13" s="7">
        <f t="shared" si="45"/>
        <v>4</v>
      </c>
      <c r="H13" s="7">
        <f t="shared" si="45"/>
        <v>3</v>
      </c>
      <c r="I13" s="7">
        <f t="shared" si="45"/>
        <v>5</v>
      </c>
      <c r="J13" s="7">
        <f t="shared" si="45"/>
        <v>2</v>
      </c>
      <c r="K13" s="7">
        <f t="shared" si="45"/>
        <v>3</v>
      </c>
      <c r="L13" s="7">
        <f t="shared" si="45"/>
        <v>1</v>
      </c>
      <c r="M13" s="7">
        <f t="shared" si="45"/>
        <v>0</v>
      </c>
      <c r="N13" s="7">
        <f t="shared" si="45"/>
        <v>0</v>
      </c>
      <c r="O13">
        <f>IB4</f>
        <v>2</v>
      </c>
      <c r="P13" s="7">
        <f t="shared" ref="P13:V13" si="46">IC4</f>
        <v>2</v>
      </c>
      <c r="Q13" s="7">
        <f t="shared" si="46"/>
        <v>1</v>
      </c>
      <c r="R13" s="7">
        <f t="shared" si="46"/>
        <v>5</v>
      </c>
      <c r="S13" s="7">
        <f t="shared" si="46"/>
        <v>4</v>
      </c>
      <c r="T13" s="7">
        <f t="shared" si="46"/>
        <v>1</v>
      </c>
      <c r="U13" s="7">
        <f t="shared" si="46"/>
        <v>2</v>
      </c>
      <c r="V13" s="7">
        <f t="shared" si="46"/>
        <v>2</v>
      </c>
      <c r="X13" s="1">
        <v>80</v>
      </c>
      <c r="Y13" s="53">
        <v>0.34070929100000003</v>
      </c>
      <c r="Z13" s="53"/>
      <c r="AA13" s="53"/>
      <c r="AD13" s="53" t="s">
        <v>42</v>
      </c>
      <c r="AE13" s="53"/>
      <c r="AF13" s="2">
        <f t="shared" ref="AF13:AR17" si="47">IFERROR(MODE(B4,O4,AB4,AO4,BB4,BO4), "x")</f>
        <v>2</v>
      </c>
      <c r="AG13" s="2">
        <f t="shared" si="47"/>
        <v>2</v>
      </c>
      <c r="AH13" s="2">
        <f t="shared" si="47"/>
        <v>5</v>
      </c>
      <c r="AI13" s="2">
        <f t="shared" si="47"/>
        <v>3</v>
      </c>
      <c r="AJ13" s="2">
        <f t="shared" si="47"/>
        <v>3</v>
      </c>
      <c r="AK13" s="2">
        <f t="shared" si="47"/>
        <v>1</v>
      </c>
      <c r="AL13" s="2">
        <f t="shared" si="47"/>
        <v>3</v>
      </c>
      <c r="AM13" s="2">
        <f t="shared" si="47"/>
        <v>1</v>
      </c>
      <c r="AN13" s="2">
        <f t="shared" si="47"/>
        <v>2</v>
      </c>
      <c r="AO13" s="2">
        <f t="shared" si="47"/>
        <v>3</v>
      </c>
      <c r="AP13" s="2">
        <f t="shared" si="47"/>
        <v>1</v>
      </c>
      <c r="AQ13" s="2">
        <f t="shared" si="47"/>
        <v>0</v>
      </c>
      <c r="AR13" s="2">
        <f t="shared" si="47"/>
        <v>1</v>
      </c>
      <c r="AS13" s="53" t="s">
        <v>42</v>
      </c>
      <c r="AT13" s="53"/>
      <c r="AU13" s="2" t="str">
        <f t="shared" ref="AU13:BG17" si="48">IFERROR(MODE(CB4,CO4,DB4,DO4),"x")</f>
        <v>x</v>
      </c>
      <c r="AV13" s="2">
        <f t="shared" si="48"/>
        <v>3</v>
      </c>
      <c r="AW13" s="2">
        <f t="shared" si="48"/>
        <v>2</v>
      </c>
      <c r="AX13" s="2">
        <f t="shared" si="48"/>
        <v>2</v>
      </c>
      <c r="AY13" s="2">
        <f t="shared" si="48"/>
        <v>4</v>
      </c>
      <c r="AZ13" s="2">
        <f t="shared" si="48"/>
        <v>2</v>
      </c>
      <c r="BA13" s="2">
        <f t="shared" si="48"/>
        <v>1</v>
      </c>
      <c r="BB13" s="2">
        <f t="shared" si="48"/>
        <v>4</v>
      </c>
      <c r="BC13" s="2">
        <f t="shared" si="48"/>
        <v>5</v>
      </c>
      <c r="BD13" s="2">
        <f t="shared" si="48"/>
        <v>5</v>
      </c>
      <c r="BE13" s="2">
        <f t="shared" si="48"/>
        <v>1</v>
      </c>
      <c r="BF13" s="2">
        <f t="shared" si="48"/>
        <v>0</v>
      </c>
      <c r="BG13" s="2">
        <f t="shared" si="48"/>
        <v>0</v>
      </c>
      <c r="BH13" s="53" t="s">
        <v>42</v>
      </c>
      <c r="BI13" s="53"/>
      <c r="BJ13" s="2">
        <f t="shared" ref="BJ13:BV17" si="49">IFERROR(MODE(EB4,EO4,FB4,FO4),"x")</f>
        <v>1</v>
      </c>
      <c r="BK13" s="2">
        <f t="shared" si="49"/>
        <v>4</v>
      </c>
      <c r="BL13" s="2">
        <f t="shared" si="49"/>
        <v>5</v>
      </c>
      <c r="BM13" s="2">
        <f t="shared" si="49"/>
        <v>1</v>
      </c>
      <c r="BN13" s="2">
        <f t="shared" si="49"/>
        <v>3</v>
      </c>
      <c r="BO13" s="2">
        <f t="shared" si="49"/>
        <v>4</v>
      </c>
      <c r="BP13" s="2">
        <f t="shared" si="49"/>
        <v>1</v>
      </c>
      <c r="BQ13" s="2">
        <f t="shared" si="49"/>
        <v>5</v>
      </c>
      <c r="BR13" s="2" t="str">
        <f t="shared" si="49"/>
        <v>x</v>
      </c>
      <c r="BS13" s="2" t="str">
        <f t="shared" si="49"/>
        <v>x</v>
      </c>
      <c r="BT13" s="2">
        <f t="shared" si="49"/>
        <v>0</v>
      </c>
      <c r="BU13" s="2">
        <f t="shared" si="49"/>
        <v>1</v>
      </c>
      <c r="BV13" s="2">
        <f t="shared" si="49"/>
        <v>0</v>
      </c>
      <c r="BW13" s="53" t="s">
        <v>42</v>
      </c>
      <c r="BX13" s="53"/>
      <c r="BY13" s="2">
        <f t="shared" ref="BY13:CK17" si="50">IFERROR(MODE(GB4,GO4,HB4,HO4),"x")</f>
        <v>2</v>
      </c>
      <c r="BZ13" s="2">
        <f t="shared" si="50"/>
        <v>4</v>
      </c>
      <c r="CA13" s="2">
        <f t="shared" si="50"/>
        <v>5</v>
      </c>
      <c r="CB13" s="2">
        <f t="shared" si="50"/>
        <v>2</v>
      </c>
      <c r="CC13" s="2">
        <f t="shared" si="50"/>
        <v>4</v>
      </c>
      <c r="CD13" s="2">
        <f t="shared" si="50"/>
        <v>1</v>
      </c>
      <c r="CE13" s="2">
        <f t="shared" si="50"/>
        <v>3</v>
      </c>
      <c r="CF13" s="2">
        <f t="shared" si="50"/>
        <v>3</v>
      </c>
      <c r="CG13" s="2">
        <f t="shared" si="50"/>
        <v>2</v>
      </c>
      <c r="CH13" s="2" t="str">
        <f t="shared" si="50"/>
        <v>x</v>
      </c>
      <c r="CI13" s="2">
        <f t="shared" si="50"/>
        <v>0</v>
      </c>
      <c r="CJ13" s="2">
        <f t="shared" si="50"/>
        <v>1</v>
      </c>
      <c r="CK13" s="2">
        <f t="shared" si="50"/>
        <v>0</v>
      </c>
      <c r="CL13" t="s">
        <v>42</v>
      </c>
      <c r="CN13">
        <f>IFERROR(MODE(GB4,GO4,HB4,HO4,CB4,CO4,DB4,DO4,EB4,EO4,FB4,FO4),"x")</f>
        <v>2</v>
      </c>
      <c r="CO13" s="7">
        <f t="shared" ref="CO13:CZ13" si="51">IFERROR(MODE(GC4,GP4,HC4,HP4,CC4,CP4,DC4,DP4,EC4,EP4,FC4,FP4),"x")</f>
        <v>4</v>
      </c>
      <c r="CP13" s="7">
        <f t="shared" si="51"/>
        <v>5</v>
      </c>
      <c r="CQ13" s="7">
        <f t="shared" si="51"/>
        <v>2</v>
      </c>
      <c r="CR13" s="7">
        <f t="shared" si="51"/>
        <v>4</v>
      </c>
      <c r="CS13" s="7">
        <f t="shared" si="51"/>
        <v>4</v>
      </c>
      <c r="CT13" s="7">
        <f t="shared" si="51"/>
        <v>1</v>
      </c>
      <c r="CU13" s="7">
        <f t="shared" si="51"/>
        <v>4</v>
      </c>
      <c r="CV13" s="7">
        <f t="shared" si="51"/>
        <v>5</v>
      </c>
      <c r="CW13" s="7">
        <f t="shared" si="51"/>
        <v>5</v>
      </c>
      <c r="CX13" s="7">
        <f t="shared" si="51"/>
        <v>0</v>
      </c>
      <c r="CY13" s="7">
        <f t="shared" si="51"/>
        <v>1</v>
      </c>
      <c r="CZ13" s="7">
        <f t="shared" si="51"/>
        <v>0</v>
      </c>
      <c r="DB13">
        <v>5</v>
      </c>
      <c r="DC13">
        <v>16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L13" s="17">
        <v>4</v>
      </c>
      <c r="DM13" s="17">
        <v>21</v>
      </c>
      <c r="DN13" s="17">
        <v>29</v>
      </c>
      <c r="DO13" s="17">
        <v>21</v>
      </c>
      <c r="DP13" s="17">
        <v>21</v>
      </c>
      <c r="DQ13" s="17">
        <v>16</v>
      </c>
      <c r="DR13" s="17">
        <v>23</v>
      </c>
      <c r="DS13" s="17">
        <v>16</v>
      </c>
      <c r="DT13" s="17">
        <v>18</v>
      </c>
      <c r="DU13" s="17">
        <v>22</v>
      </c>
      <c r="DV13" s="17">
        <v>23</v>
      </c>
      <c r="DW13" s="17">
        <v>0</v>
      </c>
      <c r="DX13" s="17">
        <v>0</v>
      </c>
      <c r="DY13" s="17">
        <v>0</v>
      </c>
      <c r="DZ13" s="17">
        <v>22</v>
      </c>
      <c r="EA13" s="17">
        <v>19</v>
      </c>
      <c r="EB13" s="17">
        <v>19</v>
      </c>
      <c r="EC13" s="17">
        <v>12</v>
      </c>
      <c r="ED13" s="17">
        <v>16</v>
      </c>
      <c r="EE13" s="17">
        <v>18</v>
      </c>
      <c r="EF13" s="17">
        <v>24</v>
      </c>
      <c r="EG13" s="17">
        <v>19</v>
      </c>
      <c r="EH13" s="17">
        <v>17</v>
      </c>
      <c r="EI13" s="17">
        <v>20</v>
      </c>
      <c r="EJ13" s="17">
        <v>0</v>
      </c>
      <c r="EK13" s="17">
        <v>0</v>
      </c>
      <c r="EL13" s="17">
        <v>0</v>
      </c>
      <c r="EM13" s="17">
        <v>20</v>
      </c>
      <c r="EN13" s="17">
        <v>18</v>
      </c>
      <c r="EO13" s="17">
        <v>20</v>
      </c>
      <c r="EP13" s="17">
        <v>14</v>
      </c>
      <c r="EQ13" s="17">
        <v>21</v>
      </c>
      <c r="ER13" s="17">
        <v>20</v>
      </c>
      <c r="ES13" s="17">
        <v>16</v>
      </c>
      <c r="ET13" s="17">
        <v>14</v>
      </c>
      <c r="EU13" s="17">
        <v>16</v>
      </c>
      <c r="EV13" s="17">
        <v>24</v>
      </c>
      <c r="EW13" s="17">
        <v>0</v>
      </c>
      <c r="EX13" s="17">
        <v>0</v>
      </c>
      <c r="EY13" s="17">
        <v>0</v>
      </c>
      <c r="EZ13" s="17">
        <v>22</v>
      </c>
      <c r="FA13" s="17">
        <v>14</v>
      </c>
      <c r="FB13" s="17">
        <v>23</v>
      </c>
      <c r="FC13" s="17">
        <v>23</v>
      </c>
      <c r="FD13" s="17">
        <v>24</v>
      </c>
      <c r="FE13" s="17">
        <v>23</v>
      </c>
      <c r="FF13" s="17">
        <v>16</v>
      </c>
      <c r="FG13" s="17">
        <v>21</v>
      </c>
      <c r="FH13" s="17">
        <v>23</v>
      </c>
      <c r="FI13" s="17">
        <v>16</v>
      </c>
      <c r="FJ13" s="17">
        <v>0</v>
      </c>
      <c r="FK13" s="17">
        <v>0</v>
      </c>
      <c r="FL13" s="17">
        <v>0</v>
      </c>
      <c r="FM13" s="17">
        <v>26</v>
      </c>
      <c r="FN13" s="17">
        <v>16</v>
      </c>
      <c r="FO13" s="17">
        <v>12</v>
      </c>
      <c r="FP13" s="17">
        <v>20</v>
      </c>
      <c r="FQ13" s="17">
        <v>19</v>
      </c>
      <c r="FR13" s="17">
        <v>28</v>
      </c>
      <c r="FS13" s="17">
        <v>18</v>
      </c>
      <c r="FT13" s="17">
        <v>16</v>
      </c>
      <c r="FU13" s="17">
        <v>26</v>
      </c>
      <c r="FV13" s="17">
        <v>20</v>
      </c>
      <c r="FW13" s="17">
        <v>0</v>
      </c>
      <c r="FX13" s="17">
        <v>0</v>
      </c>
      <c r="FY13" s="17">
        <v>0</v>
      </c>
      <c r="FZ13" s="17">
        <v>23</v>
      </c>
      <c r="GA13" s="17">
        <v>19</v>
      </c>
      <c r="GB13" s="17">
        <v>23</v>
      </c>
      <c r="GC13" s="17">
        <v>20</v>
      </c>
      <c r="GD13" s="17">
        <v>21</v>
      </c>
      <c r="GE13" s="17">
        <v>22</v>
      </c>
      <c r="GF13" s="17">
        <v>17</v>
      </c>
      <c r="GG13" s="17">
        <v>24</v>
      </c>
      <c r="GH13" s="17">
        <v>23</v>
      </c>
      <c r="GI13" s="17">
        <v>15</v>
      </c>
      <c r="GJ13" s="17">
        <v>0</v>
      </c>
      <c r="GK13" s="17">
        <v>0</v>
      </c>
      <c r="GL13" s="17">
        <v>0</v>
      </c>
      <c r="GM13" s="17">
        <v>18</v>
      </c>
      <c r="GN13" s="17">
        <v>19</v>
      </c>
      <c r="GO13" s="17">
        <v>25</v>
      </c>
      <c r="GP13" s="17">
        <v>20</v>
      </c>
      <c r="GQ13" s="17">
        <v>16</v>
      </c>
      <c r="GR13" s="17">
        <v>15</v>
      </c>
      <c r="GS13" s="17">
        <v>19</v>
      </c>
      <c r="GT13" s="17">
        <v>18</v>
      </c>
      <c r="GU13" s="17">
        <v>24</v>
      </c>
      <c r="GV13" s="17">
        <v>19</v>
      </c>
      <c r="GW13" s="17">
        <v>0</v>
      </c>
      <c r="GX13" s="17">
        <v>0</v>
      </c>
      <c r="GY13" s="17">
        <v>0</v>
      </c>
      <c r="GZ13" s="17">
        <v>18</v>
      </c>
      <c r="HA13" s="17">
        <v>21</v>
      </c>
      <c r="HB13" s="17">
        <v>23</v>
      </c>
      <c r="HC13" s="17">
        <v>17</v>
      </c>
      <c r="HD13" s="17">
        <v>24</v>
      </c>
      <c r="HE13" s="17">
        <v>22</v>
      </c>
      <c r="HF13" s="17">
        <v>19</v>
      </c>
      <c r="HG13" s="17">
        <v>26</v>
      </c>
      <c r="HH13" s="17">
        <v>13</v>
      </c>
      <c r="HI13" s="17">
        <v>21</v>
      </c>
      <c r="HJ13" s="17">
        <v>0</v>
      </c>
      <c r="HK13" s="17">
        <v>0</v>
      </c>
      <c r="HL13" s="17">
        <v>0</v>
      </c>
      <c r="HM13" s="17">
        <v>24</v>
      </c>
      <c r="HN13" s="17">
        <v>17</v>
      </c>
      <c r="HO13" s="17">
        <v>14</v>
      </c>
      <c r="HP13" s="17">
        <v>20</v>
      </c>
      <c r="HQ13" s="17">
        <v>15</v>
      </c>
      <c r="HR13" s="17">
        <v>19</v>
      </c>
      <c r="HS13" s="17">
        <v>16</v>
      </c>
      <c r="HT13" s="17">
        <v>24</v>
      </c>
      <c r="HU13" s="17">
        <v>21</v>
      </c>
      <c r="HV13" s="17">
        <v>22</v>
      </c>
      <c r="HW13" s="17">
        <v>0</v>
      </c>
      <c r="HX13" s="17">
        <v>0</v>
      </c>
      <c r="HY13" s="17">
        <v>0</v>
      </c>
      <c r="HZ13" s="17">
        <v>16</v>
      </c>
      <c r="IA13" s="17">
        <v>23</v>
      </c>
      <c r="IB13" s="17">
        <v>19</v>
      </c>
      <c r="IC13" s="17">
        <v>19</v>
      </c>
      <c r="ID13" s="17">
        <v>24</v>
      </c>
      <c r="IE13" s="17">
        <v>23</v>
      </c>
      <c r="IF13" s="17">
        <v>27</v>
      </c>
      <c r="IG13" s="17">
        <v>19</v>
      </c>
      <c r="IH13" s="17">
        <v>23</v>
      </c>
      <c r="II13" s="17">
        <v>23</v>
      </c>
      <c r="IJ13" s="17">
        <v>0</v>
      </c>
      <c r="IK13" s="17">
        <v>0</v>
      </c>
      <c r="IL13" s="17">
        <v>0</v>
      </c>
      <c r="IM13" s="17">
        <v>20</v>
      </c>
      <c r="IN13" s="17">
        <v>29</v>
      </c>
      <c r="IO13" s="17">
        <v>23</v>
      </c>
      <c r="IP13" s="17">
        <v>21</v>
      </c>
      <c r="IQ13" s="17">
        <v>15</v>
      </c>
      <c r="IR13" s="17">
        <v>21</v>
      </c>
      <c r="IS13" s="17">
        <v>20</v>
      </c>
      <c r="IT13" s="17">
        <v>16</v>
      </c>
      <c r="IU13" s="17">
        <v>16</v>
      </c>
      <c r="IV13" s="17">
        <v>25</v>
      </c>
      <c r="IW13" s="17">
        <v>0</v>
      </c>
      <c r="IX13" s="17">
        <v>0</v>
      </c>
      <c r="IY13" s="17">
        <v>0</v>
      </c>
      <c r="IZ13" s="17">
        <v>28</v>
      </c>
      <c r="JA13" s="17">
        <v>21</v>
      </c>
      <c r="JB13" s="17">
        <v>16</v>
      </c>
      <c r="JC13" s="17">
        <v>24</v>
      </c>
      <c r="JD13" s="17">
        <v>15</v>
      </c>
      <c r="JE13" s="17">
        <v>26</v>
      </c>
      <c r="JF13" s="17">
        <v>19</v>
      </c>
      <c r="JG13" s="17">
        <v>14</v>
      </c>
      <c r="JH13" s="17">
        <v>16</v>
      </c>
      <c r="JI13" s="17">
        <v>18</v>
      </c>
      <c r="JJ13" s="17">
        <v>0</v>
      </c>
      <c r="JK13" s="17">
        <v>0</v>
      </c>
      <c r="JL13" s="17">
        <v>0</v>
      </c>
      <c r="JM13" s="17">
        <v>27</v>
      </c>
      <c r="JN13" s="17">
        <v>26</v>
      </c>
      <c r="JO13" s="17">
        <v>17</v>
      </c>
      <c r="JP13" s="17">
        <v>19</v>
      </c>
      <c r="JQ13" s="17">
        <v>21</v>
      </c>
      <c r="JR13" s="17">
        <v>24</v>
      </c>
      <c r="JS13" s="17">
        <v>18</v>
      </c>
      <c r="JT13" s="17">
        <v>29</v>
      </c>
      <c r="JU13" s="17">
        <v>22</v>
      </c>
      <c r="JV13" s="17">
        <v>22</v>
      </c>
      <c r="JW13" s="17">
        <v>0</v>
      </c>
      <c r="JX13" s="17">
        <v>0</v>
      </c>
      <c r="JY13" s="17">
        <v>0</v>
      </c>
      <c r="JZ13" s="17">
        <v>14</v>
      </c>
      <c r="KA13" s="17">
        <v>19</v>
      </c>
      <c r="KB13" s="17">
        <v>21</v>
      </c>
      <c r="KC13" s="17">
        <v>13</v>
      </c>
      <c r="KD13" s="17">
        <v>18</v>
      </c>
      <c r="KE13" s="17">
        <v>27</v>
      </c>
      <c r="KF13" s="17">
        <v>16</v>
      </c>
      <c r="KG13" s="17">
        <v>22</v>
      </c>
      <c r="KH13" s="17">
        <v>20</v>
      </c>
      <c r="KI13" s="17">
        <v>23</v>
      </c>
      <c r="KJ13" s="17">
        <v>0</v>
      </c>
      <c r="KK13" s="17">
        <v>0</v>
      </c>
      <c r="KL13" s="17">
        <v>0</v>
      </c>
      <c r="KM13" s="17">
        <v>17</v>
      </c>
      <c r="KN13" s="17">
        <v>28</v>
      </c>
      <c r="KO13" s="17">
        <v>17</v>
      </c>
      <c r="KP13" s="17">
        <v>23</v>
      </c>
      <c r="KQ13" s="17">
        <v>27</v>
      </c>
      <c r="KR13" s="17">
        <v>20</v>
      </c>
      <c r="KS13" s="17">
        <v>24</v>
      </c>
      <c r="KT13" s="17">
        <v>20</v>
      </c>
      <c r="KU13" s="17">
        <v>19</v>
      </c>
      <c r="KV13" s="17">
        <v>22</v>
      </c>
      <c r="KW13" s="17">
        <v>0</v>
      </c>
      <c r="KX13" s="17">
        <v>0</v>
      </c>
      <c r="KY13" s="17">
        <v>0</v>
      </c>
      <c r="KZ13" s="17">
        <v>17</v>
      </c>
      <c r="LA13" s="17">
        <v>24</v>
      </c>
      <c r="LB13" s="17">
        <v>23</v>
      </c>
      <c r="LC13" s="17">
        <v>21</v>
      </c>
      <c r="LD13" s="17">
        <v>16</v>
      </c>
      <c r="LE13" s="17">
        <v>16</v>
      </c>
      <c r="LF13" s="17">
        <v>17</v>
      </c>
      <c r="LG13" s="17">
        <v>15</v>
      </c>
      <c r="LH13" s="17">
        <v>23</v>
      </c>
      <c r="LI13" s="17">
        <v>19</v>
      </c>
      <c r="LJ13" s="17">
        <v>0</v>
      </c>
      <c r="LK13" s="17">
        <v>0</v>
      </c>
      <c r="LL13" s="17">
        <v>0</v>
      </c>
      <c r="LM13" s="17">
        <v>22</v>
      </c>
      <c r="LN13" s="17">
        <v>16</v>
      </c>
      <c r="LO13" s="17">
        <v>20</v>
      </c>
      <c r="LP13" s="17">
        <v>16</v>
      </c>
      <c r="LQ13" s="17">
        <v>28</v>
      </c>
      <c r="LR13" s="17">
        <v>23</v>
      </c>
      <c r="LS13" s="17">
        <v>14</v>
      </c>
      <c r="LT13" s="17">
        <v>17</v>
      </c>
      <c r="LU13" s="17">
        <v>20</v>
      </c>
      <c r="LV13" s="17">
        <v>23</v>
      </c>
      <c r="LW13" s="17">
        <v>0</v>
      </c>
      <c r="LX13" s="17">
        <v>0</v>
      </c>
      <c r="LY13" s="17">
        <v>0</v>
      </c>
      <c r="LZ13" s="17">
        <v>24</v>
      </c>
      <c r="MA13" s="17">
        <v>24</v>
      </c>
      <c r="MB13" s="17">
        <v>17</v>
      </c>
      <c r="MC13" s="17">
        <v>19</v>
      </c>
      <c r="MD13" s="17">
        <v>20</v>
      </c>
      <c r="ME13" s="17">
        <v>20</v>
      </c>
      <c r="MF13" s="17">
        <v>24</v>
      </c>
      <c r="MG13" s="17">
        <v>27</v>
      </c>
      <c r="MH13" s="17">
        <v>21</v>
      </c>
      <c r="MI13" s="17">
        <v>22</v>
      </c>
      <c r="MJ13" s="17">
        <v>0</v>
      </c>
      <c r="MK13" s="17">
        <v>0</v>
      </c>
      <c r="ML13" s="17">
        <v>0</v>
      </c>
      <c r="MN13" s="54">
        <v>4</v>
      </c>
      <c r="MO13" s="54"/>
      <c r="MP13" s="38">
        <f t="shared" ref="MP13:MP16" si="52">(DM13+DZ13+EM13+EZ13+FM13+FZ13)/6</f>
        <v>22.333333333333332</v>
      </c>
      <c r="MQ13" s="38">
        <f t="shared" si="0"/>
        <v>19.166666666666668</v>
      </c>
      <c r="MR13" s="38">
        <f t="shared" si="1"/>
        <v>19.666666666666668</v>
      </c>
      <c r="MS13" s="38">
        <f t="shared" si="2"/>
        <v>18.333333333333332</v>
      </c>
      <c r="MT13" s="38">
        <f t="shared" si="3"/>
        <v>19.5</v>
      </c>
      <c r="MU13" s="38">
        <f t="shared" si="4"/>
        <v>22.333333333333332</v>
      </c>
      <c r="MV13" s="38">
        <f t="shared" si="5"/>
        <v>17.833333333333332</v>
      </c>
      <c r="MW13" s="38">
        <f t="shared" si="6"/>
        <v>18.666666666666668</v>
      </c>
      <c r="MX13" s="38">
        <f t="shared" si="7"/>
        <v>21.166666666666668</v>
      </c>
      <c r="MY13" s="38">
        <f t="shared" si="8"/>
        <v>19.666666666666668</v>
      </c>
      <c r="MZ13" s="38"/>
      <c r="NA13" s="38"/>
      <c r="NB13" s="38"/>
      <c r="NC13" s="54">
        <v>4</v>
      </c>
      <c r="ND13" s="54"/>
      <c r="NE13" s="38">
        <f t="shared" ref="NE13:NE16" si="53">(GM13+GZ13+HM13+HZ13)/4</f>
        <v>19</v>
      </c>
      <c r="NF13" s="38">
        <f t="shared" si="9"/>
        <v>20</v>
      </c>
      <c r="NG13" s="38">
        <f t="shared" si="10"/>
        <v>20.25</v>
      </c>
      <c r="NH13" s="38">
        <f t="shared" si="11"/>
        <v>19</v>
      </c>
      <c r="NI13" s="38">
        <f t="shared" si="12"/>
        <v>19.75</v>
      </c>
      <c r="NJ13" s="38">
        <f t="shared" si="13"/>
        <v>19.75</v>
      </c>
      <c r="NK13" s="38">
        <f t="shared" si="14"/>
        <v>20.25</v>
      </c>
      <c r="NL13" s="38">
        <f t="shared" si="15"/>
        <v>21.75</v>
      </c>
      <c r="NM13" s="38">
        <f t="shared" si="16"/>
        <v>20.25</v>
      </c>
      <c r="NN13" s="38">
        <f t="shared" si="17"/>
        <v>21.25</v>
      </c>
      <c r="NO13" s="38"/>
      <c r="NP13" s="38"/>
      <c r="NQ13" s="38"/>
      <c r="NR13" s="54">
        <v>4</v>
      </c>
      <c r="NS13" s="54"/>
      <c r="NT13" s="38">
        <f t="shared" ref="NT13:NT16" si="54">(IM13+IZ13+JZ13+JM13)/4</f>
        <v>22.25</v>
      </c>
      <c r="NU13" s="38">
        <f t="shared" si="18"/>
        <v>23.75</v>
      </c>
      <c r="NV13" s="38">
        <f t="shared" si="19"/>
        <v>19.25</v>
      </c>
      <c r="NW13" s="38">
        <f t="shared" si="20"/>
        <v>19.25</v>
      </c>
      <c r="NX13" s="38">
        <f t="shared" si="21"/>
        <v>17.25</v>
      </c>
      <c r="NY13" s="38">
        <f t="shared" si="22"/>
        <v>24.5</v>
      </c>
      <c r="NZ13" s="38">
        <f t="shared" si="23"/>
        <v>18.25</v>
      </c>
      <c r="OA13" s="38">
        <f t="shared" si="24"/>
        <v>20.25</v>
      </c>
      <c r="OB13" s="38">
        <f t="shared" si="25"/>
        <v>18.5</v>
      </c>
      <c r="OC13" s="38">
        <f t="shared" si="26"/>
        <v>22</v>
      </c>
      <c r="OD13" s="38"/>
      <c r="OE13" s="38"/>
      <c r="OF13" s="38"/>
      <c r="OG13" s="54">
        <v>4</v>
      </c>
      <c r="OH13" s="54"/>
      <c r="OI13" s="38">
        <f t="shared" ref="OI13:OI16" si="55">(KM13+KZ13+LM13+LZ13)/4</f>
        <v>20</v>
      </c>
      <c r="OJ13" s="38">
        <f t="shared" si="27"/>
        <v>23</v>
      </c>
      <c r="OK13" s="38">
        <f t="shared" si="28"/>
        <v>19.25</v>
      </c>
      <c r="OL13" s="38">
        <f t="shared" si="29"/>
        <v>19.75</v>
      </c>
      <c r="OM13" s="38">
        <f t="shared" si="30"/>
        <v>22.75</v>
      </c>
      <c r="ON13" s="38">
        <f t="shared" si="31"/>
        <v>19.75</v>
      </c>
      <c r="OO13" s="38">
        <f t="shared" si="32"/>
        <v>19.75</v>
      </c>
      <c r="OP13" s="38">
        <f t="shared" si="33"/>
        <v>19.75</v>
      </c>
      <c r="OQ13" s="38">
        <f t="shared" si="34"/>
        <v>20.75</v>
      </c>
      <c r="OR13" s="38">
        <f t="shared" si="35"/>
        <v>21.5</v>
      </c>
      <c r="OS13" s="38"/>
      <c r="OT13" s="38"/>
      <c r="OU13" s="38"/>
      <c r="OV13" s="54">
        <v>4</v>
      </c>
      <c r="OW13" s="54"/>
      <c r="OX13" s="38">
        <f t="shared" ref="OX13:OX16" si="56">(GM13+GZ13+HM13+HZ13+IM13+IZ13+JM13+JZ13+KM13+KZ13+LM13+LZ13)/12</f>
        <v>20.416666666666668</v>
      </c>
      <c r="OY13" s="38">
        <f t="shared" si="36"/>
        <v>22.25</v>
      </c>
      <c r="OZ13" s="38">
        <f t="shared" si="37"/>
        <v>19.583333333333332</v>
      </c>
      <c r="PA13" s="38">
        <f t="shared" si="38"/>
        <v>19.333333333333332</v>
      </c>
      <c r="PB13" s="38">
        <f t="shared" si="39"/>
        <v>19.916666666666668</v>
      </c>
      <c r="PC13" s="38">
        <f t="shared" si="40"/>
        <v>21.333333333333332</v>
      </c>
      <c r="PD13" s="38">
        <f t="shared" si="41"/>
        <v>19.416666666666668</v>
      </c>
      <c r="PE13" s="38">
        <f t="shared" si="42"/>
        <v>20.583333333333332</v>
      </c>
      <c r="PF13" s="38">
        <f t="shared" si="43"/>
        <v>19.833333333333332</v>
      </c>
      <c r="PG13" s="38">
        <f t="shared" si="44"/>
        <v>21.583333333333332</v>
      </c>
      <c r="PH13" s="38"/>
      <c r="PI13" s="38"/>
      <c r="PJ13" s="38"/>
    </row>
    <row r="14" spans="1:426" x14ac:dyDescent="0.25">
      <c r="A14" s="1" t="s">
        <v>43</v>
      </c>
      <c r="B14">
        <f t="shared" ref="B14:B17" si="57">MODE(B5,O5,AB5,AO5,BB5,BO5,CB5,CO5,DB5,DO5,EB5,EO5,FB5,FO5,GB5,GO5,HB5,HO5)</f>
        <v>3</v>
      </c>
      <c r="C14" s="7">
        <f t="shared" si="45"/>
        <v>3</v>
      </c>
      <c r="D14" s="7">
        <f t="shared" si="45"/>
        <v>3</v>
      </c>
      <c r="E14" s="7">
        <f t="shared" si="45"/>
        <v>3</v>
      </c>
      <c r="F14" s="7">
        <f t="shared" si="45"/>
        <v>3</v>
      </c>
      <c r="G14" s="7">
        <f t="shared" si="45"/>
        <v>3</v>
      </c>
      <c r="H14" s="7">
        <f t="shared" si="45"/>
        <v>3</v>
      </c>
      <c r="I14" s="7">
        <f t="shared" si="45"/>
        <v>3</v>
      </c>
      <c r="J14" s="7">
        <f t="shared" si="45"/>
        <v>3</v>
      </c>
      <c r="K14" s="7">
        <f t="shared" si="45"/>
        <v>3</v>
      </c>
      <c r="L14" s="7">
        <f t="shared" si="45"/>
        <v>1</v>
      </c>
      <c r="M14" s="7">
        <f t="shared" si="45"/>
        <v>0</v>
      </c>
      <c r="N14" s="7">
        <f t="shared" si="45"/>
        <v>0</v>
      </c>
      <c r="O14" s="7">
        <f t="shared" ref="O14:O17" si="58">IB5</f>
        <v>3</v>
      </c>
      <c r="P14" s="7">
        <f t="shared" ref="P14:P17" si="59">IC5</f>
        <v>2</v>
      </c>
      <c r="Q14" s="7">
        <f t="shared" ref="Q14:Q17" si="60">ID5</f>
        <v>2</v>
      </c>
      <c r="R14" s="7">
        <f t="shared" ref="R14:R17" si="61">IE5</f>
        <v>4</v>
      </c>
      <c r="S14" s="7">
        <f t="shared" ref="S14:S17" si="62">IF5</f>
        <v>2</v>
      </c>
      <c r="T14" s="7">
        <f t="shared" ref="T14:T17" si="63">IG5</f>
        <v>2</v>
      </c>
      <c r="U14" s="7">
        <f t="shared" ref="U14:U17" si="64">IH5</f>
        <v>2</v>
      </c>
      <c r="V14" s="7">
        <f t="shared" ref="V14:V17" si="65">II5</f>
        <v>2</v>
      </c>
      <c r="X14" s="1">
        <v>60</v>
      </c>
      <c r="Y14" s="53">
        <v>0.30274366339999997</v>
      </c>
      <c r="Z14" s="53"/>
      <c r="AA14" s="53"/>
      <c r="AD14" s="53" t="s">
        <v>43</v>
      </c>
      <c r="AE14" s="53"/>
      <c r="AF14" s="2">
        <f t="shared" si="47"/>
        <v>3</v>
      </c>
      <c r="AG14" s="2">
        <f t="shared" si="47"/>
        <v>3</v>
      </c>
      <c r="AH14" s="2">
        <f t="shared" si="47"/>
        <v>3</v>
      </c>
      <c r="AI14" s="2">
        <f t="shared" si="47"/>
        <v>3</v>
      </c>
      <c r="AJ14" s="2">
        <f t="shared" si="47"/>
        <v>3</v>
      </c>
      <c r="AK14" s="2">
        <f t="shared" si="47"/>
        <v>3</v>
      </c>
      <c r="AL14" s="2">
        <f t="shared" si="47"/>
        <v>3</v>
      </c>
      <c r="AM14" s="2">
        <f t="shared" si="47"/>
        <v>3</v>
      </c>
      <c r="AN14" s="2">
        <f t="shared" si="47"/>
        <v>3</v>
      </c>
      <c r="AO14" s="2">
        <f t="shared" si="47"/>
        <v>3</v>
      </c>
      <c r="AP14" s="2">
        <f t="shared" si="47"/>
        <v>1</v>
      </c>
      <c r="AQ14" s="2">
        <f t="shared" si="47"/>
        <v>0</v>
      </c>
      <c r="AR14" s="2">
        <f t="shared" si="47"/>
        <v>1</v>
      </c>
      <c r="AS14" s="53" t="s">
        <v>43</v>
      </c>
      <c r="AT14" s="53"/>
      <c r="AU14" s="2">
        <f t="shared" si="48"/>
        <v>3</v>
      </c>
      <c r="AV14" s="2">
        <f t="shared" si="48"/>
        <v>3</v>
      </c>
      <c r="AW14" s="2">
        <f t="shared" si="48"/>
        <v>3</v>
      </c>
      <c r="AX14" s="2">
        <f t="shared" si="48"/>
        <v>3</v>
      </c>
      <c r="AY14" s="2">
        <f t="shared" si="48"/>
        <v>3</v>
      </c>
      <c r="AZ14" s="2">
        <f t="shared" si="48"/>
        <v>3</v>
      </c>
      <c r="BA14" s="2">
        <f t="shared" si="48"/>
        <v>3</v>
      </c>
      <c r="BB14" s="2">
        <f t="shared" si="48"/>
        <v>3</v>
      </c>
      <c r="BC14" s="2">
        <f t="shared" si="48"/>
        <v>3</v>
      </c>
      <c r="BD14" s="2">
        <f t="shared" si="48"/>
        <v>3</v>
      </c>
      <c r="BE14" s="2">
        <f t="shared" si="48"/>
        <v>1</v>
      </c>
      <c r="BF14" s="2">
        <f t="shared" si="48"/>
        <v>0</v>
      </c>
      <c r="BG14" s="2">
        <f t="shared" si="48"/>
        <v>0</v>
      </c>
      <c r="BH14" s="53" t="s">
        <v>43</v>
      </c>
      <c r="BI14" s="53"/>
      <c r="BJ14" s="2">
        <f t="shared" si="49"/>
        <v>3</v>
      </c>
      <c r="BK14" s="2">
        <f t="shared" si="49"/>
        <v>3</v>
      </c>
      <c r="BL14" s="2">
        <f t="shared" si="49"/>
        <v>3</v>
      </c>
      <c r="BM14" s="2">
        <f t="shared" si="49"/>
        <v>3</v>
      </c>
      <c r="BN14" s="2">
        <f t="shared" si="49"/>
        <v>3</v>
      </c>
      <c r="BO14" s="2">
        <f t="shared" si="49"/>
        <v>3</v>
      </c>
      <c r="BP14" s="2">
        <f t="shared" si="49"/>
        <v>3</v>
      </c>
      <c r="BQ14" s="2">
        <f t="shared" si="49"/>
        <v>3</v>
      </c>
      <c r="BR14" s="2">
        <f t="shared" si="49"/>
        <v>3</v>
      </c>
      <c r="BS14" s="2">
        <f t="shared" si="49"/>
        <v>3</v>
      </c>
      <c r="BT14" s="2">
        <f t="shared" si="49"/>
        <v>0</v>
      </c>
      <c r="BU14" s="2">
        <f t="shared" si="49"/>
        <v>1</v>
      </c>
      <c r="BV14" s="2">
        <f t="shared" si="49"/>
        <v>0</v>
      </c>
      <c r="BW14" s="53" t="s">
        <v>43</v>
      </c>
      <c r="BX14" s="53"/>
      <c r="BY14" s="2">
        <f t="shared" si="50"/>
        <v>3</v>
      </c>
      <c r="BZ14" s="2">
        <f t="shared" si="50"/>
        <v>3</v>
      </c>
      <c r="CA14" s="2">
        <f t="shared" si="50"/>
        <v>3</v>
      </c>
      <c r="CB14" s="2">
        <f t="shared" si="50"/>
        <v>3</v>
      </c>
      <c r="CC14" s="2">
        <f t="shared" si="50"/>
        <v>3</v>
      </c>
      <c r="CD14" s="2">
        <f t="shared" si="50"/>
        <v>3</v>
      </c>
      <c r="CE14" s="2">
        <f t="shared" si="50"/>
        <v>3</v>
      </c>
      <c r="CF14" s="2">
        <f t="shared" si="50"/>
        <v>3</v>
      </c>
      <c r="CG14" s="2">
        <f t="shared" si="50"/>
        <v>3</v>
      </c>
      <c r="CH14" s="2">
        <f t="shared" si="50"/>
        <v>3</v>
      </c>
      <c r="CI14" s="2">
        <f t="shared" si="50"/>
        <v>0</v>
      </c>
      <c r="CJ14" s="2">
        <f t="shared" si="50"/>
        <v>1</v>
      </c>
      <c r="CK14" s="2">
        <f t="shared" si="50"/>
        <v>0</v>
      </c>
      <c r="CL14" t="s">
        <v>43</v>
      </c>
      <c r="CN14" s="7">
        <f t="shared" ref="CN14:CN17" si="66">IFERROR(MODE(GB5,GO5,HB5,HO5,CB5,CO5,DB5,DO5,EB5,EO5,FB5,FO5),"x")</f>
        <v>3</v>
      </c>
      <c r="CO14" s="7">
        <f t="shared" ref="CO14:CO17" si="67">IFERROR(MODE(GC5,GP5,HC5,HP5,CC5,CP5,DC5,DP5,EC5,EP5,FC5,FP5),"x")</f>
        <v>3</v>
      </c>
      <c r="CP14" s="7">
        <f t="shared" ref="CP14:CP17" si="68">IFERROR(MODE(GD5,GQ5,HD5,HQ5,CD5,CQ5,DD5,DQ5,ED5,EQ5,FD5,FQ5),"x")</f>
        <v>3</v>
      </c>
      <c r="CQ14" s="7">
        <f t="shared" ref="CQ14:CQ17" si="69">IFERROR(MODE(GE5,GR5,HE5,HR5,CE5,CR5,DE5,DR5,EE5,ER5,FE5,FR5),"x")</f>
        <v>3</v>
      </c>
      <c r="CR14" s="7">
        <f t="shared" ref="CR14:CR17" si="70">IFERROR(MODE(GF5,GS5,HF5,HS5,CF5,CS5,DF5,DS5,EF5,ES5,FF5,FS5),"x")</f>
        <v>3</v>
      </c>
      <c r="CS14" s="7">
        <f t="shared" ref="CS14:CS17" si="71">IFERROR(MODE(GG5,GT5,HG5,HT5,CG5,CT5,DG5,DT5,EG5,ET5,FG5,FT5),"x")</f>
        <v>3</v>
      </c>
      <c r="CT14" s="7">
        <f t="shared" ref="CT14:CT17" si="72">IFERROR(MODE(GH5,GU5,HH5,HU5,CH5,CU5,DH5,DU5,EH5,EU5,FH5,FU5),"x")</f>
        <v>3</v>
      </c>
      <c r="CU14" s="7">
        <f t="shared" ref="CU14:CU17" si="73">IFERROR(MODE(GI5,GV5,HI5,HV5,CI5,CV5,DI5,DV5,EI5,EV5,FI5,FV5),"x")</f>
        <v>3</v>
      </c>
      <c r="CV14" s="7">
        <f t="shared" ref="CV14:CV17" si="74">IFERROR(MODE(GJ5,GW5,HJ5,HW5,CJ5,CW5,DJ5,DW5,EJ5,EW5,FJ5,FW5),"x")</f>
        <v>3</v>
      </c>
      <c r="CW14" s="7">
        <f t="shared" ref="CW14:CW17" si="75">IFERROR(MODE(GK5,GX5,HK5,HX5,CK5,CX5,DK5,DX5,EK5,EX5,FK5,FX5),"x")</f>
        <v>3</v>
      </c>
      <c r="CX14" s="7">
        <f t="shared" ref="CX14:CX17" si="76">IFERROR(MODE(GL5,GY5,HL5,HY5,CL5,CY5,DL5,DY5,EL5,EY5,FL5,FY5),"x")</f>
        <v>0</v>
      </c>
      <c r="CY14" s="7">
        <f t="shared" ref="CY14:CY17" si="77">IFERROR(MODE(GM5,GZ5,HM5,HZ5,CM5,CZ5,DM5,DZ5,EM5,EZ5,FM5,FZ5),"x")</f>
        <v>1</v>
      </c>
      <c r="CZ14" s="7">
        <f t="shared" ref="CZ14:CZ17" si="78">IFERROR(MODE(GN5,HA5,HN5,IA5,CN5,DA5,DN5,EA5,EN5,FA5,FN5,GA5),"x")</f>
        <v>0</v>
      </c>
      <c r="DB14">
        <v>4</v>
      </c>
      <c r="DC14">
        <v>21</v>
      </c>
      <c r="DD14">
        <v>16</v>
      </c>
      <c r="DE14">
        <v>0</v>
      </c>
      <c r="DF14">
        <v>18</v>
      </c>
      <c r="DG14">
        <v>33</v>
      </c>
      <c r="DH14">
        <v>0</v>
      </c>
      <c r="DI14">
        <v>23</v>
      </c>
      <c r="DJ14">
        <v>0</v>
      </c>
      <c r="DL14" s="17">
        <v>3</v>
      </c>
      <c r="DM14" s="17">
        <v>19</v>
      </c>
      <c r="DN14" s="17">
        <v>16</v>
      </c>
      <c r="DO14" s="17">
        <v>17</v>
      </c>
      <c r="DP14" s="17">
        <v>19</v>
      </c>
      <c r="DQ14" s="17">
        <v>18</v>
      </c>
      <c r="DR14" s="17">
        <v>23</v>
      </c>
      <c r="DS14" s="17">
        <v>26</v>
      </c>
      <c r="DT14" s="17">
        <v>19</v>
      </c>
      <c r="DU14" s="17">
        <v>17</v>
      </c>
      <c r="DV14" s="17">
        <v>25</v>
      </c>
      <c r="DW14" s="17">
        <v>0</v>
      </c>
      <c r="DX14" s="17">
        <v>0</v>
      </c>
      <c r="DY14" s="17">
        <v>0</v>
      </c>
      <c r="DZ14" s="17">
        <v>15</v>
      </c>
      <c r="EA14" s="17">
        <v>18</v>
      </c>
      <c r="EB14" s="17">
        <v>21</v>
      </c>
      <c r="EC14" s="17">
        <v>13</v>
      </c>
      <c r="ED14" s="17">
        <v>26</v>
      </c>
      <c r="EE14" s="17">
        <v>19</v>
      </c>
      <c r="EF14" s="17">
        <v>23</v>
      </c>
      <c r="EG14" s="17">
        <v>22</v>
      </c>
      <c r="EH14" s="17">
        <v>12</v>
      </c>
      <c r="EI14" s="17">
        <v>17</v>
      </c>
      <c r="EJ14" s="17">
        <v>0</v>
      </c>
      <c r="EK14" s="17">
        <v>0</v>
      </c>
      <c r="EL14" s="17">
        <v>0</v>
      </c>
      <c r="EM14" s="17">
        <v>20</v>
      </c>
      <c r="EN14" s="17">
        <v>24</v>
      </c>
      <c r="EO14" s="17">
        <v>18</v>
      </c>
      <c r="EP14" s="17">
        <v>25</v>
      </c>
      <c r="EQ14" s="17">
        <v>19</v>
      </c>
      <c r="ER14" s="17">
        <v>16</v>
      </c>
      <c r="ES14" s="17">
        <v>24</v>
      </c>
      <c r="ET14" s="17">
        <v>16</v>
      </c>
      <c r="EU14" s="17">
        <v>24</v>
      </c>
      <c r="EV14" s="17">
        <v>18</v>
      </c>
      <c r="EW14" s="17">
        <v>0</v>
      </c>
      <c r="EX14" s="17">
        <v>0</v>
      </c>
      <c r="EY14" s="17">
        <v>0</v>
      </c>
      <c r="EZ14" s="17">
        <v>23</v>
      </c>
      <c r="FA14" s="17">
        <v>19</v>
      </c>
      <c r="FB14" s="17">
        <v>17</v>
      </c>
      <c r="FC14" s="17">
        <v>17</v>
      </c>
      <c r="FD14" s="17">
        <v>16</v>
      </c>
      <c r="FE14" s="17">
        <v>18</v>
      </c>
      <c r="FF14" s="17">
        <v>22</v>
      </c>
      <c r="FG14" s="17">
        <v>19</v>
      </c>
      <c r="FH14" s="17">
        <v>19</v>
      </c>
      <c r="FI14" s="17">
        <v>29</v>
      </c>
      <c r="FJ14" s="17">
        <v>0</v>
      </c>
      <c r="FK14" s="17">
        <v>0</v>
      </c>
      <c r="FL14" s="17">
        <v>0</v>
      </c>
      <c r="FM14" s="17">
        <v>15</v>
      </c>
      <c r="FN14" s="17">
        <v>20</v>
      </c>
      <c r="FO14" s="17">
        <v>14</v>
      </c>
      <c r="FP14" s="17">
        <v>26</v>
      </c>
      <c r="FQ14" s="17">
        <v>23</v>
      </c>
      <c r="FR14" s="17">
        <v>19</v>
      </c>
      <c r="FS14" s="17">
        <v>19</v>
      </c>
      <c r="FT14" s="17">
        <v>27</v>
      </c>
      <c r="FU14" s="17">
        <v>19</v>
      </c>
      <c r="FV14" s="17">
        <v>19</v>
      </c>
      <c r="FW14" s="17">
        <v>0</v>
      </c>
      <c r="FX14" s="17">
        <v>0</v>
      </c>
      <c r="FY14" s="17">
        <v>0</v>
      </c>
      <c r="FZ14" s="17">
        <v>20</v>
      </c>
      <c r="GA14" s="17">
        <v>17</v>
      </c>
      <c r="GB14" s="17">
        <v>20</v>
      </c>
      <c r="GC14" s="17">
        <v>25</v>
      </c>
      <c r="GD14" s="17">
        <v>20</v>
      </c>
      <c r="GE14" s="17">
        <v>20</v>
      </c>
      <c r="GF14" s="17">
        <v>15</v>
      </c>
      <c r="GG14" s="17">
        <v>24</v>
      </c>
      <c r="GH14" s="17">
        <v>22</v>
      </c>
      <c r="GI14" s="17">
        <v>24</v>
      </c>
      <c r="GJ14" s="17">
        <v>0</v>
      </c>
      <c r="GK14" s="17">
        <v>0</v>
      </c>
      <c r="GL14" s="17">
        <v>0</v>
      </c>
      <c r="GM14" s="17">
        <v>18</v>
      </c>
      <c r="GN14" s="17">
        <v>22</v>
      </c>
      <c r="GO14" s="17">
        <v>22</v>
      </c>
      <c r="GP14" s="17">
        <v>15</v>
      </c>
      <c r="GQ14" s="17">
        <v>17</v>
      </c>
      <c r="GR14" s="17">
        <v>22</v>
      </c>
      <c r="GS14" s="17">
        <v>19</v>
      </c>
      <c r="GT14" s="17">
        <v>18</v>
      </c>
      <c r="GU14" s="17">
        <v>16</v>
      </c>
      <c r="GV14" s="17">
        <v>19</v>
      </c>
      <c r="GW14" s="17">
        <v>0</v>
      </c>
      <c r="GX14" s="17">
        <v>0</v>
      </c>
      <c r="GY14" s="17">
        <v>0</v>
      </c>
      <c r="GZ14" s="17">
        <v>16</v>
      </c>
      <c r="HA14" s="17">
        <v>16</v>
      </c>
      <c r="HB14" s="17">
        <v>19</v>
      </c>
      <c r="HC14" s="17">
        <v>15</v>
      </c>
      <c r="HD14" s="17">
        <v>16</v>
      </c>
      <c r="HE14" s="17">
        <v>18</v>
      </c>
      <c r="HF14" s="17">
        <v>23</v>
      </c>
      <c r="HG14" s="17">
        <v>21</v>
      </c>
      <c r="HH14" s="17">
        <v>24</v>
      </c>
      <c r="HI14" s="17">
        <v>19</v>
      </c>
      <c r="HJ14" s="17">
        <v>0</v>
      </c>
      <c r="HK14" s="17">
        <v>0</v>
      </c>
      <c r="HL14" s="17">
        <v>0</v>
      </c>
      <c r="HM14" s="17">
        <v>24</v>
      </c>
      <c r="HN14" s="17">
        <v>26</v>
      </c>
      <c r="HO14" s="17">
        <v>17</v>
      </c>
      <c r="HP14" s="17">
        <v>15</v>
      </c>
      <c r="HQ14" s="17">
        <v>21</v>
      </c>
      <c r="HR14" s="17">
        <v>21</v>
      </c>
      <c r="HS14" s="17">
        <v>21</v>
      </c>
      <c r="HT14" s="17">
        <v>19</v>
      </c>
      <c r="HU14" s="17">
        <v>14</v>
      </c>
      <c r="HV14" s="17">
        <v>14</v>
      </c>
      <c r="HW14" s="17">
        <v>0</v>
      </c>
      <c r="HX14" s="17">
        <v>0</v>
      </c>
      <c r="HY14" s="17">
        <v>0</v>
      </c>
      <c r="HZ14" s="17">
        <v>17</v>
      </c>
      <c r="IA14" s="17">
        <v>21</v>
      </c>
      <c r="IB14" s="17">
        <v>18</v>
      </c>
      <c r="IC14" s="17">
        <v>23</v>
      </c>
      <c r="ID14" s="17">
        <v>22</v>
      </c>
      <c r="IE14" s="17">
        <v>14</v>
      </c>
      <c r="IF14" s="17">
        <v>14</v>
      </c>
      <c r="IG14" s="17">
        <v>21</v>
      </c>
      <c r="IH14" s="17">
        <v>17</v>
      </c>
      <c r="II14" s="17">
        <v>18</v>
      </c>
      <c r="IJ14" s="17">
        <v>0</v>
      </c>
      <c r="IK14" s="17">
        <v>0</v>
      </c>
      <c r="IL14" s="17">
        <v>0</v>
      </c>
      <c r="IM14" s="17">
        <v>20</v>
      </c>
      <c r="IN14" s="17">
        <v>9</v>
      </c>
      <c r="IO14" s="17">
        <v>20</v>
      </c>
      <c r="IP14" s="17">
        <v>16</v>
      </c>
      <c r="IQ14" s="17">
        <v>28</v>
      </c>
      <c r="IR14" s="17">
        <v>19</v>
      </c>
      <c r="IS14" s="17">
        <v>25</v>
      </c>
      <c r="IT14" s="17">
        <v>19</v>
      </c>
      <c r="IU14" s="17">
        <v>23</v>
      </c>
      <c r="IV14" s="17">
        <v>23</v>
      </c>
      <c r="IW14" s="17">
        <v>0</v>
      </c>
      <c r="IX14" s="17">
        <v>0</v>
      </c>
      <c r="IY14" s="17">
        <v>0</v>
      </c>
      <c r="IZ14" s="17">
        <v>21</v>
      </c>
      <c r="JA14" s="17">
        <v>23</v>
      </c>
      <c r="JB14" s="17">
        <v>20</v>
      </c>
      <c r="JC14" s="17">
        <v>14</v>
      </c>
      <c r="JD14" s="17">
        <v>28</v>
      </c>
      <c r="JE14" s="17">
        <v>18</v>
      </c>
      <c r="JF14" s="17">
        <v>13</v>
      </c>
      <c r="JG14" s="17">
        <v>22</v>
      </c>
      <c r="JH14" s="17">
        <v>23</v>
      </c>
      <c r="JI14" s="17">
        <v>15</v>
      </c>
      <c r="JJ14" s="17">
        <v>0</v>
      </c>
      <c r="JK14" s="17">
        <v>0</v>
      </c>
      <c r="JL14" s="17">
        <v>0</v>
      </c>
      <c r="JM14" s="17">
        <v>18</v>
      </c>
      <c r="JN14" s="17">
        <v>21</v>
      </c>
      <c r="JO14" s="17">
        <v>19</v>
      </c>
      <c r="JP14" s="17">
        <v>17</v>
      </c>
      <c r="JQ14" s="17">
        <v>18</v>
      </c>
      <c r="JR14" s="17">
        <v>21</v>
      </c>
      <c r="JS14" s="17">
        <v>24</v>
      </c>
      <c r="JT14" s="17">
        <v>18</v>
      </c>
      <c r="JU14" s="17">
        <v>20</v>
      </c>
      <c r="JV14" s="17">
        <v>14</v>
      </c>
      <c r="JW14" s="17">
        <v>0</v>
      </c>
      <c r="JX14" s="17">
        <v>0</v>
      </c>
      <c r="JY14" s="17">
        <v>0</v>
      </c>
      <c r="JZ14" s="17">
        <v>16</v>
      </c>
      <c r="KA14" s="17">
        <v>21</v>
      </c>
      <c r="KB14" s="17">
        <v>22</v>
      </c>
      <c r="KC14" s="17">
        <v>18</v>
      </c>
      <c r="KD14" s="17">
        <v>19</v>
      </c>
      <c r="KE14" s="17">
        <v>17</v>
      </c>
      <c r="KF14" s="17">
        <v>15</v>
      </c>
      <c r="KG14" s="17">
        <v>23</v>
      </c>
      <c r="KH14" s="17">
        <v>15</v>
      </c>
      <c r="KI14" s="17">
        <v>28</v>
      </c>
      <c r="KJ14" s="17">
        <v>0</v>
      </c>
      <c r="KK14" s="17">
        <v>0</v>
      </c>
      <c r="KL14" s="17">
        <v>0</v>
      </c>
      <c r="KM14" s="17">
        <v>24</v>
      </c>
      <c r="KN14" s="17">
        <v>19</v>
      </c>
      <c r="KO14" s="17">
        <v>22</v>
      </c>
      <c r="KP14" s="17">
        <v>19</v>
      </c>
      <c r="KQ14" s="17">
        <v>15</v>
      </c>
      <c r="KR14" s="17">
        <v>18</v>
      </c>
      <c r="KS14" s="17">
        <v>22</v>
      </c>
      <c r="KT14" s="17">
        <v>27</v>
      </c>
      <c r="KU14" s="17">
        <v>22</v>
      </c>
      <c r="KV14" s="17">
        <v>20</v>
      </c>
      <c r="KW14" s="17">
        <v>0</v>
      </c>
      <c r="KX14" s="17">
        <v>0</v>
      </c>
      <c r="KY14" s="17">
        <v>0</v>
      </c>
      <c r="KZ14" s="17">
        <v>23</v>
      </c>
      <c r="LA14" s="17">
        <v>18</v>
      </c>
      <c r="LB14" s="17">
        <v>18</v>
      </c>
      <c r="LC14" s="17">
        <v>19</v>
      </c>
      <c r="LD14" s="17">
        <v>21</v>
      </c>
      <c r="LE14" s="17">
        <v>21</v>
      </c>
      <c r="LF14" s="17">
        <v>28</v>
      </c>
      <c r="LG14" s="17">
        <v>26</v>
      </c>
      <c r="LH14" s="17">
        <v>17</v>
      </c>
      <c r="LI14" s="17">
        <v>16</v>
      </c>
      <c r="LJ14" s="17">
        <v>0</v>
      </c>
      <c r="LK14" s="17">
        <v>0</v>
      </c>
      <c r="LL14" s="17">
        <v>0</v>
      </c>
      <c r="LM14" s="17">
        <v>19</v>
      </c>
      <c r="LN14" s="17">
        <v>27</v>
      </c>
      <c r="LO14" s="17">
        <v>22</v>
      </c>
      <c r="LP14" s="17">
        <v>19</v>
      </c>
      <c r="LQ14" s="17">
        <v>16</v>
      </c>
      <c r="LR14" s="17">
        <v>16</v>
      </c>
      <c r="LS14" s="17">
        <v>28</v>
      </c>
      <c r="LT14" s="17">
        <v>18</v>
      </c>
      <c r="LU14" s="17">
        <v>20</v>
      </c>
      <c r="LV14" s="17">
        <v>25</v>
      </c>
      <c r="LW14" s="17">
        <v>0</v>
      </c>
      <c r="LX14" s="17">
        <v>0</v>
      </c>
      <c r="LY14" s="17">
        <v>0</v>
      </c>
      <c r="LZ14" s="17">
        <v>23</v>
      </c>
      <c r="MA14" s="17">
        <v>12</v>
      </c>
      <c r="MB14" s="17">
        <v>24</v>
      </c>
      <c r="MC14" s="17">
        <v>18</v>
      </c>
      <c r="MD14" s="17">
        <v>27</v>
      </c>
      <c r="ME14" s="17">
        <v>20</v>
      </c>
      <c r="MF14" s="17">
        <v>19</v>
      </c>
      <c r="MG14" s="17">
        <v>12</v>
      </c>
      <c r="MH14" s="17">
        <v>26</v>
      </c>
      <c r="MI14" s="17">
        <v>20</v>
      </c>
      <c r="MJ14" s="17">
        <v>0</v>
      </c>
      <c r="MK14" s="17">
        <v>0</v>
      </c>
      <c r="ML14" s="17">
        <v>0</v>
      </c>
      <c r="MN14" s="54">
        <v>3</v>
      </c>
      <c r="MO14" s="54"/>
      <c r="MP14" s="38">
        <f t="shared" si="52"/>
        <v>18.666666666666668</v>
      </c>
      <c r="MQ14" s="38">
        <f t="shared" si="0"/>
        <v>19</v>
      </c>
      <c r="MR14" s="38">
        <f t="shared" si="1"/>
        <v>17.833333333333332</v>
      </c>
      <c r="MS14" s="38">
        <f t="shared" si="2"/>
        <v>20.833333333333332</v>
      </c>
      <c r="MT14" s="38">
        <f t="shared" si="3"/>
        <v>20.333333333333332</v>
      </c>
      <c r="MU14" s="38">
        <f t="shared" si="4"/>
        <v>19.166666666666668</v>
      </c>
      <c r="MV14" s="38">
        <f t="shared" si="5"/>
        <v>21.5</v>
      </c>
      <c r="MW14" s="38">
        <f t="shared" si="6"/>
        <v>21.166666666666668</v>
      </c>
      <c r="MX14" s="38">
        <f t="shared" si="7"/>
        <v>18.833333333333332</v>
      </c>
      <c r="MY14" s="38">
        <f t="shared" si="8"/>
        <v>22</v>
      </c>
      <c r="MZ14" s="38"/>
      <c r="NA14" s="38"/>
      <c r="NB14" s="38"/>
      <c r="NC14" s="54">
        <v>3</v>
      </c>
      <c r="ND14" s="54"/>
      <c r="NE14" s="38">
        <f t="shared" si="53"/>
        <v>18.75</v>
      </c>
      <c r="NF14" s="38">
        <f t="shared" si="9"/>
        <v>21.25</v>
      </c>
      <c r="NG14" s="38">
        <f t="shared" si="10"/>
        <v>19</v>
      </c>
      <c r="NH14" s="38">
        <f t="shared" si="11"/>
        <v>17</v>
      </c>
      <c r="NI14" s="38">
        <f t="shared" si="12"/>
        <v>19</v>
      </c>
      <c r="NJ14" s="38">
        <f t="shared" si="13"/>
        <v>18.75</v>
      </c>
      <c r="NK14" s="38">
        <f t="shared" si="14"/>
        <v>19.25</v>
      </c>
      <c r="NL14" s="38">
        <f t="shared" si="15"/>
        <v>19.75</v>
      </c>
      <c r="NM14" s="38">
        <f t="shared" si="16"/>
        <v>17.75</v>
      </c>
      <c r="NN14" s="38">
        <f t="shared" si="17"/>
        <v>17.5</v>
      </c>
      <c r="NO14" s="38"/>
      <c r="NP14" s="38"/>
      <c r="NQ14" s="38"/>
      <c r="NR14" s="54">
        <v>3</v>
      </c>
      <c r="NS14" s="54"/>
      <c r="NT14" s="38">
        <f t="shared" si="54"/>
        <v>18.75</v>
      </c>
      <c r="NU14" s="38">
        <f t="shared" si="18"/>
        <v>18.5</v>
      </c>
      <c r="NV14" s="38">
        <f t="shared" si="19"/>
        <v>20.25</v>
      </c>
      <c r="NW14" s="38">
        <f t="shared" si="20"/>
        <v>16.25</v>
      </c>
      <c r="NX14" s="38">
        <f t="shared" si="21"/>
        <v>23.25</v>
      </c>
      <c r="NY14" s="38">
        <f t="shared" si="22"/>
        <v>18.75</v>
      </c>
      <c r="NZ14" s="38">
        <f t="shared" si="23"/>
        <v>19.25</v>
      </c>
      <c r="OA14" s="38">
        <f t="shared" si="24"/>
        <v>20.5</v>
      </c>
      <c r="OB14" s="38">
        <f t="shared" si="25"/>
        <v>20.25</v>
      </c>
      <c r="OC14" s="38">
        <f t="shared" si="26"/>
        <v>20</v>
      </c>
      <c r="OD14" s="38"/>
      <c r="OE14" s="38"/>
      <c r="OF14" s="38"/>
      <c r="OG14" s="54">
        <v>3</v>
      </c>
      <c r="OH14" s="54"/>
      <c r="OI14" s="38">
        <f t="shared" si="55"/>
        <v>22.25</v>
      </c>
      <c r="OJ14" s="38">
        <f t="shared" si="27"/>
        <v>19</v>
      </c>
      <c r="OK14" s="38">
        <f t="shared" si="28"/>
        <v>21.5</v>
      </c>
      <c r="OL14" s="38">
        <f t="shared" si="29"/>
        <v>18.75</v>
      </c>
      <c r="OM14" s="38">
        <f t="shared" si="30"/>
        <v>19.75</v>
      </c>
      <c r="ON14" s="38">
        <f t="shared" si="31"/>
        <v>18.75</v>
      </c>
      <c r="OO14" s="38">
        <f t="shared" si="32"/>
        <v>24.25</v>
      </c>
      <c r="OP14" s="38">
        <f t="shared" si="33"/>
        <v>20.75</v>
      </c>
      <c r="OQ14" s="38">
        <f t="shared" si="34"/>
        <v>21.25</v>
      </c>
      <c r="OR14" s="38">
        <f t="shared" si="35"/>
        <v>20.25</v>
      </c>
      <c r="OS14" s="38"/>
      <c r="OT14" s="38"/>
      <c r="OU14" s="38"/>
      <c r="OV14" s="54">
        <v>3</v>
      </c>
      <c r="OW14" s="54"/>
      <c r="OX14" s="38">
        <f t="shared" si="56"/>
        <v>19.916666666666668</v>
      </c>
      <c r="OY14" s="38">
        <f t="shared" si="36"/>
        <v>19.583333333333332</v>
      </c>
      <c r="OZ14" s="38">
        <f t="shared" si="37"/>
        <v>20.25</v>
      </c>
      <c r="PA14" s="38">
        <f t="shared" si="38"/>
        <v>17.333333333333332</v>
      </c>
      <c r="PB14" s="38">
        <f t="shared" si="39"/>
        <v>20.666666666666668</v>
      </c>
      <c r="PC14" s="38">
        <f t="shared" si="40"/>
        <v>18.75</v>
      </c>
      <c r="PD14" s="38">
        <f t="shared" si="41"/>
        <v>20.916666666666668</v>
      </c>
      <c r="PE14" s="38">
        <f t="shared" si="42"/>
        <v>20.333333333333332</v>
      </c>
      <c r="PF14" s="38">
        <f t="shared" si="43"/>
        <v>19.75</v>
      </c>
      <c r="PG14" s="38">
        <f t="shared" si="44"/>
        <v>19.25</v>
      </c>
      <c r="PH14" s="38"/>
      <c r="PI14" s="38"/>
      <c r="PJ14" s="38"/>
    </row>
    <row r="15" spans="1:426" x14ac:dyDescent="0.25">
      <c r="A15" s="1" t="s">
        <v>47</v>
      </c>
      <c r="B15">
        <f t="shared" si="57"/>
        <v>5</v>
      </c>
      <c r="C15" s="7">
        <f t="shared" si="45"/>
        <v>5</v>
      </c>
      <c r="D15" s="7">
        <f t="shared" si="45"/>
        <v>4</v>
      </c>
      <c r="E15" s="7">
        <f t="shared" si="45"/>
        <v>4</v>
      </c>
      <c r="F15" s="7">
        <f t="shared" si="45"/>
        <v>3</v>
      </c>
      <c r="G15" s="7">
        <f t="shared" si="45"/>
        <v>3</v>
      </c>
      <c r="H15" s="7">
        <f t="shared" si="45"/>
        <v>4</v>
      </c>
      <c r="I15" s="7">
        <f t="shared" si="45"/>
        <v>5</v>
      </c>
      <c r="J15" s="7">
        <f t="shared" si="45"/>
        <v>5</v>
      </c>
      <c r="K15" s="7">
        <f t="shared" si="45"/>
        <v>4</v>
      </c>
      <c r="L15" s="7">
        <f t="shared" si="45"/>
        <v>1</v>
      </c>
      <c r="M15" s="7">
        <f t="shared" si="45"/>
        <v>0</v>
      </c>
      <c r="N15" s="7">
        <f t="shared" si="45"/>
        <v>1</v>
      </c>
      <c r="O15" s="7">
        <f t="shared" si="58"/>
        <v>3</v>
      </c>
      <c r="P15" s="7">
        <f t="shared" si="59"/>
        <v>4</v>
      </c>
      <c r="Q15" s="7">
        <f t="shared" si="60"/>
        <v>2</v>
      </c>
      <c r="R15" s="7">
        <f t="shared" si="61"/>
        <v>2</v>
      </c>
      <c r="S15" s="7">
        <f t="shared" si="62"/>
        <v>1</v>
      </c>
      <c r="T15" s="7">
        <f t="shared" si="63"/>
        <v>1</v>
      </c>
      <c r="U15" s="7">
        <f t="shared" si="64"/>
        <v>3</v>
      </c>
      <c r="V15" s="7">
        <f t="shared" si="65"/>
        <v>2</v>
      </c>
      <c r="X15" s="1">
        <v>40</v>
      </c>
      <c r="Y15" s="53">
        <v>0.27510750140000001</v>
      </c>
      <c r="Z15" s="53"/>
      <c r="AA15" s="53"/>
      <c r="AD15" s="53" t="s">
        <v>47</v>
      </c>
      <c r="AE15" s="53"/>
      <c r="AF15" s="2">
        <f t="shared" si="47"/>
        <v>4</v>
      </c>
      <c r="AG15" s="2">
        <f t="shared" si="47"/>
        <v>3</v>
      </c>
      <c r="AH15" s="2">
        <f t="shared" si="47"/>
        <v>4</v>
      </c>
      <c r="AI15" s="2">
        <f t="shared" si="47"/>
        <v>4</v>
      </c>
      <c r="AJ15" s="2">
        <f t="shared" si="47"/>
        <v>2</v>
      </c>
      <c r="AK15" s="2">
        <f t="shared" si="47"/>
        <v>3</v>
      </c>
      <c r="AL15" s="2">
        <f t="shared" si="47"/>
        <v>4</v>
      </c>
      <c r="AM15" s="2">
        <f t="shared" si="47"/>
        <v>5</v>
      </c>
      <c r="AN15" s="2">
        <f t="shared" si="47"/>
        <v>5</v>
      </c>
      <c r="AO15" s="2">
        <f t="shared" si="47"/>
        <v>4</v>
      </c>
      <c r="AP15" s="2">
        <f t="shared" si="47"/>
        <v>1</v>
      </c>
      <c r="AQ15" s="2">
        <f t="shared" si="47"/>
        <v>0</v>
      </c>
      <c r="AR15" s="2">
        <f t="shared" si="47"/>
        <v>0</v>
      </c>
      <c r="AS15" s="53" t="s">
        <v>47</v>
      </c>
      <c r="AT15" s="53"/>
      <c r="AU15" s="2">
        <f t="shared" si="48"/>
        <v>3</v>
      </c>
      <c r="AV15" s="2">
        <f t="shared" si="48"/>
        <v>1</v>
      </c>
      <c r="AW15" s="2">
        <f t="shared" si="48"/>
        <v>5</v>
      </c>
      <c r="AX15" s="2">
        <f t="shared" si="48"/>
        <v>4</v>
      </c>
      <c r="AY15" s="2" t="str">
        <f t="shared" si="48"/>
        <v>x</v>
      </c>
      <c r="AZ15" s="2">
        <f t="shared" si="48"/>
        <v>1</v>
      </c>
      <c r="BA15" s="2">
        <f t="shared" si="48"/>
        <v>3</v>
      </c>
      <c r="BB15" s="2">
        <f t="shared" si="48"/>
        <v>2</v>
      </c>
      <c r="BC15" s="2" t="str">
        <f t="shared" si="48"/>
        <v>x</v>
      </c>
      <c r="BD15" s="2" t="str">
        <f t="shared" si="48"/>
        <v>x</v>
      </c>
      <c r="BE15" s="2">
        <f t="shared" si="48"/>
        <v>1</v>
      </c>
      <c r="BF15" s="2">
        <f t="shared" si="48"/>
        <v>0</v>
      </c>
      <c r="BG15" s="2">
        <f t="shared" si="48"/>
        <v>1</v>
      </c>
      <c r="BH15" s="53" t="s">
        <v>47</v>
      </c>
      <c r="BI15" s="53"/>
      <c r="BJ15" s="2">
        <f t="shared" si="49"/>
        <v>5</v>
      </c>
      <c r="BK15" s="2">
        <f t="shared" si="49"/>
        <v>5</v>
      </c>
      <c r="BL15" s="2">
        <f t="shared" si="49"/>
        <v>2</v>
      </c>
      <c r="BM15" s="2">
        <f t="shared" si="49"/>
        <v>5</v>
      </c>
      <c r="BN15" s="2">
        <f t="shared" si="49"/>
        <v>3</v>
      </c>
      <c r="BO15" s="2">
        <f t="shared" si="49"/>
        <v>3</v>
      </c>
      <c r="BP15" s="2">
        <f t="shared" si="49"/>
        <v>3</v>
      </c>
      <c r="BQ15" s="2">
        <f t="shared" si="49"/>
        <v>5</v>
      </c>
      <c r="BR15" s="2">
        <f t="shared" si="49"/>
        <v>2</v>
      </c>
      <c r="BS15" s="2">
        <f t="shared" si="49"/>
        <v>1</v>
      </c>
      <c r="BT15" s="2">
        <f t="shared" si="49"/>
        <v>0</v>
      </c>
      <c r="BU15" s="2">
        <f t="shared" si="49"/>
        <v>1</v>
      </c>
      <c r="BV15" s="2">
        <f t="shared" si="49"/>
        <v>1</v>
      </c>
      <c r="BW15" s="53" t="s">
        <v>47</v>
      </c>
      <c r="BX15" s="53"/>
      <c r="BY15" s="2">
        <f t="shared" si="50"/>
        <v>5</v>
      </c>
      <c r="BZ15" s="2" t="str">
        <f t="shared" si="50"/>
        <v>x</v>
      </c>
      <c r="CA15" s="2">
        <f t="shared" si="50"/>
        <v>4</v>
      </c>
      <c r="CB15" s="2">
        <f t="shared" si="50"/>
        <v>5</v>
      </c>
      <c r="CC15" s="2">
        <f t="shared" si="50"/>
        <v>2</v>
      </c>
      <c r="CD15" s="2" t="str">
        <f t="shared" si="50"/>
        <v>x</v>
      </c>
      <c r="CE15" s="2">
        <f t="shared" si="50"/>
        <v>4</v>
      </c>
      <c r="CF15" s="2">
        <f t="shared" si="50"/>
        <v>2</v>
      </c>
      <c r="CG15" s="2">
        <f t="shared" si="50"/>
        <v>1</v>
      </c>
      <c r="CH15" s="2">
        <f t="shared" si="50"/>
        <v>4</v>
      </c>
      <c r="CI15" s="2">
        <f t="shared" si="50"/>
        <v>1</v>
      </c>
      <c r="CJ15" s="2">
        <f t="shared" si="50"/>
        <v>0</v>
      </c>
      <c r="CK15" s="2">
        <f t="shared" si="50"/>
        <v>0</v>
      </c>
      <c r="CL15" t="s">
        <v>47</v>
      </c>
      <c r="CN15" s="7">
        <f t="shared" si="66"/>
        <v>5</v>
      </c>
      <c r="CO15" s="7">
        <f t="shared" si="67"/>
        <v>5</v>
      </c>
      <c r="CP15" s="7">
        <f t="shared" si="68"/>
        <v>5</v>
      </c>
      <c r="CQ15" s="7">
        <f t="shared" si="69"/>
        <v>5</v>
      </c>
      <c r="CR15" s="7">
        <f t="shared" si="70"/>
        <v>3</v>
      </c>
      <c r="CS15" s="7">
        <f t="shared" si="71"/>
        <v>3</v>
      </c>
      <c r="CT15" s="7">
        <f t="shared" si="72"/>
        <v>4</v>
      </c>
      <c r="CU15" s="7">
        <f t="shared" si="73"/>
        <v>2</v>
      </c>
      <c r="CV15" s="7">
        <f t="shared" si="74"/>
        <v>5</v>
      </c>
      <c r="CW15" s="7">
        <f t="shared" si="75"/>
        <v>1</v>
      </c>
      <c r="CX15" s="7">
        <f t="shared" si="76"/>
        <v>1</v>
      </c>
      <c r="CY15" s="7">
        <f t="shared" si="77"/>
        <v>0</v>
      </c>
      <c r="CZ15" s="7">
        <f t="shared" si="78"/>
        <v>1</v>
      </c>
      <c r="DB15">
        <v>3</v>
      </c>
      <c r="DC15">
        <v>22</v>
      </c>
      <c r="DD15">
        <v>24</v>
      </c>
      <c r="DE15">
        <v>32</v>
      </c>
      <c r="DF15">
        <v>18</v>
      </c>
      <c r="DG15">
        <v>15</v>
      </c>
      <c r="DH15">
        <v>26</v>
      </c>
      <c r="DI15">
        <v>25</v>
      </c>
      <c r="DJ15">
        <v>26</v>
      </c>
      <c r="DL15" s="17">
        <v>2</v>
      </c>
      <c r="DM15" s="17">
        <v>15</v>
      </c>
      <c r="DN15" s="17">
        <v>15</v>
      </c>
      <c r="DO15" s="17">
        <v>20</v>
      </c>
      <c r="DP15" s="17">
        <v>14</v>
      </c>
      <c r="DQ15" s="17">
        <v>34</v>
      </c>
      <c r="DR15" s="17">
        <v>16</v>
      </c>
      <c r="DS15" s="17">
        <v>18</v>
      </c>
      <c r="DT15" s="17">
        <v>21</v>
      </c>
      <c r="DU15" s="17">
        <v>26</v>
      </c>
      <c r="DV15" s="17">
        <v>21</v>
      </c>
      <c r="DW15" s="17">
        <v>0</v>
      </c>
      <c r="DX15" s="17">
        <v>0</v>
      </c>
      <c r="DY15" s="17">
        <v>0</v>
      </c>
      <c r="DZ15" s="17">
        <v>24</v>
      </c>
      <c r="EA15" s="17">
        <v>21</v>
      </c>
      <c r="EB15" s="17">
        <v>19</v>
      </c>
      <c r="EC15" s="17">
        <v>26</v>
      </c>
      <c r="ED15" s="17">
        <v>18</v>
      </c>
      <c r="EE15" s="17">
        <v>29</v>
      </c>
      <c r="EF15" s="17">
        <v>18</v>
      </c>
      <c r="EG15" s="17">
        <v>16</v>
      </c>
      <c r="EH15" s="17">
        <v>25</v>
      </c>
      <c r="EI15" s="17">
        <v>27</v>
      </c>
      <c r="EJ15" s="17">
        <v>0</v>
      </c>
      <c r="EK15" s="17">
        <v>0</v>
      </c>
      <c r="EL15" s="17">
        <v>0</v>
      </c>
      <c r="EM15" s="17">
        <v>27</v>
      </c>
      <c r="EN15" s="17">
        <v>25</v>
      </c>
      <c r="EO15" s="17">
        <v>28</v>
      </c>
      <c r="EP15" s="17">
        <v>20</v>
      </c>
      <c r="EQ15" s="17">
        <v>17</v>
      </c>
      <c r="ER15" s="17">
        <v>14</v>
      </c>
      <c r="ES15" s="17">
        <v>21</v>
      </c>
      <c r="ET15" s="17">
        <v>23</v>
      </c>
      <c r="EU15" s="17">
        <v>21</v>
      </c>
      <c r="EV15" s="17">
        <v>21</v>
      </c>
      <c r="EW15" s="17">
        <v>0</v>
      </c>
      <c r="EX15" s="17">
        <v>0</v>
      </c>
      <c r="EY15" s="17">
        <v>0</v>
      </c>
      <c r="EZ15" s="17">
        <v>17</v>
      </c>
      <c r="FA15" s="17">
        <v>25</v>
      </c>
      <c r="FB15" s="17">
        <v>16</v>
      </c>
      <c r="FC15" s="17">
        <v>21</v>
      </c>
      <c r="FD15" s="17">
        <v>19</v>
      </c>
      <c r="FE15" s="17">
        <v>20</v>
      </c>
      <c r="FF15" s="17">
        <v>22</v>
      </c>
      <c r="FG15" s="17">
        <v>17</v>
      </c>
      <c r="FH15" s="17">
        <v>18</v>
      </c>
      <c r="FI15" s="17">
        <v>16</v>
      </c>
      <c r="FJ15" s="17">
        <v>0</v>
      </c>
      <c r="FK15" s="17">
        <v>0</v>
      </c>
      <c r="FL15" s="17">
        <v>0</v>
      </c>
      <c r="FM15" s="17">
        <v>14</v>
      </c>
      <c r="FN15" s="17">
        <v>34</v>
      </c>
      <c r="FO15" s="17">
        <v>18</v>
      </c>
      <c r="FP15" s="17">
        <v>19</v>
      </c>
      <c r="FQ15" s="17">
        <v>21</v>
      </c>
      <c r="FR15" s="17">
        <v>24</v>
      </c>
      <c r="FS15" s="17">
        <v>16</v>
      </c>
      <c r="FT15" s="17">
        <v>20</v>
      </c>
      <c r="FU15" s="17">
        <v>18</v>
      </c>
      <c r="FV15" s="17">
        <v>19</v>
      </c>
      <c r="FW15" s="17">
        <v>0</v>
      </c>
      <c r="FX15" s="17">
        <v>0</v>
      </c>
      <c r="FY15" s="17">
        <v>0</v>
      </c>
      <c r="FZ15" s="17">
        <v>16</v>
      </c>
      <c r="GA15" s="17">
        <v>19</v>
      </c>
      <c r="GB15" s="17">
        <v>18</v>
      </c>
      <c r="GC15" s="17">
        <v>15</v>
      </c>
      <c r="GD15" s="17">
        <v>22</v>
      </c>
      <c r="GE15" s="17">
        <v>22</v>
      </c>
      <c r="GF15" s="17">
        <v>29</v>
      </c>
      <c r="GG15" s="17">
        <v>20</v>
      </c>
      <c r="GH15" s="17">
        <v>25</v>
      </c>
      <c r="GI15" s="17">
        <v>20</v>
      </c>
      <c r="GJ15" s="17">
        <v>0</v>
      </c>
      <c r="GK15" s="17">
        <v>0</v>
      </c>
      <c r="GL15" s="17">
        <v>0</v>
      </c>
      <c r="GM15" s="17">
        <v>22</v>
      </c>
      <c r="GN15" s="17">
        <v>17</v>
      </c>
      <c r="GO15" s="17">
        <v>23</v>
      </c>
      <c r="GP15" s="17">
        <v>19</v>
      </c>
      <c r="GQ15" s="17">
        <v>26</v>
      </c>
      <c r="GR15" s="17">
        <v>25</v>
      </c>
      <c r="GS15" s="17">
        <v>19</v>
      </c>
      <c r="GT15" s="17">
        <v>19</v>
      </c>
      <c r="GU15" s="17">
        <v>16</v>
      </c>
      <c r="GV15" s="17">
        <v>20</v>
      </c>
      <c r="GW15" s="17">
        <v>0</v>
      </c>
      <c r="GX15" s="17">
        <v>0</v>
      </c>
      <c r="GY15" s="17">
        <v>0</v>
      </c>
      <c r="GZ15" s="17">
        <v>31</v>
      </c>
      <c r="HA15" s="17">
        <v>19</v>
      </c>
      <c r="HB15" s="17">
        <v>24</v>
      </c>
      <c r="HC15" s="17">
        <v>26</v>
      </c>
      <c r="HD15" s="17">
        <v>16</v>
      </c>
      <c r="HE15" s="17">
        <v>19</v>
      </c>
      <c r="HF15" s="17">
        <v>20</v>
      </c>
      <c r="HG15" s="17">
        <v>15</v>
      </c>
      <c r="HH15" s="17">
        <v>21</v>
      </c>
      <c r="HI15" s="17">
        <v>21</v>
      </c>
      <c r="HJ15" s="17">
        <v>0</v>
      </c>
      <c r="HK15" s="17">
        <v>0</v>
      </c>
      <c r="HL15" s="17">
        <v>0</v>
      </c>
      <c r="HM15" s="17">
        <v>12</v>
      </c>
      <c r="HN15" s="17">
        <v>18</v>
      </c>
      <c r="HO15" s="17">
        <v>28</v>
      </c>
      <c r="HP15" s="17">
        <v>24</v>
      </c>
      <c r="HQ15" s="17">
        <v>18</v>
      </c>
      <c r="HR15" s="17">
        <v>22</v>
      </c>
      <c r="HS15" s="17">
        <v>20</v>
      </c>
      <c r="HT15" s="17">
        <v>18</v>
      </c>
      <c r="HU15" s="17">
        <v>21</v>
      </c>
      <c r="HV15" s="17">
        <v>20</v>
      </c>
      <c r="HW15" s="17">
        <v>0</v>
      </c>
      <c r="HX15" s="17">
        <v>0</v>
      </c>
      <c r="HY15" s="17">
        <v>0</v>
      </c>
      <c r="HZ15" s="17">
        <v>23</v>
      </c>
      <c r="IA15" s="17">
        <v>16</v>
      </c>
      <c r="IB15" s="17">
        <v>24</v>
      </c>
      <c r="IC15" s="17">
        <v>19</v>
      </c>
      <c r="ID15" s="17">
        <v>17</v>
      </c>
      <c r="IE15" s="17">
        <v>22</v>
      </c>
      <c r="IF15" s="17">
        <v>22</v>
      </c>
      <c r="IG15" s="17">
        <v>16</v>
      </c>
      <c r="IH15" s="17">
        <v>17</v>
      </c>
      <c r="II15" s="17">
        <v>19</v>
      </c>
      <c r="IJ15" s="17">
        <v>0</v>
      </c>
      <c r="IK15" s="17">
        <v>0</v>
      </c>
      <c r="IL15" s="17">
        <v>0</v>
      </c>
      <c r="IM15" s="17">
        <v>14</v>
      </c>
      <c r="IN15" s="17">
        <v>27</v>
      </c>
      <c r="IO15" s="17">
        <v>13</v>
      </c>
      <c r="IP15" s="17">
        <v>27</v>
      </c>
      <c r="IQ15" s="17">
        <v>25</v>
      </c>
      <c r="IR15" s="17">
        <v>15</v>
      </c>
      <c r="IS15" s="17">
        <v>25</v>
      </c>
      <c r="IT15" s="17">
        <v>22</v>
      </c>
      <c r="IU15" s="17">
        <v>23</v>
      </c>
      <c r="IV15" s="17">
        <v>17</v>
      </c>
      <c r="IW15" s="17">
        <v>0</v>
      </c>
      <c r="IX15" s="17">
        <v>0</v>
      </c>
      <c r="IY15" s="17">
        <v>0</v>
      </c>
      <c r="IZ15" s="17">
        <v>16</v>
      </c>
      <c r="JA15" s="17">
        <v>19</v>
      </c>
      <c r="JB15" s="17">
        <v>18</v>
      </c>
      <c r="JC15" s="17">
        <v>21</v>
      </c>
      <c r="JD15" s="17">
        <v>16</v>
      </c>
      <c r="JE15" s="17">
        <v>16</v>
      </c>
      <c r="JF15" s="17">
        <v>23</v>
      </c>
      <c r="JG15" s="17">
        <v>20</v>
      </c>
      <c r="JH15" s="17">
        <v>18</v>
      </c>
      <c r="JI15" s="17">
        <v>12</v>
      </c>
      <c r="JJ15" s="17">
        <v>0</v>
      </c>
      <c r="JK15" s="17">
        <v>0</v>
      </c>
      <c r="JL15" s="17">
        <v>0</v>
      </c>
      <c r="JM15" s="17">
        <v>16</v>
      </c>
      <c r="JN15" s="17">
        <v>14</v>
      </c>
      <c r="JO15" s="17">
        <v>20</v>
      </c>
      <c r="JP15" s="17">
        <v>22</v>
      </c>
      <c r="JQ15" s="17">
        <v>21</v>
      </c>
      <c r="JR15" s="17">
        <v>21</v>
      </c>
      <c r="JS15" s="17">
        <v>20</v>
      </c>
      <c r="JT15" s="17">
        <v>22</v>
      </c>
      <c r="JU15" s="17">
        <v>17</v>
      </c>
      <c r="JV15" s="17">
        <v>19</v>
      </c>
      <c r="JW15" s="17">
        <v>0</v>
      </c>
      <c r="JX15" s="17">
        <v>0</v>
      </c>
      <c r="JY15" s="17">
        <v>0</v>
      </c>
      <c r="JZ15" s="17">
        <v>22</v>
      </c>
      <c r="KA15" s="17">
        <v>20</v>
      </c>
      <c r="KB15" s="17">
        <v>18</v>
      </c>
      <c r="KC15" s="17">
        <v>20</v>
      </c>
      <c r="KD15" s="17">
        <v>21</v>
      </c>
      <c r="KE15" s="17">
        <v>21</v>
      </c>
      <c r="KF15" s="17">
        <v>16</v>
      </c>
      <c r="KG15" s="17">
        <v>16</v>
      </c>
      <c r="KH15" s="17">
        <v>19</v>
      </c>
      <c r="KI15" s="17">
        <v>20</v>
      </c>
      <c r="KJ15" s="17">
        <v>0</v>
      </c>
      <c r="KK15" s="17">
        <v>0</v>
      </c>
      <c r="KL15" s="17">
        <v>0</v>
      </c>
      <c r="KM15" s="17">
        <v>29</v>
      </c>
      <c r="KN15" s="17">
        <v>15</v>
      </c>
      <c r="KO15" s="17">
        <v>18</v>
      </c>
      <c r="KP15" s="17">
        <v>18</v>
      </c>
      <c r="KQ15" s="17">
        <v>13</v>
      </c>
      <c r="KR15" s="17">
        <v>18</v>
      </c>
      <c r="KS15" s="17">
        <v>14</v>
      </c>
      <c r="KT15" s="17">
        <v>19</v>
      </c>
      <c r="KU15" s="17">
        <v>24</v>
      </c>
      <c r="KV15" s="17">
        <v>13</v>
      </c>
      <c r="KW15" s="17">
        <v>0</v>
      </c>
      <c r="KX15" s="17">
        <v>0</v>
      </c>
      <c r="KY15" s="17">
        <v>0</v>
      </c>
      <c r="KZ15" s="17">
        <v>25</v>
      </c>
      <c r="LA15" s="17">
        <v>22</v>
      </c>
      <c r="LB15" s="17">
        <v>18</v>
      </c>
      <c r="LC15" s="17">
        <v>22</v>
      </c>
      <c r="LD15" s="17">
        <v>21</v>
      </c>
      <c r="LE15" s="17">
        <v>22</v>
      </c>
      <c r="LF15" s="17">
        <v>18</v>
      </c>
      <c r="LG15" s="17">
        <v>15</v>
      </c>
      <c r="LH15" s="17">
        <v>16</v>
      </c>
      <c r="LI15" s="17">
        <v>26</v>
      </c>
      <c r="LJ15" s="17">
        <v>0</v>
      </c>
      <c r="LK15" s="17">
        <v>0</v>
      </c>
      <c r="LL15" s="17">
        <v>0</v>
      </c>
      <c r="LM15" s="17">
        <v>25</v>
      </c>
      <c r="LN15" s="17">
        <v>13</v>
      </c>
      <c r="LO15" s="17">
        <v>14</v>
      </c>
      <c r="LP15" s="17">
        <v>20</v>
      </c>
      <c r="LQ15" s="17">
        <v>16</v>
      </c>
      <c r="LR15" s="17">
        <v>20</v>
      </c>
      <c r="LS15" s="17">
        <v>20</v>
      </c>
      <c r="LT15" s="17">
        <v>26</v>
      </c>
      <c r="LU15" s="17">
        <v>22</v>
      </c>
      <c r="LV15" s="17">
        <v>16</v>
      </c>
      <c r="LW15" s="17">
        <v>0</v>
      </c>
      <c r="LX15" s="17">
        <v>0</v>
      </c>
      <c r="LY15" s="17">
        <v>0</v>
      </c>
      <c r="LZ15" s="17">
        <v>18</v>
      </c>
      <c r="MA15" s="17">
        <v>23</v>
      </c>
      <c r="MB15" s="17">
        <v>21</v>
      </c>
      <c r="MC15" s="17">
        <v>25</v>
      </c>
      <c r="MD15" s="17">
        <v>21</v>
      </c>
      <c r="ME15" s="17">
        <v>20</v>
      </c>
      <c r="MF15" s="17">
        <v>21</v>
      </c>
      <c r="MG15" s="17">
        <v>17</v>
      </c>
      <c r="MH15" s="17">
        <v>11</v>
      </c>
      <c r="MI15" s="17">
        <v>17</v>
      </c>
      <c r="MJ15" s="17">
        <v>0</v>
      </c>
      <c r="MK15" s="17">
        <v>0</v>
      </c>
      <c r="ML15" s="17">
        <v>0</v>
      </c>
      <c r="MN15" s="54">
        <v>2</v>
      </c>
      <c r="MO15" s="54"/>
      <c r="MP15" s="38">
        <f t="shared" si="52"/>
        <v>18.833333333333332</v>
      </c>
      <c r="MQ15" s="38">
        <f t="shared" si="0"/>
        <v>23.166666666666668</v>
      </c>
      <c r="MR15" s="38">
        <f t="shared" si="1"/>
        <v>19.833333333333332</v>
      </c>
      <c r="MS15" s="38">
        <f t="shared" si="2"/>
        <v>19.166666666666668</v>
      </c>
      <c r="MT15" s="38">
        <f t="shared" si="3"/>
        <v>21.833333333333332</v>
      </c>
      <c r="MU15" s="38">
        <f t="shared" si="4"/>
        <v>20.833333333333332</v>
      </c>
      <c r="MV15" s="38">
        <f t="shared" si="5"/>
        <v>20.666666666666668</v>
      </c>
      <c r="MW15" s="38">
        <f t="shared" si="6"/>
        <v>19.5</v>
      </c>
      <c r="MX15" s="38">
        <f t="shared" si="7"/>
        <v>22.166666666666668</v>
      </c>
      <c r="MY15" s="38">
        <f t="shared" si="8"/>
        <v>20.666666666666668</v>
      </c>
      <c r="MZ15" s="38"/>
      <c r="NA15" s="38"/>
      <c r="NB15" s="38"/>
      <c r="NC15" s="54">
        <v>2</v>
      </c>
      <c r="ND15" s="54"/>
      <c r="NE15" s="38">
        <f t="shared" si="53"/>
        <v>22</v>
      </c>
      <c r="NF15" s="38">
        <f t="shared" si="9"/>
        <v>17.5</v>
      </c>
      <c r="NG15" s="38">
        <f t="shared" si="10"/>
        <v>24.75</v>
      </c>
      <c r="NH15" s="38">
        <f t="shared" si="11"/>
        <v>22</v>
      </c>
      <c r="NI15" s="38">
        <f t="shared" si="12"/>
        <v>19.25</v>
      </c>
      <c r="NJ15" s="38">
        <f t="shared" si="13"/>
        <v>22</v>
      </c>
      <c r="NK15" s="38">
        <f t="shared" si="14"/>
        <v>20.25</v>
      </c>
      <c r="NL15" s="38">
        <f t="shared" si="15"/>
        <v>17</v>
      </c>
      <c r="NM15" s="38">
        <f t="shared" si="16"/>
        <v>18.75</v>
      </c>
      <c r="NN15" s="38">
        <f t="shared" si="17"/>
        <v>20</v>
      </c>
      <c r="NO15" s="38"/>
      <c r="NP15" s="38"/>
      <c r="NQ15" s="38"/>
      <c r="NR15" s="54">
        <v>2</v>
      </c>
      <c r="NS15" s="54"/>
      <c r="NT15" s="38">
        <f t="shared" si="54"/>
        <v>17</v>
      </c>
      <c r="NU15" s="38">
        <f t="shared" si="18"/>
        <v>20</v>
      </c>
      <c r="NV15" s="38">
        <f t="shared" si="19"/>
        <v>17.25</v>
      </c>
      <c r="NW15" s="38">
        <f t="shared" si="20"/>
        <v>22.5</v>
      </c>
      <c r="NX15" s="38">
        <f t="shared" si="21"/>
        <v>20.75</v>
      </c>
      <c r="NY15" s="38">
        <f t="shared" si="22"/>
        <v>18.25</v>
      </c>
      <c r="NZ15" s="38">
        <f t="shared" si="23"/>
        <v>21</v>
      </c>
      <c r="OA15" s="38">
        <f t="shared" si="24"/>
        <v>20</v>
      </c>
      <c r="OB15" s="38">
        <f t="shared" si="25"/>
        <v>19.25</v>
      </c>
      <c r="OC15" s="38">
        <f t="shared" si="26"/>
        <v>17</v>
      </c>
      <c r="OD15" s="38"/>
      <c r="OE15" s="38"/>
      <c r="OF15" s="38"/>
      <c r="OG15" s="54">
        <v>2</v>
      </c>
      <c r="OH15" s="54"/>
      <c r="OI15" s="38">
        <f t="shared" si="55"/>
        <v>24.25</v>
      </c>
      <c r="OJ15" s="38">
        <f t="shared" si="27"/>
        <v>18.25</v>
      </c>
      <c r="OK15" s="38">
        <f t="shared" si="28"/>
        <v>17.75</v>
      </c>
      <c r="OL15" s="38">
        <f t="shared" si="29"/>
        <v>21.25</v>
      </c>
      <c r="OM15" s="38">
        <f t="shared" si="30"/>
        <v>17.75</v>
      </c>
      <c r="ON15" s="38">
        <f t="shared" si="31"/>
        <v>20</v>
      </c>
      <c r="OO15" s="38">
        <f t="shared" si="32"/>
        <v>18.25</v>
      </c>
      <c r="OP15" s="38">
        <f t="shared" si="33"/>
        <v>19.25</v>
      </c>
      <c r="OQ15" s="38">
        <f t="shared" si="34"/>
        <v>18.25</v>
      </c>
      <c r="OR15" s="38">
        <f t="shared" si="35"/>
        <v>18</v>
      </c>
      <c r="OS15" s="38"/>
      <c r="OT15" s="38"/>
      <c r="OU15" s="38"/>
      <c r="OV15" s="54">
        <v>2</v>
      </c>
      <c r="OW15" s="54"/>
      <c r="OX15" s="38">
        <f t="shared" si="56"/>
        <v>21.083333333333332</v>
      </c>
      <c r="OY15" s="38">
        <f t="shared" si="36"/>
        <v>18.583333333333332</v>
      </c>
      <c r="OZ15" s="38">
        <f t="shared" si="37"/>
        <v>19.916666666666668</v>
      </c>
      <c r="PA15" s="38">
        <f t="shared" si="38"/>
        <v>21.916666666666668</v>
      </c>
      <c r="PB15" s="38">
        <f t="shared" si="39"/>
        <v>19.25</v>
      </c>
      <c r="PC15" s="38">
        <f t="shared" si="40"/>
        <v>20.083333333333332</v>
      </c>
      <c r="PD15" s="38">
        <f t="shared" si="41"/>
        <v>19.833333333333332</v>
      </c>
      <c r="PE15" s="38">
        <f t="shared" si="42"/>
        <v>18.75</v>
      </c>
      <c r="PF15" s="38">
        <f t="shared" si="43"/>
        <v>18.75</v>
      </c>
      <c r="PG15" s="38">
        <f t="shared" si="44"/>
        <v>18.333333333333332</v>
      </c>
      <c r="PH15" s="38"/>
      <c r="PI15" s="38"/>
      <c r="PJ15" s="38"/>
    </row>
    <row r="16" spans="1:426" x14ac:dyDescent="0.25">
      <c r="A16" s="1" t="s">
        <v>48</v>
      </c>
      <c r="B16">
        <f t="shared" si="57"/>
        <v>4</v>
      </c>
      <c r="C16" s="7">
        <f t="shared" si="45"/>
        <v>3</v>
      </c>
      <c r="D16" s="7">
        <f t="shared" si="45"/>
        <v>3</v>
      </c>
      <c r="E16" s="7">
        <f t="shared" si="45"/>
        <v>1</v>
      </c>
      <c r="F16" s="7">
        <f t="shared" si="45"/>
        <v>1</v>
      </c>
      <c r="G16" s="7">
        <f t="shared" si="45"/>
        <v>4</v>
      </c>
      <c r="H16" s="7">
        <f t="shared" si="45"/>
        <v>4</v>
      </c>
      <c r="I16" s="7">
        <f t="shared" si="45"/>
        <v>4</v>
      </c>
      <c r="J16" s="7">
        <f t="shared" si="45"/>
        <v>3</v>
      </c>
      <c r="K16" s="7">
        <f t="shared" si="45"/>
        <v>1</v>
      </c>
      <c r="L16" s="7">
        <f t="shared" si="45"/>
        <v>0</v>
      </c>
      <c r="M16" s="7">
        <f t="shared" si="45"/>
        <v>1</v>
      </c>
      <c r="N16" s="7">
        <f t="shared" si="45"/>
        <v>0</v>
      </c>
      <c r="O16" s="7">
        <f t="shared" si="58"/>
        <v>1</v>
      </c>
      <c r="P16" s="7">
        <f t="shared" si="59"/>
        <v>2</v>
      </c>
      <c r="Q16" s="7">
        <f t="shared" si="60"/>
        <v>1</v>
      </c>
      <c r="R16" s="7">
        <f t="shared" si="61"/>
        <v>3</v>
      </c>
      <c r="S16" s="7">
        <f t="shared" si="62"/>
        <v>2</v>
      </c>
      <c r="T16" s="7">
        <f t="shared" si="63"/>
        <v>3</v>
      </c>
      <c r="U16" s="7">
        <f t="shared" si="64"/>
        <v>1</v>
      </c>
      <c r="V16" s="7">
        <f t="shared" si="65"/>
        <v>3</v>
      </c>
      <c r="X16" s="1">
        <v>20</v>
      </c>
      <c r="Y16" s="53">
        <v>0.24888888880000001</v>
      </c>
      <c r="Z16" s="53"/>
      <c r="AA16" s="53"/>
      <c r="AD16" s="53" t="s">
        <v>48</v>
      </c>
      <c r="AE16" s="53"/>
      <c r="AF16" s="2">
        <f t="shared" si="47"/>
        <v>3</v>
      </c>
      <c r="AG16" s="2">
        <f t="shared" si="47"/>
        <v>3</v>
      </c>
      <c r="AH16" s="2">
        <f t="shared" si="47"/>
        <v>1</v>
      </c>
      <c r="AI16" s="2">
        <f t="shared" si="47"/>
        <v>5</v>
      </c>
      <c r="AJ16" s="2">
        <f t="shared" si="47"/>
        <v>2</v>
      </c>
      <c r="AK16" s="2">
        <f t="shared" si="47"/>
        <v>2</v>
      </c>
      <c r="AL16" s="2">
        <f t="shared" si="47"/>
        <v>4</v>
      </c>
      <c r="AM16" s="2">
        <f t="shared" si="47"/>
        <v>4</v>
      </c>
      <c r="AN16" s="2">
        <f t="shared" si="47"/>
        <v>3</v>
      </c>
      <c r="AO16" s="2">
        <f t="shared" si="47"/>
        <v>2</v>
      </c>
      <c r="AP16" s="2">
        <f t="shared" si="47"/>
        <v>0</v>
      </c>
      <c r="AQ16" s="2">
        <f t="shared" si="47"/>
        <v>1</v>
      </c>
      <c r="AR16" s="2">
        <f t="shared" si="47"/>
        <v>1</v>
      </c>
      <c r="AS16" s="53" t="s">
        <v>48</v>
      </c>
      <c r="AT16" s="53"/>
      <c r="AU16" s="2">
        <f t="shared" si="48"/>
        <v>4</v>
      </c>
      <c r="AV16" s="2">
        <f t="shared" si="48"/>
        <v>3</v>
      </c>
      <c r="AW16" s="2">
        <f t="shared" si="48"/>
        <v>3</v>
      </c>
      <c r="AX16" s="2">
        <f t="shared" si="48"/>
        <v>1</v>
      </c>
      <c r="AY16" s="2">
        <f t="shared" si="48"/>
        <v>4</v>
      </c>
      <c r="AZ16" s="2">
        <f t="shared" si="48"/>
        <v>4</v>
      </c>
      <c r="BA16" s="2">
        <f t="shared" si="48"/>
        <v>4</v>
      </c>
      <c r="BB16" s="2">
        <f t="shared" si="48"/>
        <v>4</v>
      </c>
      <c r="BC16" s="2" t="str">
        <f t="shared" si="48"/>
        <v>x</v>
      </c>
      <c r="BD16" s="2">
        <f t="shared" si="48"/>
        <v>1</v>
      </c>
      <c r="BE16" s="2">
        <f t="shared" si="48"/>
        <v>0</v>
      </c>
      <c r="BF16" s="2">
        <f t="shared" si="48"/>
        <v>1</v>
      </c>
      <c r="BG16" s="2">
        <f t="shared" si="48"/>
        <v>0</v>
      </c>
      <c r="BH16" s="53" t="s">
        <v>48</v>
      </c>
      <c r="BI16" s="53"/>
      <c r="BJ16" s="2">
        <f t="shared" si="49"/>
        <v>4</v>
      </c>
      <c r="BK16" s="2">
        <f t="shared" si="49"/>
        <v>1</v>
      </c>
      <c r="BL16" s="2" t="str">
        <f t="shared" si="49"/>
        <v>x</v>
      </c>
      <c r="BM16" s="2" t="str">
        <f t="shared" si="49"/>
        <v>x</v>
      </c>
      <c r="BN16" s="2">
        <f t="shared" si="49"/>
        <v>1</v>
      </c>
      <c r="BO16" s="2">
        <f t="shared" si="49"/>
        <v>4</v>
      </c>
      <c r="BP16" s="2">
        <f t="shared" si="49"/>
        <v>4</v>
      </c>
      <c r="BQ16" s="2">
        <f t="shared" si="49"/>
        <v>4</v>
      </c>
      <c r="BR16" s="2">
        <f t="shared" si="49"/>
        <v>4</v>
      </c>
      <c r="BS16" s="2">
        <f t="shared" si="49"/>
        <v>3</v>
      </c>
      <c r="BT16" s="2">
        <f t="shared" si="49"/>
        <v>1</v>
      </c>
      <c r="BU16" s="2">
        <f t="shared" si="49"/>
        <v>0</v>
      </c>
      <c r="BV16" s="2">
        <f t="shared" si="49"/>
        <v>0</v>
      </c>
      <c r="BW16" s="53" t="s">
        <v>48</v>
      </c>
      <c r="BX16" s="53"/>
      <c r="BY16" s="2">
        <f t="shared" si="50"/>
        <v>1</v>
      </c>
      <c r="BZ16" s="2" t="str">
        <f t="shared" si="50"/>
        <v>x</v>
      </c>
      <c r="CA16" s="2" t="str">
        <f t="shared" si="50"/>
        <v>x</v>
      </c>
      <c r="CB16" s="2" t="str">
        <f t="shared" si="50"/>
        <v>x</v>
      </c>
      <c r="CC16" s="2">
        <f t="shared" si="50"/>
        <v>1</v>
      </c>
      <c r="CD16" s="2">
        <f t="shared" si="50"/>
        <v>1</v>
      </c>
      <c r="CE16" s="2" t="str">
        <f t="shared" si="50"/>
        <v>x</v>
      </c>
      <c r="CF16" s="2">
        <f t="shared" si="50"/>
        <v>4</v>
      </c>
      <c r="CG16" s="2" t="str">
        <f t="shared" si="50"/>
        <v>x</v>
      </c>
      <c r="CH16" s="2">
        <f t="shared" si="50"/>
        <v>2</v>
      </c>
      <c r="CI16" s="2">
        <f t="shared" si="50"/>
        <v>0</v>
      </c>
      <c r="CJ16" s="2">
        <f t="shared" si="50"/>
        <v>1</v>
      </c>
      <c r="CK16" s="2">
        <f t="shared" si="50"/>
        <v>1</v>
      </c>
      <c r="CL16" t="s">
        <v>48</v>
      </c>
      <c r="CN16" s="7">
        <f t="shared" si="66"/>
        <v>1</v>
      </c>
      <c r="CO16" s="7">
        <f t="shared" si="67"/>
        <v>3</v>
      </c>
      <c r="CP16" s="7">
        <f t="shared" si="68"/>
        <v>3</v>
      </c>
      <c r="CQ16" s="7">
        <f t="shared" si="69"/>
        <v>1</v>
      </c>
      <c r="CR16" s="7">
        <f t="shared" si="70"/>
        <v>1</v>
      </c>
      <c r="CS16" s="7">
        <f t="shared" si="71"/>
        <v>4</v>
      </c>
      <c r="CT16" s="7">
        <f t="shared" si="72"/>
        <v>4</v>
      </c>
      <c r="CU16" s="7">
        <f t="shared" si="73"/>
        <v>4</v>
      </c>
      <c r="CV16" s="7">
        <f t="shared" si="74"/>
        <v>1</v>
      </c>
      <c r="CW16" s="7">
        <f t="shared" si="75"/>
        <v>1</v>
      </c>
      <c r="CX16" s="7">
        <f t="shared" si="76"/>
        <v>0</v>
      </c>
      <c r="CY16" s="7">
        <f t="shared" si="77"/>
        <v>1</v>
      </c>
      <c r="CZ16" s="7">
        <f t="shared" si="78"/>
        <v>0</v>
      </c>
      <c r="DB16">
        <v>2</v>
      </c>
      <c r="DC16">
        <v>22</v>
      </c>
      <c r="DD16">
        <v>31</v>
      </c>
      <c r="DE16">
        <v>33</v>
      </c>
      <c r="DF16">
        <v>13</v>
      </c>
      <c r="DG16">
        <v>28</v>
      </c>
      <c r="DH16">
        <v>32</v>
      </c>
      <c r="DI16">
        <v>33</v>
      </c>
      <c r="DJ16">
        <v>38</v>
      </c>
      <c r="DL16" s="17">
        <v>1</v>
      </c>
      <c r="DM16" s="17">
        <v>23</v>
      </c>
      <c r="DN16" s="17">
        <v>17</v>
      </c>
      <c r="DO16" s="17">
        <v>16</v>
      </c>
      <c r="DP16" s="17">
        <v>18</v>
      </c>
      <c r="DQ16" s="17">
        <v>22</v>
      </c>
      <c r="DR16" s="17">
        <v>20</v>
      </c>
      <c r="DS16" s="17">
        <v>23</v>
      </c>
      <c r="DT16" s="17">
        <v>23</v>
      </c>
      <c r="DU16" s="17">
        <v>15</v>
      </c>
      <c r="DV16" s="17">
        <v>20</v>
      </c>
      <c r="DW16" s="17">
        <v>51</v>
      </c>
      <c r="DX16" s="17">
        <v>58</v>
      </c>
      <c r="DY16" s="17">
        <v>52</v>
      </c>
      <c r="DZ16" s="17">
        <v>21</v>
      </c>
      <c r="EA16" s="17">
        <v>22</v>
      </c>
      <c r="EB16" s="17">
        <v>17</v>
      </c>
      <c r="EC16" s="17">
        <v>25</v>
      </c>
      <c r="ED16" s="17">
        <v>21</v>
      </c>
      <c r="EE16" s="17">
        <v>15</v>
      </c>
      <c r="EF16" s="17">
        <v>22</v>
      </c>
      <c r="EG16" s="17">
        <v>29</v>
      </c>
      <c r="EH16" s="17">
        <v>28</v>
      </c>
      <c r="EI16" s="17">
        <v>18</v>
      </c>
      <c r="EJ16" s="17">
        <v>45</v>
      </c>
      <c r="EK16" s="17">
        <v>50</v>
      </c>
      <c r="EL16" s="17">
        <v>45</v>
      </c>
      <c r="EM16" s="17">
        <v>15</v>
      </c>
      <c r="EN16" s="17">
        <v>12</v>
      </c>
      <c r="EO16" s="17">
        <v>20</v>
      </c>
      <c r="EP16" s="17">
        <v>24</v>
      </c>
      <c r="EQ16" s="17">
        <v>22</v>
      </c>
      <c r="ER16" s="17">
        <v>29</v>
      </c>
      <c r="ES16" s="17">
        <v>21</v>
      </c>
      <c r="ET16" s="17">
        <v>19</v>
      </c>
      <c r="EU16" s="17">
        <v>17</v>
      </c>
      <c r="EV16" s="17">
        <v>24</v>
      </c>
      <c r="EW16" s="17">
        <v>54</v>
      </c>
      <c r="EX16" s="17">
        <v>41</v>
      </c>
      <c r="EY16" s="17">
        <v>49</v>
      </c>
      <c r="EZ16" s="17">
        <v>19</v>
      </c>
      <c r="FA16" s="17">
        <v>19</v>
      </c>
      <c r="FB16" s="17">
        <v>27</v>
      </c>
      <c r="FC16" s="17">
        <v>20</v>
      </c>
      <c r="FD16" s="17">
        <v>24</v>
      </c>
      <c r="FE16" s="17">
        <v>24</v>
      </c>
      <c r="FF16" s="17">
        <v>22</v>
      </c>
      <c r="FG16" s="17">
        <v>17</v>
      </c>
      <c r="FH16" s="17">
        <v>20</v>
      </c>
      <c r="FI16" s="17">
        <v>23</v>
      </c>
      <c r="FJ16" s="17">
        <v>50</v>
      </c>
      <c r="FK16" s="17">
        <v>41</v>
      </c>
      <c r="FL16" s="17">
        <v>46</v>
      </c>
      <c r="FM16" s="17">
        <v>25</v>
      </c>
      <c r="FN16" s="17">
        <v>14</v>
      </c>
      <c r="FO16" s="17">
        <v>32</v>
      </c>
      <c r="FP16" s="17">
        <v>22</v>
      </c>
      <c r="FQ16" s="17">
        <v>22</v>
      </c>
      <c r="FR16" s="17">
        <v>16</v>
      </c>
      <c r="FS16" s="17">
        <v>21</v>
      </c>
      <c r="FT16" s="17">
        <v>17</v>
      </c>
      <c r="FU16" s="17">
        <v>17</v>
      </c>
      <c r="FV16" s="17">
        <v>17</v>
      </c>
      <c r="FW16" s="17">
        <v>44</v>
      </c>
      <c r="FX16" s="17">
        <v>45</v>
      </c>
      <c r="FY16" s="17">
        <v>52</v>
      </c>
      <c r="FZ16" s="17">
        <v>22</v>
      </c>
      <c r="GA16" s="17">
        <v>21</v>
      </c>
      <c r="GB16" s="17">
        <v>21</v>
      </c>
      <c r="GC16" s="17">
        <v>20</v>
      </c>
      <c r="GD16" s="17">
        <v>25</v>
      </c>
      <c r="GE16" s="17">
        <v>24</v>
      </c>
      <c r="GF16" s="17">
        <v>23</v>
      </c>
      <c r="GG16" s="17">
        <v>16</v>
      </c>
      <c r="GH16" s="17">
        <v>13</v>
      </c>
      <c r="GI16" s="17">
        <v>19</v>
      </c>
      <c r="GJ16" s="17">
        <v>54</v>
      </c>
      <c r="GK16" s="17">
        <v>42</v>
      </c>
      <c r="GL16" s="17">
        <v>55</v>
      </c>
      <c r="GM16" s="17">
        <v>19</v>
      </c>
      <c r="GN16" s="17">
        <v>21</v>
      </c>
      <c r="GO16" s="17">
        <v>12</v>
      </c>
      <c r="GP16" s="17">
        <v>24</v>
      </c>
      <c r="GQ16" s="17">
        <v>24</v>
      </c>
      <c r="GR16" s="17">
        <v>19</v>
      </c>
      <c r="GS16" s="17">
        <v>21</v>
      </c>
      <c r="GT16" s="17">
        <v>24</v>
      </c>
      <c r="GU16" s="17">
        <v>18</v>
      </c>
      <c r="GV16" s="17">
        <v>11</v>
      </c>
      <c r="GW16" s="17">
        <v>56</v>
      </c>
      <c r="GX16" s="17">
        <v>47</v>
      </c>
      <c r="GY16" s="17">
        <v>48</v>
      </c>
      <c r="GZ16" s="17">
        <v>13</v>
      </c>
      <c r="HA16" s="17">
        <v>22</v>
      </c>
      <c r="HB16" s="17">
        <v>11</v>
      </c>
      <c r="HC16" s="17">
        <v>26</v>
      </c>
      <c r="HD16" s="17">
        <v>22</v>
      </c>
      <c r="HE16" s="17">
        <v>20</v>
      </c>
      <c r="HF16" s="17">
        <v>24</v>
      </c>
      <c r="HG16" s="17">
        <v>24</v>
      </c>
      <c r="HH16" s="17">
        <v>18</v>
      </c>
      <c r="HI16" s="17">
        <v>15</v>
      </c>
      <c r="HJ16" s="17">
        <v>54</v>
      </c>
      <c r="HK16" s="17">
        <v>52</v>
      </c>
      <c r="HL16" s="17">
        <v>48</v>
      </c>
      <c r="HM16" s="17">
        <v>20</v>
      </c>
      <c r="HN16" s="17">
        <v>20</v>
      </c>
      <c r="HO16" s="17">
        <v>21</v>
      </c>
      <c r="HP16" s="17">
        <v>19</v>
      </c>
      <c r="HQ16" s="17">
        <v>23</v>
      </c>
      <c r="HR16" s="17">
        <v>18</v>
      </c>
      <c r="HS16" s="17">
        <v>23</v>
      </c>
      <c r="HT16" s="17">
        <v>19</v>
      </c>
      <c r="HU16" s="17">
        <v>20</v>
      </c>
      <c r="HV16" s="17">
        <v>24</v>
      </c>
      <c r="HW16" s="17">
        <v>49</v>
      </c>
      <c r="HX16" s="17">
        <v>42</v>
      </c>
      <c r="HY16" s="17">
        <v>53</v>
      </c>
      <c r="HZ16" s="17">
        <v>29</v>
      </c>
      <c r="IA16" s="17">
        <v>21</v>
      </c>
      <c r="IB16" s="17">
        <v>25</v>
      </c>
      <c r="IC16" s="17">
        <v>19</v>
      </c>
      <c r="ID16" s="17">
        <v>17</v>
      </c>
      <c r="IE16" s="17">
        <v>23</v>
      </c>
      <c r="IF16" s="17">
        <v>16</v>
      </c>
      <c r="IG16" s="17">
        <v>18</v>
      </c>
      <c r="IH16" s="17">
        <v>24</v>
      </c>
      <c r="II16" s="17">
        <v>17</v>
      </c>
      <c r="IJ16" s="17">
        <v>52</v>
      </c>
      <c r="IK16" s="17">
        <v>48</v>
      </c>
      <c r="IL16" s="17">
        <v>52</v>
      </c>
      <c r="IM16" s="17">
        <v>26</v>
      </c>
      <c r="IN16" s="17">
        <v>16</v>
      </c>
      <c r="IO16" s="17">
        <v>20</v>
      </c>
      <c r="IP16" s="17">
        <v>18</v>
      </c>
      <c r="IQ16" s="17">
        <v>19</v>
      </c>
      <c r="IR16" s="17">
        <v>23</v>
      </c>
      <c r="IS16" s="17">
        <v>16</v>
      </c>
      <c r="IT16" s="17">
        <v>17</v>
      </c>
      <c r="IU16" s="17">
        <v>20</v>
      </c>
      <c r="IV16" s="17">
        <v>17</v>
      </c>
      <c r="IW16" s="17">
        <v>47</v>
      </c>
      <c r="IX16" s="17">
        <v>55</v>
      </c>
      <c r="IY16" s="17">
        <v>49</v>
      </c>
      <c r="IZ16" s="17">
        <v>14</v>
      </c>
      <c r="JA16" s="17">
        <v>20</v>
      </c>
      <c r="JB16" s="17">
        <v>17</v>
      </c>
      <c r="JC16" s="17">
        <v>21</v>
      </c>
      <c r="JD16" s="17">
        <v>23</v>
      </c>
      <c r="JE16" s="17">
        <v>23</v>
      </c>
      <c r="JF16" s="17">
        <v>25</v>
      </c>
      <c r="JG16" s="17">
        <v>20</v>
      </c>
      <c r="JH16" s="17">
        <v>20</v>
      </c>
      <c r="JI16" s="17">
        <v>29</v>
      </c>
      <c r="JJ16" s="17">
        <v>51</v>
      </c>
      <c r="JK16" s="17">
        <v>38</v>
      </c>
      <c r="JL16" s="17">
        <v>50</v>
      </c>
      <c r="JM16" s="17">
        <v>15</v>
      </c>
      <c r="JN16" s="17">
        <v>23</v>
      </c>
      <c r="JO16" s="17">
        <v>20</v>
      </c>
      <c r="JP16" s="17">
        <v>22</v>
      </c>
      <c r="JQ16" s="17">
        <v>24</v>
      </c>
      <c r="JR16" s="17">
        <v>20</v>
      </c>
      <c r="JS16" s="17">
        <v>25</v>
      </c>
      <c r="JT16" s="17">
        <v>20</v>
      </c>
      <c r="JU16" s="17">
        <v>20</v>
      </c>
      <c r="JV16" s="17">
        <v>20</v>
      </c>
      <c r="JW16" s="17">
        <v>45</v>
      </c>
      <c r="JX16" s="17">
        <v>46</v>
      </c>
      <c r="JY16" s="17">
        <v>54</v>
      </c>
      <c r="JZ16" s="17">
        <v>25</v>
      </c>
      <c r="KA16" s="17">
        <v>17</v>
      </c>
      <c r="KB16" s="17">
        <v>23</v>
      </c>
      <c r="KC16" s="17">
        <v>26</v>
      </c>
      <c r="KD16" s="17">
        <v>20</v>
      </c>
      <c r="KE16" s="17">
        <v>16</v>
      </c>
      <c r="KF16" s="17">
        <v>21</v>
      </c>
      <c r="KG16" s="17">
        <v>16</v>
      </c>
      <c r="KH16" s="17">
        <v>24</v>
      </c>
      <c r="KI16" s="17">
        <v>13</v>
      </c>
      <c r="KJ16" s="17">
        <v>50</v>
      </c>
      <c r="KK16" s="17">
        <v>53</v>
      </c>
      <c r="KL16" s="17">
        <v>49</v>
      </c>
      <c r="KM16" s="17">
        <v>15</v>
      </c>
      <c r="KN16" s="17">
        <v>18</v>
      </c>
      <c r="KO16" s="17">
        <v>20</v>
      </c>
      <c r="KP16" s="17">
        <v>18</v>
      </c>
      <c r="KQ16" s="17">
        <v>19</v>
      </c>
      <c r="KR16" s="17">
        <v>27</v>
      </c>
      <c r="KS16" s="17">
        <v>25</v>
      </c>
      <c r="KT16" s="17">
        <v>15</v>
      </c>
      <c r="KU16" s="17">
        <v>20</v>
      </c>
      <c r="KV16" s="17">
        <v>18</v>
      </c>
      <c r="KW16" s="17">
        <v>42</v>
      </c>
      <c r="KX16" s="17">
        <v>59</v>
      </c>
      <c r="KY16" s="17">
        <v>49</v>
      </c>
      <c r="KZ16" s="17">
        <v>18</v>
      </c>
      <c r="LA16" s="17">
        <v>24</v>
      </c>
      <c r="LB16" s="17">
        <v>26</v>
      </c>
      <c r="LC16" s="17">
        <v>20</v>
      </c>
      <c r="LD16" s="17">
        <v>25</v>
      </c>
      <c r="LE16" s="17">
        <v>19</v>
      </c>
      <c r="LF16" s="17">
        <v>16</v>
      </c>
      <c r="LG16" s="17">
        <v>22</v>
      </c>
      <c r="LH16" s="17">
        <v>23</v>
      </c>
      <c r="LI16" s="17">
        <v>23</v>
      </c>
      <c r="LJ16" s="17">
        <v>46</v>
      </c>
      <c r="LK16" s="17">
        <v>47</v>
      </c>
      <c r="LL16" s="17">
        <v>47</v>
      </c>
      <c r="LM16" s="17">
        <v>15</v>
      </c>
      <c r="LN16" s="17">
        <v>19</v>
      </c>
      <c r="LO16" s="17">
        <v>16</v>
      </c>
      <c r="LP16" s="17">
        <v>23</v>
      </c>
      <c r="LQ16" s="17">
        <v>18</v>
      </c>
      <c r="LR16" s="17">
        <v>18</v>
      </c>
      <c r="LS16" s="17">
        <v>13</v>
      </c>
      <c r="LT16" s="17">
        <v>20</v>
      </c>
      <c r="LU16" s="17">
        <v>18</v>
      </c>
      <c r="LV16" s="17">
        <v>20</v>
      </c>
      <c r="LW16" s="17">
        <v>47</v>
      </c>
      <c r="LX16" s="17">
        <v>57</v>
      </c>
      <c r="LY16" s="17">
        <v>58</v>
      </c>
      <c r="LZ16" s="17">
        <v>19</v>
      </c>
      <c r="MA16" s="17">
        <v>19</v>
      </c>
      <c r="MB16" s="17">
        <v>18</v>
      </c>
      <c r="MC16" s="17">
        <v>15</v>
      </c>
      <c r="MD16" s="17">
        <v>14</v>
      </c>
      <c r="ME16" s="17">
        <v>24</v>
      </c>
      <c r="MF16" s="17">
        <v>17</v>
      </c>
      <c r="MG16" s="17">
        <v>20</v>
      </c>
      <c r="MH16" s="17">
        <v>19</v>
      </c>
      <c r="MI16" s="17">
        <v>23</v>
      </c>
      <c r="MJ16" s="17">
        <v>53</v>
      </c>
      <c r="MK16" s="17">
        <v>52</v>
      </c>
      <c r="ML16" s="17">
        <v>45</v>
      </c>
      <c r="MN16" s="54">
        <v>1</v>
      </c>
      <c r="MO16" s="54"/>
      <c r="MP16" s="38">
        <f t="shared" si="52"/>
        <v>20.833333333333332</v>
      </c>
      <c r="MQ16" s="38">
        <f t="shared" si="0"/>
        <v>17.5</v>
      </c>
      <c r="MR16" s="38">
        <f t="shared" si="1"/>
        <v>22.166666666666668</v>
      </c>
      <c r="MS16" s="38">
        <f t="shared" si="2"/>
        <v>21.5</v>
      </c>
      <c r="MT16" s="38">
        <f t="shared" si="3"/>
        <v>22.666666666666668</v>
      </c>
      <c r="MU16" s="38">
        <f t="shared" si="4"/>
        <v>21.333333333333332</v>
      </c>
      <c r="MV16" s="38">
        <f t="shared" si="5"/>
        <v>22</v>
      </c>
      <c r="MW16" s="38">
        <f t="shared" si="6"/>
        <v>20.166666666666668</v>
      </c>
      <c r="MX16" s="38">
        <f t="shared" si="7"/>
        <v>18.333333333333332</v>
      </c>
      <c r="MY16" s="38">
        <f t="shared" si="8"/>
        <v>20.166666666666668</v>
      </c>
      <c r="MZ16" s="38">
        <f t="shared" ref="MZ16:MZ17" si="79">(DW16+EJ16+EW16+FJ16+FW16+GJ16)/6</f>
        <v>49.666666666666664</v>
      </c>
      <c r="NA16" s="38">
        <f t="shared" ref="NA16:NA17" si="80">(DX16+EK16+EX16+FK16+FX16+GK16)/6</f>
        <v>46.166666666666664</v>
      </c>
      <c r="NB16" s="38">
        <f t="shared" ref="NB16:NB17" si="81">(DY16+EL16+EY16+FL16+FY16+GL16)/6</f>
        <v>49.833333333333336</v>
      </c>
      <c r="NC16" s="54">
        <v>1</v>
      </c>
      <c r="ND16" s="54"/>
      <c r="NE16" s="38">
        <f t="shared" si="53"/>
        <v>20.25</v>
      </c>
      <c r="NF16" s="38">
        <f t="shared" si="9"/>
        <v>21</v>
      </c>
      <c r="NG16" s="38">
        <f t="shared" si="10"/>
        <v>17.25</v>
      </c>
      <c r="NH16" s="38">
        <f t="shared" si="11"/>
        <v>22</v>
      </c>
      <c r="NI16" s="38">
        <f t="shared" si="12"/>
        <v>21.5</v>
      </c>
      <c r="NJ16" s="38">
        <f t="shared" si="13"/>
        <v>20</v>
      </c>
      <c r="NK16" s="38">
        <f t="shared" si="14"/>
        <v>21</v>
      </c>
      <c r="NL16" s="38">
        <f t="shared" si="15"/>
        <v>21.25</v>
      </c>
      <c r="NM16" s="38">
        <f t="shared" si="16"/>
        <v>20</v>
      </c>
      <c r="NN16" s="38">
        <f t="shared" si="17"/>
        <v>16.75</v>
      </c>
      <c r="NO16" s="38">
        <f t="shared" ref="NO16:NO17" si="82">(GW16+HJ16+HW16+IJ16)/4</f>
        <v>52.75</v>
      </c>
      <c r="NP16" s="38">
        <f t="shared" ref="NP16:NP17" si="83">(GX16+HK16+HX16+IK16)/4</f>
        <v>47.25</v>
      </c>
      <c r="NQ16" s="38">
        <f t="shared" ref="NQ16:NQ17" si="84">(GY16+HL16+HY16+IL16)/4</f>
        <v>50.25</v>
      </c>
      <c r="NR16" s="54">
        <v>1</v>
      </c>
      <c r="NS16" s="54"/>
      <c r="NT16" s="38">
        <f t="shared" si="54"/>
        <v>20</v>
      </c>
      <c r="NU16" s="38">
        <f t="shared" si="18"/>
        <v>19</v>
      </c>
      <c r="NV16" s="38">
        <f t="shared" si="19"/>
        <v>20</v>
      </c>
      <c r="NW16" s="38">
        <f t="shared" si="20"/>
        <v>21.75</v>
      </c>
      <c r="NX16" s="38">
        <f t="shared" si="21"/>
        <v>21.5</v>
      </c>
      <c r="NY16" s="38">
        <f t="shared" si="22"/>
        <v>20.5</v>
      </c>
      <c r="NZ16" s="38">
        <f t="shared" si="23"/>
        <v>21.75</v>
      </c>
      <c r="OA16" s="38">
        <f t="shared" si="24"/>
        <v>18.25</v>
      </c>
      <c r="OB16" s="38">
        <f t="shared" si="25"/>
        <v>21</v>
      </c>
      <c r="OC16" s="38">
        <f t="shared" si="26"/>
        <v>19.75</v>
      </c>
      <c r="OD16" s="38">
        <f t="shared" ref="OD16:OD17" si="85">(IW16+JJ16+KJ16+JW16)/4</f>
        <v>48.25</v>
      </c>
      <c r="OE16" s="38">
        <f t="shared" ref="OE16:OE17" si="86">(IX16+JK16+KK16+JX16)/4</f>
        <v>48</v>
      </c>
      <c r="OF16" s="38">
        <f t="shared" ref="OF16:OF17" si="87">(IY16+JL16+KL16+JY16)/4</f>
        <v>50.5</v>
      </c>
      <c r="OG16" s="54">
        <v>1</v>
      </c>
      <c r="OH16" s="54"/>
      <c r="OI16" s="38">
        <f t="shared" si="55"/>
        <v>16.75</v>
      </c>
      <c r="OJ16" s="38">
        <f t="shared" si="27"/>
        <v>20</v>
      </c>
      <c r="OK16" s="38">
        <f t="shared" si="28"/>
        <v>20</v>
      </c>
      <c r="OL16" s="38">
        <f t="shared" si="29"/>
        <v>19</v>
      </c>
      <c r="OM16" s="38">
        <f t="shared" si="30"/>
        <v>19</v>
      </c>
      <c r="ON16" s="38">
        <f t="shared" si="31"/>
        <v>22</v>
      </c>
      <c r="OO16" s="38">
        <f t="shared" si="32"/>
        <v>17.75</v>
      </c>
      <c r="OP16" s="38">
        <f t="shared" si="33"/>
        <v>19.25</v>
      </c>
      <c r="OQ16" s="38">
        <f t="shared" si="34"/>
        <v>20</v>
      </c>
      <c r="OR16" s="38">
        <f t="shared" si="35"/>
        <v>21</v>
      </c>
      <c r="OS16" s="38">
        <f t="shared" ref="OS16:OS17" si="88">(KW16+LJ16+LW16+MJ16)/4</f>
        <v>47</v>
      </c>
      <c r="OT16" s="38">
        <f t="shared" ref="OT16:OT17" si="89">(KX16+LK16+LX16+MK16)/4</f>
        <v>53.75</v>
      </c>
      <c r="OU16" s="38">
        <f t="shared" ref="OU16:OU17" si="90">(KY16+LL16+LY16+ML16)/4</f>
        <v>49.75</v>
      </c>
      <c r="OV16" s="54">
        <v>1</v>
      </c>
      <c r="OW16" s="54"/>
      <c r="OX16" s="38">
        <f t="shared" si="56"/>
        <v>19</v>
      </c>
      <c r="OY16" s="38">
        <f t="shared" si="36"/>
        <v>20</v>
      </c>
      <c r="OZ16" s="38">
        <f t="shared" si="37"/>
        <v>19.083333333333332</v>
      </c>
      <c r="PA16" s="38">
        <f t="shared" si="38"/>
        <v>20.916666666666668</v>
      </c>
      <c r="PB16" s="38">
        <f t="shared" si="39"/>
        <v>20.666666666666668</v>
      </c>
      <c r="PC16" s="38">
        <f t="shared" si="40"/>
        <v>20.833333333333332</v>
      </c>
      <c r="PD16" s="38">
        <f t="shared" si="41"/>
        <v>20.166666666666668</v>
      </c>
      <c r="PE16" s="38">
        <f t="shared" si="42"/>
        <v>19.583333333333332</v>
      </c>
      <c r="PF16" s="38">
        <f t="shared" si="43"/>
        <v>20.333333333333332</v>
      </c>
      <c r="PG16" s="38">
        <f t="shared" si="44"/>
        <v>19.166666666666668</v>
      </c>
      <c r="PH16" s="38">
        <f t="shared" ref="PH16:PH17" si="91">(GW16+HJ16+HW16+IJ16+IW16+JJ16+JW16+KJ16+KW16+LJ16+LW16+MJ16)/12</f>
        <v>49.333333333333336</v>
      </c>
      <c r="PI16" s="38">
        <f t="shared" ref="PI16:PI17" si="92">(GX16+HK16+HX16+IK16+IX16+JK16+JX16+KK16+KX16+LK16+LX16+MK16)/12</f>
        <v>49.666666666666664</v>
      </c>
      <c r="PJ16" s="38">
        <f t="shared" ref="PJ16:PJ17" si="93">(GY16+HL16+HY16+IL16+IY16+JL16+JY16+KL16+KY16+LL16+LY16+ML16)/12</f>
        <v>50.166666666666664</v>
      </c>
    </row>
    <row r="17" spans="1:426" x14ac:dyDescent="0.25">
      <c r="A17" s="1" t="s">
        <v>51</v>
      </c>
      <c r="B17">
        <f t="shared" si="57"/>
        <v>1</v>
      </c>
      <c r="C17" s="7">
        <f t="shared" si="45"/>
        <v>5</v>
      </c>
      <c r="D17" s="7">
        <f t="shared" si="45"/>
        <v>3</v>
      </c>
      <c r="E17" s="7">
        <f t="shared" si="45"/>
        <v>1</v>
      </c>
      <c r="F17" s="7">
        <f t="shared" si="45"/>
        <v>2</v>
      </c>
      <c r="G17" s="7">
        <f t="shared" si="45"/>
        <v>1</v>
      </c>
      <c r="H17" s="7">
        <f t="shared" si="45"/>
        <v>3</v>
      </c>
      <c r="I17" s="7">
        <f t="shared" si="45"/>
        <v>5</v>
      </c>
      <c r="J17" s="7">
        <f t="shared" si="45"/>
        <v>3</v>
      </c>
      <c r="K17" s="7">
        <f t="shared" si="45"/>
        <v>4</v>
      </c>
      <c r="L17" s="7">
        <f t="shared" si="45"/>
        <v>1</v>
      </c>
      <c r="M17" s="7">
        <f t="shared" si="45"/>
        <v>0</v>
      </c>
      <c r="N17" s="7">
        <f t="shared" si="45"/>
        <v>0</v>
      </c>
      <c r="O17" s="7">
        <f t="shared" si="58"/>
        <v>3</v>
      </c>
      <c r="P17" s="7">
        <f t="shared" si="59"/>
        <v>2</v>
      </c>
      <c r="Q17" s="7">
        <f t="shared" si="60"/>
        <v>2</v>
      </c>
      <c r="R17" s="7">
        <f t="shared" si="61"/>
        <v>5</v>
      </c>
      <c r="S17" s="7">
        <f t="shared" si="62"/>
        <v>1</v>
      </c>
      <c r="T17" s="7">
        <f t="shared" si="63"/>
        <v>1</v>
      </c>
      <c r="U17" s="7">
        <f t="shared" si="64"/>
        <v>3</v>
      </c>
      <c r="V17" s="7">
        <f t="shared" si="65"/>
        <v>2</v>
      </c>
      <c r="X17" s="1" t="s">
        <v>55</v>
      </c>
      <c r="Y17" s="53">
        <v>0.131313131</v>
      </c>
      <c r="Z17" s="53"/>
      <c r="AA17" s="53"/>
      <c r="AD17" s="53" t="s">
        <v>51</v>
      </c>
      <c r="AE17" s="53"/>
      <c r="AF17" s="2">
        <f t="shared" si="47"/>
        <v>1</v>
      </c>
      <c r="AG17" s="2">
        <f t="shared" si="47"/>
        <v>2</v>
      </c>
      <c r="AH17" s="2">
        <f t="shared" si="47"/>
        <v>3</v>
      </c>
      <c r="AI17" s="2">
        <f t="shared" si="47"/>
        <v>3</v>
      </c>
      <c r="AJ17" s="2">
        <f t="shared" si="47"/>
        <v>2</v>
      </c>
      <c r="AK17" s="2">
        <f t="shared" si="47"/>
        <v>4</v>
      </c>
      <c r="AL17" s="2">
        <f t="shared" si="47"/>
        <v>3</v>
      </c>
      <c r="AM17" s="2">
        <f t="shared" si="47"/>
        <v>5</v>
      </c>
      <c r="AN17" s="2">
        <f t="shared" si="47"/>
        <v>3</v>
      </c>
      <c r="AO17" s="2">
        <f t="shared" si="47"/>
        <v>4</v>
      </c>
      <c r="AP17" s="2">
        <f t="shared" si="47"/>
        <v>1</v>
      </c>
      <c r="AQ17" s="2">
        <f t="shared" si="47"/>
        <v>0</v>
      </c>
      <c r="AR17" s="2">
        <f t="shared" si="47"/>
        <v>0</v>
      </c>
      <c r="AS17" s="53" t="s">
        <v>51</v>
      </c>
      <c r="AT17" s="53"/>
      <c r="AU17" s="2">
        <f t="shared" si="48"/>
        <v>2</v>
      </c>
      <c r="AV17" s="2">
        <f t="shared" si="48"/>
        <v>1</v>
      </c>
      <c r="AW17" s="2">
        <f t="shared" si="48"/>
        <v>2</v>
      </c>
      <c r="AX17" s="2">
        <f t="shared" si="48"/>
        <v>4</v>
      </c>
      <c r="AY17" s="2">
        <f t="shared" si="48"/>
        <v>4</v>
      </c>
      <c r="AZ17" s="2">
        <f t="shared" si="48"/>
        <v>1</v>
      </c>
      <c r="BA17" s="2">
        <f t="shared" si="48"/>
        <v>5</v>
      </c>
      <c r="BB17" s="2" t="str">
        <f t="shared" si="48"/>
        <v>x</v>
      </c>
      <c r="BC17" s="2" t="str">
        <f t="shared" si="48"/>
        <v>x</v>
      </c>
      <c r="BD17" s="2">
        <f t="shared" si="48"/>
        <v>5</v>
      </c>
      <c r="BE17" s="2">
        <f t="shared" si="48"/>
        <v>1</v>
      </c>
      <c r="BF17" s="2">
        <f t="shared" si="48"/>
        <v>0</v>
      </c>
      <c r="BG17" s="2">
        <f t="shared" si="48"/>
        <v>1</v>
      </c>
      <c r="BH17" s="53" t="s">
        <v>51</v>
      </c>
      <c r="BI17" s="53"/>
      <c r="BJ17" s="2">
        <f t="shared" si="49"/>
        <v>5</v>
      </c>
      <c r="BK17" s="2">
        <f t="shared" si="49"/>
        <v>5</v>
      </c>
      <c r="BL17" s="2" t="str">
        <f t="shared" si="49"/>
        <v>x</v>
      </c>
      <c r="BM17" s="2">
        <f t="shared" si="49"/>
        <v>1</v>
      </c>
      <c r="BN17" s="2">
        <f t="shared" si="49"/>
        <v>3</v>
      </c>
      <c r="BO17" s="2" t="str">
        <f t="shared" si="49"/>
        <v>x</v>
      </c>
      <c r="BP17" s="2" t="str">
        <f t="shared" si="49"/>
        <v>x</v>
      </c>
      <c r="BQ17" s="2">
        <f t="shared" si="49"/>
        <v>5</v>
      </c>
      <c r="BR17" s="2">
        <f t="shared" si="49"/>
        <v>3</v>
      </c>
      <c r="BS17" s="2">
        <f t="shared" si="49"/>
        <v>1</v>
      </c>
      <c r="BT17" s="2">
        <f t="shared" si="49"/>
        <v>0</v>
      </c>
      <c r="BU17" s="2">
        <f t="shared" si="49"/>
        <v>0</v>
      </c>
      <c r="BV17" s="2">
        <f t="shared" si="49"/>
        <v>1</v>
      </c>
      <c r="BW17" s="53" t="s">
        <v>51</v>
      </c>
      <c r="BX17" s="53"/>
      <c r="BY17" s="2" t="str">
        <f t="shared" si="50"/>
        <v>x</v>
      </c>
      <c r="BZ17" s="2">
        <f t="shared" si="50"/>
        <v>5</v>
      </c>
      <c r="CA17" s="2">
        <f t="shared" si="50"/>
        <v>3</v>
      </c>
      <c r="CB17" s="2">
        <f t="shared" si="50"/>
        <v>5</v>
      </c>
      <c r="CC17" s="2">
        <f t="shared" si="50"/>
        <v>2</v>
      </c>
      <c r="CD17" s="2">
        <f t="shared" si="50"/>
        <v>1</v>
      </c>
      <c r="CE17" s="2">
        <f t="shared" si="50"/>
        <v>4</v>
      </c>
      <c r="CF17" s="2">
        <f t="shared" si="50"/>
        <v>4</v>
      </c>
      <c r="CG17" s="2">
        <f t="shared" si="50"/>
        <v>1</v>
      </c>
      <c r="CH17" s="2" t="str">
        <f t="shared" si="50"/>
        <v>x</v>
      </c>
      <c r="CI17" s="2">
        <f t="shared" si="50"/>
        <v>0</v>
      </c>
      <c r="CJ17" s="2">
        <f t="shared" si="50"/>
        <v>0</v>
      </c>
      <c r="CK17" s="2">
        <f t="shared" si="50"/>
        <v>0</v>
      </c>
      <c r="CL17" t="s">
        <v>51</v>
      </c>
      <c r="CN17" s="7">
        <f t="shared" si="66"/>
        <v>2</v>
      </c>
      <c r="CO17" s="7">
        <f t="shared" si="67"/>
        <v>5</v>
      </c>
      <c r="CP17" s="7">
        <f t="shared" si="68"/>
        <v>3</v>
      </c>
      <c r="CQ17" s="7">
        <f t="shared" si="69"/>
        <v>4</v>
      </c>
      <c r="CR17" s="7">
        <f t="shared" si="70"/>
        <v>5</v>
      </c>
      <c r="CS17" s="7">
        <f t="shared" si="71"/>
        <v>1</v>
      </c>
      <c r="CT17" s="7">
        <f t="shared" si="72"/>
        <v>4</v>
      </c>
      <c r="CU17" s="7">
        <f t="shared" si="73"/>
        <v>5</v>
      </c>
      <c r="CV17" s="7">
        <f t="shared" si="74"/>
        <v>3</v>
      </c>
      <c r="CW17" s="7">
        <f t="shared" si="75"/>
        <v>1</v>
      </c>
      <c r="CX17" s="7">
        <f t="shared" si="76"/>
        <v>0</v>
      </c>
      <c r="CY17" s="7">
        <f t="shared" si="77"/>
        <v>0</v>
      </c>
      <c r="CZ17" s="7">
        <f t="shared" si="78"/>
        <v>0</v>
      </c>
      <c r="DB17">
        <v>1</v>
      </c>
      <c r="DC17">
        <v>19</v>
      </c>
      <c r="DD17">
        <v>29</v>
      </c>
      <c r="DE17">
        <v>35</v>
      </c>
      <c r="DF17">
        <v>17</v>
      </c>
      <c r="DG17">
        <v>24</v>
      </c>
      <c r="DH17">
        <v>42</v>
      </c>
      <c r="DI17">
        <v>19</v>
      </c>
      <c r="DJ17">
        <v>36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49</v>
      </c>
      <c r="DX17" s="17">
        <v>42</v>
      </c>
      <c r="DY17" s="17">
        <v>48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55</v>
      </c>
      <c r="EK17" s="17">
        <v>50</v>
      </c>
      <c r="EL17" s="17">
        <v>55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46</v>
      </c>
      <c r="EX17" s="17">
        <v>59</v>
      </c>
      <c r="EY17" s="17">
        <v>51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50</v>
      </c>
      <c r="FK17" s="17">
        <v>59</v>
      </c>
      <c r="FL17" s="17">
        <v>54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56</v>
      </c>
      <c r="FX17" s="17">
        <v>55</v>
      </c>
      <c r="FY17" s="17">
        <v>48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46</v>
      </c>
      <c r="GK17" s="17">
        <v>58</v>
      </c>
      <c r="GL17" s="17">
        <v>45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44</v>
      </c>
      <c r="GX17" s="17">
        <v>53</v>
      </c>
      <c r="GY17" s="17">
        <v>52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46</v>
      </c>
      <c r="HK17" s="17">
        <v>48</v>
      </c>
      <c r="HL17" s="17">
        <v>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51</v>
      </c>
      <c r="HX17" s="17">
        <v>58</v>
      </c>
      <c r="HY17" s="17">
        <v>47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48</v>
      </c>
      <c r="IK17" s="17">
        <v>52</v>
      </c>
      <c r="IL17" s="17">
        <v>48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53</v>
      </c>
      <c r="IX17" s="17">
        <v>45</v>
      </c>
      <c r="IY17" s="17">
        <v>51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49</v>
      </c>
      <c r="JK17" s="17">
        <v>62</v>
      </c>
      <c r="JL17" s="17">
        <v>50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55</v>
      </c>
      <c r="JX17" s="17">
        <v>54</v>
      </c>
      <c r="JY17" s="17">
        <v>46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50</v>
      </c>
      <c r="KK17" s="17">
        <v>47</v>
      </c>
      <c r="KL17" s="17">
        <v>51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58</v>
      </c>
      <c r="KX17" s="17">
        <v>41</v>
      </c>
      <c r="KY17" s="17">
        <v>51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54</v>
      </c>
      <c r="LK17" s="17">
        <v>53</v>
      </c>
      <c r="LL17" s="17">
        <v>53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53</v>
      </c>
      <c r="LX17" s="17">
        <v>43</v>
      </c>
      <c r="LY17" s="17">
        <v>42</v>
      </c>
      <c r="LZ17" s="17">
        <v>0</v>
      </c>
      <c r="MA17" s="17">
        <v>0</v>
      </c>
      <c r="MB17" s="17">
        <v>0</v>
      </c>
      <c r="MC17" s="17">
        <v>0</v>
      </c>
      <c r="MD17" s="17">
        <v>0</v>
      </c>
      <c r="ME17" s="17">
        <v>0</v>
      </c>
      <c r="MF17" s="17">
        <v>0</v>
      </c>
      <c r="MG17" s="17">
        <v>0</v>
      </c>
      <c r="MH17" s="17">
        <v>0</v>
      </c>
      <c r="MI17" s="17">
        <v>0</v>
      </c>
      <c r="MJ17" s="17">
        <v>47</v>
      </c>
      <c r="MK17" s="17">
        <v>48</v>
      </c>
      <c r="ML17" s="17">
        <v>55</v>
      </c>
      <c r="MN17" s="54">
        <v>0</v>
      </c>
      <c r="MO17" s="54"/>
      <c r="MP17" s="38"/>
      <c r="MQ17" s="38"/>
      <c r="MR17" s="38"/>
      <c r="MS17" s="38"/>
      <c r="MT17" s="38"/>
      <c r="MU17" s="38"/>
      <c r="MV17" s="38"/>
      <c r="MW17" s="38"/>
      <c r="MX17" s="38"/>
      <c r="MY17" s="38"/>
      <c r="MZ17" s="38">
        <f t="shared" si="79"/>
        <v>50.333333333333336</v>
      </c>
      <c r="NA17" s="38">
        <f t="shared" si="80"/>
        <v>53.833333333333336</v>
      </c>
      <c r="NB17" s="38">
        <f t="shared" si="81"/>
        <v>50.166666666666664</v>
      </c>
      <c r="NC17" s="54">
        <v>0</v>
      </c>
      <c r="ND17" s="54"/>
      <c r="NE17" s="38"/>
      <c r="NF17" s="38"/>
      <c r="NG17" s="38"/>
      <c r="NH17" s="38"/>
      <c r="NI17" s="38"/>
      <c r="NJ17" s="38"/>
      <c r="NK17" s="38"/>
      <c r="NL17" s="38"/>
      <c r="NM17" s="38"/>
      <c r="NN17" s="38"/>
      <c r="NO17" s="38">
        <f t="shared" si="82"/>
        <v>47.25</v>
      </c>
      <c r="NP17" s="38">
        <f t="shared" si="83"/>
        <v>52.75</v>
      </c>
      <c r="NQ17" s="38">
        <f t="shared" si="84"/>
        <v>49.75</v>
      </c>
      <c r="NR17" s="54">
        <v>0</v>
      </c>
      <c r="NS17" s="54"/>
      <c r="NT17" s="38"/>
      <c r="NU17" s="38"/>
      <c r="NV17" s="38"/>
      <c r="NW17" s="38"/>
      <c r="NX17" s="38"/>
      <c r="NY17" s="38"/>
      <c r="NZ17" s="38"/>
      <c r="OA17" s="38"/>
      <c r="OB17" s="38"/>
      <c r="OC17" s="38"/>
      <c r="OD17" s="38">
        <f t="shared" si="85"/>
        <v>51.75</v>
      </c>
      <c r="OE17" s="38">
        <f t="shared" si="86"/>
        <v>52</v>
      </c>
      <c r="OF17" s="38">
        <f t="shared" si="87"/>
        <v>49.5</v>
      </c>
      <c r="OG17" s="54">
        <v>0</v>
      </c>
      <c r="OH17" s="54"/>
      <c r="OI17" s="38"/>
      <c r="OJ17" s="38"/>
      <c r="OK17" s="38"/>
      <c r="OL17" s="38"/>
      <c r="OM17" s="38"/>
      <c r="ON17" s="38"/>
      <c r="OO17" s="38"/>
      <c r="OP17" s="38"/>
      <c r="OQ17" s="38"/>
      <c r="OR17" s="38"/>
      <c r="OS17" s="38">
        <f t="shared" si="88"/>
        <v>53</v>
      </c>
      <c r="OT17" s="38">
        <f t="shared" si="89"/>
        <v>46.25</v>
      </c>
      <c r="OU17" s="38">
        <f t="shared" si="90"/>
        <v>50.25</v>
      </c>
      <c r="OV17" s="54">
        <v>0</v>
      </c>
      <c r="OW17" s="54"/>
      <c r="OX17" s="38"/>
      <c r="OY17" s="38"/>
      <c r="OZ17" s="38"/>
      <c r="PA17" s="38"/>
      <c r="PB17" s="38"/>
      <c r="PC17" s="38"/>
      <c r="PD17" s="38"/>
      <c r="PE17" s="38"/>
      <c r="PF17" s="38"/>
      <c r="PG17" s="38"/>
      <c r="PH17" s="38">
        <f t="shared" si="91"/>
        <v>50.666666666666664</v>
      </c>
      <c r="PI17" s="38">
        <f t="shared" si="92"/>
        <v>50.333333333333336</v>
      </c>
      <c r="PJ17" s="38">
        <f t="shared" si="93"/>
        <v>49.833333333333336</v>
      </c>
    </row>
    <row r="19" spans="1:426" x14ac:dyDescent="0.25">
      <c r="A19" s="55" t="s">
        <v>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spans="1:426" x14ac:dyDescent="0.25">
      <c r="B20" s="51" t="s">
        <v>0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 t="s">
        <v>1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 t="s">
        <v>2</v>
      </c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 t="s">
        <v>3</v>
      </c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 t="s">
        <v>4</v>
      </c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 t="s">
        <v>5</v>
      </c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 t="s">
        <v>6</v>
      </c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 t="s">
        <v>7</v>
      </c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 t="s">
        <v>8</v>
      </c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 t="s">
        <v>9</v>
      </c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 t="s">
        <v>10</v>
      </c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 t="s">
        <v>11</v>
      </c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 t="s">
        <v>12</v>
      </c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 t="s">
        <v>13</v>
      </c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 t="s">
        <v>14</v>
      </c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 t="s">
        <v>15</v>
      </c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 t="s">
        <v>16</v>
      </c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 t="s">
        <v>17</v>
      </c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t="s">
        <v>23</v>
      </c>
      <c r="IC20" t="s">
        <v>18</v>
      </c>
      <c r="ID20" t="s">
        <v>19</v>
      </c>
      <c r="IE20" t="s">
        <v>20</v>
      </c>
      <c r="IF20" t="s">
        <v>21</v>
      </c>
      <c r="IG20" t="s">
        <v>22</v>
      </c>
      <c r="IH20" t="s">
        <v>24</v>
      </c>
      <c r="II20" t="s">
        <v>25</v>
      </c>
    </row>
    <row r="21" spans="1:426" x14ac:dyDescent="0.25"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 t="s">
        <v>40</v>
      </c>
      <c r="AA21" t="s">
        <v>41</v>
      </c>
      <c r="AB21" t="s">
        <v>29</v>
      </c>
      <c r="AC21" t="s">
        <v>30</v>
      </c>
      <c r="AD21" t="s">
        <v>31</v>
      </c>
      <c r="AE21" t="s">
        <v>32</v>
      </c>
      <c r="AF21" t="s">
        <v>33</v>
      </c>
      <c r="AG21" t="s">
        <v>34</v>
      </c>
      <c r="AH21" t="s">
        <v>35</v>
      </c>
      <c r="AI21" t="s">
        <v>36</v>
      </c>
      <c r="AJ21" t="s">
        <v>37</v>
      </c>
      <c r="AK21" t="s">
        <v>38</v>
      </c>
      <c r="AL21" t="s">
        <v>39</v>
      </c>
      <c r="AM21" t="s">
        <v>40</v>
      </c>
      <c r="AN21" t="s">
        <v>41</v>
      </c>
      <c r="AO21" t="s">
        <v>29</v>
      </c>
      <c r="AP21" t="s">
        <v>30</v>
      </c>
      <c r="AQ21" t="s">
        <v>31</v>
      </c>
      <c r="AR21" t="s">
        <v>32</v>
      </c>
      <c r="AS21" t="s">
        <v>33</v>
      </c>
      <c r="AT21" t="s">
        <v>34</v>
      </c>
      <c r="AU21" t="s">
        <v>35</v>
      </c>
      <c r="AV21" t="s">
        <v>36</v>
      </c>
      <c r="AW21" t="s">
        <v>37</v>
      </c>
      <c r="AX21" t="s">
        <v>38</v>
      </c>
      <c r="AY21" t="s">
        <v>39</v>
      </c>
      <c r="AZ21" t="s">
        <v>40</v>
      </c>
      <c r="BA21" t="s">
        <v>41</v>
      </c>
      <c r="BB21" t="s">
        <v>29</v>
      </c>
      <c r="BC21" t="s">
        <v>30</v>
      </c>
      <c r="BD21" t="s">
        <v>31</v>
      </c>
      <c r="BE21" t="s">
        <v>32</v>
      </c>
      <c r="BF21" t="s">
        <v>33</v>
      </c>
      <c r="BG21" t="s">
        <v>34</v>
      </c>
      <c r="BH21" t="s">
        <v>35</v>
      </c>
      <c r="BI21" t="s">
        <v>36</v>
      </c>
      <c r="BJ21" t="s">
        <v>37</v>
      </c>
      <c r="BK21" t="s">
        <v>38</v>
      </c>
      <c r="BL21" t="s">
        <v>39</v>
      </c>
      <c r="BM21" t="s">
        <v>40</v>
      </c>
      <c r="BN21" t="s">
        <v>41</v>
      </c>
      <c r="BO21" t="s">
        <v>29</v>
      </c>
      <c r="BP21" t="s">
        <v>30</v>
      </c>
      <c r="BQ21" t="s">
        <v>31</v>
      </c>
      <c r="BR21" t="s">
        <v>32</v>
      </c>
      <c r="BS21" t="s">
        <v>33</v>
      </c>
      <c r="BT21" t="s">
        <v>34</v>
      </c>
      <c r="BU21" t="s">
        <v>35</v>
      </c>
      <c r="BV21" t="s">
        <v>36</v>
      </c>
      <c r="BW21" t="s">
        <v>37</v>
      </c>
      <c r="BX21" t="s">
        <v>38</v>
      </c>
      <c r="BY21" t="s">
        <v>39</v>
      </c>
      <c r="BZ21" t="s">
        <v>40</v>
      </c>
      <c r="CA21" t="s">
        <v>41</v>
      </c>
      <c r="CB21" t="s">
        <v>29</v>
      </c>
      <c r="CC21" t="s">
        <v>30</v>
      </c>
      <c r="CD21" t="s">
        <v>31</v>
      </c>
      <c r="CE21" t="s">
        <v>32</v>
      </c>
      <c r="CF21" t="s">
        <v>33</v>
      </c>
      <c r="CG21" t="s">
        <v>34</v>
      </c>
      <c r="CH21" t="s">
        <v>35</v>
      </c>
      <c r="CI21" t="s">
        <v>36</v>
      </c>
      <c r="CJ21" t="s">
        <v>37</v>
      </c>
      <c r="CK21" t="s">
        <v>38</v>
      </c>
      <c r="CL21" t="s">
        <v>39</v>
      </c>
      <c r="CM21" t="s">
        <v>40</v>
      </c>
      <c r="CN21" t="s">
        <v>41</v>
      </c>
      <c r="CO21" t="s">
        <v>29</v>
      </c>
      <c r="CP21" t="s">
        <v>30</v>
      </c>
      <c r="CQ21" t="s">
        <v>31</v>
      </c>
      <c r="CR21" t="s">
        <v>32</v>
      </c>
      <c r="CS21" t="s">
        <v>33</v>
      </c>
      <c r="CT21" t="s">
        <v>34</v>
      </c>
      <c r="CU21" t="s">
        <v>35</v>
      </c>
      <c r="CV21" t="s">
        <v>36</v>
      </c>
      <c r="CW21" t="s">
        <v>37</v>
      </c>
      <c r="CX21" t="s">
        <v>38</v>
      </c>
      <c r="CY21" t="s">
        <v>39</v>
      </c>
      <c r="CZ21" t="s">
        <v>40</v>
      </c>
      <c r="DA21" t="s">
        <v>41</v>
      </c>
      <c r="DB21" t="s">
        <v>29</v>
      </c>
      <c r="DC21" t="s">
        <v>30</v>
      </c>
      <c r="DD21" t="s">
        <v>31</v>
      </c>
      <c r="DE21" t="s">
        <v>32</v>
      </c>
      <c r="DF21" t="s">
        <v>33</v>
      </c>
      <c r="DG21" t="s">
        <v>34</v>
      </c>
      <c r="DH21" t="s">
        <v>35</v>
      </c>
      <c r="DI21" t="s">
        <v>36</v>
      </c>
      <c r="DJ21" t="s">
        <v>37</v>
      </c>
      <c r="DK21" t="s">
        <v>38</v>
      </c>
      <c r="DL21" t="s">
        <v>39</v>
      </c>
      <c r="DM21" t="s">
        <v>40</v>
      </c>
      <c r="DN21" t="s">
        <v>41</v>
      </c>
      <c r="DO21" t="s">
        <v>29</v>
      </c>
      <c r="DP21" t="s">
        <v>30</v>
      </c>
      <c r="DQ21" t="s">
        <v>31</v>
      </c>
      <c r="DR21" t="s">
        <v>32</v>
      </c>
      <c r="DS21" t="s">
        <v>33</v>
      </c>
      <c r="DT21" t="s">
        <v>34</v>
      </c>
      <c r="DU21" t="s">
        <v>35</v>
      </c>
      <c r="DV21" t="s">
        <v>36</v>
      </c>
      <c r="DW21" t="s">
        <v>37</v>
      </c>
      <c r="DX21" t="s">
        <v>38</v>
      </c>
      <c r="DY21" t="s">
        <v>39</v>
      </c>
      <c r="DZ21" t="s">
        <v>40</v>
      </c>
      <c r="EA21" t="s">
        <v>41</v>
      </c>
      <c r="EB21" t="s">
        <v>29</v>
      </c>
      <c r="EC21" t="s">
        <v>30</v>
      </c>
      <c r="ED21" t="s">
        <v>31</v>
      </c>
      <c r="EE21" t="s">
        <v>32</v>
      </c>
      <c r="EF21" t="s">
        <v>33</v>
      </c>
      <c r="EG21" t="s">
        <v>34</v>
      </c>
      <c r="EH21" t="s">
        <v>35</v>
      </c>
      <c r="EI21" t="s">
        <v>36</v>
      </c>
      <c r="EJ21" t="s">
        <v>37</v>
      </c>
      <c r="EK21" t="s">
        <v>38</v>
      </c>
      <c r="EL21" t="s">
        <v>39</v>
      </c>
      <c r="EM21" t="s">
        <v>40</v>
      </c>
      <c r="EN21" t="s">
        <v>41</v>
      </c>
      <c r="EO21" t="s">
        <v>29</v>
      </c>
      <c r="EP21" t="s">
        <v>30</v>
      </c>
      <c r="EQ21" t="s">
        <v>31</v>
      </c>
      <c r="ER21" t="s">
        <v>32</v>
      </c>
      <c r="ES21" t="s">
        <v>33</v>
      </c>
      <c r="ET21" t="s">
        <v>34</v>
      </c>
      <c r="EU21" t="s">
        <v>35</v>
      </c>
      <c r="EV21" t="s">
        <v>36</v>
      </c>
      <c r="EW21" t="s">
        <v>37</v>
      </c>
      <c r="EX21" t="s">
        <v>38</v>
      </c>
      <c r="EY21" t="s">
        <v>39</v>
      </c>
      <c r="EZ21" t="s">
        <v>40</v>
      </c>
      <c r="FA21" t="s">
        <v>41</v>
      </c>
      <c r="FB21" t="s">
        <v>29</v>
      </c>
      <c r="FC21" t="s">
        <v>30</v>
      </c>
      <c r="FD21" t="s">
        <v>31</v>
      </c>
      <c r="FE21" t="s">
        <v>32</v>
      </c>
      <c r="FF21" t="s">
        <v>33</v>
      </c>
      <c r="FG21" t="s">
        <v>34</v>
      </c>
      <c r="FH21" t="s">
        <v>35</v>
      </c>
      <c r="FI21" t="s">
        <v>36</v>
      </c>
      <c r="FJ21" t="s">
        <v>37</v>
      </c>
      <c r="FK21" t="s">
        <v>38</v>
      </c>
      <c r="FL21" t="s">
        <v>39</v>
      </c>
      <c r="FM21" t="s">
        <v>40</v>
      </c>
      <c r="FN21" t="s">
        <v>41</v>
      </c>
      <c r="FO21" t="s">
        <v>29</v>
      </c>
      <c r="FP21" t="s">
        <v>30</v>
      </c>
      <c r="FQ21" t="s">
        <v>31</v>
      </c>
      <c r="FR21" t="s">
        <v>32</v>
      </c>
      <c r="FS21" t="s">
        <v>33</v>
      </c>
      <c r="FT21" t="s">
        <v>34</v>
      </c>
      <c r="FU21" t="s">
        <v>35</v>
      </c>
      <c r="FV21" t="s">
        <v>36</v>
      </c>
      <c r="FW21" t="s">
        <v>37</v>
      </c>
      <c r="FX21" t="s">
        <v>38</v>
      </c>
      <c r="FY21" t="s">
        <v>39</v>
      </c>
      <c r="FZ21" t="s">
        <v>40</v>
      </c>
      <c r="GA21" t="s">
        <v>41</v>
      </c>
      <c r="GB21" t="s">
        <v>29</v>
      </c>
      <c r="GC21" t="s">
        <v>30</v>
      </c>
      <c r="GD21" t="s">
        <v>31</v>
      </c>
      <c r="GE21" t="s">
        <v>32</v>
      </c>
      <c r="GF21" t="s">
        <v>33</v>
      </c>
      <c r="GG21" t="s">
        <v>34</v>
      </c>
      <c r="GH21" t="s">
        <v>35</v>
      </c>
      <c r="GI21" t="s">
        <v>36</v>
      </c>
      <c r="GJ21" t="s">
        <v>37</v>
      </c>
      <c r="GK21" t="s">
        <v>38</v>
      </c>
      <c r="GL21" t="s">
        <v>39</v>
      </c>
      <c r="GM21" t="s">
        <v>40</v>
      </c>
      <c r="GN21" t="s">
        <v>41</v>
      </c>
      <c r="GO21" t="s">
        <v>29</v>
      </c>
      <c r="GP21" t="s">
        <v>30</v>
      </c>
      <c r="GQ21" t="s">
        <v>31</v>
      </c>
      <c r="GR21" t="s">
        <v>32</v>
      </c>
      <c r="GS21" t="s">
        <v>33</v>
      </c>
      <c r="GT21" t="s">
        <v>34</v>
      </c>
      <c r="GU21" t="s">
        <v>35</v>
      </c>
      <c r="GV21" t="s">
        <v>36</v>
      </c>
      <c r="GW21" t="s">
        <v>37</v>
      </c>
      <c r="GX21" t="s">
        <v>38</v>
      </c>
      <c r="GY21" t="s">
        <v>39</v>
      </c>
      <c r="GZ21" t="s">
        <v>40</v>
      </c>
      <c r="HA21" t="s">
        <v>41</v>
      </c>
      <c r="HB21" t="s">
        <v>29</v>
      </c>
      <c r="HC21" t="s">
        <v>30</v>
      </c>
      <c r="HD21" t="s">
        <v>31</v>
      </c>
      <c r="HE21" t="s">
        <v>32</v>
      </c>
      <c r="HF21" t="s">
        <v>33</v>
      </c>
      <c r="HG21" t="s">
        <v>34</v>
      </c>
      <c r="HH21" t="s">
        <v>35</v>
      </c>
      <c r="HI21" t="s">
        <v>36</v>
      </c>
      <c r="HJ21" t="s">
        <v>37</v>
      </c>
      <c r="HK21" t="s">
        <v>38</v>
      </c>
      <c r="HL21" t="s">
        <v>39</v>
      </c>
      <c r="HM21" t="s">
        <v>40</v>
      </c>
      <c r="HN21" t="s">
        <v>41</v>
      </c>
      <c r="HO21" t="s">
        <v>29</v>
      </c>
      <c r="HP21" t="s">
        <v>30</v>
      </c>
      <c r="HQ21" t="s">
        <v>31</v>
      </c>
      <c r="HR21" t="s">
        <v>32</v>
      </c>
      <c r="HS21" t="s">
        <v>33</v>
      </c>
      <c r="HT21" t="s">
        <v>34</v>
      </c>
      <c r="HU21" t="s">
        <v>35</v>
      </c>
      <c r="HV21" t="s">
        <v>36</v>
      </c>
      <c r="HW21" t="s">
        <v>37</v>
      </c>
      <c r="HX21" t="s">
        <v>38</v>
      </c>
      <c r="HY21" t="s">
        <v>39</v>
      </c>
      <c r="HZ21" t="s">
        <v>40</v>
      </c>
      <c r="IA21" t="s">
        <v>41</v>
      </c>
    </row>
    <row r="22" spans="1:426" x14ac:dyDescent="0.25">
      <c r="A22" s="1" t="s">
        <v>42</v>
      </c>
      <c r="B22">
        <v>1</v>
      </c>
      <c r="C22">
        <v>4</v>
      </c>
      <c r="D22">
        <v>4</v>
      </c>
      <c r="E22">
        <v>5</v>
      </c>
      <c r="F22">
        <v>2</v>
      </c>
      <c r="G22">
        <v>4</v>
      </c>
      <c r="H22">
        <v>3</v>
      </c>
      <c r="I22">
        <v>1</v>
      </c>
      <c r="J22">
        <v>2</v>
      </c>
      <c r="K22">
        <v>4</v>
      </c>
      <c r="L22">
        <v>1</v>
      </c>
      <c r="M22">
        <v>1</v>
      </c>
      <c r="N22">
        <v>1</v>
      </c>
      <c r="O22">
        <v>2</v>
      </c>
      <c r="P22">
        <v>1</v>
      </c>
      <c r="Q22">
        <v>5</v>
      </c>
      <c r="R22">
        <v>5</v>
      </c>
      <c r="S22">
        <v>3</v>
      </c>
      <c r="T22">
        <v>2</v>
      </c>
      <c r="U22">
        <v>3</v>
      </c>
      <c r="V22">
        <v>5</v>
      </c>
      <c r="W22">
        <v>1</v>
      </c>
      <c r="X22">
        <v>2</v>
      </c>
      <c r="Y22">
        <v>0</v>
      </c>
      <c r="Z22">
        <v>1</v>
      </c>
      <c r="AA22">
        <v>0</v>
      </c>
      <c r="AB22">
        <v>2</v>
      </c>
      <c r="AC22">
        <v>3</v>
      </c>
      <c r="AD22">
        <v>2</v>
      </c>
      <c r="AE22">
        <v>5</v>
      </c>
      <c r="AF22">
        <v>3</v>
      </c>
      <c r="AG22">
        <v>1</v>
      </c>
      <c r="AH22">
        <v>3</v>
      </c>
      <c r="AI22">
        <v>5</v>
      </c>
      <c r="AJ22">
        <v>1</v>
      </c>
      <c r="AK22">
        <v>2</v>
      </c>
      <c r="AL22">
        <v>1</v>
      </c>
      <c r="AM22">
        <v>0</v>
      </c>
      <c r="AN22">
        <v>1</v>
      </c>
      <c r="AO22">
        <v>5</v>
      </c>
      <c r="AP22">
        <v>2</v>
      </c>
      <c r="AQ22">
        <v>1</v>
      </c>
      <c r="AR22">
        <v>1</v>
      </c>
      <c r="AS22">
        <v>1</v>
      </c>
      <c r="AT22">
        <v>2</v>
      </c>
      <c r="AU22">
        <v>2</v>
      </c>
      <c r="AV22">
        <v>5</v>
      </c>
      <c r="AW22">
        <v>4</v>
      </c>
      <c r="AX22">
        <v>2</v>
      </c>
      <c r="AY22">
        <v>1</v>
      </c>
      <c r="AZ22">
        <v>0</v>
      </c>
      <c r="BA22">
        <v>0</v>
      </c>
      <c r="BB22">
        <v>4</v>
      </c>
      <c r="BC22">
        <v>2</v>
      </c>
      <c r="BD22">
        <v>1</v>
      </c>
      <c r="BE22">
        <v>1</v>
      </c>
      <c r="BF22">
        <v>2</v>
      </c>
      <c r="BG22">
        <v>4</v>
      </c>
      <c r="BH22">
        <v>1</v>
      </c>
      <c r="BI22">
        <v>3</v>
      </c>
      <c r="BJ22">
        <v>2</v>
      </c>
      <c r="BK22">
        <v>5</v>
      </c>
      <c r="BL22">
        <v>1</v>
      </c>
      <c r="BM22">
        <v>1</v>
      </c>
      <c r="BN22">
        <v>1</v>
      </c>
      <c r="BO22">
        <v>5</v>
      </c>
      <c r="BP22">
        <v>1</v>
      </c>
      <c r="BQ22">
        <v>5</v>
      </c>
      <c r="BR22">
        <v>3</v>
      </c>
      <c r="BS22">
        <v>2</v>
      </c>
      <c r="BT22">
        <v>4</v>
      </c>
      <c r="BU22">
        <v>1</v>
      </c>
      <c r="BV22">
        <v>4</v>
      </c>
      <c r="BW22">
        <v>3</v>
      </c>
      <c r="BX22">
        <v>3</v>
      </c>
      <c r="BY22">
        <v>1</v>
      </c>
      <c r="BZ22">
        <v>0</v>
      </c>
      <c r="CA22">
        <v>0</v>
      </c>
      <c r="CB22">
        <v>2</v>
      </c>
      <c r="CC22">
        <v>3</v>
      </c>
      <c r="CD22">
        <v>4</v>
      </c>
      <c r="CE22">
        <v>1</v>
      </c>
      <c r="CF22">
        <v>2</v>
      </c>
      <c r="CG22">
        <v>3</v>
      </c>
      <c r="CH22">
        <v>5</v>
      </c>
      <c r="CI22">
        <v>3</v>
      </c>
      <c r="CJ22">
        <v>4</v>
      </c>
      <c r="CK22">
        <v>5</v>
      </c>
      <c r="CL22">
        <v>1</v>
      </c>
      <c r="CM22">
        <v>1</v>
      </c>
      <c r="CN22">
        <v>1</v>
      </c>
      <c r="CO22">
        <v>2</v>
      </c>
      <c r="CP22">
        <v>5</v>
      </c>
      <c r="CQ22">
        <v>2</v>
      </c>
      <c r="CR22">
        <v>2</v>
      </c>
      <c r="CS22">
        <v>5</v>
      </c>
      <c r="CT22">
        <v>2</v>
      </c>
      <c r="CU22">
        <v>4</v>
      </c>
      <c r="CV22">
        <v>1</v>
      </c>
      <c r="CW22">
        <v>5</v>
      </c>
      <c r="CX22">
        <v>4</v>
      </c>
      <c r="CY22">
        <v>1</v>
      </c>
      <c r="CZ22">
        <v>1</v>
      </c>
      <c r="DA22">
        <v>1</v>
      </c>
      <c r="DB22">
        <v>3</v>
      </c>
      <c r="DC22">
        <v>3</v>
      </c>
      <c r="DD22">
        <v>2</v>
      </c>
      <c r="DE22">
        <v>4</v>
      </c>
      <c r="DF22">
        <v>2</v>
      </c>
      <c r="DG22">
        <v>1</v>
      </c>
      <c r="DH22">
        <v>2</v>
      </c>
      <c r="DI22">
        <v>3</v>
      </c>
      <c r="DJ22">
        <v>4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2</v>
      </c>
      <c r="DR22">
        <v>1</v>
      </c>
      <c r="DS22">
        <v>4</v>
      </c>
      <c r="DT22">
        <v>2</v>
      </c>
      <c r="DU22">
        <v>4</v>
      </c>
      <c r="DV22">
        <v>5</v>
      </c>
      <c r="DW22">
        <v>3</v>
      </c>
      <c r="DX22">
        <v>4</v>
      </c>
      <c r="DY22">
        <v>1</v>
      </c>
      <c r="DZ22">
        <v>1</v>
      </c>
      <c r="EA22">
        <v>0</v>
      </c>
      <c r="EB22">
        <v>5</v>
      </c>
      <c r="EC22">
        <v>5</v>
      </c>
      <c r="ED22">
        <v>5</v>
      </c>
      <c r="EE22">
        <v>2</v>
      </c>
      <c r="EF22">
        <v>3</v>
      </c>
      <c r="EG22">
        <v>4</v>
      </c>
      <c r="EH22">
        <v>3</v>
      </c>
      <c r="EI22">
        <v>5</v>
      </c>
      <c r="EJ22">
        <v>3</v>
      </c>
      <c r="EK22">
        <v>3</v>
      </c>
      <c r="EL22">
        <v>0</v>
      </c>
      <c r="EM22">
        <v>1</v>
      </c>
      <c r="EN22">
        <v>0</v>
      </c>
      <c r="EO22">
        <v>4</v>
      </c>
      <c r="EP22">
        <v>3</v>
      </c>
      <c r="EQ22">
        <v>5</v>
      </c>
      <c r="ER22">
        <v>4</v>
      </c>
      <c r="ES22">
        <v>3</v>
      </c>
      <c r="ET22">
        <v>1</v>
      </c>
      <c r="EU22">
        <v>4</v>
      </c>
      <c r="EV22">
        <v>1</v>
      </c>
      <c r="EW22">
        <v>5</v>
      </c>
      <c r="EX22">
        <v>5</v>
      </c>
      <c r="EY22">
        <v>0</v>
      </c>
      <c r="EZ22">
        <v>0</v>
      </c>
      <c r="FA22">
        <v>1</v>
      </c>
      <c r="FB22">
        <v>5</v>
      </c>
      <c r="FC22">
        <v>4</v>
      </c>
      <c r="FD22">
        <v>3</v>
      </c>
      <c r="FE22">
        <v>1</v>
      </c>
      <c r="FF22">
        <v>2</v>
      </c>
      <c r="FG22">
        <v>2</v>
      </c>
      <c r="FH22">
        <v>3</v>
      </c>
      <c r="FI22">
        <v>4</v>
      </c>
      <c r="FJ22">
        <v>4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3</v>
      </c>
      <c r="FQ22">
        <v>2</v>
      </c>
      <c r="FR22">
        <v>1</v>
      </c>
      <c r="FS22">
        <v>5</v>
      </c>
      <c r="FT22">
        <v>4</v>
      </c>
      <c r="FU22">
        <v>5</v>
      </c>
      <c r="FV22">
        <v>3</v>
      </c>
      <c r="FW22">
        <v>5</v>
      </c>
      <c r="FX22">
        <v>3</v>
      </c>
      <c r="FY22">
        <v>0</v>
      </c>
      <c r="FZ22">
        <v>1</v>
      </c>
      <c r="GA22">
        <v>1</v>
      </c>
      <c r="GB22">
        <v>2</v>
      </c>
      <c r="GC22">
        <v>4</v>
      </c>
      <c r="GD22">
        <v>3</v>
      </c>
      <c r="GE22">
        <v>4</v>
      </c>
      <c r="GF22">
        <v>5</v>
      </c>
      <c r="GG22">
        <v>1</v>
      </c>
      <c r="GH22">
        <v>4</v>
      </c>
      <c r="GI22">
        <v>3</v>
      </c>
      <c r="GJ22">
        <v>1</v>
      </c>
      <c r="GK22">
        <v>5</v>
      </c>
      <c r="GL22">
        <v>0</v>
      </c>
      <c r="GM22">
        <v>1</v>
      </c>
      <c r="GN22">
        <v>0</v>
      </c>
      <c r="GO22">
        <v>3</v>
      </c>
      <c r="GP22">
        <v>1</v>
      </c>
      <c r="GQ22">
        <v>1</v>
      </c>
      <c r="GR22">
        <v>1</v>
      </c>
      <c r="GS22">
        <v>2</v>
      </c>
      <c r="GT22">
        <v>3</v>
      </c>
      <c r="GU22">
        <v>3</v>
      </c>
      <c r="GV22">
        <v>3</v>
      </c>
      <c r="GW22">
        <v>1</v>
      </c>
      <c r="GX22">
        <v>2</v>
      </c>
      <c r="GY22">
        <v>0</v>
      </c>
      <c r="GZ22">
        <v>1</v>
      </c>
      <c r="HA22">
        <v>1</v>
      </c>
      <c r="HB22">
        <v>4</v>
      </c>
      <c r="HC22">
        <v>5</v>
      </c>
      <c r="HD22">
        <v>4</v>
      </c>
      <c r="HE22">
        <v>1</v>
      </c>
      <c r="HF22">
        <v>4</v>
      </c>
      <c r="HG22">
        <v>5</v>
      </c>
      <c r="HH22">
        <v>2</v>
      </c>
      <c r="HI22">
        <v>2</v>
      </c>
      <c r="HJ22">
        <v>1</v>
      </c>
      <c r="HK22">
        <v>3</v>
      </c>
      <c r="HL22">
        <v>1</v>
      </c>
      <c r="HM22">
        <v>1</v>
      </c>
      <c r="HN22">
        <v>1</v>
      </c>
      <c r="HO22">
        <v>3</v>
      </c>
      <c r="HP22">
        <v>5</v>
      </c>
      <c r="HQ22">
        <v>5</v>
      </c>
      <c r="HR22">
        <v>3</v>
      </c>
      <c r="HS22">
        <v>3</v>
      </c>
      <c r="HT22">
        <v>1</v>
      </c>
      <c r="HU22">
        <v>5</v>
      </c>
      <c r="HV22">
        <v>4</v>
      </c>
      <c r="HW22">
        <v>1</v>
      </c>
      <c r="HX22">
        <v>4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2</v>
      </c>
      <c r="IE22">
        <v>4</v>
      </c>
      <c r="IF22">
        <v>4</v>
      </c>
      <c r="IG22">
        <v>1</v>
      </c>
      <c r="IH22">
        <v>2</v>
      </c>
      <c r="II22">
        <v>2</v>
      </c>
    </row>
    <row r="23" spans="1:426" x14ac:dyDescent="0.25">
      <c r="A23" s="1" t="s">
        <v>43</v>
      </c>
      <c r="B23">
        <v>3</v>
      </c>
      <c r="C23">
        <v>4</v>
      </c>
      <c r="D23">
        <v>4</v>
      </c>
      <c r="E23">
        <v>3.5</v>
      </c>
      <c r="F23">
        <v>2</v>
      </c>
      <c r="G23">
        <v>3</v>
      </c>
      <c r="H23">
        <v>3</v>
      </c>
      <c r="I23">
        <v>2</v>
      </c>
      <c r="J23">
        <v>3</v>
      </c>
      <c r="K23">
        <v>3</v>
      </c>
      <c r="L23">
        <v>1</v>
      </c>
      <c r="M23">
        <v>0.5</v>
      </c>
      <c r="N23">
        <v>1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3</v>
      </c>
      <c r="Y23">
        <v>0</v>
      </c>
      <c r="Z23">
        <v>1</v>
      </c>
      <c r="AA23">
        <v>0.5</v>
      </c>
      <c r="AB23">
        <v>3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1</v>
      </c>
      <c r="AM23">
        <v>0</v>
      </c>
      <c r="AN23">
        <v>1</v>
      </c>
      <c r="AO23">
        <v>3</v>
      </c>
      <c r="AP23">
        <v>3</v>
      </c>
      <c r="AQ23">
        <v>2.5</v>
      </c>
      <c r="AR23">
        <v>3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1</v>
      </c>
      <c r="AZ23">
        <v>0</v>
      </c>
      <c r="BA23">
        <v>0.5</v>
      </c>
      <c r="BB23">
        <v>4</v>
      </c>
      <c r="BC23">
        <v>3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1</v>
      </c>
      <c r="BZ23">
        <v>0</v>
      </c>
      <c r="CA23">
        <v>0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4</v>
      </c>
      <c r="CL23">
        <v>1</v>
      </c>
      <c r="CM23">
        <v>1</v>
      </c>
      <c r="CN23">
        <v>1</v>
      </c>
      <c r="CO23">
        <v>3</v>
      </c>
      <c r="CP23">
        <v>3.5</v>
      </c>
      <c r="CQ23">
        <v>3</v>
      </c>
      <c r="CR23">
        <v>2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1</v>
      </c>
      <c r="CZ23">
        <v>1</v>
      </c>
      <c r="DA23">
        <v>1</v>
      </c>
      <c r="DB23">
        <v>3</v>
      </c>
      <c r="DC23">
        <v>3</v>
      </c>
      <c r="DD23">
        <v>2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1</v>
      </c>
      <c r="DM23">
        <v>0</v>
      </c>
      <c r="DN23">
        <v>0</v>
      </c>
      <c r="DO23">
        <v>3</v>
      </c>
      <c r="DP23">
        <v>3</v>
      </c>
      <c r="DQ23">
        <v>2.5</v>
      </c>
      <c r="DR23">
        <v>3</v>
      </c>
      <c r="DS23">
        <v>4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1</v>
      </c>
      <c r="DZ23">
        <v>1</v>
      </c>
      <c r="EA23">
        <v>0.5</v>
      </c>
      <c r="EB23">
        <v>3.5</v>
      </c>
      <c r="EC23">
        <v>4</v>
      </c>
      <c r="ED23">
        <v>3</v>
      </c>
      <c r="EE23">
        <v>2.5</v>
      </c>
      <c r="EF23">
        <v>3</v>
      </c>
      <c r="EG23">
        <v>3</v>
      </c>
      <c r="EH23">
        <v>3</v>
      </c>
      <c r="EI23">
        <v>4</v>
      </c>
      <c r="EJ23">
        <v>3</v>
      </c>
      <c r="EK23">
        <v>3</v>
      </c>
      <c r="EL23">
        <v>0</v>
      </c>
      <c r="EM23">
        <v>1</v>
      </c>
      <c r="EN23">
        <v>0.5</v>
      </c>
      <c r="EO23">
        <v>4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2</v>
      </c>
      <c r="EW23">
        <v>3</v>
      </c>
      <c r="EX23">
        <v>3</v>
      </c>
      <c r="EY23">
        <v>0</v>
      </c>
      <c r="EZ23">
        <v>0</v>
      </c>
      <c r="FA23">
        <v>1</v>
      </c>
      <c r="FB23">
        <v>4</v>
      </c>
      <c r="FC23">
        <v>3</v>
      </c>
      <c r="FD23">
        <v>3</v>
      </c>
      <c r="FE23">
        <v>3</v>
      </c>
      <c r="FF23">
        <v>2</v>
      </c>
      <c r="FG23">
        <v>3</v>
      </c>
      <c r="FH23">
        <v>3</v>
      </c>
      <c r="FI23">
        <v>3</v>
      </c>
      <c r="FJ23">
        <v>4</v>
      </c>
      <c r="FK23">
        <v>3</v>
      </c>
      <c r="FL23">
        <v>0</v>
      </c>
      <c r="FM23">
        <v>0</v>
      </c>
      <c r="FN23">
        <v>1</v>
      </c>
      <c r="FO23">
        <v>2.5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0</v>
      </c>
      <c r="FZ23">
        <v>1</v>
      </c>
      <c r="GA23">
        <v>1</v>
      </c>
      <c r="GB23">
        <v>3</v>
      </c>
      <c r="GC23">
        <v>4</v>
      </c>
      <c r="GD23">
        <v>3</v>
      </c>
      <c r="GE23">
        <v>4</v>
      </c>
      <c r="GF23">
        <v>4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0</v>
      </c>
      <c r="GM23">
        <v>1</v>
      </c>
      <c r="GN23">
        <v>0</v>
      </c>
      <c r="GO23">
        <v>3</v>
      </c>
      <c r="GP23">
        <v>3</v>
      </c>
      <c r="GQ23">
        <v>2</v>
      </c>
      <c r="GR23">
        <v>3</v>
      </c>
      <c r="GS23">
        <v>2.5</v>
      </c>
      <c r="GT23">
        <v>3</v>
      </c>
      <c r="GU23">
        <v>3</v>
      </c>
      <c r="GV23">
        <v>3</v>
      </c>
      <c r="GW23">
        <v>3</v>
      </c>
      <c r="GX23">
        <v>2</v>
      </c>
      <c r="GY23">
        <v>0</v>
      </c>
      <c r="GZ23">
        <v>1</v>
      </c>
      <c r="HA23">
        <v>1</v>
      </c>
      <c r="HB23">
        <v>3</v>
      </c>
      <c r="HC23">
        <v>3</v>
      </c>
      <c r="HD23">
        <v>4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1</v>
      </c>
      <c r="HM23">
        <v>1</v>
      </c>
      <c r="HN23">
        <v>0.5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4</v>
      </c>
      <c r="HW23">
        <v>3</v>
      </c>
      <c r="HX23">
        <v>3</v>
      </c>
      <c r="HY23">
        <v>0</v>
      </c>
      <c r="HZ23">
        <v>0</v>
      </c>
      <c r="IA23">
        <v>0</v>
      </c>
      <c r="IB23">
        <v>3</v>
      </c>
      <c r="IC23">
        <v>2</v>
      </c>
      <c r="ID23">
        <v>2</v>
      </c>
      <c r="IE23">
        <v>4</v>
      </c>
      <c r="IF23">
        <v>2</v>
      </c>
      <c r="IG23">
        <v>2</v>
      </c>
      <c r="IH23">
        <v>2</v>
      </c>
      <c r="II23">
        <v>2</v>
      </c>
    </row>
    <row r="24" spans="1:426" x14ac:dyDescent="0.25">
      <c r="A24" s="1" t="s">
        <v>47</v>
      </c>
      <c r="B24">
        <v>2</v>
      </c>
      <c r="C24">
        <v>2</v>
      </c>
      <c r="D24">
        <v>5</v>
      </c>
      <c r="E24">
        <v>4</v>
      </c>
      <c r="F24">
        <v>4</v>
      </c>
      <c r="G24">
        <v>5</v>
      </c>
      <c r="H24">
        <v>4</v>
      </c>
      <c r="I24">
        <v>3</v>
      </c>
      <c r="J24">
        <v>1</v>
      </c>
      <c r="K24">
        <v>1</v>
      </c>
      <c r="L24">
        <v>0</v>
      </c>
      <c r="M24">
        <v>1</v>
      </c>
      <c r="N24">
        <v>1</v>
      </c>
      <c r="O24">
        <v>3</v>
      </c>
      <c r="P24">
        <v>2</v>
      </c>
      <c r="Q24">
        <v>2</v>
      </c>
      <c r="R24">
        <v>3</v>
      </c>
      <c r="S24">
        <v>3</v>
      </c>
      <c r="T24">
        <v>4</v>
      </c>
      <c r="U24">
        <v>4</v>
      </c>
      <c r="V24">
        <v>1</v>
      </c>
      <c r="W24">
        <v>5</v>
      </c>
      <c r="X24">
        <v>1</v>
      </c>
      <c r="Y24">
        <v>0</v>
      </c>
      <c r="Z24">
        <v>0</v>
      </c>
      <c r="AA24">
        <v>1</v>
      </c>
      <c r="AB24">
        <v>4</v>
      </c>
      <c r="AC24">
        <v>1</v>
      </c>
      <c r="AD24">
        <v>4</v>
      </c>
      <c r="AE24">
        <v>5</v>
      </c>
      <c r="AF24">
        <v>1</v>
      </c>
      <c r="AG24">
        <v>2</v>
      </c>
      <c r="AH24">
        <v>2</v>
      </c>
      <c r="AI24">
        <v>3</v>
      </c>
      <c r="AJ24">
        <v>4</v>
      </c>
      <c r="AK24">
        <v>4</v>
      </c>
      <c r="AL24">
        <v>0</v>
      </c>
      <c r="AM24">
        <v>1</v>
      </c>
      <c r="AN24">
        <v>0</v>
      </c>
      <c r="AO24">
        <v>2</v>
      </c>
      <c r="AP24">
        <v>4</v>
      </c>
      <c r="AQ24">
        <v>4</v>
      </c>
      <c r="AR24">
        <v>4</v>
      </c>
      <c r="AS24">
        <v>3</v>
      </c>
      <c r="AT24">
        <v>4</v>
      </c>
      <c r="AU24">
        <v>4</v>
      </c>
      <c r="AV24">
        <v>5</v>
      </c>
      <c r="AW24">
        <v>2</v>
      </c>
      <c r="AX24">
        <v>5</v>
      </c>
      <c r="AY24">
        <v>0</v>
      </c>
      <c r="AZ24">
        <v>1</v>
      </c>
      <c r="BA24">
        <v>0</v>
      </c>
      <c r="BB24">
        <v>3</v>
      </c>
      <c r="BC24">
        <v>2</v>
      </c>
      <c r="BD24">
        <v>4</v>
      </c>
      <c r="BE24">
        <v>3</v>
      </c>
      <c r="BF24">
        <v>4</v>
      </c>
      <c r="BG24">
        <v>4</v>
      </c>
      <c r="BH24">
        <v>2</v>
      </c>
      <c r="BI24">
        <v>4</v>
      </c>
      <c r="BJ24">
        <v>1</v>
      </c>
      <c r="BK24">
        <v>3</v>
      </c>
      <c r="BL24">
        <v>1</v>
      </c>
      <c r="BM24">
        <v>0</v>
      </c>
      <c r="BN24">
        <v>0</v>
      </c>
      <c r="BO24">
        <v>2</v>
      </c>
      <c r="BP24">
        <v>3</v>
      </c>
      <c r="BQ24">
        <v>3</v>
      </c>
      <c r="BR24">
        <v>2</v>
      </c>
      <c r="BS24">
        <v>5</v>
      </c>
      <c r="BT24">
        <v>3</v>
      </c>
      <c r="BU24">
        <v>2</v>
      </c>
      <c r="BV24">
        <v>5</v>
      </c>
      <c r="BW24">
        <v>1</v>
      </c>
      <c r="BX24">
        <v>2</v>
      </c>
      <c r="BY24">
        <v>1</v>
      </c>
      <c r="BZ24">
        <v>1</v>
      </c>
      <c r="CA24">
        <v>1</v>
      </c>
      <c r="CB24">
        <v>3</v>
      </c>
      <c r="CC24">
        <v>2</v>
      </c>
      <c r="CD24">
        <v>2</v>
      </c>
      <c r="CE24">
        <v>4</v>
      </c>
      <c r="CF24">
        <v>4</v>
      </c>
      <c r="CG24">
        <v>2</v>
      </c>
      <c r="CH24">
        <v>5</v>
      </c>
      <c r="CI24">
        <v>5</v>
      </c>
      <c r="CJ24">
        <v>1</v>
      </c>
      <c r="CK24">
        <v>5</v>
      </c>
      <c r="CL24">
        <v>0</v>
      </c>
      <c r="CM24">
        <v>1</v>
      </c>
      <c r="CN24">
        <v>1</v>
      </c>
      <c r="CO24">
        <v>4</v>
      </c>
      <c r="CP24">
        <v>3</v>
      </c>
      <c r="CQ24">
        <v>1</v>
      </c>
      <c r="CR24">
        <v>2</v>
      </c>
      <c r="CS24">
        <v>5</v>
      </c>
      <c r="CT24">
        <v>1</v>
      </c>
      <c r="CU24">
        <v>3</v>
      </c>
      <c r="CV24">
        <v>2</v>
      </c>
      <c r="CW24">
        <v>4</v>
      </c>
      <c r="CX24">
        <v>1</v>
      </c>
      <c r="CY24">
        <v>1</v>
      </c>
      <c r="CZ24">
        <v>0</v>
      </c>
      <c r="DA24">
        <v>1</v>
      </c>
      <c r="DB24">
        <v>4</v>
      </c>
      <c r="DC24">
        <v>2</v>
      </c>
      <c r="DD24">
        <v>1</v>
      </c>
      <c r="DE24">
        <v>1</v>
      </c>
      <c r="DF24">
        <v>3</v>
      </c>
      <c r="DG24">
        <v>3</v>
      </c>
      <c r="DH24">
        <v>4</v>
      </c>
      <c r="DI24">
        <v>3</v>
      </c>
      <c r="DJ24">
        <v>5</v>
      </c>
      <c r="DK24">
        <v>1</v>
      </c>
      <c r="DL24">
        <v>1</v>
      </c>
      <c r="DM24">
        <v>1</v>
      </c>
      <c r="DN24">
        <v>1</v>
      </c>
      <c r="DO24">
        <v>2</v>
      </c>
      <c r="DP24">
        <v>1</v>
      </c>
      <c r="DQ24">
        <v>2</v>
      </c>
      <c r="DR24">
        <v>2</v>
      </c>
      <c r="DS24">
        <v>1</v>
      </c>
      <c r="DT24">
        <v>1</v>
      </c>
      <c r="DU24">
        <v>5</v>
      </c>
      <c r="DV24">
        <v>4</v>
      </c>
      <c r="DW24">
        <v>3</v>
      </c>
      <c r="DX24">
        <v>1</v>
      </c>
      <c r="DY24">
        <v>0</v>
      </c>
      <c r="DZ24">
        <v>1</v>
      </c>
      <c r="EA24">
        <v>1</v>
      </c>
      <c r="EB24">
        <v>5</v>
      </c>
      <c r="EC24">
        <v>3</v>
      </c>
      <c r="ED24">
        <v>5</v>
      </c>
      <c r="EE24">
        <v>4</v>
      </c>
      <c r="EF24">
        <v>3</v>
      </c>
      <c r="EG24">
        <v>3</v>
      </c>
      <c r="EH24">
        <v>3</v>
      </c>
      <c r="EI24">
        <v>3</v>
      </c>
      <c r="EJ24">
        <v>5</v>
      </c>
      <c r="EK24">
        <v>5</v>
      </c>
      <c r="EL24">
        <v>1</v>
      </c>
      <c r="EM24">
        <v>0</v>
      </c>
      <c r="EN24">
        <v>1</v>
      </c>
      <c r="EO24">
        <v>1</v>
      </c>
      <c r="EP24">
        <v>3</v>
      </c>
      <c r="EQ24">
        <v>5</v>
      </c>
      <c r="ER24">
        <v>2</v>
      </c>
      <c r="ES24">
        <v>5</v>
      </c>
      <c r="ET24">
        <v>5</v>
      </c>
      <c r="EU24">
        <v>3</v>
      </c>
      <c r="EV24">
        <v>2</v>
      </c>
      <c r="EW24">
        <v>4</v>
      </c>
      <c r="EX24">
        <v>3</v>
      </c>
      <c r="EY24">
        <v>1</v>
      </c>
      <c r="EZ24">
        <v>1</v>
      </c>
      <c r="FA24">
        <v>1</v>
      </c>
      <c r="FB24">
        <v>5</v>
      </c>
      <c r="FC24">
        <v>1</v>
      </c>
      <c r="FD24">
        <v>1</v>
      </c>
      <c r="FE24">
        <v>3</v>
      </c>
      <c r="FF24">
        <v>1</v>
      </c>
      <c r="FG24">
        <v>4</v>
      </c>
      <c r="FH24">
        <v>2</v>
      </c>
      <c r="FI24">
        <v>1</v>
      </c>
      <c r="FJ24">
        <v>1</v>
      </c>
      <c r="FK24">
        <v>5</v>
      </c>
      <c r="FL24">
        <v>0</v>
      </c>
      <c r="FM24">
        <v>0</v>
      </c>
      <c r="FN24">
        <v>1</v>
      </c>
      <c r="FO24">
        <v>4</v>
      </c>
      <c r="FP24">
        <v>2</v>
      </c>
      <c r="FQ24">
        <v>3</v>
      </c>
      <c r="FR24">
        <v>2</v>
      </c>
      <c r="FS24">
        <v>1</v>
      </c>
      <c r="FT24">
        <v>4</v>
      </c>
      <c r="FU24">
        <v>3</v>
      </c>
      <c r="FV24">
        <v>1</v>
      </c>
      <c r="FW24">
        <v>1</v>
      </c>
      <c r="FX24">
        <v>5</v>
      </c>
      <c r="FY24">
        <v>0</v>
      </c>
      <c r="FZ24">
        <v>1</v>
      </c>
      <c r="GA24">
        <v>0</v>
      </c>
      <c r="GB24">
        <v>1</v>
      </c>
      <c r="GC24">
        <v>2</v>
      </c>
      <c r="GD24">
        <v>1</v>
      </c>
      <c r="GE24">
        <v>5</v>
      </c>
      <c r="GF24">
        <v>2</v>
      </c>
      <c r="GG24">
        <v>1</v>
      </c>
      <c r="GH24">
        <v>1</v>
      </c>
      <c r="GI24">
        <v>4</v>
      </c>
      <c r="GJ24">
        <v>2</v>
      </c>
      <c r="GK24">
        <v>3</v>
      </c>
      <c r="GL24">
        <v>0</v>
      </c>
      <c r="GM24">
        <v>1</v>
      </c>
      <c r="GN24">
        <v>0</v>
      </c>
      <c r="GO24">
        <v>1</v>
      </c>
      <c r="GP24">
        <v>1</v>
      </c>
      <c r="GQ24">
        <v>5</v>
      </c>
      <c r="GR24">
        <v>1</v>
      </c>
      <c r="GS24">
        <v>4</v>
      </c>
      <c r="GT24">
        <v>4</v>
      </c>
      <c r="GU24">
        <v>4</v>
      </c>
      <c r="GV24">
        <v>5</v>
      </c>
      <c r="GW24">
        <v>4</v>
      </c>
      <c r="GX24">
        <v>3</v>
      </c>
      <c r="GY24">
        <v>0</v>
      </c>
      <c r="GZ24">
        <v>0</v>
      </c>
      <c r="HA24">
        <v>1</v>
      </c>
      <c r="HB24">
        <v>3</v>
      </c>
      <c r="HC24">
        <v>1</v>
      </c>
      <c r="HD24">
        <v>4</v>
      </c>
      <c r="HE24">
        <v>5</v>
      </c>
      <c r="HF24">
        <v>1</v>
      </c>
      <c r="HG24">
        <v>5</v>
      </c>
      <c r="HH24">
        <v>4</v>
      </c>
      <c r="HI24">
        <v>5</v>
      </c>
      <c r="HJ24">
        <v>3</v>
      </c>
      <c r="HK24">
        <v>3</v>
      </c>
      <c r="HL24">
        <v>1</v>
      </c>
      <c r="HM24">
        <v>0</v>
      </c>
      <c r="HN24">
        <v>0</v>
      </c>
      <c r="HO24">
        <v>2</v>
      </c>
      <c r="HP24">
        <v>1</v>
      </c>
      <c r="HQ24">
        <v>5</v>
      </c>
      <c r="HR24">
        <v>2</v>
      </c>
      <c r="HS24">
        <v>5</v>
      </c>
      <c r="HT24">
        <v>5</v>
      </c>
      <c r="HU24">
        <v>1</v>
      </c>
      <c r="HV24">
        <v>1</v>
      </c>
      <c r="HW24">
        <v>4</v>
      </c>
      <c r="HX24">
        <v>3</v>
      </c>
      <c r="HY24">
        <v>1</v>
      </c>
      <c r="HZ24">
        <v>0</v>
      </c>
      <c r="IA24">
        <v>1</v>
      </c>
      <c r="IB24">
        <v>1</v>
      </c>
      <c r="IC24">
        <v>1</v>
      </c>
      <c r="ID24">
        <v>2</v>
      </c>
      <c r="IE24">
        <v>2</v>
      </c>
      <c r="IF24">
        <v>1</v>
      </c>
      <c r="IG24">
        <v>1</v>
      </c>
      <c r="IH24">
        <v>3</v>
      </c>
      <c r="II24">
        <v>1</v>
      </c>
    </row>
    <row r="25" spans="1:426" x14ac:dyDescent="0.25">
      <c r="A25" s="1" t="s">
        <v>48</v>
      </c>
      <c r="B25">
        <v>4</v>
      </c>
      <c r="C25">
        <v>5</v>
      </c>
      <c r="D25">
        <v>1</v>
      </c>
      <c r="E25">
        <v>2</v>
      </c>
      <c r="F25">
        <v>2</v>
      </c>
      <c r="G25">
        <v>3</v>
      </c>
      <c r="H25">
        <v>3</v>
      </c>
      <c r="I25">
        <v>4</v>
      </c>
      <c r="J25">
        <v>4</v>
      </c>
      <c r="K25">
        <v>4</v>
      </c>
      <c r="L25">
        <v>1</v>
      </c>
      <c r="M25">
        <v>0</v>
      </c>
      <c r="N25">
        <v>0</v>
      </c>
      <c r="O25">
        <v>1</v>
      </c>
      <c r="P25">
        <v>1</v>
      </c>
      <c r="Q25">
        <v>5</v>
      </c>
      <c r="R25">
        <v>4</v>
      </c>
      <c r="S25">
        <v>4</v>
      </c>
      <c r="T25">
        <v>3</v>
      </c>
      <c r="U25">
        <v>1</v>
      </c>
      <c r="V25">
        <v>2</v>
      </c>
      <c r="W25">
        <v>1</v>
      </c>
      <c r="X25">
        <v>2</v>
      </c>
      <c r="Y25">
        <v>1</v>
      </c>
      <c r="Z25">
        <v>1</v>
      </c>
      <c r="AA25">
        <v>0</v>
      </c>
      <c r="AB25">
        <v>3</v>
      </c>
      <c r="AC25">
        <v>2</v>
      </c>
      <c r="AD25">
        <v>3</v>
      </c>
      <c r="AE25">
        <v>4</v>
      </c>
      <c r="AF25">
        <v>4</v>
      </c>
      <c r="AG25">
        <v>1</v>
      </c>
      <c r="AH25">
        <v>5</v>
      </c>
      <c r="AI25">
        <v>4</v>
      </c>
      <c r="AJ25">
        <v>2</v>
      </c>
      <c r="AK25">
        <v>3</v>
      </c>
      <c r="AL25">
        <v>1</v>
      </c>
      <c r="AM25">
        <v>0</v>
      </c>
      <c r="AN25">
        <v>1</v>
      </c>
      <c r="AO25">
        <v>4</v>
      </c>
      <c r="AP25">
        <v>5</v>
      </c>
      <c r="AQ25">
        <v>5</v>
      </c>
      <c r="AR25">
        <v>3</v>
      </c>
      <c r="AS25">
        <v>5</v>
      </c>
      <c r="AT25">
        <v>5</v>
      </c>
      <c r="AU25">
        <v>3</v>
      </c>
      <c r="AV25">
        <v>3</v>
      </c>
      <c r="AW25">
        <v>5</v>
      </c>
      <c r="AX25">
        <v>1</v>
      </c>
      <c r="AY25">
        <v>1</v>
      </c>
      <c r="AZ25">
        <v>0</v>
      </c>
      <c r="BA25">
        <v>1</v>
      </c>
      <c r="BB25">
        <v>2</v>
      </c>
      <c r="BC25">
        <v>5</v>
      </c>
      <c r="BD25">
        <v>2</v>
      </c>
      <c r="BE25">
        <v>4</v>
      </c>
      <c r="BF25">
        <v>1</v>
      </c>
      <c r="BG25">
        <v>2</v>
      </c>
      <c r="BH25">
        <v>3</v>
      </c>
      <c r="BI25">
        <v>3</v>
      </c>
      <c r="BJ25">
        <v>2</v>
      </c>
      <c r="BK25">
        <v>1</v>
      </c>
      <c r="BL25">
        <v>0</v>
      </c>
      <c r="BM25">
        <v>1</v>
      </c>
      <c r="BN25">
        <v>1</v>
      </c>
      <c r="BO25">
        <v>3</v>
      </c>
      <c r="BP25">
        <v>2</v>
      </c>
      <c r="BQ25">
        <v>4</v>
      </c>
      <c r="BR25">
        <v>4</v>
      </c>
      <c r="BS25">
        <v>1</v>
      </c>
      <c r="BT25">
        <v>2</v>
      </c>
      <c r="BU25">
        <v>3</v>
      </c>
      <c r="BV25">
        <v>3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5</v>
      </c>
      <c r="CC25">
        <v>3</v>
      </c>
      <c r="CD25">
        <v>3</v>
      </c>
      <c r="CE25">
        <v>2</v>
      </c>
      <c r="CF25">
        <v>1</v>
      </c>
      <c r="CG25">
        <v>4</v>
      </c>
      <c r="CH25">
        <v>2</v>
      </c>
      <c r="CI25">
        <v>2</v>
      </c>
      <c r="CJ25">
        <v>5</v>
      </c>
      <c r="CK25">
        <v>3</v>
      </c>
      <c r="CL25">
        <v>1</v>
      </c>
      <c r="CM25">
        <v>0</v>
      </c>
      <c r="CN25">
        <v>0</v>
      </c>
      <c r="CO25">
        <v>5</v>
      </c>
      <c r="CP25">
        <v>5</v>
      </c>
      <c r="CQ25">
        <v>5</v>
      </c>
      <c r="CR25">
        <v>4</v>
      </c>
      <c r="CS25">
        <v>3</v>
      </c>
      <c r="CT25">
        <v>3</v>
      </c>
      <c r="CU25">
        <v>5</v>
      </c>
      <c r="CV25">
        <v>5</v>
      </c>
      <c r="CW25">
        <v>5</v>
      </c>
      <c r="CX25">
        <v>5</v>
      </c>
      <c r="CY25">
        <v>0</v>
      </c>
      <c r="CZ25">
        <v>1</v>
      </c>
      <c r="DA25">
        <v>0</v>
      </c>
      <c r="DB25">
        <v>3</v>
      </c>
      <c r="DC25">
        <v>1</v>
      </c>
      <c r="DD25">
        <v>4</v>
      </c>
      <c r="DE25">
        <v>3</v>
      </c>
      <c r="DF25">
        <v>5</v>
      </c>
      <c r="DG25">
        <v>1</v>
      </c>
      <c r="DH25">
        <v>5</v>
      </c>
      <c r="DI25">
        <v>5</v>
      </c>
      <c r="DJ25">
        <v>3</v>
      </c>
      <c r="DK25">
        <v>2</v>
      </c>
      <c r="DL25">
        <v>0</v>
      </c>
      <c r="DM25">
        <v>0</v>
      </c>
      <c r="DN25">
        <v>0</v>
      </c>
      <c r="DO25">
        <v>1</v>
      </c>
      <c r="DP25">
        <v>5</v>
      </c>
      <c r="DQ25">
        <v>3</v>
      </c>
      <c r="DR25">
        <v>4</v>
      </c>
      <c r="DS25">
        <v>4</v>
      </c>
      <c r="DT25">
        <v>3</v>
      </c>
      <c r="DU25">
        <v>3</v>
      </c>
      <c r="DV25">
        <v>1</v>
      </c>
      <c r="DW25">
        <v>4</v>
      </c>
      <c r="DX25">
        <v>3</v>
      </c>
      <c r="DY25">
        <v>1</v>
      </c>
      <c r="DZ25">
        <v>0</v>
      </c>
      <c r="EA25">
        <v>0</v>
      </c>
      <c r="EB25">
        <v>2</v>
      </c>
      <c r="EC25">
        <v>4</v>
      </c>
      <c r="ED25">
        <v>2</v>
      </c>
      <c r="EE25">
        <v>1</v>
      </c>
      <c r="EF25">
        <v>1</v>
      </c>
      <c r="EG25">
        <v>5</v>
      </c>
      <c r="EH25">
        <v>2</v>
      </c>
      <c r="EI25">
        <v>1</v>
      </c>
      <c r="EJ25">
        <v>3</v>
      </c>
      <c r="EK25">
        <v>3</v>
      </c>
      <c r="EL25">
        <v>0</v>
      </c>
      <c r="EM25">
        <v>1</v>
      </c>
      <c r="EN25">
        <v>0</v>
      </c>
      <c r="EO25">
        <v>5</v>
      </c>
      <c r="EP25">
        <v>1</v>
      </c>
      <c r="EQ25">
        <v>3</v>
      </c>
      <c r="ER25">
        <v>3</v>
      </c>
      <c r="ES25">
        <v>3</v>
      </c>
      <c r="ET25">
        <v>4</v>
      </c>
      <c r="EU25">
        <v>4</v>
      </c>
      <c r="EV25">
        <v>5</v>
      </c>
      <c r="EW25">
        <v>5</v>
      </c>
      <c r="EX25">
        <v>1</v>
      </c>
      <c r="EY25">
        <v>0</v>
      </c>
      <c r="EZ25">
        <v>0</v>
      </c>
      <c r="FA25">
        <v>0</v>
      </c>
      <c r="FB25">
        <v>2</v>
      </c>
      <c r="FC25">
        <v>5</v>
      </c>
      <c r="FD25">
        <v>4</v>
      </c>
      <c r="FE25">
        <v>2</v>
      </c>
      <c r="FF25">
        <v>4</v>
      </c>
      <c r="FG25">
        <v>2</v>
      </c>
      <c r="FH25">
        <v>4</v>
      </c>
      <c r="FI25">
        <v>3</v>
      </c>
      <c r="FJ25">
        <v>2</v>
      </c>
      <c r="FK25">
        <v>4</v>
      </c>
      <c r="FL25">
        <v>1</v>
      </c>
      <c r="FM25">
        <v>1</v>
      </c>
      <c r="FN25">
        <v>0</v>
      </c>
      <c r="FO25">
        <v>3</v>
      </c>
      <c r="FP25">
        <v>1</v>
      </c>
      <c r="FQ25">
        <v>4</v>
      </c>
      <c r="FR25">
        <v>4</v>
      </c>
      <c r="FS25">
        <v>4</v>
      </c>
      <c r="FT25">
        <v>3</v>
      </c>
      <c r="FU25">
        <v>2</v>
      </c>
      <c r="FV25">
        <v>3</v>
      </c>
      <c r="FW25">
        <v>5</v>
      </c>
      <c r="FX25">
        <v>3</v>
      </c>
      <c r="FY25">
        <v>1</v>
      </c>
      <c r="FZ25">
        <v>0</v>
      </c>
      <c r="GA25">
        <v>1</v>
      </c>
      <c r="GB25">
        <v>2</v>
      </c>
      <c r="GC25">
        <v>4</v>
      </c>
      <c r="GD25">
        <v>2</v>
      </c>
      <c r="GE25">
        <v>4</v>
      </c>
      <c r="GF25">
        <v>5</v>
      </c>
      <c r="GG25">
        <v>4</v>
      </c>
      <c r="GH25">
        <v>5</v>
      </c>
      <c r="GI25">
        <v>5</v>
      </c>
      <c r="GJ25">
        <v>5</v>
      </c>
      <c r="GK25">
        <v>1</v>
      </c>
      <c r="GL25">
        <v>1</v>
      </c>
      <c r="GM25">
        <v>0</v>
      </c>
      <c r="GN25">
        <v>1</v>
      </c>
      <c r="GO25">
        <v>5</v>
      </c>
      <c r="GP25">
        <v>2</v>
      </c>
      <c r="GQ25">
        <v>2</v>
      </c>
      <c r="GR25">
        <v>4</v>
      </c>
      <c r="GS25">
        <v>1</v>
      </c>
      <c r="GT25">
        <v>1</v>
      </c>
      <c r="GU25">
        <v>3</v>
      </c>
      <c r="GV25">
        <v>1</v>
      </c>
      <c r="GW25">
        <v>1</v>
      </c>
      <c r="GX25">
        <v>5</v>
      </c>
      <c r="GY25">
        <v>1</v>
      </c>
      <c r="GZ25">
        <v>1</v>
      </c>
      <c r="HA25">
        <v>0</v>
      </c>
      <c r="HB25">
        <v>1</v>
      </c>
      <c r="HC25">
        <v>2</v>
      </c>
      <c r="HD25">
        <v>2</v>
      </c>
      <c r="HE25">
        <v>1</v>
      </c>
      <c r="HF25">
        <v>5</v>
      </c>
      <c r="HG25">
        <v>2</v>
      </c>
      <c r="HH25">
        <v>3</v>
      </c>
      <c r="HI25">
        <v>3</v>
      </c>
      <c r="HJ25">
        <v>1</v>
      </c>
      <c r="HK25">
        <v>5</v>
      </c>
      <c r="HL25">
        <v>0</v>
      </c>
      <c r="HM25">
        <v>1</v>
      </c>
      <c r="HN25">
        <v>1</v>
      </c>
      <c r="HO25">
        <v>3</v>
      </c>
      <c r="HP25">
        <v>2</v>
      </c>
      <c r="HQ25">
        <v>2</v>
      </c>
      <c r="HR25">
        <v>1</v>
      </c>
      <c r="HS25">
        <v>4</v>
      </c>
      <c r="HT25">
        <v>3</v>
      </c>
      <c r="HU25">
        <v>2</v>
      </c>
      <c r="HV25">
        <v>3</v>
      </c>
      <c r="HW25">
        <v>2</v>
      </c>
      <c r="HX25">
        <v>5</v>
      </c>
      <c r="HY25">
        <v>0</v>
      </c>
      <c r="HZ25">
        <v>1</v>
      </c>
      <c r="IA25">
        <v>0</v>
      </c>
      <c r="IB25">
        <v>4</v>
      </c>
      <c r="IC25">
        <v>2</v>
      </c>
      <c r="ID25">
        <v>1</v>
      </c>
      <c r="IE25">
        <v>3</v>
      </c>
      <c r="IF25">
        <v>2</v>
      </c>
      <c r="IG25">
        <v>3</v>
      </c>
      <c r="IH25">
        <v>1</v>
      </c>
      <c r="II25">
        <v>3</v>
      </c>
    </row>
    <row r="26" spans="1:426" x14ac:dyDescent="0.25">
      <c r="A26" s="1" t="s">
        <v>51</v>
      </c>
      <c r="B26">
        <v>1</v>
      </c>
      <c r="C26">
        <v>5</v>
      </c>
      <c r="D26">
        <v>4</v>
      </c>
      <c r="E26">
        <v>5</v>
      </c>
      <c r="F26">
        <v>2</v>
      </c>
      <c r="G26">
        <v>5</v>
      </c>
      <c r="H26">
        <v>3</v>
      </c>
      <c r="I26">
        <v>1</v>
      </c>
      <c r="J26">
        <v>1</v>
      </c>
      <c r="K26">
        <v>4</v>
      </c>
      <c r="L26">
        <v>1</v>
      </c>
      <c r="M26">
        <v>1</v>
      </c>
      <c r="N26">
        <v>1</v>
      </c>
      <c r="O26">
        <v>3</v>
      </c>
      <c r="P26">
        <v>2</v>
      </c>
      <c r="Q26">
        <v>5</v>
      </c>
      <c r="R26">
        <v>5</v>
      </c>
      <c r="S26">
        <v>3</v>
      </c>
      <c r="T26">
        <v>2</v>
      </c>
      <c r="U26">
        <v>4</v>
      </c>
      <c r="V26">
        <v>1</v>
      </c>
      <c r="W26">
        <v>1</v>
      </c>
      <c r="X26">
        <v>2</v>
      </c>
      <c r="Y26">
        <v>0</v>
      </c>
      <c r="Z26">
        <v>0</v>
      </c>
      <c r="AA26">
        <v>1</v>
      </c>
      <c r="AB26">
        <v>4</v>
      </c>
      <c r="AC26">
        <v>2</v>
      </c>
      <c r="AD26">
        <v>2</v>
      </c>
      <c r="AE26">
        <v>5</v>
      </c>
      <c r="AF26">
        <v>1</v>
      </c>
      <c r="AG26">
        <v>1</v>
      </c>
      <c r="AH26">
        <v>1</v>
      </c>
      <c r="AI26">
        <v>5</v>
      </c>
      <c r="AJ26">
        <v>5</v>
      </c>
      <c r="AK26">
        <v>4</v>
      </c>
      <c r="AL26">
        <v>0</v>
      </c>
      <c r="AM26">
        <v>0</v>
      </c>
      <c r="AN26">
        <v>0</v>
      </c>
      <c r="AO26">
        <v>5</v>
      </c>
      <c r="AP26">
        <v>5</v>
      </c>
      <c r="AQ26">
        <v>1</v>
      </c>
      <c r="AR26">
        <v>4</v>
      </c>
      <c r="AS26">
        <v>4</v>
      </c>
      <c r="AT26">
        <v>4</v>
      </c>
      <c r="AU26">
        <v>3</v>
      </c>
      <c r="AV26">
        <v>5</v>
      </c>
      <c r="AW26">
        <v>4</v>
      </c>
      <c r="AX26">
        <v>2</v>
      </c>
      <c r="AY26">
        <v>1</v>
      </c>
      <c r="AZ26">
        <v>0</v>
      </c>
      <c r="BA26">
        <v>0</v>
      </c>
      <c r="BB26">
        <v>4</v>
      </c>
      <c r="BC26">
        <v>2</v>
      </c>
      <c r="BD26">
        <v>1</v>
      </c>
      <c r="BE26">
        <v>1</v>
      </c>
      <c r="BF26">
        <v>2</v>
      </c>
      <c r="BG26">
        <v>4</v>
      </c>
      <c r="BH26">
        <v>1</v>
      </c>
      <c r="BI26">
        <v>3</v>
      </c>
      <c r="BJ26">
        <v>2</v>
      </c>
      <c r="BK26">
        <v>3</v>
      </c>
      <c r="BL26">
        <v>1</v>
      </c>
      <c r="BM26">
        <v>1</v>
      </c>
      <c r="BN26">
        <v>0</v>
      </c>
      <c r="BO26">
        <v>5</v>
      </c>
      <c r="BP26">
        <v>5</v>
      </c>
      <c r="BQ26">
        <v>3</v>
      </c>
      <c r="BR26">
        <v>3</v>
      </c>
      <c r="BS26">
        <v>4</v>
      </c>
      <c r="BT26">
        <v>3</v>
      </c>
      <c r="BU26">
        <v>2</v>
      </c>
      <c r="BV26">
        <v>4</v>
      </c>
      <c r="BW26">
        <v>4</v>
      </c>
      <c r="BX26">
        <v>2</v>
      </c>
      <c r="BY26">
        <v>1</v>
      </c>
      <c r="BZ26">
        <v>0</v>
      </c>
      <c r="CA26">
        <v>1</v>
      </c>
      <c r="CB26">
        <v>5</v>
      </c>
      <c r="CC26">
        <v>3</v>
      </c>
      <c r="CD26">
        <v>2</v>
      </c>
      <c r="CE26">
        <v>1</v>
      </c>
      <c r="CF26">
        <v>2</v>
      </c>
      <c r="CG26">
        <v>2</v>
      </c>
      <c r="CH26">
        <v>5</v>
      </c>
      <c r="CI26">
        <v>3</v>
      </c>
      <c r="CJ26">
        <v>5</v>
      </c>
      <c r="CK26">
        <v>5</v>
      </c>
      <c r="CL26">
        <v>0</v>
      </c>
      <c r="CM26">
        <v>1</v>
      </c>
      <c r="CN26">
        <v>1</v>
      </c>
      <c r="CO26">
        <v>2</v>
      </c>
      <c r="CP26">
        <v>5</v>
      </c>
      <c r="CQ26">
        <v>2</v>
      </c>
      <c r="CR26">
        <v>2</v>
      </c>
      <c r="CS26">
        <v>5</v>
      </c>
      <c r="CT26">
        <v>1</v>
      </c>
      <c r="CU26">
        <v>3</v>
      </c>
      <c r="CV26">
        <v>1</v>
      </c>
      <c r="CW26">
        <v>5</v>
      </c>
      <c r="CX26">
        <v>4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2</v>
      </c>
      <c r="DE26">
        <v>2</v>
      </c>
      <c r="DF26">
        <v>5</v>
      </c>
      <c r="DG26">
        <v>3</v>
      </c>
      <c r="DH26">
        <v>4</v>
      </c>
      <c r="DI26">
        <v>3</v>
      </c>
      <c r="DJ26">
        <v>5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3</v>
      </c>
      <c r="DQ26">
        <v>2</v>
      </c>
      <c r="DR26">
        <v>4</v>
      </c>
      <c r="DS26">
        <v>5</v>
      </c>
      <c r="DT26">
        <v>1</v>
      </c>
      <c r="DU26">
        <v>4</v>
      </c>
      <c r="DV26">
        <v>5</v>
      </c>
      <c r="DW26">
        <v>3</v>
      </c>
      <c r="DX26">
        <v>1</v>
      </c>
      <c r="DY26">
        <v>0</v>
      </c>
      <c r="DZ26">
        <v>1</v>
      </c>
      <c r="EA26">
        <v>1</v>
      </c>
      <c r="EB26">
        <v>5</v>
      </c>
      <c r="EC26">
        <v>4</v>
      </c>
      <c r="ED26">
        <v>5</v>
      </c>
      <c r="EE26">
        <v>2</v>
      </c>
      <c r="EF26">
        <v>3</v>
      </c>
      <c r="EG26">
        <v>1</v>
      </c>
      <c r="EH26">
        <v>3</v>
      </c>
      <c r="EI26">
        <v>5</v>
      </c>
      <c r="EJ26">
        <v>3</v>
      </c>
      <c r="EK26">
        <v>3</v>
      </c>
      <c r="EL26">
        <v>1</v>
      </c>
      <c r="EM26">
        <v>0</v>
      </c>
      <c r="EN26">
        <v>1</v>
      </c>
      <c r="EO26">
        <v>5</v>
      </c>
      <c r="EP26">
        <v>3</v>
      </c>
      <c r="EQ26">
        <v>5</v>
      </c>
      <c r="ER26">
        <v>2</v>
      </c>
      <c r="ES26">
        <v>3</v>
      </c>
      <c r="ET26">
        <v>4</v>
      </c>
      <c r="EU26">
        <v>4</v>
      </c>
      <c r="EV26">
        <v>2</v>
      </c>
      <c r="EW26">
        <v>5</v>
      </c>
      <c r="EX26">
        <v>1</v>
      </c>
      <c r="EY26">
        <v>1</v>
      </c>
      <c r="EZ26">
        <v>0</v>
      </c>
      <c r="FA26">
        <v>0</v>
      </c>
      <c r="FB26">
        <v>5</v>
      </c>
      <c r="FC26">
        <v>1</v>
      </c>
      <c r="FD26">
        <v>1</v>
      </c>
      <c r="FE26">
        <v>1</v>
      </c>
      <c r="FF26">
        <v>1</v>
      </c>
      <c r="FG26">
        <v>2</v>
      </c>
      <c r="FH26">
        <v>1</v>
      </c>
      <c r="FI26">
        <v>5</v>
      </c>
      <c r="FJ26">
        <v>4</v>
      </c>
      <c r="FK26">
        <v>5</v>
      </c>
      <c r="FL26">
        <v>1</v>
      </c>
      <c r="FM26">
        <v>0</v>
      </c>
      <c r="FN26">
        <v>1</v>
      </c>
      <c r="FO26">
        <v>2</v>
      </c>
      <c r="FP26">
        <v>5</v>
      </c>
      <c r="FQ26">
        <v>4</v>
      </c>
      <c r="FR26">
        <v>2</v>
      </c>
      <c r="FS26">
        <v>1</v>
      </c>
      <c r="FT26">
        <v>4</v>
      </c>
      <c r="FU26">
        <v>5</v>
      </c>
      <c r="FV26">
        <v>4</v>
      </c>
      <c r="FW26">
        <v>1</v>
      </c>
      <c r="FX26">
        <v>3</v>
      </c>
      <c r="FY26">
        <v>0</v>
      </c>
      <c r="FZ26">
        <v>1</v>
      </c>
      <c r="GA26">
        <v>1</v>
      </c>
      <c r="GB26">
        <v>2</v>
      </c>
      <c r="GC26">
        <v>4</v>
      </c>
      <c r="GD26">
        <v>2</v>
      </c>
      <c r="GE26">
        <v>5</v>
      </c>
      <c r="GF26">
        <v>5</v>
      </c>
      <c r="GG26">
        <v>1</v>
      </c>
      <c r="GH26">
        <v>4</v>
      </c>
      <c r="GI26">
        <v>4</v>
      </c>
      <c r="GJ26">
        <v>1</v>
      </c>
      <c r="GK26">
        <v>3</v>
      </c>
      <c r="GL26">
        <v>0</v>
      </c>
      <c r="GM26">
        <v>1</v>
      </c>
      <c r="GN26">
        <v>0</v>
      </c>
      <c r="GO26">
        <v>3</v>
      </c>
      <c r="GP26">
        <v>1</v>
      </c>
      <c r="GQ26">
        <v>1</v>
      </c>
      <c r="GR26">
        <v>1</v>
      </c>
      <c r="GS26">
        <v>2</v>
      </c>
      <c r="GT26">
        <v>4</v>
      </c>
      <c r="GU26">
        <v>3</v>
      </c>
      <c r="GV26">
        <v>1</v>
      </c>
      <c r="GW26">
        <v>1</v>
      </c>
      <c r="GX26">
        <v>2</v>
      </c>
      <c r="GY26">
        <v>0</v>
      </c>
      <c r="GZ26">
        <v>0</v>
      </c>
      <c r="HA26">
        <v>1</v>
      </c>
      <c r="HB26">
        <v>4</v>
      </c>
      <c r="HC26">
        <v>5</v>
      </c>
      <c r="HD26">
        <v>4</v>
      </c>
      <c r="HE26">
        <v>1</v>
      </c>
      <c r="HF26">
        <v>1</v>
      </c>
      <c r="HG26">
        <v>5</v>
      </c>
      <c r="HH26">
        <v>5</v>
      </c>
      <c r="HI26">
        <v>3</v>
      </c>
      <c r="HJ26">
        <v>3</v>
      </c>
      <c r="HK26">
        <v>3</v>
      </c>
      <c r="HL26">
        <v>1</v>
      </c>
      <c r="HM26">
        <v>1</v>
      </c>
      <c r="HN26">
        <v>0</v>
      </c>
      <c r="HO26">
        <v>3</v>
      </c>
      <c r="HP26">
        <v>2</v>
      </c>
      <c r="HQ26">
        <v>5</v>
      </c>
      <c r="HR26">
        <v>2</v>
      </c>
      <c r="HS26">
        <v>4</v>
      </c>
      <c r="HT26">
        <v>3</v>
      </c>
      <c r="HU26">
        <v>2</v>
      </c>
      <c r="HV26">
        <v>5</v>
      </c>
      <c r="HW26">
        <v>3</v>
      </c>
      <c r="HX26">
        <v>5</v>
      </c>
      <c r="HY26">
        <v>1</v>
      </c>
      <c r="HZ26">
        <v>0</v>
      </c>
      <c r="IA26">
        <v>0</v>
      </c>
      <c r="IB26">
        <v>2</v>
      </c>
      <c r="IC26">
        <v>1</v>
      </c>
      <c r="ID26">
        <v>2</v>
      </c>
      <c r="IE26">
        <v>4</v>
      </c>
      <c r="IF26">
        <v>2</v>
      </c>
      <c r="IG26">
        <v>1</v>
      </c>
      <c r="IH26">
        <v>3</v>
      </c>
      <c r="II26">
        <v>1</v>
      </c>
    </row>
    <row r="28" spans="1:426" x14ac:dyDescent="0.25">
      <c r="DC28" s="51" t="s">
        <v>88</v>
      </c>
      <c r="DD28" s="51"/>
      <c r="DE28" s="51"/>
      <c r="DF28" s="51"/>
      <c r="DG28" s="51"/>
      <c r="DH28" s="51"/>
      <c r="DI28" s="51"/>
      <c r="DJ28" s="51"/>
      <c r="DL28" s="17"/>
      <c r="DM28" s="51" t="s">
        <v>69</v>
      </c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 t="s">
        <v>70</v>
      </c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 t="s">
        <v>71</v>
      </c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 t="s">
        <v>72</v>
      </c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 t="s">
        <v>73</v>
      </c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 t="s">
        <v>74</v>
      </c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 t="s">
        <v>75</v>
      </c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 t="s">
        <v>76</v>
      </c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 t="s">
        <v>77</v>
      </c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 t="s">
        <v>78</v>
      </c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 t="s">
        <v>79</v>
      </c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  <c r="IY28" s="51"/>
      <c r="IZ28" s="51" t="s">
        <v>80</v>
      </c>
      <c r="JA28" s="51"/>
      <c r="JB28" s="51"/>
      <c r="JC28" s="51"/>
      <c r="JD28" s="51"/>
      <c r="JE28" s="51"/>
      <c r="JF28" s="51"/>
      <c r="JG28" s="51"/>
      <c r="JH28" s="51"/>
      <c r="JI28" s="51"/>
      <c r="JJ28" s="51"/>
      <c r="JK28" s="51"/>
      <c r="JL28" s="51"/>
      <c r="JM28" s="51" t="s">
        <v>81</v>
      </c>
      <c r="JN28" s="51"/>
      <c r="JO28" s="51"/>
      <c r="JP28" s="51"/>
      <c r="JQ28" s="51"/>
      <c r="JR28" s="51"/>
      <c r="JS28" s="51"/>
      <c r="JT28" s="51"/>
      <c r="JU28" s="51"/>
      <c r="JV28" s="51"/>
      <c r="JW28" s="51"/>
      <c r="JX28" s="51"/>
      <c r="JY28" s="51"/>
      <c r="JZ28" s="51" t="s">
        <v>82</v>
      </c>
      <c r="KA28" s="51"/>
      <c r="KB28" s="51"/>
      <c r="KC28" s="51"/>
      <c r="KD28" s="51"/>
      <c r="KE28" s="51"/>
      <c r="KF28" s="51"/>
      <c r="KG28" s="51"/>
      <c r="KH28" s="51"/>
      <c r="KI28" s="51"/>
      <c r="KJ28" s="51"/>
      <c r="KK28" s="51"/>
      <c r="KL28" s="51"/>
      <c r="KM28" s="51" t="s">
        <v>86</v>
      </c>
      <c r="KN28" s="51"/>
      <c r="KO28" s="51"/>
      <c r="KP28" s="51"/>
      <c r="KQ28" s="51"/>
      <c r="KR28" s="51"/>
      <c r="KS28" s="51"/>
      <c r="KT28" s="51"/>
      <c r="KU28" s="51"/>
      <c r="KV28" s="51"/>
      <c r="KW28" s="51"/>
      <c r="KX28" s="51"/>
      <c r="KY28" s="51"/>
      <c r="KZ28" s="51" t="s">
        <v>83</v>
      </c>
      <c r="LA28" s="51"/>
      <c r="LB28" s="51"/>
      <c r="LC28" s="51"/>
      <c r="LD28" s="51"/>
      <c r="LE28" s="51"/>
      <c r="LF28" s="51"/>
      <c r="LG28" s="51"/>
      <c r="LH28" s="51"/>
      <c r="LI28" s="51"/>
      <c r="LJ28" s="51"/>
      <c r="LK28" s="51"/>
      <c r="LL28" s="51"/>
      <c r="LM28" s="51" t="s">
        <v>84</v>
      </c>
      <c r="LN28" s="51"/>
      <c r="LO28" s="51"/>
      <c r="LP28" s="51"/>
      <c r="LQ28" s="51"/>
      <c r="LR28" s="51"/>
      <c r="LS28" s="51"/>
      <c r="LT28" s="51"/>
      <c r="LU28" s="51"/>
      <c r="LV28" s="51"/>
      <c r="LW28" s="51"/>
      <c r="LX28" s="51"/>
      <c r="LY28" s="51"/>
      <c r="LZ28" s="51" t="s">
        <v>85</v>
      </c>
      <c r="MA28" s="51"/>
      <c r="MB28" s="51"/>
      <c r="MC28" s="51"/>
      <c r="MD28" s="51"/>
      <c r="ME28" s="51"/>
      <c r="MF28" s="51"/>
      <c r="MG28" s="51"/>
      <c r="MH28" s="51"/>
      <c r="MI28" s="51"/>
      <c r="MJ28" s="51"/>
      <c r="MK28" s="51"/>
      <c r="ML28" s="51"/>
      <c r="MN28" s="38"/>
      <c r="MO28" s="38"/>
      <c r="MP28" s="55" t="s">
        <v>240</v>
      </c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6"/>
      <c r="ND28" s="1"/>
      <c r="NE28" s="55" t="s">
        <v>241</v>
      </c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1"/>
      <c r="NS28" s="1"/>
      <c r="NT28" s="55" t="s">
        <v>242</v>
      </c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1"/>
      <c r="OH28" s="1"/>
      <c r="OI28" s="55" t="s">
        <v>244</v>
      </c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6"/>
      <c r="OW28" s="38"/>
      <c r="OX28" s="55" t="s">
        <v>243</v>
      </c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</row>
    <row r="29" spans="1:426" x14ac:dyDescent="0.25">
      <c r="B29" s="55" t="s">
        <v>44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 t="s">
        <v>46</v>
      </c>
      <c r="P29" s="55"/>
      <c r="Q29" s="55"/>
      <c r="R29" s="55"/>
      <c r="S29" s="55"/>
      <c r="T29" s="55"/>
      <c r="U29" s="55"/>
      <c r="V29" s="55"/>
      <c r="X29" s="55" t="s">
        <v>28</v>
      </c>
      <c r="Y29" s="55"/>
      <c r="Z29" s="55"/>
      <c r="AA29" s="55"/>
      <c r="AF29" s="55" t="s">
        <v>60</v>
      </c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6"/>
      <c r="AT29" s="1"/>
      <c r="AU29" s="55" t="s">
        <v>57</v>
      </c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1"/>
      <c r="BI29" s="1"/>
      <c r="BJ29" s="55" t="s">
        <v>58</v>
      </c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1"/>
      <c r="BX29" s="1"/>
      <c r="BY29" s="55" t="s">
        <v>59</v>
      </c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6"/>
      <c r="CM29" s="7"/>
      <c r="CN29" s="55" t="s">
        <v>63</v>
      </c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C29" t="s">
        <v>23</v>
      </c>
      <c r="DD29" t="s">
        <v>18</v>
      </c>
      <c r="DE29" t="s">
        <v>19</v>
      </c>
      <c r="DF29" t="s">
        <v>20</v>
      </c>
      <c r="DG29" t="s">
        <v>21</v>
      </c>
      <c r="DH29" t="s">
        <v>22</v>
      </c>
      <c r="DI29" t="s">
        <v>24</v>
      </c>
      <c r="DJ29" t="s">
        <v>25</v>
      </c>
      <c r="DL29" s="17"/>
      <c r="DM29" s="17" t="s">
        <v>29</v>
      </c>
      <c r="DN29" s="17" t="s">
        <v>30</v>
      </c>
      <c r="DO29" s="17" t="s">
        <v>31</v>
      </c>
      <c r="DP29" s="17" t="s">
        <v>32</v>
      </c>
      <c r="DQ29" s="17" t="s">
        <v>33</v>
      </c>
      <c r="DR29" s="17" t="s">
        <v>34</v>
      </c>
      <c r="DS29" s="17" t="s">
        <v>35</v>
      </c>
      <c r="DT29" s="17" t="s">
        <v>36</v>
      </c>
      <c r="DU29" s="17" t="s">
        <v>37</v>
      </c>
      <c r="DV29" s="17" t="s">
        <v>38</v>
      </c>
      <c r="DW29" s="17" t="s">
        <v>39</v>
      </c>
      <c r="DX29" s="17" t="s">
        <v>40</v>
      </c>
      <c r="DY29" s="17" t="s">
        <v>41</v>
      </c>
      <c r="DZ29" s="17" t="s">
        <v>29</v>
      </c>
      <c r="EA29" s="17" t="s">
        <v>30</v>
      </c>
      <c r="EB29" s="17" t="s">
        <v>31</v>
      </c>
      <c r="EC29" s="17" t="s">
        <v>32</v>
      </c>
      <c r="ED29" s="17" t="s">
        <v>33</v>
      </c>
      <c r="EE29" s="17" t="s">
        <v>34</v>
      </c>
      <c r="EF29" s="17" t="s">
        <v>35</v>
      </c>
      <c r="EG29" s="17" t="s">
        <v>36</v>
      </c>
      <c r="EH29" s="17" t="s">
        <v>37</v>
      </c>
      <c r="EI29" s="17" t="s">
        <v>38</v>
      </c>
      <c r="EJ29" s="17" t="s">
        <v>39</v>
      </c>
      <c r="EK29" s="17" t="s">
        <v>40</v>
      </c>
      <c r="EL29" s="17" t="s">
        <v>41</v>
      </c>
      <c r="EM29" s="17" t="s">
        <v>29</v>
      </c>
      <c r="EN29" s="17" t="s">
        <v>30</v>
      </c>
      <c r="EO29" s="17" t="s">
        <v>31</v>
      </c>
      <c r="EP29" s="17" t="s">
        <v>32</v>
      </c>
      <c r="EQ29" s="17" t="s">
        <v>33</v>
      </c>
      <c r="ER29" s="17" t="s">
        <v>34</v>
      </c>
      <c r="ES29" s="17" t="s">
        <v>35</v>
      </c>
      <c r="ET29" s="17" t="s">
        <v>36</v>
      </c>
      <c r="EU29" s="17" t="s">
        <v>37</v>
      </c>
      <c r="EV29" s="17" t="s">
        <v>38</v>
      </c>
      <c r="EW29" s="17" t="s">
        <v>39</v>
      </c>
      <c r="EX29" s="17" t="s">
        <v>40</v>
      </c>
      <c r="EY29" s="17" t="s">
        <v>41</v>
      </c>
      <c r="EZ29" s="17" t="s">
        <v>29</v>
      </c>
      <c r="FA29" s="17" t="s">
        <v>30</v>
      </c>
      <c r="FB29" s="17" t="s">
        <v>31</v>
      </c>
      <c r="FC29" s="17" t="s">
        <v>32</v>
      </c>
      <c r="FD29" s="17" t="s">
        <v>33</v>
      </c>
      <c r="FE29" s="17" t="s">
        <v>34</v>
      </c>
      <c r="FF29" s="17" t="s">
        <v>35</v>
      </c>
      <c r="FG29" s="17" t="s">
        <v>36</v>
      </c>
      <c r="FH29" s="17" t="s">
        <v>37</v>
      </c>
      <c r="FI29" s="17" t="s">
        <v>38</v>
      </c>
      <c r="FJ29" s="17" t="s">
        <v>39</v>
      </c>
      <c r="FK29" s="17" t="s">
        <v>40</v>
      </c>
      <c r="FL29" s="17" t="s">
        <v>41</v>
      </c>
      <c r="FM29" s="17" t="s">
        <v>29</v>
      </c>
      <c r="FN29" s="17" t="s">
        <v>30</v>
      </c>
      <c r="FO29" s="17" t="s">
        <v>31</v>
      </c>
      <c r="FP29" s="17" t="s">
        <v>32</v>
      </c>
      <c r="FQ29" s="17" t="s">
        <v>33</v>
      </c>
      <c r="FR29" s="17" t="s">
        <v>34</v>
      </c>
      <c r="FS29" s="17" t="s">
        <v>35</v>
      </c>
      <c r="FT29" s="17" t="s">
        <v>36</v>
      </c>
      <c r="FU29" s="17" t="s">
        <v>37</v>
      </c>
      <c r="FV29" s="17" t="s">
        <v>38</v>
      </c>
      <c r="FW29" s="17" t="s">
        <v>39</v>
      </c>
      <c r="FX29" s="17" t="s">
        <v>40</v>
      </c>
      <c r="FY29" s="17" t="s">
        <v>41</v>
      </c>
      <c r="FZ29" s="17" t="s">
        <v>29</v>
      </c>
      <c r="GA29" s="17" t="s">
        <v>30</v>
      </c>
      <c r="GB29" s="17" t="s">
        <v>31</v>
      </c>
      <c r="GC29" s="17" t="s">
        <v>32</v>
      </c>
      <c r="GD29" s="17" t="s">
        <v>33</v>
      </c>
      <c r="GE29" s="17" t="s">
        <v>34</v>
      </c>
      <c r="GF29" s="17" t="s">
        <v>35</v>
      </c>
      <c r="GG29" s="17" t="s">
        <v>36</v>
      </c>
      <c r="GH29" s="17" t="s">
        <v>37</v>
      </c>
      <c r="GI29" s="17" t="s">
        <v>38</v>
      </c>
      <c r="GJ29" s="17" t="s">
        <v>39</v>
      </c>
      <c r="GK29" s="17" t="s">
        <v>40</v>
      </c>
      <c r="GL29" s="17" t="s">
        <v>41</v>
      </c>
      <c r="GM29" s="17" t="s">
        <v>29</v>
      </c>
      <c r="GN29" s="17" t="s">
        <v>30</v>
      </c>
      <c r="GO29" s="17" t="s">
        <v>31</v>
      </c>
      <c r="GP29" s="17" t="s">
        <v>32</v>
      </c>
      <c r="GQ29" s="17" t="s">
        <v>33</v>
      </c>
      <c r="GR29" s="17" t="s">
        <v>34</v>
      </c>
      <c r="GS29" s="17" t="s">
        <v>35</v>
      </c>
      <c r="GT29" s="17" t="s">
        <v>36</v>
      </c>
      <c r="GU29" s="17" t="s">
        <v>37</v>
      </c>
      <c r="GV29" s="17" t="s">
        <v>38</v>
      </c>
      <c r="GW29" s="17" t="s">
        <v>39</v>
      </c>
      <c r="GX29" s="17" t="s">
        <v>40</v>
      </c>
      <c r="GY29" s="17" t="s">
        <v>41</v>
      </c>
      <c r="GZ29" s="17" t="s">
        <v>29</v>
      </c>
      <c r="HA29" s="17" t="s">
        <v>30</v>
      </c>
      <c r="HB29" s="17" t="s">
        <v>31</v>
      </c>
      <c r="HC29" s="17" t="s">
        <v>32</v>
      </c>
      <c r="HD29" s="17" t="s">
        <v>33</v>
      </c>
      <c r="HE29" s="17" t="s">
        <v>34</v>
      </c>
      <c r="HF29" s="17" t="s">
        <v>35</v>
      </c>
      <c r="HG29" s="17" t="s">
        <v>36</v>
      </c>
      <c r="HH29" s="17" t="s">
        <v>37</v>
      </c>
      <c r="HI29" s="17" t="s">
        <v>38</v>
      </c>
      <c r="HJ29" s="17" t="s">
        <v>39</v>
      </c>
      <c r="HK29" s="17" t="s">
        <v>40</v>
      </c>
      <c r="HL29" s="17" t="s">
        <v>41</v>
      </c>
      <c r="HM29" s="17" t="s">
        <v>29</v>
      </c>
      <c r="HN29" s="17" t="s">
        <v>30</v>
      </c>
      <c r="HO29" s="17" t="s">
        <v>31</v>
      </c>
      <c r="HP29" s="17" t="s">
        <v>32</v>
      </c>
      <c r="HQ29" s="17" t="s">
        <v>33</v>
      </c>
      <c r="HR29" s="17" t="s">
        <v>34</v>
      </c>
      <c r="HS29" s="17" t="s">
        <v>35</v>
      </c>
      <c r="HT29" s="17" t="s">
        <v>36</v>
      </c>
      <c r="HU29" s="17" t="s">
        <v>37</v>
      </c>
      <c r="HV29" s="17" t="s">
        <v>38</v>
      </c>
      <c r="HW29" s="17" t="s">
        <v>39</v>
      </c>
      <c r="HX29" s="17" t="s">
        <v>40</v>
      </c>
      <c r="HY29" s="17" t="s">
        <v>41</v>
      </c>
      <c r="HZ29" s="17" t="s">
        <v>29</v>
      </c>
      <c r="IA29" s="17" t="s">
        <v>30</v>
      </c>
      <c r="IB29" s="17" t="s">
        <v>31</v>
      </c>
      <c r="IC29" s="17" t="s">
        <v>32</v>
      </c>
      <c r="ID29" s="17" t="s">
        <v>33</v>
      </c>
      <c r="IE29" s="17" t="s">
        <v>34</v>
      </c>
      <c r="IF29" s="17" t="s">
        <v>35</v>
      </c>
      <c r="IG29" s="17" t="s">
        <v>36</v>
      </c>
      <c r="IH29" s="17" t="s">
        <v>37</v>
      </c>
      <c r="II29" s="17" t="s">
        <v>38</v>
      </c>
      <c r="IJ29" s="17" t="s">
        <v>39</v>
      </c>
      <c r="IK29" s="17" t="s">
        <v>40</v>
      </c>
      <c r="IL29" s="17" t="s">
        <v>41</v>
      </c>
      <c r="IM29" s="17" t="s">
        <v>29</v>
      </c>
      <c r="IN29" s="17" t="s">
        <v>30</v>
      </c>
      <c r="IO29" s="17" t="s">
        <v>31</v>
      </c>
      <c r="IP29" s="17" t="s">
        <v>32</v>
      </c>
      <c r="IQ29" s="17" t="s">
        <v>33</v>
      </c>
      <c r="IR29" s="17" t="s">
        <v>34</v>
      </c>
      <c r="IS29" s="17" t="s">
        <v>35</v>
      </c>
      <c r="IT29" s="17" t="s">
        <v>36</v>
      </c>
      <c r="IU29" s="17" t="s">
        <v>37</v>
      </c>
      <c r="IV29" s="17" t="s">
        <v>38</v>
      </c>
      <c r="IW29" s="17" t="s">
        <v>39</v>
      </c>
      <c r="IX29" s="17" t="s">
        <v>40</v>
      </c>
      <c r="IY29" s="17" t="s">
        <v>41</v>
      </c>
      <c r="IZ29" s="17" t="s">
        <v>29</v>
      </c>
      <c r="JA29" s="17" t="s">
        <v>30</v>
      </c>
      <c r="JB29" s="17" t="s">
        <v>31</v>
      </c>
      <c r="JC29" s="17" t="s">
        <v>32</v>
      </c>
      <c r="JD29" s="17" t="s">
        <v>33</v>
      </c>
      <c r="JE29" s="17" t="s">
        <v>34</v>
      </c>
      <c r="JF29" s="17" t="s">
        <v>35</v>
      </c>
      <c r="JG29" s="17" t="s">
        <v>36</v>
      </c>
      <c r="JH29" s="17" t="s">
        <v>37</v>
      </c>
      <c r="JI29" s="17" t="s">
        <v>38</v>
      </c>
      <c r="JJ29" s="17" t="s">
        <v>39</v>
      </c>
      <c r="JK29" s="17" t="s">
        <v>40</v>
      </c>
      <c r="JL29" s="17" t="s">
        <v>41</v>
      </c>
      <c r="JM29" s="17" t="s">
        <v>29</v>
      </c>
      <c r="JN29" s="17" t="s">
        <v>30</v>
      </c>
      <c r="JO29" s="17" t="s">
        <v>31</v>
      </c>
      <c r="JP29" s="17" t="s">
        <v>32</v>
      </c>
      <c r="JQ29" s="17" t="s">
        <v>33</v>
      </c>
      <c r="JR29" s="17" t="s">
        <v>34</v>
      </c>
      <c r="JS29" s="17" t="s">
        <v>35</v>
      </c>
      <c r="JT29" s="17" t="s">
        <v>36</v>
      </c>
      <c r="JU29" s="17" t="s">
        <v>37</v>
      </c>
      <c r="JV29" s="17" t="s">
        <v>38</v>
      </c>
      <c r="JW29" s="17" t="s">
        <v>39</v>
      </c>
      <c r="JX29" s="17" t="s">
        <v>40</v>
      </c>
      <c r="JY29" s="17" t="s">
        <v>41</v>
      </c>
      <c r="JZ29" s="17" t="s">
        <v>29</v>
      </c>
      <c r="KA29" s="17" t="s">
        <v>30</v>
      </c>
      <c r="KB29" s="17" t="s">
        <v>31</v>
      </c>
      <c r="KC29" s="17" t="s">
        <v>32</v>
      </c>
      <c r="KD29" s="17" t="s">
        <v>33</v>
      </c>
      <c r="KE29" s="17" t="s">
        <v>34</v>
      </c>
      <c r="KF29" s="17" t="s">
        <v>35</v>
      </c>
      <c r="KG29" s="17" t="s">
        <v>36</v>
      </c>
      <c r="KH29" s="17" t="s">
        <v>37</v>
      </c>
      <c r="KI29" s="17" t="s">
        <v>38</v>
      </c>
      <c r="KJ29" s="17" t="s">
        <v>39</v>
      </c>
      <c r="KK29" s="17" t="s">
        <v>40</v>
      </c>
      <c r="KL29" s="17" t="s">
        <v>41</v>
      </c>
      <c r="KM29" s="17" t="s">
        <v>29</v>
      </c>
      <c r="KN29" s="17" t="s">
        <v>30</v>
      </c>
      <c r="KO29" s="17" t="s">
        <v>31</v>
      </c>
      <c r="KP29" s="17" t="s">
        <v>32</v>
      </c>
      <c r="KQ29" s="17" t="s">
        <v>33</v>
      </c>
      <c r="KR29" s="17" t="s">
        <v>34</v>
      </c>
      <c r="KS29" s="17" t="s">
        <v>35</v>
      </c>
      <c r="KT29" s="17" t="s">
        <v>36</v>
      </c>
      <c r="KU29" s="17" t="s">
        <v>37</v>
      </c>
      <c r="KV29" s="17" t="s">
        <v>38</v>
      </c>
      <c r="KW29" s="17" t="s">
        <v>39</v>
      </c>
      <c r="KX29" s="17" t="s">
        <v>40</v>
      </c>
      <c r="KY29" s="17" t="s">
        <v>41</v>
      </c>
      <c r="KZ29" s="17" t="s">
        <v>29</v>
      </c>
      <c r="LA29" s="17" t="s">
        <v>30</v>
      </c>
      <c r="LB29" s="17" t="s">
        <v>31</v>
      </c>
      <c r="LC29" s="17" t="s">
        <v>32</v>
      </c>
      <c r="LD29" s="17" t="s">
        <v>33</v>
      </c>
      <c r="LE29" s="17" t="s">
        <v>34</v>
      </c>
      <c r="LF29" s="17" t="s">
        <v>35</v>
      </c>
      <c r="LG29" s="17" t="s">
        <v>36</v>
      </c>
      <c r="LH29" s="17" t="s">
        <v>37</v>
      </c>
      <c r="LI29" s="17" t="s">
        <v>38</v>
      </c>
      <c r="LJ29" s="17" t="s">
        <v>39</v>
      </c>
      <c r="LK29" s="17" t="s">
        <v>40</v>
      </c>
      <c r="LL29" s="17" t="s">
        <v>41</v>
      </c>
      <c r="LM29" s="17" t="s">
        <v>29</v>
      </c>
      <c r="LN29" s="17" t="s">
        <v>30</v>
      </c>
      <c r="LO29" s="17" t="s">
        <v>31</v>
      </c>
      <c r="LP29" s="17" t="s">
        <v>32</v>
      </c>
      <c r="LQ29" s="17" t="s">
        <v>33</v>
      </c>
      <c r="LR29" s="17" t="s">
        <v>34</v>
      </c>
      <c r="LS29" s="17" t="s">
        <v>35</v>
      </c>
      <c r="LT29" s="17" t="s">
        <v>36</v>
      </c>
      <c r="LU29" s="17" t="s">
        <v>37</v>
      </c>
      <c r="LV29" s="17" t="s">
        <v>38</v>
      </c>
      <c r="LW29" s="17" t="s">
        <v>39</v>
      </c>
      <c r="LX29" s="17" t="s">
        <v>40</v>
      </c>
      <c r="LY29" s="17" t="s">
        <v>41</v>
      </c>
      <c r="LZ29" s="17" t="s">
        <v>29</v>
      </c>
      <c r="MA29" s="17" t="s">
        <v>30</v>
      </c>
      <c r="MB29" s="17" t="s">
        <v>31</v>
      </c>
      <c r="MC29" s="17" t="s">
        <v>32</v>
      </c>
      <c r="MD29" s="17" t="s">
        <v>33</v>
      </c>
      <c r="ME29" s="17" t="s">
        <v>34</v>
      </c>
      <c r="MF29" s="17" t="s">
        <v>35</v>
      </c>
      <c r="MG29" s="17" t="s">
        <v>36</v>
      </c>
      <c r="MH29" s="17" t="s">
        <v>37</v>
      </c>
      <c r="MI29" s="17" t="s">
        <v>38</v>
      </c>
      <c r="MJ29" s="17" t="s">
        <v>39</v>
      </c>
      <c r="MK29" s="17" t="s">
        <v>40</v>
      </c>
      <c r="ML29" s="17" t="s">
        <v>41</v>
      </c>
      <c r="MN29" s="54"/>
      <c r="MO29" s="54"/>
      <c r="MP29" s="38" t="s">
        <v>29</v>
      </c>
      <c r="MQ29" s="38" t="s">
        <v>30</v>
      </c>
      <c r="MR29" s="38" t="s">
        <v>31</v>
      </c>
      <c r="MS29" s="38" t="s">
        <v>32</v>
      </c>
      <c r="MT29" s="38" t="s">
        <v>33</v>
      </c>
      <c r="MU29" s="38" t="s">
        <v>34</v>
      </c>
      <c r="MV29" s="38" t="s">
        <v>35</v>
      </c>
      <c r="MW29" s="38" t="s">
        <v>36</v>
      </c>
      <c r="MX29" s="38" t="s">
        <v>37</v>
      </c>
      <c r="MY29" s="38" t="s">
        <v>38</v>
      </c>
      <c r="MZ29" s="38" t="s">
        <v>39</v>
      </c>
      <c r="NA29" s="38" t="s">
        <v>40</v>
      </c>
      <c r="NB29" s="38" t="s">
        <v>41</v>
      </c>
      <c r="NC29" s="54"/>
      <c r="ND29" s="54"/>
      <c r="NE29" s="38" t="s">
        <v>29</v>
      </c>
      <c r="NF29" s="38" t="s">
        <v>30</v>
      </c>
      <c r="NG29" s="38" t="s">
        <v>31</v>
      </c>
      <c r="NH29" s="38" t="s">
        <v>32</v>
      </c>
      <c r="NI29" s="38" t="s">
        <v>33</v>
      </c>
      <c r="NJ29" s="38" t="s">
        <v>34</v>
      </c>
      <c r="NK29" s="38" t="s">
        <v>35</v>
      </c>
      <c r="NL29" s="38" t="s">
        <v>36</v>
      </c>
      <c r="NM29" s="38" t="s">
        <v>37</v>
      </c>
      <c r="NN29" s="38" t="s">
        <v>38</v>
      </c>
      <c r="NO29" s="38" t="s">
        <v>39</v>
      </c>
      <c r="NP29" s="38" t="s">
        <v>40</v>
      </c>
      <c r="NQ29" s="38" t="s">
        <v>41</v>
      </c>
      <c r="NR29" s="54"/>
      <c r="NS29" s="54"/>
      <c r="NT29" s="38" t="s">
        <v>29</v>
      </c>
      <c r="NU29" s="38" t="s">
        <v>30</v>
      </c>
      <c r="NV29" s="38" t="s">
        <v>31</v>
      </c>
      <c r="NW29" s="38" t="s">
        <v>32</v>
      </c>
      <c r="NX29" s="38" t="s">
        <v>33</v>
      </c>
      <c r="NY29" s="38" t="s">
        <v>34</v>
      </c>
      <c r="NZ29" s="38" t="s">
        <v>35</v>
      </c>
      <c r="OA29" s="38" t="s">
        <v>36</v>
      </c>
      <c r="OB29" s="38" t="s">
        <v>37</v>
      </c>
      <c r="OC29" s="38" t="s">
        <v>38</v>
      </c>
      <c r="OD29" s="38" t="s">
        <v>39</v>
      </c>
      <c r="OE29" s="38" t="s">
        <v>40</v>
      </c>
      <c r="OF29" s="38" t="s">
        <v>41</v>
      </c>
      <c r="OG29" s="54"/>
      <c r="OH29" s="54"/>
      <c r="OI29" s="38" t="s">
        <v>29</v>
      </c>
      <c r="OJ29" s="38" t="s">
        <v>30</v>
      </c>
      <c r="OK29" s="38" t="s">
        <v>31</v>
      </c>
      <c r="OL29" s="38" t="s">
        <v>32</v>
      </c>
      <c r="OM29" s="38" t="s">
        <v>33</v>
      </c>
      <c r="ON29" s="38" t="s">
        <v>34</v>
      </c>
      <c r="OO29" s="38" t="s">
        <v>35</v>
      </c>
      <c r="OP29" s="38" t="s">
        <v>36</v>
      </c>
      <c r="OQ29" s="38" t="s">
        <v>37</v>
      </c>
      <c r="OR29" s="38" t="s">
        <v>38</v>
      </c>
      <c r="OS29" s="38" t="s">
        <v>39</v>
      </c>
      <c r="OT29" s="38" t="s">
        <v>40</v>
      </c>
      <c r="OU29" s="38" t="s">
        <v>41</v>
      </c>
      <c r="OV29" s="54"/>
      <c r="OW29" s="54"/>
      <c r="OX29" s="38" t="s">
        <v>29</v>
      </c>
      <c r="OY29" s="38" t="s">
        <v>30</v>
      </c>
      <c r="OZ29" s="38" t="s">
        <v>31</v>
      </c>
      <c r="PA29" s="38" t="s">
        <v>32</v>
      </c>
      <c r="PB29" s="38" t="s">
        <v>33</v>
      </c>
      <c r="PC29" s="38" t="s">
        <v>34</v>
      </c>
      <c r="PD29" s="38" t="s">
        <v>35</v>
      </c>
      <c r="PE29" s="38" t="s">
        <v>36</v>
      </c>
      <c r="PF29" s="38" t="s">
        <v>37</v>
      </c>
      <c r="PG29" s="38" t="s">
        <v>38</v>
      </c>
      <c r="PH29" s="38" t="s">
        <v>39</v>
      </c>
      <c r="PI29" s="38" t="s">
        <v>40</v>
      </c>
      <c r="PJ29" s="38" t="s">
        <v>41</v>
      </c>
    </row>
    <row r="30" spans="1:426" x14ac:dyDescent="0.25">
      <c r="A30" t="s">
        <v>45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23</v>
      </c>
      <c r="P30" t="s">
        <v>18</v>
      </c>
      <c r="Q30" t="s">
        <v>19</v>
      </c>
      <c r="R30" t="s">
        <v>20</v>
      </c>
      <c r="S30" t="s">
        <v>21</v>
      </c>
      <c r="T30" t="s">
        <v>22</v>
      </c>
      <c r="U30" t="s">
        <v>24</v>
      </c>
      <c r="V30" t="s">
        <v>25</v>
      </c>
      <c r="X30" s="1" t="s">
        <v>54</v>
      </c>
      <c r="Y30" s="52">
        <v>0.42452830200000002</v>
      </c>
      <c r="Z30" s="52"/>
      <c r="AA30" s="52"/>
      <c r="AB30" s="53"/>
      <c r="AC30" s="53"/>
      <c r="AD30" s="53" t="s">
        <v>45</v>
      </c>
      <c r="AE30" s="53"/>
      <c r="AF30" s="2" t="s">
        <v>29</v>
      </c>
      <c r="AG30" s="2" t="s">
        <v>30</v>
      </c>
      <c r="AH30" s="2" t="s">
        <v>31</v>
      </c>
      <c r="AI30" s="2" t="s">
        <v>32</v>
      </c>
      <c r="AJ30" s="2" t="s">
        <v>33</v>
      </c>
      <c r="AK30" s="2" t="s">
        <v>34</v>
      </c>
      <c r="AL30" s="2" t="s">
        <v>35</v>
      </c>
      <c r="AM30" s="2" t="s">
        <v>36</v>
      </c>
      <c r="AN30" s="2" t="s">
        <v>37</v>
      </c>
      <c r="AO30" s="2" t="s">
        <v>38</v>
      </c>
      <c r="AP30" s="2" t="s">
        <v>39</v>
      </c>
      <c r="AQ30" s="2" t="s">
        <v>40</v>
      </c>
      <c r="AR30" s="2" t="s">
        <v>41</v>
      </c>
      <c r="AS30" s="53" t="s">
        <v>45</v>
      </c>
      <c r="AT30" s="53"/>
      <c r="AU30" s="2" t="s">
        <v>29</v>
      </c>
      <c r="AV30" s="2" t="s">
        <v>30</v>
      </c>
      <c r="AW30" s="2" t="s">
        <v>31</v>
      </c>
      <c r="AX30" s="2" t="s">
        <v>32</v>
      </c>
      <c r="AY30" s="2" t="s">
        <v>33</v>
      </c>
      <c r="AZ30" s="2" t="s">
        <v>34</v>
      </c>
      <c r="BA30" s="2" t="s">
        <v>35</v>
      </c>
      <c r="BB30" s="2" t="s">
        <v>36</v>
      </c>
      <c r="BC30" s="2" t="s">
        <v>37</v>
      </c>
      <c r="BD30" s="2" t="s">
        <v>38</v>
      </c>
      <c r="BE30" s="2" t="s">
        <v>39</v>
      </c>
      <c r="BF30" s="2" t="s">
        <v>40</v>
      </c>
      <c r="BG30" s="2" t="s">
        <v>41</v>
      </c>
      <c r="BH30" s="53" t="s">
        <v>45</v>
      </c>
      <c r="BI30" s="53"/>
      <c r="BJ30" s="2" t="s">
        <v>29</v>
      </c>
      <c r="BK30" s="2" t="s">
        <v>30</v>
      </c>
      <c r="BL30" s="2" t="s">
        <v>31</v>
      </c>
      <c r="BM30" s="2" t="s">
        <v>32</v>
      </c>
      <c r="BN30" s="2" t="s">
        <v>33</v>
      </c>
      <c r="BO30" s="2" t="s">
        <v>34</v>
      </c>
      <c r="BP30" s="2" t="s">
        <v>35</v>
      </c>
      <c r="BQ30" s="2" t="s">
        <v>36</v>
      </c>
      <c r="BR30" s="2" t="s">
        <v>37</v>
      </c>
      <c r="BS30" s="2" t="s">
        <v>38</v>
      </c>
      <c r="BT30" s="2" t="s">
        <v>39</v>
      </c>
      <c r="BU30" s="2" t="s">
        <v>40</v>
      </c>
      <c r="BV30" s="2" t="s">
        <v>41</v>
      </c>
      <c r="BW30" s="53" t="s">
        <v>45</v>
      </c>
      <c r="BX30" s="53"/>
      <c r="BY30" s="2" t="s">
        <v>29</v>
      </c>
      <c r="BZ30" s="2" t="s">
        <v>30</v>
      </c>
      <c r="CA30" s="2" t="s">
        <v>31</v>
      </c>
      <c r="CB30" s="2" t="s">
        <v>32</v>
      </c>
      <c r="CC30" s="2" t="s">
        <v>33</v>
      </c>
      <c r="CD30" s="2" t="s">
        <v>34</v>
      </c>
      <c r="CE30" s="2" t="s">
        <v>35</v>
      </c>
      <c r="CF30" s="2" t="s">
        <v>36</v>
      </c>
      <c r="CG30" s="2" t="s">
        <v>37</v>
      </c>
      <c r="CH30" s="2" t="s">
        <v>38</v>
      </c>
      <c r="CI30" s="2" t="s">
        <v>39</v>
      </c>
      <c r="CJ30" s="2" t="s">
        <v>40</v>
      </c>
      <c r="CK30" s="2" t="s">
        <v>41</v>
      </c>
      <c r="CL30" s="7" t="s">
        <v>45</v>
      </c>
      <c r="CM30" s="7"/>
      <c r="CN30" s="7" t="s">
        <v>29</v>
      </c>
      <c r="CO30" s="7" t="s">
        <v>30</v>
      </c>
      <c r="CP30" s="7" t="s">
        <v>31</v>
      </c>
      <c r="CQ30" s="7" t="s">
        <v>32</v>
      </c>
      <c r="CR30" s="7" t="s">
        <v>33</v>
      </c>
      <c r="CS30" s="7" t="s">
        <v>34</v>
      </c>
      <c r="CT30" s="7" t="s">
        <v>35</v>
      </c>
      <c r="CU30" s="7" t="s">
        <v>36</v>
      </c>
      <c r="CV30" s="7" t="s">
        <v>37</v>
      </c>
      <c r="CW30" s="7" t="s">
        <v>38</v>
      </c>
      <c r="CX30" s="7" t="s">
        <v>39</v>
      </c>
      <c r="CY30" s="7" t="s">
        <v>40</v>
      </c>
      <c r="CZ30" s="7" t="s">
        <v>41</v>
      </c>
      <c r="DB30">
        <v>6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L30" s="17">
        <v>5</v>
      </c>
      <c r="DM30" s="17">
        <v>19</v>
      </c>
      <c r="DN30" s="17">
        <v>21</v>
      </c>
      <c r="DO30" s="17">
        <v>23</v>
      </c>
      <c r="DP30" s="17">
        <v>31</v>
      </c>
      <c r="DQ30" s="17">
        <v>13</v>
      </c>
      <c r="DR30" s="17">
        <v>17</v>
      </c>
      <c r="DS30" s="17">
        <v>14</v>
      </c>
      <c r="DT30" s="17">
        <v>20</v>
      </c>
      <c r="DU30" s="17">
        <v>21</v>
      </c>
      <c r="DV30" s="17">
        <v>13</v>
      </c>
      <c r="DW30" s="17">
        <v>0</v>
      </c>
      <c r="DX30" s="17">
        <v>0</v>
      </c>
      <c r="DY30" s="17">
        <v>0</v>
      </c>
      <c r="DZ30" s="17">
        <v>26</v>
      </c>
      <c r="EA30" s="17">
        <v>21</v>
      </c>
      <c r="EB30" s="17">
        <v>27</v>
      </c>
      <c r="EC30" s="17">
        <v>29</v>
      </c>
      <c r="ED30" s="17">
        <v>19</v>
      </c>
      <c r="EE30" s="17">
        <v>13</v>
      </c>
      <c r="EF30" s="17">
        <v>16</v>
      </c>
      <c r="EG30" s="17">
        <v>23</v>
      </c>
      <c r="EH30" s="17">
        <v>14</v>
      </c>
      <c r="EI30" s="17">
        <v>18</v>
      </c>
      <c r="EJ30" s="17">
        <v>0</v>
      </c>
      <c r="EK30" s="17">
        <v>0</v>
      </c>
      <c r="EL30" s="17">
        <v>0</v>
      </c>
      <c r="EM30" s="17">
        <v>20</v>
      </c>
      <c r="EN30" s="17">
        <v>23</v>
      </c>
      <c r="EO30" s="17">
        <v>11</v>
      </c>
      <c r="EP30" s="17">
        <v>22</v>
      </c>
      <c r="EQ30" s="17">
        <v>23</v>
      </c>
      <c r="ER30" s="17">
        <v>16</v>
      </c>
      <c r="ES30" s="17">
        <v>10</v>
      </c>
      <c r="ET30" s="17">
        <v>33</v>
      </c>
      <c r="EU30" s="17">
        <v>22</v>
      </c>
      <c r="EV30" s="17">
        <v>8</v>
      </c>
      <c r="EW30" s="17">
        <v>0</v>
      </c>
      <c r="EX30" s="17">
        <v>0</v>
      </c>
      <c r="EY30" s="17">
        <v>0</v>
      </c>
      <c r="EZ30" s="17">
        <v>24</v>
      </c>
      <c r="FA30" s="17">
        <v>22</v>
      </c>
      <c r="FB30" s="17">
        <v>14</v>
      </c>
      <c r="FC30" s="17">
        <v>22</v>
      </c>
      <c r="FD30" s="17">
        <v>15</v>
      </c>
      <c r="FE30" s="17">
        <v>21</v>
      </c>
      <c r="FF30" s="17">
        <v>15</v>
      </c>
      <c r="FG30" s="17">
        <v>25</v>
      </c>
      <c r="FH30" s="17">
        <v>11</v>
      </c>
      <c r="FI30" s="17">
        <v>19</v>
      </c>
      <c r="FJ30" s="17">
        <v>0</v>
      </c>
      <c r="FK30" s="17">
        <v>0</v>
      </c>
      <c r="FL30" s="17">
        <v>0</v>
      </c>
      <c r="FM30" s="17">
        <v>20</v>
      </c>
      <c r="FN30" s="17">
        <v>15</v>
      </c>
      <c r="FO30" s="17">
        <v>28</v>
      </c>
      <c r="FP30" s="17">
        <v>16</v>
      </c>
      <c r="FQ30" s="17">
        <v>17</v>
      </c>
      <c r="FR30" s="17">
        <v>3</v>
      </c>
      <c r="FS30" s="17">
        <v>21</v>
      </c>
      <c r="FT30" s="17">
        <v>15</v>
      </c>
      <c r="FU30" s="17">
        <v>22</v>
      </c>
      <c r="FV30" s="17">
        <v>27</v>
      </c>
      <c r="FW30" s="17">
        <v>0</v>
      </c>
      <c r="FX30" s="17">
        <v>0</v>
      </c>
      <c r="FY30" s="17">
        <v>0</v>
      </c>
      <c r="FZ30" s="17">
        <v>24</v>
      </c>
      <c r="GA30" s="17">
        <v>24</v>
      </c>
      <c r="GB30" s="17">
        <v>26</v>
      </c>
      <c r="GC30" s="17">
        <v>13</v>
      </c>
      <c r="GD30" s="17">
        <v>13</v>
      </c>
      <c r="GE30" s="17">
        <v>18</v>
      </c>
      <c r="GF30" s="17">
        <v>24</v>
      </c>
      <c r="GG30" s="17">
        <v>16</v>
      </c>
      <c r="GH30" s="17">
        <v>13</v>
      </c>
      <c r="GI30" s="17">
        <v>14</v>
      </c>
      <c r="GJ30" s="17">
        <v>0</v>
      </c>
      <c r="GK30" s="17">
        <v>0</v>
      </c>
      <c r="GL30" s="17">
        <v>0</v>
      </c>
      <c r="GM30" s="17">
        <v>22</v>
      </c>
      <c r="GN30" s="17">
        <v>12</v>
      </c>
      <c r="GO30" s="17">
        <v>17</v>
      </c>
      <c r="GP30" s="17">
        <v>26</v>
      </c>
      <c r="GQ30" s="17">
        <v>17</v>
      </c>
      <c r="GR30" s="17">
        <v>7</v>
      </c>
      <c r="GS30" s="17">
        <v>29</v>
      </c>
      <c r="GT30" s="17">
        <v>21</v>
      </c>
      <c r="GU30" s="17">
        <v>18</v>
      </c>
      <c r="GV30" s="17">
        <v>37</v>
      </c>
      <c r="GW30" s="17">
        <v>0</v>
      </c>
      <c r="GX30" s="17">
        <v>0</v>
      </c>
      <c r="GY30" s="17">
        <v>0</v>
      </c>
      <c r="GZ30" s="17">
        <v>17</v>
      </c>
      <c r="HA30" s="17">
        <v>28</v>
      </c>
      <c r="HB30" s="17">
        <v>22</v>
      </c>
      <c r="HC30" s="17">
        <v>18</v>
      </c>
      <c r="HD30" s="17">
        <v>24</v>
      </c>
      <c r="HE30" s="17">
        <v>22</v>
      </c>
      <c r="HF30" s="17">
        <v>18</v>
      </c>
      <c r="HG30" s="17">
        <v>11</v>
      </c>
      <c r="HH30" s="17">
        <v>37</v>
      </c>
      <c r="HI30" s="17">
        <v>19</v>
      </c>
      <c r="HJ30" s="17">
        <v>0</v>
      </c>
      <c r="HK30" s="17">
        <v>0</v>
      </c>
      <c r="HL30" s="17">
        <v>0</v>
      </c>
      <c r="HM30" s="17">
        <v>15</v>
      </c>
      <c r="HN30" s="17">
        <v>20</v>
      </c>
      <c r="HO30" s="17">
        <v>14</v>
      </c>
      <c r="HP30" s="17">
        <v>21</v>
      </c>
      <c r="HQ30" s="17">
        <v>25</v>
      </c>
      <c r="HR30" s="17">
        <v>14</v>
      </c>
      <c r="HS30" s="17">
        <v>22</v>
      </c>
      <c r="HT30" s="17">
        <v>20</v>
      </c>
      <c r="HU30" s="17">
        <v>20</v>
      </c>
      <c r="HV30" s="17">
        <v>22</v>
      </c>
      <c r="HW30" s="17">
        <v>0</v>
      </c>
      <c r="HX30" s="17">
        <v>0</v>
      </c>
      <c r="HY30" s="17">
        <v>0</v>
      </c>
      <c r="HZ30" s="17">
        <v>14</v>
      </c>
      <c r="IA30" s="17">
        <v>14</v>
      </c>
      <c r="IB30" s="17">
        <v>14</v>
      </c>
      <c r="IC30" s="17">
        <v>12</v>
      </c>
      <c r="ID30" s="17">
        <v>25</v>
      </c>
      <c r="IE30" s="17">
        <v>19</v>
      </c>
      <c r="IF30" s="17">
        <v>18</v>
      </c>
      <c r="IG30" s="17">
        <v>31</v>
      </c>
      <c r="IH30" s="17">
        <v>20</v>
      </c>
      <c r="II30" s="17">
        <v>18</v>
      </c>
      <c r="IJ30" s="17">
        <v>0</v>
      </c>
      <c r="IK30" s="17">
        <v>0</v>
      </c>
      <c r="IL30" s="17">
        <v>0</v>
      </c>
      <c r="IM30" s="17">
        <v>28</v>
      </c>
      <c r="IN30" s="17">
        <v>30</v>
      </c>
      <c r="IO30" s="17">
        <v>28</v>
      </c>
      <c r="IP30" s="17">
        <v>20</v>
      </c>
      <c r="IQ30" s="17">
        <v>11</v>
      </c>
      <c r="IR30" s="17">
        <v>21</v>
      </c>
      <c r="IS30" s="17">
        <v>12</v>
      </c>
      <c r="IT30" s="17">
        <v>32</v>
      </c>
      <c r="IU30" s="17">
        <v>12</v>
      </c>
      <c r="IV30" s="17">
        <v>12</v>
      </c>
      <c r="IW30" s="17">
        <v>0</v>
      </c>
      <c r="IX30" s="17">
        <v>0</v>
      </c>
      <c r="IY30" s="17">
        <v>0</v>
      </c>
      <c r="IZ30" s="17">
        <v>25</v>
      </c>
      <c r="JA30" s="17">
        <v>19</v>
      </c>
      <c r="JB30" s="17">
        <v>36</v>
      </c>
      <c r="JC30" s="17">
        <v>19</v>
      </c>
      <c r="JD30" s="17">
        <v>18</v>
      </c>
      <c r="JE30" s="17">
        <v>16</v>
      </c>
      <c r="JF30" s="17">
        <v>19</v>
      </c>
      <c r="JG30" s="17">
        <v>14</v>
      </c>
      <c r="JH30" s="17">
        <v>22</v>
      </c>
      <c r="JI30" s="17">
        <v>26</v>
      </c>
      <c r="JJ30" s="17">
        <v>0</v>
      </c>
      <c r="JK30" s="17">
        <v>0</v>
      </c>
      <c r="JL30" s="17">
        <v>0</v>
      </c>
      <c r="JM30" s="17">
        <v>31</v>
      </c>
      <c r="JN30" s="17">
        <v>11</v>
      </c>
      <c r="JO30" s="17">
        <v>13</v>
      </c>
      <c r="JP30" s="17">
        <v>24</v>
      </c>
      <c r="JQ30" s="17">
        <v>14</v>
      </c>
      <c r="JR30" s="17">
        <v>15</v>
      </c>
      <c r="JS30" s="17">
        <v>12</v>
      </c>
      <c r="JT30" s="17">
        <v>16</v>
      </c>
      <c r="JU30" s="17">
        <v>23</v>
      </c>
      <c r="JV30" s="17">
        <v>22</v>
      </c>
      <c r="JW30" s="17">
        <v>0</v>
      </c>
      <c r="JX30" s="17">
        <v>0</v>
      </c>
      <c r="JY30" s="17">
        <v>0</v>
      </c>
      <c r="JZ30" s="17">
        <v>21</v>
      </c>
      <c r="KA30" s="17">
        <v>26</v>
      </c>
      <c r="KB30" s="17">
        <v>13</v>
      </c>
      <c r="KC30" s="17">
        <v>24</v>
      </c>
      <c r="KD30" s="17">
        <v>28</v>
      </c>
      <c r="KE30" s="17">
        <v>14</v>
      </c>
      <c r="KF30" s="17">
        <v>36</v>
      </c>
      <c r="KG30" s="17">
        <v>21</v>
      </c>
      <c r="KH30" s="17">
        <v>24</v>
      </c>
      <c r="KI30" s="17">
        <v>9</v>
      </c>
      <c r="KJ30" s="17">
        <v>0</v>
      </c>
      <c r="KK30" s="17">
        <v>0</v>
      </c>
      <c r="KL30" s="17">
        <v>0</v>
      </c>
      <c r="KM30" s="17">
        <v>16</v>
      </c>
      <c r="KN30" s="17">
        <v>26</v>
      </c>
      <c r="KO30" s="17">
        <v>20</v>
      </c>
      <c r="KP30" s="17">
        <v>23</v>
      </c>
      <c r="KQ30" s="17">
        <v>33</v>
      </c>
      <c r="KR30" s="17">
        <v>14</v>
      </c>
      <c r="KS30" s="17">
        <v>15</v>
      </c>
      <c r="KT30" s="17">
        <v>18</v>
      </c>
      <c r="KU30" s="17">
        <v>14</v>
      </c>
      <c r="KV30" s="17">
        <v>25</v>
      </c>
      <c r="KW30" s="17">
        <v>0</v>
      </c>
      <c r="KX30" s="17">
        <v>0</v>
      </c>
      <c r="KY30" s="17">
        <v>0</v>
      </c>
      <c r="KZ30" s="17">
        <v>25</v>
      </c>
      <c r="LA30" s="17">
        <v>17</v>
      </c>
      <c r="LB30" s="17">
        <v>7</v>
      </c>
      <c r="LC30" s="17">
        <v>18</v>
      </c>
      <c r="LD30" s="17">
        <v>13</v>
      </c>
      <c r="LE30" s="17">
        <v>21</v>
      </c>
      <c r="LF30" s="17">
        <v>22</v>
      </c>
      <c r="LG30" s="17">
        <v>13</v>
      </c>
      <c r="LH30" s="17">
        <v>14</v>
      </c>
      <c r="LI30" s="17">
        <v>14</v>
      </c>
      <c r="LJ30" s="17">
        <v>0</v>
      </c>
      <c r="LK30" s="17">
        <v>0</v>
      </c>
      <c r="LL30" s="17">
        <v>0</v>
      </c>
      <c r="LM30" s="17">
        <v>13</v>
      </c>
      <c r="LN30" s="17">
        <v>32</v>
      </c>
      <c r="LO30" s="17">
        <v>26</v>
      </c>
      <c r="LP30" s="17">
        <v>22</v>
      </c>
      <c r="LQ30" s="17">
        <v>11</v>
      </c>
      <c r="LR30" s="17">
        <v>27</v>
      </c>
      <c r="LS30" s="17">
        <v>23</v>
      </c>
      <c r="LT30" s="17">
        <v>13</v>
      </c>
      <c r="LU30" s="17">
        <v>14</v>
      </c>
      <c r="LV30" s="17">
        <v>25</v>
      </c>
      <c r="LW30" s="17">
        <v>0</v>
      </c>
      <c r="LX30" s="17">
        <v>0</v>
      </c>
      <c r="LY30" s="17">
        <v>0</v>
      </c>
      <c r="LZ30" s="17">
        <v>17</v>
      </c>
      <c r="MA30" s="17">
        <v>25</v>
      </c>
      <c r="MB30" s="17">
        <v>26</v>
      </c>
      <c r="MC30" s="17">
        <v>23</v>
      </c>
      <c r="MD30" s="17">
        <v>18</v>
      </c>
      <c r="ME30" s="17">
        <v>10</v>
      </c>
      <c r="MF30" s="17">
        <v>26</v>
      </c>
      <c r="MG30" s="17">
        <v>25</v>
      </c>
      <c r="MH30" s="17">
        <v>16</v>
      </c>
      <c r="MI30" s="17">
        <v>24</v>
      </c>
      <c r="MJ30" s="17">
        <v>0</v>
      </c>
      <c r="MK30" s="17">
        <v>0</v>
      </c>
      <c r="ML30" s="17">
        <v>0</v>
      </c>
      <c r="MN30" s="54">
        <v>5</v>
      </c>
      <c r="MO30" s="54"/>
      <c r="MP30" s="38">
        <f>(DM30+DZ30+EM30+EZ30+FM30+FZ30)/6</f>
        <v>22.166666666666668</v>
      </c>
      <c r="MQ30" s="38">
        <f t="shared" ref="MQ30:MQ34" si="94">(DN30+EA30+EN30+FA30+FN30+GA30)/6</f>
        <v>21</v>
      </c>
      <c r="MR30" s="38">
        <f t="shared" ref="MR30:MR34" si="95">(DO30+EB30+EO30+FB30+FO30+GB30)/6</f>
        <v>21.5</v>
      </c>
      <c r="MS30" s="38">
        <f t="shared" ref="MS30:MS34" si="96">(DP30+EC30+EP30+FC30+FP30+GC30)/6</f>
        <v>22.166666666666668</v>
      </c>
      <c r="MT30" s="38">
        <f t="shared" ref="MT30:MT34" si="97">(DQ30+ED30+EQ30+FD30+FQ30+GD30)/6</f>
        <v>16.666666666666668</v>
      </c>
      <c r="MU30" s="38">
        <f t="shared" ref="MU30:MU34" si="98">(DR30+EE30+ER30+FE30+FR30+GE30)/6</f>
        <v>14.666666666666666</v>
      </c>
      <c r="MV30" s="38">
        <f t="shared" ref="MV30:MV34" si="99">(DS30+EF30+ES30+FF30+FS30+GF30)/6</f>
        <v>16.666666666666668</v>
      </c>
      <c r="MW30" s="38">
        <f t="shared" ref="MW30:MW34" si="100">(DT30+EG30+ET30+FG30+FT30+GG30)/6</f>
        <v>22</v>
      </c>
      <c r="MX30" s="38">
        <f t="shared" ref="MX30:MX34" si="101">(DU30+EH30+EU30+FH30+FU30+GH30)/6</f>
        <v>17.166666666666668</v>
      </c>
      <c r="MY30" s="38">
        <f t="shared" ref="MY30:MY34" si="102">(DV30+EI30+EV30+FI30+FV30+GI30)/6</f>
        <v>16.5</v>
      </c>
      <c r="MZ30" s="38"/>
      <c r="NA30" s="38"/>
      <c r="NB30" s="38"/>
      <c r="NC30" s="54">
        <v>5</v>
      </c>
      <c r="ND30" s="54"/>
      <c r="NE30" s="38">
        <f>(GM30+GZ30+HM30+HZ30)/4</f>
        <v>17</v>
      </c>
      <c r="NF30" s="38">
        <f t="shared" ref="NF30:NF34" si="103">(GN30+HA30+HN30+IA30)/4</f>
        <v>18.5</v>
      </c>
      <c r="NG30" s="38">
        <f t="shared" ref="NG30:NG34" si="104">(GO30+HB30+HO30+IB30)/4</f>
        <v>16.75</v>
      </c>
      <c r="NH30" s="38">
        <f t="shared" ref="NH30:NH34" si="105">(GP30+HC30+HP30+IC30)/4</f>
        <v>19.25</v>
      </c>
      <c r="NI30" s="38">
        <f t="shared" ref="NI30:NI34" si="106">(GQ30+HD30+HQ30+ID30)/4</f>
        <v>22.75</v>
      </c>
      <c r="NJ30" s="38">
        <f t="shared" ref="NJ30:NJ34" si="107">(GR30+HE30+HR30+IE30)/4</f>
        <v>15.5</v>
      </c>
      <c r="NK30" s="38">
        <f t="shared" ref="NK30:NK34" si="108">(GS30+HF30+HS30+IF30)/4</f>
        <v>21.75</v>
      </c>
      <c r="NL30" s="38">
        <f t="shared" ref="NL30:NL34" si="109">(GT30+HG30+HT30+IG30)/4</f>
        <v>20.75</v>
      </c>
      <c r="NM30" s="38">
        <f t="shared" ref="NM30:NM34" si="110">(GU30+HH30+HU30+IH30)/4</f>
        <v>23.75</v>
      </c>
      <c r="NN30" s="38">
        <f t="shared" ref="NN30:NN34" si="111">(GV30+HI30+HV30+II30)/4</f>
        <v>24</v>
      </c>
      <c r="NO30" s="38"/>
      <c r="NP30" s="38"/>
      <c r="NQ30" s="38"/>
      <c r="NR30" s="54">
        <v>5</v>
      </c>
      <c r="NS30" s="54"/>
      <c r="NT30" s="38">
        <f>(IM30+IZ30+JZ30+JM30)/4</f>
        <v>26.25</v>
      </c>
      <c r="NU30" s="38">
        <f t="shared" ref="NU30:NU34" si="112">(IN30+JA30+KA30+JN30)/4</f>
        <v>21.5</v>
      </c>
      <c r="NV30" s="38">
        <f t="shared" ref="NV30:NV34" si="113">(IO30+JB30+KB30+JO30)/4</f>
        <v>22.5</v>
      </c>
      <c r="NW30" s="38">
        <f t="shared" ref="NW30:NW34" si="114">(IP30+JC30+KC30+JP30)/4</f>
        <v>21.75</v>
      </c>
      <c r="NX30" s="38">
        <f t="shared" ref="NX30:NX34" si="115">(IQ30+JD30+KD30+JQ30)/4</f>
        <v>17.75</v>
      </c>
      <c r="NY30" s="38">
        <f t="shared" ref="NY30:NY34" si="116">(IR30+JE30+KE30+JR30)/4</f>
        <v>16.5</v>
      </c>
      <c r="NZ30" s="38">
        <f t="shared" ref="NZ30:NZ34" si="117">(IS30+JF30+KF30+JS30)/4</f>
        <v>19.75</v>
      </c>
      <c r="OA30" s="38">
        <f t="shared" ref="OA30:OA34" si="118">(IT30+JG30+KG30+JT30)/4</f>
        <v>20.75</v>
      </c>
      <c r="OB30" s="38">
        <f t="shared" ref="OB30:OB34" si="119">(IU30+JH30+KH30+JU30)/4</f>
        <v>20.25</v>
      </c>
      <c r="OC30" s="38">
        <f t="shared" ref="OC30:OC34" si="120">(IV30+JI30+KI30+JV30)/4</f>
        <v>17.25</v>
      </c>
      <c r="OD30" s="38"/>
      <c r="OE30" s="38"/>
      <c r="OF30" s="38"/>
      <c r="OG30" s="54">
        <v>5</v>
      </c>
      <c r="OH30" s="54"/>
      <c r="OI30" s="38">
        <f>(KM30+KZ30+LM30+LZ30)/4</f>
        <v>17.75</v>
      </c>
      <c r="OJ30" s="38">
        <f t="shared" ref="OJ30:OJ34" si="121">(KN30+LA30+LN30+MA30)/4</f>
        <v>25</v>
      </c>
      <c r="OK30" s="38">
        <f t="shared" ref="OK30:OK34" si="122">(KO30+LB30+LO30+MB30)/4</f>
        <v>19.75</v>
      </c>
      <c r="OL30" s="38">
        <f t="shared" ref="OL30:OL34" si="123">(KP30+LC30+LP30+MC30)/4</f>
        <v>21.5</v>
      </c>
      <c r="OM30" s="38">
        <f t="shared" ref="OM30:OM34" si="124">(KQ30+LD30+LQ30+MD30)/4</f>
        <v>18.75</v>
      </c>
      <c r="ON30" s="38">
        <f t="shared" ref="ON30:ON34" si="125">(KR30+LE30+LR30+ME30)/4</f>
        <v>18</v>
      </c>
      <c r="OO30" s="38">
        <f t="shared" ref="OO30:OO34" si="126">(KS30+LF30+LS30+MF30)/4</f>
        <v>21.5</v>
      </c>
      <c r="OP30" s="38">
        <f t="shared" ref="OP30:OP34" si="127">(KT30+LG30+LT30+MG30)/4</f>
        <v>17.25</v>
      </c>
      <c r="OQ30" s="38">
        <f t="shared" ref="OQ30:OQ34" si="128">(KU30+LH30+LU30+MH30)/4</f>
        <v>14.5</v>
      </c>
      <c r="OR30" s="38">
        <f t="shared" ref="OR30:OR34" si="129">(KV30+LI30+LV30+MI30)/4</f>
        <v>22</v>
      </c>
      <c r="OS30" s="38"/>
      <c r="OT30" s="38"/>
      <c r="OU30" s="38"/>
      <c r="OV30" s="54">
        <v>5</v>
      </c>
      <c r="OW30" s="54"/>
      <c r="OX30" s="38">
        <f>(GM30+GZ30+HM30+HZ30+IM30+IZ30+JM30+JZ30+KM30+KZ30+LM30+LZ30)/12</f>
        <v>20.333333333333332</v>
      </c>
      <c r="OY30" s="38">
        <f t="shared" ref="OY30:OY34" si="130">(GN30+HA30+HN30+IA30+IN30+JA30+JN30+KA30+KN30+LA30+LN30+MA30)/12</f>
        <v>21.666666666666668</v>
      </c>
      <c r="OZ30" s="38">
        <f t="shared" ref="OZ30:OZ34" si="131">(GO30+HB30+HO30+IB30+IO30+JB30+JO30+KB30+KO30+LB30+LO30+MB30)/12</f>
        <v>19.666666666666668</v>
      </c>
      <c r="PA30" s="38">
        <f t="shared" ref="PA30:PA34" si="132">(GP30+HC30+HP30+IC30+IP30+JC30+JP30+KC30+KP30+LC30+LP30+MC30)/12</f>
        <v>20.833333333333332</v>
      </c>
      <c r="PB30" s="38">
        <f t="shared" ref="PB30:PB34" si="133">(GQ30+HD30+HQ30+ID30+IQ30+JD30+JQ30+KD30+KQ30+LD30+LQ30+MD30)/12</f>
        <v>19.75</v>
      </c>
      <c r="PC30" s="38">
        <f t="shared" ref="PC30:PC34" si="134">(GR30+HE30+HR30+IE30+IR30+JE30+JR30+KE30+KR30+LE30+LR30+ME30)/12</f>
        <v>16.666666666666668</v>
      </c>
      <c r="PD30" s="38">
        <f t="shared" ref="PD30:PD34" si="135">(GS30+HF30+HS30+IF30+IS30+JF30+JS30+KF30+KS30+LF30+LS30+MF30)/12</f>
        <v>21</v>
      </c>
      <c r="PE30" s="38">
        <f t="shared" ref="PE30:PE34" si="136">(GT30+HG30+HT30+IG30+IT30+JG30+JT30+KG30+KT30+LG30+LT30+MG30)/12</f>
        <v>19.583333333333332</v>
      </c>
      <c r="PF30" s="38">
        <f t="shared" ref="PF30:PF34" si="137">(GU30+HH30+HU30+IH30+IU30+JH30+JU30+KH30+KU30+LH30+LU30+MH30)/12</f>
        <v>19.5</v>
      </c>
      <c r="PG30" s="38">
        <f t="shared" ref="PG30:PG34" si="138">(GV30+HI30+HV30+II30+IV30+JI30+JV30+KI30+KV30+LI30+LV30+MI30)/12</f>
        <v>21.083333333333332</v>
      </c>
      <c r="PH30" s="38"/>
      <c r="PI30" s="38"/>
      <c r="PJ30" s="38"/>
    </row>
    <row r="31" spans="1:426" x14ac:dyDescent="0.25">
      <c r="A31" s="1" t="s">
        <v>42</v>
      </c>
      <c r="B31">
        <f>MODE(B22,O22,AB22,AO22,BB22,BO22,CB22,CO22,DB22,DO22,EB22,EO22,FB22,FO22,GB22,GO22,HB22,HO22)</f>
        <v>2</v>
      </c>
      <c r="C31">
        <f t="shared" ref="C31:C35" si="139">MODE(C22,P22,AC22,AP22,BC22,BP22,CC22,CP22,DC22,DP22,EC22,EP22,FC22,FP22,GC22,GP22,HC22,HP22)</f>
        <v>3</v>
      </c>
      <c r="D31">
        <f t="shared" ref="D31:D35" si="140">MODE(D22,Q22,AD22,AQ22,BD22,BQ22,CD22,CQ22,DD22,DQ22,ED22,EQ22,FD22,FQ22,GD22,GQ22,HD22,HQ22)</f>
        <v>5</v>
      </c>
      <c r="E31">
        <f t="shared" ref="E31:E35" si="141">MODE(E22,R22,AE22,AR22,BE22,BR22,CE22,CR22,DE22,DR22,EE22,ER22,FE22,FR22,GE22,GR22,HE22,HR22)</f>
        <v>1</v>
      </c>
      <c r="F31">
        <f t="shared" ref="F31:F35" si="142">MODE(F22,S22,AF22,AS22,BF22,BS22,CF22,CS22,DF22,DS22,EF22,ES22,FF22,FS22,GF22,GS22,HF22,HS22)</f>
        <v>2</v>
      </c>
      <c r="G31">
        <f t="shared" ref="G31:G35" si="143">MODE(G22,T22,AG22,AT22,BG22,BT22,CG22,CT22,DG22,DT22,EG22,ET22,FG22,FT22,GG22,GT22,HG22,HT22)</f>
        <v>4</v>
      </c>
      <c r="H31">
        <f t="shared" ref="H31:H35" si="144">MODE(H22,U22,AH22,AU22,BH22,BU22,CH22,CU22,DH22,DU22,EH22,EU22,FH22,FU22,GH22,GU22,HH22,HU22)</f>
        <v>3</v>
      </c>
      <c r="I31">
        <f t="shared" ref="I31:I35" si="145">MODE(I22,V22,AI22,AV22,BI22,BV22,CI22,CV22,DI22,DV22,EI22,EV22,FI22,FV22,GI22,GV22,HI22,HV22)</f>
        <v>3</v>
      </c>
      <c r="J31">
        <f t="shared" ref="J31:J35" si="146">MODE(J22,W22,AJ22,AW22,BJ22,BW22,CJ22,CW22,DJ22,DW22,EJ22,EW22,FJ22,FW22,GJ22,GW22,HJ22,HW22)</f>
        <v>1</v>
      </c>
      <c r="K31">
        <f t="shared" ref="K31:K35" si="147">MODE(K22,X22,AK22,AX22,BK22,BX22,CK22,CX22,DK22,DX22,EK22,EX22,FK22,FX22,GK22,GX22,HK22,HX22)</f>
        <v>4</v>
      </c>
      <c r="L31">
        <f t="shared" ref="L31:L35" si="148">MODE(L22,Y22,AL22,AY22,BL22,BY22,CL22,CY22,DL22,DY22,EL22,EY22,FL22,FY22,GL22,GY22,HL22,HY22)</f>
        <v>1</v>
      </c>
      <c r="M31">
        <f t="shared" ref="M31:M35" si="149">MODE(M22,Z22,AM22,AZ22,BM22,BZ22,CM22,CZ22,DM22,DZ22,EM22,EZ22,FM22,FZ22,GM22,GZ22,HM22,HZ22)</f>
        <v>1</v>
      </c>
      <c r="N31">
        <f t="shared" ref="N31:N35" si="150">MODE(N22,AA22,AN22,BA22,BN22,CA22,CN22,DA22,DN22,EA22,EN22,FA22,FN22,GA22,GN22,HA22,HN22,IA22)</f>
        <v>1</v>
      </c>
      <c r="O31">
        <f>IB22</f>
        <v>2</v>
      </c>
      <c r="P31">
        <f t="shared" ref="P31:P35" si="151">IC22</f>
        <v>1</v>
      </c>
      <c r="Q31">
        <f t="shared" ref="Q31:Q35" si="152">ID22</f>
        <v>2</v>
      </c>
      <c r="R31">
        <f t="shared" ref="R31:R35" si="153">IE22</f>
        <v>4</v>
      </c>
      <c r="S31">
        <f t="shared" ref="S31:S35" si="154">IF22</f>
        <v>4</v>
      </c>
      <c r="T31">
        <f t="shared" ref="T31:T35" si="155">IG22</f>
        <v>1</v>
      </c>
      <c r="U31">
        <f t="shared" ref="U31:U35" si="156">IH22</f>
        <v>2</v>
      </c>
      <c r="V31">
        <f t="shared" ref="V31:V35" si="157">II22</f>
        <v>2</v>
      </c>
      <c r="X31" s="1">
        <v>80</v>
      </c>
      <c r="Y31" s="52">
        <v>0.33333333300000001</v>
      </c>
      <c r="Z31" s="52"/>
      <c r="AA31" s="52"/>
      <c r="AB31" s="53"/>
      <c r="AC31" s="53"/>
      <c r="AD31" s="53" t="s">
        <v>42</v>
      </c>
      <c r="AE31" s="53"/>
      <c r="AF31" s="2">
        <f t="shared" ref="AF31:AR35" si="158">IFERROR(MODE(B22,O22,AB22,AO22,BB22,BO22), "x")</f>
        <v>2</v>
      </c>
      <c r="AG31" s="2">
        <f t="shared" si="158"/>
        <v>1</v>
      </c>
      <c r="AH31" s="2">
        <f t="shared" si="158"/>
        <v>5</v>
      </c>
      <c r="AI31" s="2">
        <f t="shared" si="158"/>
        <v>5</v>
      </c>
      <c r="AJ31" s="2">
        <f t="shared" si="158"/>
        <v>2</v>
      </c>
      <c r="AK31" s="2">
        <f t="shared" si="158"/>
        <v>4</v>
      </c>
      <c r="AL31" s="2">
        <f t="shared" si="158"/>
        <v>3</v>
      </c>
      <c r="AM31" s="2">
        <f t="shared" si="158"/>
        <v>5</v>
      </c>
      <c r="AN31" s="2">
        <f t="shared" si="158"/>
        <v>2</v>
      </c>
      <c r="AO31" s="2">
        <f t="shared" si="158"/>
        <v>2</v>
      </c>
      <c r="AP31" s="2">
        <f t="shared" si="158"/>
        <v>1</v>
      </c>
      <c r="AQ31" s="2">
        <f t="shared" si="158"/>
        <v>1</v>
      </c>
      <c r="AR31" s="2">
        <f t="shared" si="158"/>
        <v>1</v>
      </c>
      <c r="AS31" s="53" t="s">
        <v>42</v>
      </c>
      <c r="AT31" s="53"/>
      <c r="AU31" s="2">
        <f t="shared" ref="AU31:BG35" si="159">IFERROR(MODE(CB22,CO22,DB22,DO22),"x")</f>
        <v>2</v>
      </c>
      <c r="AV31" s="2">
        <f t="shared" si="159"/>
        <v>3</v>
      </c>
      <c r="AW31" s="2">
        <f t="shared" si="159"/>
        <v>2</v>
      </c>
      <c r="AX31" s="2">
        <f t="shared" si="159"/>
        <v>1</v>
      </c>
      <c r="AY31" s="2">
        <f t="shared" si="159"/>
        <v>2</v>
      </c>
      <c r="AZ31" s="2">
        <f t="shared" si="159"/>
        <v>2</v>
      </c>
      <c r="BA31" s="2">
        <f t="shared" si="159"/>
        <v>4</v>
      </c>
      <c r="BB31" s="2">
        <f t="shared" si="159"/>
        <v>3</v>
      </c>
      <c r="BC31" s="2">
        <f t="shared" si="159"/>
        <v>4</v>
      </c>
      <c r="BD31" s="2">
        <f t="shared" si="159"/>
        <v>4</v>
      </c>
      <c r="BE31" s="2">
        <f t="shared" si="159"/>
        <v>1</v>
      </c>
      <c r="BF31" s="2">
        <f t="shared" si="159"/>
        <v>1</v>
      </c>
      <c r="BG31" s="2">
        <f t="shared" si="159"/>
        <v>1</v>
      </c>
      <c r="BH31" s="53" t="s">
        <v>42</v>
      </c>
      <c r="BI31" s="53"/>
      <c r="BJ31" s="2">
        <f t="shared" ref="BJ31:BV35" si="160">IFERROR(MODE(EB22,EO22,FB22,FO22),"x")</f>
        <v>5</v>
      </c>
      <c r="BK31" s="2">
        <f t="shared" si="160"/>
        <v>3</v>
      </c>
      <c r="BL31" s="2">
        <f t="shared" si="160"/>
        <v>5</v>
      </c>
      <c r="BM31" s="2">
        <f t="shared" si="160"/>
        <v>1</v>
      </c>
      <c r="BN31" s="2">
        <f t="shared" si="160"/>
        <v>3</v>
      </c>
      <c r="BO31" s="2">
        <f t="shared" si="160"/>
        <v>4</v>
      </c>
      <c r="BP31" s="2">
        <f t="shared" si="160"/>
        <v>3</v>
      </c>
      <c r="BQ31" s="2" t="str">
        <f t="shared" si="160"/>
        <v>x</v>
      </c>
      <c r="BR31" s="2">
        <f t="shared" si="160"/>
        <v>5</v>
      </c>
      <c r="BS31" s="2">
        <f t="shared" si="160"/>
        <v>3</v>
      </c>
      <c r="BT31" s="2">
        <f t="shared" si="160"/>
        <v>0</v>
      </c>
      <c r="BU31" s="2">
        <f t="shared" si="160"/>
        <v>1</v>
      </c>
      <c r="BV31" s="2">
        <f t="shared" si="160"/>
        <v>1</v>
      </c>
      <c r="BW31" s="53" t="s">
        <v>42</v>
      </c>
      <c r="BX31" s="53"/>
      <c r="BY31" s="2">
        <f t="shared" ref="BY31:CK35" si="161">IFERROR(MODE(GB22,GO22,HB22,HO22),"x")</f>
        <v>3</v>
      </c>
      <c r="BZ31" s="2">
        <f t="shared" si="161"/>
        <v>5</v>
      </c>
      <c r="CA31" s="2" t="str">
        <f t="shared" si="161"/>
        <v>x</v>
      </c>
      <c r="CB31" s="2">
        <f t="shared" si="161"/>
        <v>1</v>
      </c>
      <c r="CC31" s="2" t="str">
        <f t="shared" si="161"/>
        <v>x</v>
      </c>
      <c r="CD31" s="2">
        <f t="shared" si="161"/>
        <v>1</v>
      </c>
      <c r="CE31" s="2" t="str">
        <f t="shared" si="161"/>
        <v>x</v>
      </c>
      <c r="CF31" s="2">
        <f t="shared" si="161"/>
        <v>3</v>
      </c>
      <c r="CG31" s="2">
        <f t="shared" si="161"/>
        <v>1</v>
      </c>
      <c r="CH31" s="2" t="str">
        <f t="shared" si="161"/>
        <v>x</v>
      </c>
      <c r="CI31" s="2">
        <f t="shared" si="161"/>
        <v>0</v>
      </c>
      <c r="CJ31" s="2">
        <f t="shared" si="161"/>
        <v>1</v>
      </c>
      <c r="CK31" s="2">
        <f t="shared" si="161"/>
        <v>0</v>
      </c>
      <c r="CL31" s="7" t="s">
        <v>42</v>
      </c>
      <c r="CM31" s="7"/>
      <c r="CN31" s="7">
        <f>IFERROR(MODE(GB22,GO22,HB22,HO22,CB22,CO22,DB22,DO22,EB22,EO22,FB22,FO22),"x")</f>
        <v>2</v>
      </c>
      <c r="CO31" s="7">
        <f t="shared" ref="CO31:CO35" si="162">IFERROR(MODE(GC22,GP22,HC22,HP22,CC22,CP22,DC22,DP22,EC22,EP22,FC22,FP22),"x")</f>
        <v>5</v>
      </c>
      <c r="CP31" s="7">
        <f t="shared" ref="CP31:CP35" si="163">IFERROR(MODE(GD22,GQ22,HD22,HQ22,CD22,CQ22,DD22,DQ22,ED22,EQ22,FD22,FQ22),"x")</f>
        <v>2</v>
      </c>
      <c r="CQ31" s="7">
        <f t="shared" ref="CQ31:CQ35" si="164">IFERROR(MODE(GE22,GR22,HE22,HR22,CE22,CR22,DE22,DR22,EE22,ER22,FE22,FR22),"x")</f>
        <v>1</v>
      </c>
      <c r="CR31" s="7">
        <f t="shared" ref="CR31:CR35" si="165">IFERROR(MODE(GF22,GS22,HF22,HS22,CF22,CS22,DF22,DS22,EF22,ES22,FF22,FS22),"x")</f>
        <v>2</v>
      </c>
      <c r="CS31" s="7">
        <f t="shared" ref="CS31:CS35" si="166">IFERROR(MODE(GG22,GT22,HG22,HT22,CG22,CT22,DG22,DT22,EG22,ET22,FG22,FT22),"x")</f>
        <v>1</v>
      </c>
      <c r="CT31" s="7">
        <f t="shared" ref="CT31:CT35" si="167">IFERROR(MODE(GH22,GU22,HH22,HU22,CH22,CU22,DH22,DU22,EH22,EU22,FH22,FU22),"x")</f>
        <v>4</v>
      </c>
      <c r="CU31" s="7">
        <f t="shared" ref="CU31:CU35" si="168">IFERROR(MODE(GI22,GV22,HI22,HV22,CI22,CV22,DI22,DV22,EI22,EV22,FI22,FV22),"x")</f>
        <v>3</v>
      </c>
      <c r="CV31" s="7">
        <f t="shared" ref="CV31:CV35" si="169">IFERROR(MODE(GJ22,GW22,HJ22,HW22,CJ22,CW22,DJ22,DW22,EJ22,EW22,FJ22,FW22),"x")</f>
        <v>1</v>
      </c>
      <c r="CW31" s="7">
        <f t="shared" ref="CW31:CW35" si="170">IFERROR(MODE(GK22,GX22,HK22,HX22,CK22,CX22,DK22,DX22,EK22,EX22,FK22,FX22),"x")</f>
        <v>5</v>
      </c>
      <c r="CX31" s="7">
        <f t="shared" ref="CX31:CX35" si="171">IFERROR(MODE(GL22,GY22,HL22,HY22,CL22,CY22,DL22,DY22,EL22,EY22,FL22,FY22),"x")</f>
        <v>0</v>
      </c>
      <c r="CY31" s="7">
        <f t="shared" ref="CY31:CY35" si="172">IFERROR(MODE(GM22,GZ22,HM22,HZ22,CM22,CZ22,DM22,DZ22,EM22,EZ22,FM22,FZ22),"x")</f>
        <v>1</v>
      </c>
      <c r="CZ31" s="7">
        <f t="shared" ref="CZ31:CZ35" si="173">IFERROR(MODE(GN22,HA22,HN22,IA22,CN22,DA22,DN22,EA22,EN22,FA22,FN22,GA22),"x")</f>
        <v>1</v>
      </c>
      <c r="DB31">
        <v>5</v>
      </c>
      <c r="DC31">
        <v>13</v>
      </c>
      <c r="DD31">
        <v>0</v>
      </c>
      <c r="DE31">
        <v>0</v>
      </c>
      <c r="DF31">
        <v>21</v>
      </c>
      <c r="DG31">
        <v>0</v>
      </c>
      <c r="DH31">
        <v>0</v>
      </c>
      <c r="DI31">
        <v>0</v>
      </c>
      <c r="DJ31">
        <v>0</v>
      </c>
      <c r="DL31" s="17">
        <v>4</v>
      </c>
      <c r="DM31" s="17">
        <v>17</v>
      </c>
      <c r="DN31" s="17">
        <v>32</v>
      </c>
      <c r="DO31" s="17">
        <v>28</v>
      </c>
      <c r="DP31" s="17">
        <v>19</v>
      </c>
      <c r="DQ31" s="17">
        <v>18</v>
      </c>
      <c r="DR31" s="17">
        <v>23</v>
      </c>
      <c r="DS31" s="17">
        <v>17</v>
      </c>
      <c r="DT31" s="17">
        <v>18</v>
      </c>
      <c r="DU31" s="17">
        <v>19</v>
      </c>
      <c r="DV31" s="17">
        <v>28</v>
      </c>
      <c r="DW31" s="17">
        <v>0</v>
      </c>
      <c r="DX31" s="17">
        <v>0</v>
      </c>
      <c r="DY31" s="17">
        <v>0</v>
      </c>
      <c r="DZ31" s="17">
        <v>11</v>
      </c>
      <c r="EA31" s="17">
        <v>20</v>
      </c>
      <c r="EB31" s="17">
        <v>16</v>
      </c>
      <c r="EC31" s="17">
        <v>13</v>
      </c>
      <c r="ED31" s="17">
        <v>18</v>
      </c>
      <c r="EE31" s="17">
        <v>24</v>
      </c>
      <c r="EF31" s="17">
        <v>24</v>
      </c>
      <c r="EG31" s="17">
        <v>23</v>
      </c>
      <c r="EH31" s="17">
        <v>9</v>
      </c>
      <c r="EI31" s="17">
        <v>24</v>
      </c>
      <c r="EJ31" s="17">
        <v>0</v>
      </c>
      <c r="EK31" s="17">
        <v>0</v>
      </c>
      <c r="EL31" s="17">
        <v>0</v>
      </c>
      <c r="EM31" s="17">
        <v>22</v>
      </c>
      <c r="EN31" s="17">
        <v>12</v>
      </c>
      <c r="EO31" s="17">
        <v>15</v>
      </c>
      <c r="EP31" s="17">
        <v>14</v>
      </c>
      <c r="EQ31" s="17">
        <v>16</v>
      </c>
      <c r="ER31" s="17">
        <v>20</v>
      </c>
      <c r="ES31" s="17">
        <v>20</v>
      </c>
      <c r="ET31" s="17">
        <v>14</v>
      </c>
      <c r="EU31" s="17">
        <v>13</v>
      </c>
      <c r="EV31" s="17">
        <v>23</v>
      </c>
      <c r="EW31" s="17">
        <v>0</v>
      </c>
      <c r="EX31" s="17">
        <v>0</v>
      </c>
      <c r="EY31" s="17">
        <v>0</v>
      </c>
      <c r="EZ31" s="17">
        <v>21</v>
      </c>
      <c r="FA31" s="17">
        <v>12</v>
      </c>
      <c r="FB31" s="17">
        <v>13</v>
      </c>
      <c r="FC31" s="17">
        <v>18</v>
      </c>
      <c r="FD31" s="17">
        <v>26</v>
      </c>
      <c r="FE31" s="17">
        <v>19</v>
      </c>
      <c r="FF31" s="17">
        <v>21</v>
      </c>
      <c r="FG31" s="17">
        <v>21</v>
      </c>
      <c r="FH31" s="17">
        <v>32</v>
      </c>
      <c r="FI31" s="17">
        <v>8</v>
      </c>
      <c r="FJ31" s="17">
        <v>0</v>
      </c>
      <c r="FK31" s="17">
        <v>0</v>
      </c>
      <c r="FL31" s="17">
        <v>0</v>
      </c>
      <c r="FM31" s="17">
        <v>33</v>
      </c>
      <c r="FN31" s="17">
        <v>20</v>
      </c>
      <c r="FO31" s="17">
        <v>8</v>
      </c>
      <c r="FP31" s="17">
        <v>18</v>
      </c>
      <c r="FQ31" s="17">
        <v>13</v>
      </c>
      <c r="FR31" s="17">
        <v>31</v>
      </c>
      <c r="FS31" s="17">
        <v>19</v>
      </c>
      <c r="FT31" s="17">
        <v>14</v>
      </c>
      <c r="FU31" s="17">
        <v>15</v>
      </c>
      <c r="FV31" s="17">
        <v>17</v>
      </c>
      <c r="FW31" s="17">
        <v>0</v>
      </c>
      <c r="FX31" s="17">
        <v>0</v>
      </c>
      <c r="FY31" s="17">
        <v>0</v>
      </c>
      <c r="FZ31" s="17">
        <v>21</v>
      </c>
      <c r="GA31" s="17">
        <v>23</v>
      </c>
      <c r="GB31" s="17">
        <v>19</v>
      </c>
      <c r="GC31" s="17">
        <v>19</v>
      </c>
      <c r="GD31" s="17">
        <v>22</v>
      </c>
      <c r="GE31" s="17">
        <v>24</v>
      </c>
      <c r="GF31" s="17">
        <v>23</v>
      </c>
      <c r="GG31" s="17">
        <v>24</v>
      </c>
      <c r="GH31" s="17">
        <v>24</v>
      </c>
      <c r="GI31" s="17">
        <v>20</v>
      </c>
      <c r="GJ31" s="17">
        <v>0</v>
      </c>
      <c r="GK31" s="17">
        <v>0</v>
      </c>
      <c r="GL31" s="17">
        <v>0</v>
      </c>
      <c r="GM31" s="17">
        <v>18</v>
      </c>
      <c r="GN31" s="17">
        <v>23</v>
      </c>
      <c r="GO31" s="17">
        <v>27</v>
      </c>
      <c r="GP31" s="17">
        <v>15</v>
      </c>
      <c r="GQ31" s="17">
        <v>16</v>
      </c>
      <c r="GR31" s="17">
        <v>16</v>
      </c>
      <c r="GS31" s="17">
        <v>16</v>
      </c>
      <c r="GT31" s="17">
        <v>18</v>
      </c>
      <c r="GU31" s="17">
        <v>24</v>
      </c>
      <c r="GV31" s="17">
        <v>21</v>
      </c>
      <c r="GW31" s="17">
        <v>0</v>
      </c>
      <c r="GX31" s="17">
        <v>0</v>
      </c>
      <c r="GY31" s="17">
        <v>0</v>
      </c>
      <c r="GZ31" s="17">
        <v>26</v>
      </c>
      <c r="HA31" s="17">
        <v>22</v>
      </c>
      <c r="HB31" s="17">
        <v>20</v>
      </c>
      <c r="HC31" s="17">
        <v>17</v>
      </c>
      <c r="HD31" s="17">
        <v>23</v>
      </c>
      <c r="HE31" s="17">
        <v>18</v>
      </c>
      <c r="HF31" s="17">
        <v>25</v>
      </c>
      <c r="HG31" s="17">
        <v>24</v>
      </c>
      <c r="HH31" s="17">
        <v>11</v>
      </c>
      <c r="HI31" s="17">
        <v>27</v>
      </c>
      <c r="HJ31" s="17">
        <v>0</v>
      </c>
      <c r="HK31" s="17">
        <v>0</v>
      </c>
      <c r="HL31" s="17">
        <v>0</v>
      </c>
      <c r="HM31" s="17">
        <v>25</v>
      </c>
      <c r="HN31" s="17">
        <v>19</v>
      </c>
      <c r="HO31" s="17">
        <v>13</v>
      </c>
      <c r="HP31" s="17">
        <v>25</v>
      </c>
      <c r="HQ31" s="17">
        <v>14</v>
      </c>
      <c r="HR31" s="17">
        <v>21</v>
      </c>
      <c r="HS31" s="17">
        <v>21</v>
      </c>
      <c r="HT31" s="17">
        <v>21</v>
      </c>
      <c r="HU31" s="17">
        <v>24</v>
      </c>
      <c r="HV31" s="17">
        <v>17</v>
      </c>
      <c r="HW31" s="17">
        <v>0</v>
      </c>
      <c r="HX31" s="17">
        <v>0</v>
      </c>
      <c r="HY31" s="17">
        <v>0</v>
      </c>
      <c r="HZ31" s="17">
        <v>20</v>
      </c>
      <c r="IA31" s="17">
        <v>22</v>
      </c>
      <c r="IB31" s="17">
        <v>19</v>
      </c>
      <c r="IC31" s="17">
        <v>22</v>
      </c>
      <c r="ID31" s="17">
        <v>32</v>
      </c>
      <c r="IE31" s="17">
        <v>19</v>
      </c>
      <c r="IF31" s="17">
        <v>30</v>
      </c>
      <c r="IG31" s="17">
        <v>16</v>
      </c>
      <c r="IH31" s="17">
        <v>21</v>
      </c>
      <c r="II31" s="17">
        <v>29</v>
      </c>
      <c r="IJ31" s="17">
        <v>0</v>
      </c>
      <c r="IK31" s="17">
        <v>0</v>
      </c>
      <c r="IL31" s="17">
        <v>0</v>
      </c>
      <c r="IM31" s="17">
        <v>22</v>
      </c>
      <c r="IN31" s="17">
        <v>29</v>
      </c>
      <c r="IO31" s="17">
        <v>17</v>
      </c>
      <c r="IP31" s="17">
        <v>16</v>
      </c>
      <c r="IQ31" s="17">
        <v>7</v>
      </c>
      <c r="IR31" s="17">
        <v>27</v>
      </c>
      <c r="IS31" s="17">
        <v>19</v>
      </c>
      <c r="IT31" s="17">
        <v>20</v>
      </c>
      <c r="IU31" s="17">
        <v>13</v>
      </c>
      <c r="IV31" s="17">
        <v>22</v>
      </c>
      <c r="IW31" s="17">
        <v>0</v>
      </c>
      <c r="IX31" s="17">
        <v>0</v>
      </c>
      <c r="IY31" s="17">
        <v>0</v>
      </c>
      <c r="IZ31" s="17">
        <v>29</v>
      </c>
      <c r="JA31" s="17">
        <v>24</v>
      </c>
      <c r="JB31" s="17">
        <v>9</v>
      </c>
      <c r="JC31" s="17">
        <v>29</v>
      </c>
      <c r="JD31" s="17">
        <v>16</v>
      </c>
      <c r="JE31" s="17">
        <v>23</v>
      </c>
      <c r="JF31" s="17">
        <v>25</v>
      </c>
      <c r="JG31" s="17">
        <v>14</v>
      </c>
      <c r="JH31" s="17">
        <v>20</v>
      </c>
      <c r="JI31" s="17">
        <v>19</v>
      </c>
      <c r="JJ31" s="17">
        <v>0</v>
      </c>
      <c r="JK31" s="17">
        <v>0</v>
      </c>
      <c r="JL31" s="17">
        <v>0</v>
      </c>
      <c r="JM31" s="17">
        <v>23</v>
      </c>
      <c r="JN31" s="17">
        <v>28</v>
      </c>
      <c r="JO31" s="17">
        <v>25</v>
      </c>
      <c r="JP31" s="17">
        <v>16</v>
      </c>
      <c r="JQ31" s="17">
        <v>12</v>
      </c>
      <c r="JR31" s="17">
        <v>19</v>
      </c>
      <c r="JS31" s="17">
        <v>16</v>
      </c>
      <c r="JT31" s="17">
        <v>31</v>
      </c>
      <c r="JU31" s="17">
        <v>34</v>
      </c>
      <c r="JV31" s="17">
        <v>15</v>
      </c>
      <c r="JW31" s="17">
        <v>0</v>
      </c>
      <c r="JX31" s="17">
        <v>0</v>
      </c>
      <c r="JY31" s="17">
        <v>0</v>
      </c>
      <c r="JZ31" s="17">
        <v>15</v>
      </c>
      <c r="KA31" s="17">
        <v>17</v>
      </c>
      <c r="KB31" s="17">
        <v>22</v>
      </c>
      <c r="KC31" s="17">
        <v>12</v>
      </c>
      <c r="KD31" s="17">
        <v>13</v>
      </c>
      <c r="KE31" s="17">
        <v>25</v>
      </c>
      <c r="KF31" s="17">
        <v>13</v>
      </c>
      <c r="KG31" s="17">
        <v>18</v>
      </c>
      <c r="KH31" s="17">
        <v>19</v>
      </c>
      <c r="KI31" s="17">
        <v>25</v>
      </c>
      <c r="KJ31" s="17">
        <v>0</v>
      </c>
      <c r="KK31" s="17">
        <v>0</v>
      </c>
      <c r="KL31" s="17">
        <v>0</v>
      </c>
      <c r="KM31" s="17">
        <v>10</v>
      </c>
      <c r="KN31" s="17">
        <v>28</v>
      </c>
      <c r="KO31" s="17">
        <v>19</v>
      </c>
      <c r="KP31" s="17">
        <v>28</v>
      </c>
      <c r="KQ31" s="17">
        <v>26</v>
      </c>
      <c r="KR31" s="17">
        <v>25</v>
      </c>
      <c r="KS31" s="17">
        <v>29</v>
      </c>
      <c r="KT31" s="17">
        <v>23</v>
      </c>
      <c r="KU31" s="17">
        <v>19</v>
      </c>
      <c r="KV31" s="17">
        <v>21</v>
      </c>
      <c r="KW31" s="17">
        <v>0</v>
      </c>
      <c r="KX31" s="17">
        <v>0</v>
      </c>
      <c r="KY31" s="17">
        <v>0</v>
      </c>
      <c r="KZ31" s="17">
        <v>14</v>
      </c>
      <c r="LA31" s="17">
        <v>22</v>
      </c>
      <c r="LB31" s="17">
        <v>23</v>
      </c>
      <c r="LC31" s="17">
        <v>17</v>
      </c>
      <c r="LD31" s="17">
        <v>15</v>
      </c>
      <c r="LE31" s="17">
        <v>17</v>
      </c>
      <c r="LF31" s="17">
        <v>16</v>
      </c>
      <c r="LG31" s="17">
        <v>17</v>
      </c>
      <c r="LH31" s="17">
        <v>24</v>
      </c>
      <c r="LI31" s="17">
        <v>16</v>
      </c>
      <c r="LJ31" s="17">
        <v>0</v>
      </c>
      <c r="LK31" s="17">
        <v>0</v>
      </c>
      <c r="LL31" s="17">
        <v>0</v>
      </c>
      <c r="LM31" s="17">
        <v>31</v>
      </c>
      <c r="LN31" s="17">
        <v>16</v>
      </c>
      <c r="LO31" s="17">
        <v>28</v>
      </c>
      <c r="LP31" s="17">
        <v>17</v>
      </c>
      <c r="LQ31" s="17">
        <v>31</v>
      </c>
      <c r="LR31" s="17">
        <v>18</v>
      </c>
      <c r="LS31" s="17">
        <v>17</v>
      </c>
      <c r="LT31" s="17">
        <v>20</v>
      </c>
      <c r="LU31" s="17">
        <v>20</v>
      </c>
      <c r="LV31" s="17">
        <v>14</v>
      </c>
      <c r="LW31" s="17">
        <v>0</v>
      </c>
      <c r="LX31" s="17">
        <v>0</v>
      </c>
      <c r="LY31" s="17">
        <v>0</v>
      </c>
      <c r="LZ31" s="17">
        <v>21</v>
      </c>
      <c r="MA31" s="17">
        <v>20</v>
      </c>
      <c r="MB31" s="17">
        <v>16</v>
      </c>
      <c r="MC31" s="17">
        <v>20</v>
      </c>
      <c r="MD31" s="17">
        <v>21</v>
      </c>
      <c r="ME31" s="17">
        <v>18</v>
      </c>
      <c r="MF31" s="17">
        <v>23</v>
      </c>
      <c r="MG31" s="17">
        <v>28</v>
      </c>
      <c r="MH31" s="17">
        <v>19</v>
      </c>
      <c r="MI31" s="17">
        <v>25</v>
      </c>
      <c r="MJ31" s="17">
        <v>0</v>
      </c>
      <c r="MK31" s="17">
        <v>0</v>
      </c>
      <c r="ML31" s="17">
        <v>0</v>
      </c>
      <c r="MN31" s="54">
        <v>4</v>
      </c>
      <c r="MO31" s="54"/>
      <c r="MP31" s="38">
        <f t="shared" ref="MP31:MP34" si="174">(DM31+DZ31+EM31+EZ31+FM31+FZ31)/6</f>
        <v>20.833333333333332</v>
      </c>
      <c r="MQ31" s="38">
        <f t="shared" si="94"/>
        <v>19.833333333333332</v>
      </c>
      <c r="MR31" s="38">
        <f t="shared" si="95"/>
        <v>16.5</v>
      </c>
      <c r="MS31" s="38">
        <f t="shared" si="96"/>
        <v>16.833333333333332</v>
      </c>
      <c r="MT31" s="38">
        <f t="shared" si="97"/>
        <v>18.833333333333332</v>
      </c>
      <c r="MU31" s="38">
        <f t="shared" si="98"/>
        <v>23.5</v>
      </c>
      <c r="MV31" s="38">
        <f t="shared" si="99"/>
        <v>20.666666666666668</v>
      </c>
      <c r="MW31" s="38">
        <f t="shared" si="100"/>
        <v>19</v>
      </c>
      <c r="MX31" s="38">
        <f t="shared" si="101"/>
        <v>18.666666666666668</v>
      </c>
      <c r="MY31" s="38">
        <f t="shared" si="102"/>
        <v>20</v>
      </c>
      <c r="MZ31" s="38"/>
      <c r="NA31" s="38"/>
      <c r="NB31" s="38"/>
      <c r="NC31" s="54">
        <v>4</v>
      </c>
      <c r="ND31" s="54"/>
      <c r="NE31" s="38">
        <f t="shared" ref="NE31:NE34" si="175">(GM31+GZ31+HM31+HZ31)/4</f>
        <v>22.25</v>
      </c>
      <c r="NF31" s="38">
        <f t="shared" si="103"/>
        <v>21.5</v>
      </c>
      <c r="NG31" s="38">
        <f t="shared" si="104"/>
        <v>19.75</v>
      </c>
      <c r="NH31" s="38">
        <f t="shared" si="105"/>
        <v>19.75</v>
      </c>
      <c r="NI31" s="38">
        <f t="shared" si="106"/>
        <v>21.25</v>
      </c>
      <c r="NJ31" s="38">
        <f t="shared" si="107"/>
        <v>18.5</v>
      </c>
      <c r="NK31" s="38">
        <f t="shared" si="108"/>
        <v>23</v>
      </c>
      <c r="NL31" s="38">
        <f t="shared" si="109"/>
        <v>19.75</v>
      </c>
      <c r="NM31" s="38">
        <f t="shared" si="110"/>
        <v>20</v>
      </c>
      <c r="NN31" s="38">
        <f t="shared" si="111"/>
        <v>23.5</v>
      </c>
      <c r="NO31" s="38"/>
      <c r="NP31" s="38"/>
      <c r="NQ31" s="38"/>
      <c r="NR31" s="54">
        <v>4</v>
      </c>
      <c r="NS31" s="54"/>
      <c r="NT31" s="38">
        <f t="shared" ref="NT31:NT34" si="176">(IM31+IZ31+JZ31+JM31)/4</f>
        <v>22.25</v>
      </c>
      <c r="NU31" s="38">
        <f t="shared" si="112"/>
        <v>24.5</v>
      </c>
      <c r="NV31" s="38">
        <f t="shared" si="113"/>
        <v>18.25</v>
      </c>
      <c r="NW31" s="38">
        <f t="shared" si="114"/>
        <v>18.25</v>
      </c>
      <c r="NX31" s="38">
        <f t="shared" si="115"/>
        <v>12</v>
      </c>
      <c r="NY31" s="38">
        <f t="shared" si="116"/>
        <v>23.5</v>
      </c>
      <c r="NZ31" s="38">
        <f t="shared" si="117"/>
        <v>18.25</v>
      </c>
      <c r="OA31" s="38">
        <f t="shared" si="118"/>
        <v>20.75</v>
      </c>
      <c r="OB31" s="38">
        <f t="shared" si="119"/>
        <v>21.5</v>
      </c>
      <c r="OC31" s="38">
        <f t="shared" si="120"/>
        <v>20.25</v>
      </c>
      <c r="OD31" s="38"/>
      <c r="OE31" s="38"/>
      <c r="OF31" s="38"/>
      <c r="OG31" s="54">
        <v>4</v>
      </c>
      <c r="OH31" s="54"/>
      <c r="OI31" s="38">
        <f t="shared" ref="OI31:OI34" si="177">(KM31+KZ31+LM31+LZ31)/4</f>
        <v>19</v>
      </c>
      <c r="OJ31" s="38">
        <f t="shared" si="121"/>
        <v>21.5</v>
      </c>
      <c r="OK31" s="38">
        <f t="shared" si="122"/>
        <v>21.5</v>
      </c>
      <c r="OL31" s="38">
        <f t="shared" si="123"/>
        <v>20.5</v>
      </c>
      <c r="OM31" s="38">
        <f t="shared" si="124"/>
        <v>23.25</v>
      </c>
      <c r="ON31" s="38">
        <f t="shared" si="125"/>
        <v>19.5</v>
      </c>
      <c r="OO31" s="38">
        <f t="shared" si="126"/>
        <v>21.25</v>
      </c>
      <c r="OP31" s="38">
        <f t="shared" si="127"/>
        <v>22</v>
      </c>
      <c r="OQ31" s="38">
        <f t="shared" si="128"/>
        <v>20.5</v>
      </c>
      <c r="OR31" s="38">
        <f t="shared" si="129"/>
        <v>19</v>
      </c>
      <c r="OS31" s="38"/>
      <c r="OT31" s="38"/>
      <c r="OU31" s="38"/>
      <c r="OV31" s="54">
        <v>4</v>
      </c>
      <c r="OW31" s="54"/>
      <c r="OX31" s="38">
        <f t="shared" ref="OX31:OX34" si="178">(GM31+GZ31+HM31+HZ31+IM31+IZ31+JM31+JZ31+KM31+KZ31+LM31+LZ31)/12</f>
        <v>21.166666666666668</v>
      </c>
      <c r="OY31" s="38">
        <f t="shared" si="130"/>
        <v>22.5</v>
      </c>
      <c r="OZ31" s="38">
        <f t="shared" si="131"/>
        <v>19.833333333333332</v>
      </c>
      <c r="PA31" s="38">
        <f t="shared" si="132"/>
        <v>19.5</v>
      </c>
      <c r="PB31" s="38">
        <f t="shared" si="133"/>
        <v>18.833333333333332</v>
      </c>
      <c r="PC31" s="38">
        <f t="shared" si="134"/>
        <v>20.5</v>
      </c>
      <c r="PD31" s="38">
        <f t="shared" si="135"/>
        <v>20.833333333333332</v>
      </c>
      <c r="PE31" s="38">
        <f t="shared" si="136"/>
        <v>20.833333333333332</v>
      </c>
      <c r="PF31" s="38">
        <f t="shared" si="137"/>
        <v>20.666666666666668</v>
      </c>
      <c r="PG31" s="38">
        <f t="shared" si="138"/>
        <v>20.916666666666668</v>
      </c>
      <c r="PH31" s="38"/>
      <c r="PI31" s="38"/>
      <c r="PJ31" s="38"/>
    </row>
    <row r="32" spans="1:426" x14ac:dyDescent="0.25">
      <c r="A32" s="1" t="s">
        <v>43</v>
      </c>
      <c r="B32">
        <f t="shared" ref="B32:B35" si="179">MODE(B23,O23,AB23,AO23,BB23,BO23,CB23,CO23,DB23,DO23,EB23,EO23,FB23,FO23,GB23,GO23,HB23,HO23)</f>
        <v>3</v>
      </c>
      <c r="C32">
        <f t="shared" si="139"/>
        <v>3</v>
      </c>
      <c r="D32">
        <f t="shared" si="140"/>
        <v>3</v>
      </c>
      <c r="E32">
        <f t="shared" si="141"/>
        <v>3</v>
      </c>
      <c r="F32">
        <f t="shared" si="142"/>
        <v>3</v>
      </c>
      <c r="G32">
        <f t="shared" si="143"/>
        <v>3</v>
      </c>
      <c r="H32">
        <f t="shared" si="144"/>
        <v>3</v>
      </c>
      <c r="I32">
        <f t="shared" si="145"/>
        <v>3</v>
      </c>
      <c r="J32">
        <f t="shared" si="146"/>
        <v>3</v>
      </c>
      <c r="K32">
        <f t="shared" si="147"/>
        <v>3</v>
      </c>
      <c r="L32">
        <f t="shared" si="148"/>
        <v>1</v>
      </c>
      <c r="M32">
        <f t="shared" si="149"/>
        <v>1</v>
      </c>
      <c r="N32">
        <f t="shared" si="150"/>
        <v>1</v>
      </c>
      <c r="O32">
        <f t="shared" ref="O32:O35" si="180">IB23</f>
        <v>3</v>
      </c>
      <c r="P32">
        <f t="shared" si="151"/>
        <v>2</v>
      </c>
      <c r="Q32">
        <f t="shared" si="152"/>
        <v>2</v>
      </c>
      <c r="R32">
        <f t="shared" si="153"/>
        <v>4</v>
      </c>
      <c r="S32">
        <f t="shared" si="154"/>
        <v>2</v>
      </c>
      <c r="T32">
        <f t="shared" si="155"/>
        <v>2</v>
      </c>
      <c r="U32">
        <f t="shared" si="156"/>
        <v>2</v>
      </c>
      <c r="V32">
        <f t="shared" si="157"/>
        <v>2</v>
      </c>
      <c r="X32" s="1">
        <v>60</v>
      </c>
      <c r="Y32" s="52">
        <v>0.30024057739999999</v>
      </c>
      <c r="Z32" s="52"/>
      <c r="AA32" s="52"/>
      <c r="AB32" s="53"/>
      <c r="AC32" s="53"/>
      <c r="AD32" s="53" t="s">
        <v>43</v>
      </c>
      <c r="AE32" s="53"/>
      <c r="AF32" s="2">
        <f t="shared" si="158"/>
        <v>3</v>
      </c>
      <c r="AG32" s="2">
        <f t="shared" si="158"/>
        <v>3</v>
      </c>
      <c r="AH32" s="2">
        <f t="shared" si="158"/>
        <v>3</v>
      </c>
      <c r="AI32" s="2">
        <f t="shared" si="158"/>
        <v>3</v>
      </c>
      <c r="AJ32" s="2">
        <f t="shared" si="158"/>
        <v>3</v>
      </c>
      <c r="AK32" s="2">
        <f t="shared" si="158"/>
        <v>3</v>
      </c>
      <c r="AL32" s="2">
        <f t="shared" si="158"/>
        <v>3</v>
      </c>
      <c r="AM32" s="2">
        <f t="shared" si="158"/>
        <v>3</v>
      </c>
      <c r="AN32" s="2">
        <f t="shared" si="158"/>
        <v>3</v>
      </c>
      <c r="AO32" s="2">
        <f t="shared" si="158"/>
        <v>3</v>
      </c>
      <c r="AP32" s="2">
        <f t="shared" si="158"/>
        <v>1</v>
      </c>
      <c r="AQ32" s="2">
        <f t="shared" si="158"/>
        <v>0</v>
      </c>
      <c r="AR32" s="2">
        <f t="shared" si="158"/>
        <v>1</v>
      </c>
      <c r="AS32" s="53" t="s">
        <v>43</v>
      </c>
      <c r="AT32" s="53"/>
      <c r="AU32" s="2">
        <f t="shared" si="159"/>
        <v>3</v>
      </c>
      <c r="AV32" s="2">
        <f t="shared" si="159"/>
        <v>3</v>
      </c>
      <c r="AW32" s="2">
        <f t="shared" si="159"/>
        <v>3</v>
      </c>
      <c r="AX32" s="2">
        <f t="shared" si="159"/>
        <v>3</v>
      </c>
      <c r="AY32" s="2">
        <f t="shared" si="159"/>
        <v>3</v>
      </c>
      <c r="AZ32" s="2">
        <f t="shared" si="159"/>
        <v>3</v>
      </c>
      <c r="BA32" s="2">
        <f t="shared" si="159"/>
        <v>3</v>
      </c>
      <c r="BB32" s="2">
        <f t="shared" si="159"/>
        <v>3</v>
      </c>
      <c r="BC32" s="2">
        <f t="shared" si="159"/>
        <v>3</v>
      </c>
      <c r="BD32" s="2">
        <f t="shared" si="159"/>
        <v>3</v>
      </c>
      <c r="BE32" s="2">
        <f t="shared" si="159"/>
        <v>1</v>
      </c>
      <c r="BF32" s="2">
        <f t="shared" si="159"/>
        <v>1</v>
      </c>
      <c r="BG32" s="2">
        <f t="shared" si="159"/>
        <v>1</v>
      </c>
      <c r="BH32" s="53" t="s">
        <v>43</v>
      </c>
      <c r="BI32" s="53"/>
      <c r="BJ32" s="2">
        <f t="shared" si="160"/>
        <v>4</v>
      </c>
      <c r="BK32" s="2">
        <f t="shared" si="160"/>
        <v>3</v>
      </c>
      <c r="BL32" s="2">
        <f t="shared" si="160"/>
        <v>3</v>
      </c>
      <c r="BM32" s="2">
        <f t="shared" si="160"/>
        <v>3</v>
      </c>
      <c r="BN32" s="2">
        <f t="shared" si="160"/>
        <v>3</v>
      </c>
      <c r="BO32" s="2">
        <f t="shared" si="160"/>
        <v>3</v>
      </c>
      <c r="BP32" s="2">
        <f t="shared" si="160"/>
        <v>3</v>
      </c>
      <c r="BQ32" s="2">
        <f t="shared" si="160"/>
        <v>3</v>
      </c>
      <c r="BR32" s="2">
        <f t="shared" si="160"/>
        <v>3</v>
      </c>
      <c r="BS32" s="2">
        <f t="shared" si="160"/>
        <v>3</v>
      </c>
      <c r="BT32" s="2">
        <f t="shared" si="160"/>
        <v>0</v>
      </c>
      <c r="BU32" s="2">
        <f t="shared" si="160"/>
        <v>1</v>
      </c>
      <c r="BV32" s="2">
        <f t="shared" si="160"/>
        <v>1</v>
      </c>
      <c r="BW32" s="53" t="s">
        <v>43</v>
      </c>
      <c r="BX32" s="53"/>
      <c r="BY32" s="2">
        <f t="shared" si="161"/>
        <v>3</v>
      </c>
      <c r="BZ32" s="2">
        <f t="shared" si="161"/>
        <v>3</v>
      </c>
      <c r="CA32" s="2">
        <f t="shared" si="161"/>
        <v>3</v>
      </c>
      <c r="CB32" s="2">
        <f t="shared" si="161"/>
        <v>3</v>
      </c>
      <c r="CC32" s="2">
        <f t="shared" si="161"/>
        <v>3</v>
      </c>
      <c r="CD32" s="2">
        <f t="shared" si="161"/>
        <v>3</v>
      </c>
      <c r="CE32" s="2">
        <f t="shared" si="161"/>
        <v>3</v>
      </c>
      <c r="CF32" s="2">
        <f t="shared" si="161"/>
        <v>3</v>
      </c>
      <c r="CG32" s="2">
        <f t="shared" si="161"/>
        <v>3</v>
      </c>
      <c r="CH32" s="2">
        <f t="shared" si="161"/>
        <v>3</v>
      </c>
      <c r="CI32" s="2">
        <f t="shared" si="161"/>
        <v>0</v>
      </c>
      <c r="CJ32" s="2">
        <f t="shared" si="161"/>
        <v>1</v>
      </c>
      <c r="CK32" s="2">
        <f t="shared" si="161"/>
        <v>0</v>
      </c>
      <c r="CL32" s="7" t="s">
        <v>43</v>
      </c>
      <c r="CM32" s="7"/>
      <c r="CN32" s="7">
        <f t="shared" ref="CN32:CN35" si="181">IFERROR(MODE(GB23,GO23,HB23,HO23,CB23,CO23,DB23,DO23,EB23,EO23,FB23,FO23),"x")</f>
        <v>3</v>
      </c>
      <c r="CO32" s="7">
        <f t="shared" si="162"/>
        <v>3</v>
      </c>
      <c r="CP32" s="7">
        <f t="shared" si="163"/>
        <v>3</v>
      </c>
      <c r="CQ32" s="7">
        <f t="shared" si="164"/>
        <v>3</v>
      </c>
      <c r="CR32" s="7">
        <f t="shared" si="165"/>
        <v>3</v>
      </c>
      <c r="CS32" s="7">
        <f t="shared" si="166"/>
        <v>3</v>
      </c>
      <c r="CT32" s="7">
        <f t="shared" si="167"/>
        <v>3</v>
      </c>
      <c r="CU32" s="7">
        <f t="shared" si="168"/>
        <v>3</v>
      </c>
      <c r="CV32" s="7">
        <f t="shared" si="169"/>
        <v>3</v>
      </c>
      <c r="CW32" s="7">
        <f t="shared" si="170"/>
        <v>3</v>
      </c>
      <c r="CX32" s="7">
        <f t="shared" si="171"/>
        <v>0</v>
      </c>
      <c r="CY32" s="7">
        <f t="shared" si="172"/>
        <v>1</v>
      </c>
      <c r="CZ32" s="7">
        <f t="shared" si="173"/>
        <v>1</v>
      </c>
      <c r="DB32">
        <v>4</v>
      </c>
      <c r="DC32">
        <v>18</v>
      </c>
      <c r="DD32">
        <v>12</v>
      </c>
      <c r="DE32">
        <v>0</v>
      </c>
      <c r="DF32">
        <v>26</v>
      </c>
      <c r="DG32">
        <v>32</v>
      </c>
      <c r="DH32">
        <v>0</v>
      </c>
      <c r="DI32">
        <v>19</v>
      </c>
      <c r="DJ32">
        <v>0</v>
      </c>
      <c r="DL32" s="17">
        <v>3</v>
      </c>
      <c r="DM32" s="17">
        <v>18</v>
      </c>
      <c r="DN32" s="17">
        <v>15</v>
      </c>
      <c r="DO32" s="17">
        <v>16</v>
      </c>
      <c r="DP32" s="17">
        <v>15</v>
      </c>
      <c r="DQ32" s="17">
        <v>14</v>
      </c>
      <c r="DR32" s="17">
        <v>20</v>
      </c>
      <c r="DS32" s="17">
        <v>31</v>
      </c>
      <c r="DT32" s="17">
        <v>10</v>
      </c>
      <c r="DU32" s="17">
        <v>13</v>
      </c>
      <c r="DV32" s="17">
        <v>27</v>
      </c>
      <c r="DW32" s="17">
        <v>0</v>
      </c>
      <c r="DX32" s="17">
        <v>0</v>
      </c>
      <c r="DY32" s="17">
        <v>0</v>
      </c>
      <c r="DZ32" s="17">
        <v>16</v>
      </c>
      <c r="EA32" s="17">
        <v>18</v>
      </c>
      <c r="EB32" s="17">
        <v>20</v>
      </c>
      <c r="EC32" s="17">
        <v>11</v>
      </c>
      <c r="ED32" s="17">
        <v>23</v>
      </c>
      <c r="EE32" s="17">
        <v>18</v>
      </c>
      <c r="EF32" s="17">
        <v>26</v>
      </c>
      <c r="EG32" s="17">
        <v>21</v>
      </c>
      <c r="EH32" s="17">
        <v>14</v>
      </c>
      <c r="EI32" s="17">
        <v>16</v>
      </c>
      <c r="EJ32" s="17">
        <v>0</v>
      </c>
      <c r="EK32" s="17">
        <v>0</v>
      </c>
      <c r="EL32" s="17">
        <v>0</v>
      </c>
      <c r="EM32" s="17">
        <v>17</v>
      </c>
      <c r="EN32" s="17">
        <v>25</v>
      </c>
      <c r="EO32" s="17">
        <v>18</v>
      </c>
      <c r="EP32" s="17">
        <v>21</v>
      </c>
      <c r="EQ32" s="17">
        <v>26</v>
      </c>
      <c r="ER32" s="17">
        <v>15</v>
      </c>
      <c r="ES32" s="17">
        <v>29</v>
      </c>
      <c r="ET32" s="17">
        <v>17</v>
      </c>
      <c r="EU32" s="17">
        <v>18</v>
      </c>
      <c r="EV32" s="17">
        <v>13</v>
      </c>
      <c r="EW32" s="17">
        <v>0</v>
      </c>
      <c r="EX32" s="17">
        <v>0</v>
      </c>
      <c r="EY32" s="17">
        <v>0</v>
      </c>
      <c r="EZ32" s="17">
        <v>23</v>
      </c>
      <c r="FA32" s="17">
        <v>20</v>
      </c>
      <c r="FB32" s="17">
        <v>23</v>
      </c>
      <c r="FC32" s="17">
        <v>18</v>
      </c>
      <c r="FD32" s="17">
        <v>6</v>
      </c>
      <c r="FE32" s="17">
        <v>13</v>
      </c>
      <c r="FF32" s="17">
        <v>23</v>
      </c>
      <c r="FG32" s="17">
        <v>19</v>
      </c>
      <c r="FH32" s="17">
        <v>20</v>
      </c>
      <c r="FI32" s="17">
        <v>26</v>
      </c>
      <c r="FJ32" s="17">
        <v>0</v>
      </c>
      <c r="FK32" s="17">
        <v>0</v>
      </c>
      <c r="FL32" s="17">
        <v>0</v>
      </c>
      <c r="FM32" s="17">
        <v>17</v>
      </c>
      <c r="FN32" s="17">
        <v>18</v>
      </c>
      <c r="FO32" s="17">
        <v>13</v>
      </c>
      <c r="FP32" s="17">
        <v>21</v>
      </c>
      <c r="FQ32" s="17">
        <v>25</v>
      </c>
      <c r="FR32" s="17">
        <v>23</v>
      </c>
      <c r="FS32" s="17">
        <v>11</v>
      </c>
      <c r="FT32" s="17">
        <v>38</v>
      </c>
      <c r="FU32" s="17">
        <v>21</v>
      </c>
      <c r="FV32" s="17">
        <v>16</v>
      </c>
      <c r="FW32" s="17">
        <v>0</v>
      </c>
      <c r="FX32" s="17">
        <v>0</v>
      </c>
      <c r="FY32" s="17">
        <v>0</v>
      </c>
      <c r="FZ32" s="17">
        <v>14</v>
      </c>
      <c r="GA32" s="17">
        <v>10</v>
      </c>
      <c r="GB32" s="17">
        <v>21</v>
      </c>
      <c r="GC32" s="17">
        <v>32</v>
      </c>
      <c r="GD32" s="17">
        <v>22</v>
      </c>
      <c r="GE32" s="17">
        <v>20</v>
      </c>
      <c r="GF32" s="17">
        <v>6</v>
      </c>
      <c r="GG32" s="17">
        <v>23</v>
      </c>
      <c r="GH32" s="17">
        <v>27</v>
      </c>
      <c r="GI32" s="17">
        <v>25</v>
      </c>
      <c r="GJ32" s="17">
        <v>0</v>
      </c>
      <c r="GK32" s="17">
        <v>0</v>
      </c>
      <c r="GL32" s="17">
        <v>0</v>
      </c>
      <c r="GM32" s="17">
        <v>16</v>
      </c>
      <c r="GN32" s="17">
        <v>27</v>
      </c>
      <c r="GO32" s="17">
        <v>16</v>
      </c>
      <c r="GP32" s="17">
        <v>17</v>
      </c>
      <c r="GQ32" s="17">
        <v>22</v>
      </c>
      <c r="GR32" s="17">
        <v>31</v>
      </c>
      <c r="GS32" s="17">
        <v>21</v>
      </c>
      <c r="GT32" s="17">
        <v>23</v>
      </c>
      <c r="GU32" s="17">
        <v>20</v>
      </c>
      <c r="GV32" s="17">
        <v>15</v>
      </c>
      <c r="GW32" s="17">
        <v>0</v>
      </c>
      <c r="GX32" s="17">
        <v>0</v>
      </c>
      <c r="GY32" s="17">
        <v>0</v>
      </c>
      <c r="GZ32" s="17">
        <v>11</v>
      </c>
      <c r="HA32" s="17">
        <v>13</v>
      </c>
      <c r="HB32" s="17">
        <v>23</v>
      </c>
      <c r="HC32" s="17">
        <v>11</v>
      </c>
      <c r="HD32" s="17">
        <v>20</v>
      </c>
      <c r="HE32" s="17">
        <v>17</v>
      </c>
      <c r="HF32" s="17">
        <v>16</v>
      </c>
      <c r="HG32" s="17">
        <v>22</v>
      </c>
      <c r="HH32" s="17">
        <v>26</v>
      </c>
      <c r="HI32" s="17">
        <v>22</v>
      </c>
      <c r="HJ32" s="17">
        <v>0</v>
      </c>
      <c r="HK32" s="17">
        <v>0</v>
      </c>
      <c r="HL32" s="17">
        <v>0</v>
      </c>
      <c r="HM32" s="17">
        <v>36</v>
      </c>
      <c r="HN32" s="17">
        <v>26</v>
      </c>
      <c r="HO32" s="17">
        <v>21</v>
      </c>
      <c r="HP32" s="17">
        <v>17</v>
      </c>
      <c r="HQ32" s="17">
        <v>15</v>
      </c>
      <c r="HR32" s="17">
        <v>19</v>
      </c>
      <c r="HS32" s="17">
        <v>14</v>
      </c>
      <c r="HT32" s="17">
        <v>24</v>
      </c>
      <c r="HU32" s="17">
        <v>17</v>
      </c>
      <c r="HV32" s="17">
        <v>16</v>
      </c>
      <c r="HW32" s="17">
        <v>0</v>
      </c>
      <c r="HX32" s="17">
        <v>0</v>
      </c>
      <c r="HY32" s="17">
        <v>0</v>
      </c>
      <c r="HZ32" s="17">
        <v>18</v>
      </c>
      <c r="IA32" s="17">
        <v>20</v>
      </c>
      <c r="IB32" s="17">
        <v>17</v>
      </c>
      <c r="IC32" s="17">
        <v>28</v>
      </c>
      <c r="ID32" s="17">
        <v>25</v>
      </c>
      <c r="IE32" s="17">
        <v>16</v>
      </c>
      <c r="IF32" s="17">
        <v>20</v>
      </c>
      <c r="IG32" s="17">
        <v>22</v>
      </c>
      <c r="IH32" s="17">
        <v>27</v>
      </c>
      <c r="II32" s="17">
        <v>14</v>
      </c>
      <c r="IJ32" s="17">
        <v>0</v>
      </c>
      <c r="IK32" s="17">
        <v>0</v>
      </c>
      <c r="IL32" s="17">
        <v>0</v>
      </c>
      <c r="IM32" s="17">
        <v>14</v>
      </c>
      <c r="IN32" s="17">
        <v>6</v>
      </c>
      <c r="IO32" s="17">
        <v>17</v>
      </c>
      <c r="IP32" s="17">
        <v>14</v>
      </c>
      <c r="IQ32" s="17">
        <v>40</v>
      </c>
      <c r="IR32" s="17">
        <v>14</v>
      </c>
      <c r="IS32" s="17">
        <v>27</v>
      </c>
      <c r="IT32" s="17">
        <v>18</v>
      </c>
      <c r="IU32" s="17">
        <v>34</v>
      </c>
      <c r="IV32" s="17">
        <v>25</v>
      </c>
      <c r="IW32" s="17">
        <v>0</v>
      </c>
      <c r="IX32" s="17">
        <v>0</v>
      </c>
      <c r="IY32" s="17">
        <v>0</v>
      </c>
      <c r="IZ32" s="17">
        <v>21</v>
      </c>
      <c r="JA32" s="17">
        <v>27</v>
      </c>
      <c r="JB32" s="17">
        <v>22</v>
      </c>
      <c r="JC32" s="17">
        <v>15</v>
      </c>
      <c r="JD32" s="17">
        <v>33</v>
      </c>
      <c r="JE32" s="17">
        <v>22</v>
      </c>
      <c r="JF32" s="17">
        <v>12</v>
      </c>
      <c r="JG32" s="17">
        <v>19</v>
      </c>
      <c r="JH32" s="17">
        <v>20</v>
      </c>
      <c r="JI32" s="17">
        <v>15</v>
      </c>
      <c r="JJ32" s="17">
        <v>0</v>
      </c>
      <c r="JK32" s="17">
        <v>0</v>
      </c>
      <c r="JL32" s="17">
        <v>0</v>
      </c>
      <c r="JM32" s="17">
        <v>12</v>
      </c>
      <c r="JN32" s="17">
        <v>20</v>
      </c>
      <c r="JO32" s="17">
        <v>26</v>
      </c>
      <c r="JP32" s="17">
        <v>18</v>
      </c>
      <c r="JQ32" s="17">
        <v>20</v>
      </c>
      <c r="JR32" s="17">
        <v>23</v>
      </c>
      <c r="JS32" s="17">
        <v>31</v>
      </c>
      <c r="JT32" s="17">
        <v>15</v>
      </c>
      <c r="JU32" s="17">
        <v>15</v>
      </c>
      <c r="JV32" s="17">
        <v>16</v>
      </c>
      <c r="JW32" s="17">
        <v>0</v>
      </c>
      <c r="JX32" s="17">
        <v>0</v>
      </c>
      <c r="JY32" s="17">
        <v>0</v>
      </c>
      <c r="JZ32" s="17">
        <v>14</v>
      </c>
      <c r="KA32" s="17">
        <v>28</v>
      </c>
      <c r="KB32" s="17">
        <v>21</v>
      </c>
      <c r="KC32" s="17">
        <v>17</v>
      </c>
      <c r="KD32" s="17">
        <v>21</v>
      </c>
      <c r="KE32" s="17">
        <v>18</v>
      </c>
      <c r="KF32" s="17">
        <v>18</v>
      </c>
      <c r="KG32" s="17">
        <v>23</v>
      </c>
      <c r="KH32" s="17">
        <v>16</v>
      </c>
      <c r="KI32" s="17">
        <v>26</v>
      </c>
      <c r="KJ32" s="17">
        <v>0</v>
      </c>
      <c r="KK32" s="17">
        <v>0</v>
      </c>
      <c r="KL32" s="17">
        <v>0</v>
      </c>
      <c r="KM32" s="17">
        <v>32</v>
      </c>
      <c r="KN32" s="17">
        <v>21</v>
      </c>
      <c r="KO32" s="17">
        <v>30</v>
      </c>
      <c r="KP32" s="17">
        <v>11</v>
      </c>
      <c r="KQ32" s="17">
        <v>17</v>
      </c>
      <c r="KR32" s="17">
        <v>12</v>
      </c>
      <c r="KS32" s="17">
        <v>19</v>
      </c>
      <c r="KT32" s="17">
        <v>28</v>
      </c>
      <c r="KU32" s="17">
        <v>20</v>
      </c>
      <c r="KV32" s="17">
        <v>23</v>
      </c>
      <c r="KW32" s="17">
        <v>0</v>
      </c>
      <c r="KX32" s="17">
        <v>0</v>
      </c>
      <c r="KY32" s="17">
        <v>0</v>
      </c>
      <c r="KZ32" s="17">
        <v>32</v>
      </c>
      <c r="LA32" s="17">
        <v>20</v>
      </c>
      <c r="LB32" s="17">
        <v>18</v>
      </c>
      <c r="LC32" s="17">
        <v>20</v>
      </c>
      <c r="LD32" s="17">
        <v>22</v>
      </c>
      <c r="LE32" s="17">
        <v>28</v>
      </c>
      <c r="LF32" s="17">
        <v>25</v>
      </c>
      <c r="LG32" s="17">
        <v>28</v>
      </c>
      <c r="LH32" s="17">
        <v>21</v>
      </c>
      <c r="LI32" s="17">
        <v>13</v>
      </c>
      <c r="LJ32" s="17">
        <v>0</v>
      </c>
      <c r="LK32" s="17">
        <v>0</v>
      </c>
      <c r="LL32" s="17">
        <v>0</v>
      </c>
      <c r="LM32" s="17">
        <v>17</v>
      </c>
      <c r="LN32" s="17">
        <v>20</v>
      </c>
      <c r="LO32" s="17">
        <v>17</v>
      </c>
      <c r="LP32" s="17">
        <v>19</v>
      </c>
      <c r="LQ32" s="17">
        <v>17</v>
      </c>
      <c r="LR32" s="17">
        <v>16</v>
      </c>
      <c r="LS32" s="17">
        <v>21</v>
      </c>
      <c r="LT32" s="17">
        <v>22</v>
      </c>
      <c r="LU32" s="17">
        <v>22</v>
      </c>
      <c r="LV32" s="17">
        <v>26</v>
      </c>
      <c r="LW32" s="17">
        <v>0</v>
      </c>
      <c r="LX32" s="17">
        <v>0</v>
      </c>
      <c r="LY32" s="17">
        <v>0</v>
      </c>
      <c r="LZ32" s="17">
        <v>24</v>
      </c>
      <c r="MA32" s="17">
        <v>12</v>
      </c>
      <c r="MB32" s="17">
        <v>21</v>
      </c>
      <c r="MC32" s="17">
        <v>24</v>
      </c>
      <c r="MD32" s="17">
        <v>24</v>
      </c>
      <c r="ME32" s="17">
        <v>23</v>
      </c>
      <c r="MF32" s="17">
        <v>13</v>
      </c>
      <c r="MG32" s="17">
        <v>14</v>
      </c>
      <c r="MH32" s="17">
        <v>27</v>
      </c>
      <c r="MI32" s="17">
        <v>15</v>
      </c>
      <c r="MJ32" s="17">
        <v>0</v>
      </c>
      <c r="MK32" s="17">
        <v>0</v>
      </c>
      <c r="ML32" s="17">
        <v>0</v>
      </c>
      <c r="MN32" s="54">
        <v>3</v>
      </c>
      <c r="MO32" s="54"/>
      <c r="MP32" s="38">
        <f t="shared" si="174"/>
        <v>17.5</v>
      </c>
      <c r="MQ32" s="38">
        <f t="shared" si="94"/>
        <v>17.666666666666668</v>
      </c>
      <c r="MR32" s="38">
        <f t="shared" si="95"/>
        <v>18.5</v>
      </c>
      <c r="MS32" s="38">
        <f t="shared" si="96"/>
        <v>19.666666666666668</v>
      </c>
      <c r="MT32" s="38">
        <f t="shared" si="97"/>
        <v>19.333333333333332</v>
      </c>
      <c r="MU32" s="38">
        <f t="shared" si="98"/>
        <v>18.166666666666668</v>
      </c>
      <c r="MV32" s="38">
        <f t="shared" si="99"/>
        <v>21</v>
      </c>
      <c r="MW32" s="38">
        <f t="shared" si="100"/>
        <v>21.333333333333332</v>
      </c>
      <c r="MX32" s="38">
        <f t="shared" si="101"/>
        <v>18.833333333333332</v>
      </c>
      <c r="MY32" s="38">
        <f t="shared" si="102"/>
        <v>20.5</v>
      </c>
      <c r="MZ32" s="38"/>
      <c r="NA32" s="38"/>
      <c r="NB32" s="38"/>
      <c r="NC32" s="54">
        <v>3</v>
      </c>
      <c r="ND32" s="54"/>
      <c r="NE32" s="38">
        <f t="shared" si="175"/>
        <v>20.25</v>
      </c>
      <c r="NF32" s="38">
        <f t="shared" si="103"/>
        <v>21.5</v>
      </c>
      <c r="NG32" s="38">
        <f t="shared" si="104"/>
        <v>19.25</v>
      </c>
      <c r="NH32" s="38">
        <f t="shared" si="105"/>
        <v>18.25</v>
      </c>
      <c r="NI32" s="38">
        <f t="shared" si="106"/>
        <v>20.5</v>
      </c>
      <c r="NJ32" s="38">
        <f t="shared" si="107"/>
        <v>20.75</v>
      </c>
      <c r="NK32" s="38">
        <f t="shared" si="108"/>
        <v>17.75</v>
      </c>
      <c r="NL32" s="38">
        <f t="shared" si="109"/>
        <v>22.75</v>
      </c>
      <c r="NM32" s="38">
        <f t="shared" si="110"/>
        <v>22.5</v>
      </c>
      <c r="NN32" s="38">
        <f t="shared" si="111"/>
        <v>16.75</v>
      </c>
      <c r="NO32" s="38"/>
      <c r="NP32" s="38"/>
      <c r="NQ32" s="38"/>
      <c r="NR32" s="54">
        <v>3</v>
      </c>
      <c r="NS32" s="54"/>
      <c r="NT32" s="38">
        <f t="shared" si="176"/>
        <v>15.25</v>
      </c>
      <c r="NU32" s="38">
        <f t="shared" si="112"/>
        <v>20.25</v>
      </c>
      <c r="NV32" s="38">
        <f t="shared" si="113"/>
        <v>21.5</v>
      </c>
      <c r="NW32" s="38">
        <f t="shared" si="114"/>
        <v>16</v>
      </c>
      <c r="NX32" s="38">
        <f t="shared" si="115"/>
        <v>28.5</v>
      </c>
      <c r="NY32" s="38">
        <f t="shared" si="116"/>
        <v>19.25</v>
      </c>
      <c r="NZ32" s="38">
        <f t="shared" si="117"/>
        <v>22</v>
      </c>
      <c r="OA32" s="38">
        <f t="shared" si="118"/>
        <v>18.75</v>
      </c>
      <c r="OB32" s="38">
        <f t="shared" si="119"/>
        <v>21.25</v>
      </c>
      <c r="OC32" s="38">
        <f t="shared" si="120"/>
        <v>20.5</v>
      </c>
      <c r="OD32" s="38"/>
      <c r="OE32" s="38"/>
      <c r="OF32" s="38"/>
      <c r="OG32" s="54">
        <v>3</v>
      </c>
      <c r="OH32" s="54"/>
      <c r="OI32" s="38">
        <f t="shared" si="177"/>
        <v>26.25</v>
      </c>
      <c r="OJ32" s="38">
        <f t="shared" si="121"/>
        <v>18.25</v>
      </c>
      <c r="OK32" s="38">
        <f t="shared" si="122"/>
        <v>21.5</v>
      </c>
      <c r="OL32" s="38">
        <f t="shared" si="123"/>
        <v>18.5</v>
      </c>
      <c r="OM32" s="38">
        <f t="shared" si="124"/>
        <v>20</v>
      </c>
      <c r="ON32" s="38">
        <f t="shared" si="125"/>
        <v>19.75</v>
      </c>
      <c r="OO32" s="38">
        <f t="shared" si="126"/>
        <v>19.5</v>
      </c>
      <c r="OP32" s="38">
        <f t="shared" si="127"/>
        <v>23</v>
      </c>
      <c r="OQ32" s="38">
        <f t="shared" si="128"/>
        <v>22.5</v>
      </c>
      <c r="OR32" s="38">
        <f t="shared" si="129"/>
        <v>19.25</v>
      </c>
      <c r="OS32" s="38"/>
      <c r="OT32" s="38"/>
      <c r="OU32" s="38"/>
      <c r="OV32" s="54">
        <v>3</v>
      </c>
      <c r="OW32" s="54"/>
      <c r="OX32" s="38">
        <f t="shared" si="178"/>
        <v>20.583333333333332</v>
      </c>
      <c r="OY32" s="38">
        <f t="shared" si="130"/>
        <v>20</v>
      </c>
      <c r="OZ32" s="38">
        <f t="shared" si="131"/>
        <v>20.75</v>
      </c>
      <c r="PA32" s="38">
        <f t="shared" si="132"/>
        <v>17.583333333333332</v>
      </c>
      <c r="PB32" s="38">
        <f t="shared" si="133"/>
        <v>23</v>
      </c>
      <c r="PC32" s="38">
        <f t="shared" si="134"/>
        <v>19.916666666666668</v>
      </c>
      <c r="PD32" s="38">
        <f t="shared" si="135"/>
        <v>19.75</v>
      </c>
      <c r="PE32" s="38">
        <f t="shared" si="136"/>
        <v>21.5</v>
      </c>
      <c r="PF32" s="38">
        <f t="shared" si="137"/>
        <v>22.083333333333332</v>
      </c>
      <c r="PG32" s="38">
        <f t="shared" si="138"/>
        <v>18.833333333333332</v>
      </c>
      <c r="PH32" s="38"/>
      <c r="PI32" s="38"/>
      <c r="PJ32" s="38"/>
    </row>
    <row r="33" spans="1:426" x14ac:dyDescent="0.25">
      <c r="A33" s="1" t="s">
        <v>47</v>
      </c>
      <c r="B33">
        <f t="shared" si="179"/>
        <v>2</v>
      </c>
      <c r="C33">
        <f t="shared" si="139"/>
        <v>2</v>
      </c>
      <c r="D33">
        <f t="shared" si="140"/>
        <v>5</v>
      </c>
      <c r="E33">
        <f t="shared" si="141"/>
        <v>2</v>
      </c>
      <c r="F33">
        <f t="shared" si="142"/>
        <v>1</v>
      </c>
      <c r="G33">
        <f t="shared" si="143"/>
        <v>4</v>
      </c>
      <c r="H33">
        <f t="shared" si="144"/>
        <v>4</v>
      </c>
      <c r="I33">
        <f t="shared" si="145"/>
        <v>5</v>
      </c>
      <c r="J33">
        <f t="shared" si="146"/>
        <v>1</v>
      </c>
      <c r="K33">
        <f t="shared" si="147"/>
        <v>3</v>
      </c>
      <c r="L33">
        <f t="shared" si="148"/>
        <v>0</v>
      </c>
      <c r="M33">
        <f t="shared" si="149"/>
        <v>1</v>
      </c>
      <c r="N33">
        <f t="shared" si="150"/>
        <v>1</v>
      </c>
      <c r="O33">
        <f t="shared" si="180"/>
        <v>1</v>
      </c>
      <c r="P33">
        <f t="shared" si="151"/>
        <v>1</v>
      </c>
      <c r="Q33">
        <f t="shared" si="152"/>
        <v>2</v>
      </c>
      <c r="R33">
        <f t="shared" si="153"/>
        <v>2</v>
      </c>
      <c r="S33">
        <f t="shared" si="154"/>
        <v>1</v>
      </c>
      <c r="T33">
        <f t="shared" si="155"/>
        <v>1</v>
      </c>
      <c r="U33">
        <f t="shared" si="156"/>
        <v>3</v>
      </c>
      <c r="V33">
        <f t="shared" si="157"/>
        <v>1</v>
      </c>
      <c r="X33" s="1">
        <v>40</v>
      </c>
      <c r="Y33" s="52">
        <v>0.27616152859999998</v>
      </c>
      <c r="Z33" s="52"/>
      <c r="AA33" s="52"/>
      <c r="AB33" s="53"/>
      <c r="AC33" s="53"/>
      <c r="AD33" s="53" t="s">
        <v>47</v>
      </c>
      <c r="AE33" s="53"/>
      <c r="AF33" s="2">
        <f t="shared" si="158"/>
        <v>2</v>
      </c>
      <c r="AG33" s="2">
        <f t="shared" si="158"/>
        <v>2</v>
      </c>
      <c r="AH33" s="2">
        <f t="shared" si="158"/>
        <v>4</v>
      </c>
      <c r="AI33" s="2">
        <f t="shared" si="158"/>
        <v>4</v>
      </c>
      <c r="AJ33" s="2">
        <f t="shared" si="158"/>
        <v>4</v>
      </c>
      <c r="AK33" s="2">
        <f t="shared" si="158"/>
        <v>4</v>
      </c>
      <c r="AL33" s="2">
        <f t="shared" si="158"/>
        <v>4</v>
      </c>
      <c r="AM33" s="2">
        <f t="shared" si="158"/>
        <v>3</v>
      </c>
      <c r="AN33" s="2">
        <f t="shared" si="158"/>
        <v>1</v>
      </c>
      <c r="AO33" s="2">
        <f t="shared" si="158"/>
        <v>1</v>
      </c>
      <c r="AP33" s="2">
        <f t="shared" si="158"/>
        <v>0</v>
      </c>
      <c r="AQ33" s="2">
        <f t="shared" si="158"/>
        <v>1</v>
      </c>
      <c r="AR33" s="2">
        <f t="shared" si="158"/>
        <v>1</v>
      </c>
      <c r="AS33" s="53" t="s">
        <v>47</v>
      </c>
      <c r="AT33" s="53"/>
      <c r="AU33" s="2">
        <f t="shared" si="159"/>
        <v>4</v>
      </c>
      <c r="AV33" s="2">
        <f t="shared" si="159"/>
        <v>2</v>
      </c>
      <c r="AW33" s="2">
        <f t="shared" si="159"/>
        <v>2</v>
      </c>
      <c r="AX33" s="2">
        <f t="shared" si="159"/>
        <v>2</v>
      </c>
      <c r="AY33" s="2" t="str">
        <f t="shared" si="159"/>
        <v>x</v>
      </c>
      <c r="AZ33" s="2">
        <f t="shared" si="159"/>
        <v>1</v>
      </c>
      <c r="BA33" s="2">
        <f t="shared" si="159"/>
        <v>5</v>
      </c>
      <c r="BB33" s="2" t="str">
        <f t="shared" si="159"/>
        <v>x</v>
      </c>
      <c r="BC33" s="2" t="str">
        <f t="shared" si="159"/>
        <v>x</v>
      </c>
      <c r="BD33" s="2">
        <f t="shared" si="159"/>
        <v>1</v>
      </c>
      <c r="BE33" s="2">
        <f t="shared" si="159"/>
        <v>0</v>
      </c>
      <c r="BF33" s="2">
        <f t="shared" si="159"/>
        <v>1</v>
      </c>
      <c r="BG33" s="2">
        <f t="shared" si="159"/>
        <v>1</v>
      </c>
      <c r="BH33" s="53" t="s">
        <v>47</v>
      </c>
      <c r="BI33" s="53"/>
      <c r="BJ33" s="2">
        <f t="shared" si="160"/>
        <v>5</v>
      </c>
      <c r="BK33" s="2">
        <f t="shared" si="160"/>
        <v>3</v>
      </c>
      <c r="BL33" s="2">
        <f t="shared" si="160"/>
        <v>5</v>
      </c>
      <c r="BM33" s="2">
        <f t="shared" si="160"/>
        <v>2</v>
      </c>
      <c r="BN33" s="2">
        <f t="shared" si="160"/>
        <v>1</v>
      </c>
      <c r="BO33" s="2">
        <f t="shared" si="160"/>
        <v>4</v>
      </c>
      <c r="BP33" s="2">
        <f t="shared" si="160"/>
        <v>3</v>
      </c>
      <c r="BQ33" s="2">
        <f t="shared" si="160"/>
        <v>1</v>
      </c>
      <c r="BR33" s="2">
        <f t="shared" si="160"/>
        <v>1</v>
      </c>
      <c r="BS33" s="2">
        <f t="shared" si="160"/>
        <v>5</v>
      </c>
      <c r="BT33" s="2">
        <f t="shared" si="160"/>
        <v>1</v>
      </c>
      <c r="BU33" s="2">
        <f t="shared" si="160"/>
        <v>0</v>
      </c>
      <c r="BV33" s="2">
        <f t="shared" si="160"/>
        <v>1</v>
      </c>
      <c r="BW33" s="53" t="s">
        <v>47</v>
      </c>
      <c r="BX33" s="53"/>
      <c r="BY33" s="2">
        <f t="shared" si="161"/>
        <v>1</v>
      </c>
      <c r="BZ33" s="2">
        <f t="shared" si="161"/>
        <v>1</v>
      </c>
      <c r="CA33" s="2">
        <f t="shared" si="161"/>
        <v>5</v>
      </c>
      <c r="CB33" s="2">
        <f t="shared" si="161"/>
        <v>5</v>
      </c>
      <c r="CC33" s="2" t="str">
        <f t="shared" si="161"/>
        <v>x</v>
      </c>
      <c r="CD33" s="2">
        <f t="shared" si="161"/>
        <v>5</v>
      </c>
      <c r="CE33" s="2">
        <f t="shared" si="161"/>
        <v>1</v>
      </c>
      <c r="CF33" s="2">
        <f t="shared" si="161"/>
        <v>5</v>
      </c>
      <c r="CG33" s="2">
        <f t="shared" si="161"/>
        <v>4</v>
      </c>
      <c r="CH33" s="2">
        <f t="shared" si="161"/>
        <v>3</v>
      </c>
      <c r="CI33" s="2">
        <f t="shared" si="161"/>
        <v>0</v>
      </c>
      <c r="CJ33" s="2">
        <f t="shared" si="161"/>
        <v>0</v>
      </c>
      <c r="CK33" s="2">
        <f t="shared" si="161"/>
        <v>0</v>
      </c>
      <c r="CL33" s="7" t="s">
        <v>47</v>
      </c>
      <c r="CM33" s="7"/>
      <c r="CN33" s="7">
        <f t="shared" si="181"/>
        <v>1</v>
      </c>
      <c r="CO33" s="7">
        <f t="shared" si="162"/>
        <v>1</v>
      </c>
      <c r="CP33" s="7">
        <f t="shared" si="163"/>
        <v>1</v>
      </c>
      <c r="CQ33" s="7">
        <f t="shared" si="164"/>
        <v>2</v>
      </c>
      <c r="CR33" s="7">
        <f t="shared" si="165"/>
        <v>1</v>
      </c>
      <c r="CS33" s="7">
        <f t="shared" si="166"/>
        <v>1</v>
      </c>
      <c r="CT33" s="7">
        <f t="shared" si="167"/>
        <v>3</v>
      </c>
      <c r="CU33" s="7">
        <f t="shared" si="168"/>
        <v>5</v>
      </c>
      <c r="CV33" s="7">
        <f t="shared" si="169"/>
        <v>4</v>
      </c>
      <c r="CW33" s="7">
        <f t="shared" si="170"/>
        <v>3</v>
      </c>
      <c r="CX33" s="7">
        <f t="shared" si="171"/>
        <v>0</v>
      </c>
      <c r="CY33" s="7">
        <f t="shared" si="172"/>
        <v>1</v>
      </c>
      <c r="CZ33" s="7">
        <f t="shared" si="173"/>
        <v>1</v>
      </c>
      <c r="DB33">
        <v>3</v>
      </c>
      <c r="DC33">
        <v>25</v>
      </c>
      <c r="DD33">
        <v>31</v>
      </c>
      <c r="DE33">
        <v>24</v>
      </c>
      <c r="DF33">
        <v>19</v>
      </c>
      <c r="DG33">
        <v>17</v>
      </c>
      <c r="DH33">
        <v>26</v>
      </c>
      <c r="DI33">
        <v>28</v>
      </c>
      <c r="DJ33">
        <v>30</v>
      </c>
      <c r="DL33" s="17">
        <v>2</v>
      </c>
      <c r="DM33" s="17">
        <v>20</v>
      </c>
      <c r="DN33" s="17">
        <v>9</v>
      </c>
      <c r="DO33" s="17">
        <v>15</v>
      </c>
      <c r="DP33" s="17">
        <v>14</v>
      </c>
      <c r="DQ33" s="17">
        <v>39</v>
      </c>
      <c r="DR33" s="17">
        <v>17</v>
      </c>
      <c r="DS33" s="17">
        <v>13</v>
      </c>
      <c r="DT33" s="17">
        <v>25</v>
      </c>
      <c r="DU33" s="17">
        <v>31</v>
      </c>
      <c r="DV33" s="17">
        <v>15</v>
      </c>
      <c r="DW33" s="17">
        <v>0</v>
      </c>
      <c r="DX33" s="17">
        <v>0</v>
      </c>
      <c r="DY33" s="17">
        <v>0</v>
      </c>
      <c r="DZ33" s="17">
        <v>26</v>
      </c>
      <c r="EA33" s="17">
        <v>20</v>
      </c>
      <c r="EB33" s="17">
        <v>16</v>
      </c>
      <c r="EC33" s="17">
        <v>28</v>
      </c>
      <c r="ED33" s="17">
        <v>20</v>
      </c>
      <c r="EE33" s="17">
        <v>32</v>
      </c>
      <c r="EF33" s="17">
        <v>16</v>
      </c>
      <c r="EG33" s="17">
        <v>12</v>
      </c>
      <c r="EH33" s="17">
        <v>25</v>
      </c>
      <c r="EI33" s="17">
        <v>29</v>
      </c>
      <c r="EJ33" s="17">
        <v>0</v>
      </c>
      <c r="EK33" s="17">
        <v>0</v>
      </c>
      <c r="EL33" s="17">
        <v>0</v>
      </c>
      <c r="EM33" s="17">
        <v>23</v>
      </c>
      <c r="EN33" s="17">
        <v>24</v>
      </c>
      <c r="EO33" s="17">
        <v>41</v>
      </c>
      <c r="EP33" s="17">
        <v>21</v>
      </c>
      <c r="EQ33" s="17">
        <v>12</v>
      </c>
      <c r="ER33" s="17">
        <v>17</v>
      </c>
      <c r="ES33" s="17">
        <v>17</v>
      </c>
      <c r="ET33" s="17">
        <v>20</v>
      </c>
      <c r="EU33" s="17">
        <v>20</v>
      </c>
      <c r="EV33" s="17">
        <v>29</v>
      </c>
      <c r="EW33" s="17">
        <v>0</v>
      </c>
      <c r="EX33" s="17">
        <v>0</v>
      </c>
      <c r="EY33" s="17">
        <v>0</v>
      </c>
      <c r="EZ33" s="17">
        <v>14</v>
      </c>
      <c r="FA33" s="17">
        <v>24</v>
      </c>
      <c r="FB33" s="17">
        <v>14</v>
      </c>
      <c r="FC33" s="17">
        <v>18</v>
      </c>
      <c r="FD33" s="17">
        <v>22</v>
      </c>
      <c r="FE33" s="17">
        <v>25</v>
      </c>
      <c r="FF33" s="17">
        <v>27</v>
      </c>
      <c r="FG33" s="17">
        <v>17</v>
      </c>
      <c r="FH33" s="17">
        <v>14</v>
      </c>
      <c r="FI33" s="17">
        <v>28</v>
      </c>
      <c r="FJ33" s="17">
        <v>0</v>
      </c>
      <c r="FK33" s="17">
        <v>0</v>
      </c>
      <c r="FL33" s="17">
        <v>0</v>
      </c>
      <c r="FM33" s="17">
        <v>13</v>
      </c>
      <c r="FN33" s="17">
        <v>32</v>
      </c>
      <c r="FO33" s="17">
        <v>12</v>
      </c>
      <c r="FP33" s="17">
        <v>10</v>
      </c>
      <c r="FQ33" s="17">
        <v>29</v>
      </c>
      <c r="FR33" s="17">
        <v>22</v>
      </c>
      <c r="FS33" s="17">
        <v>18</v>
      </c>
      <c r="FT33" s="17">
        <v>14</v>
      </c>
      <c r="FU33" s="17">
        <v>29</v>
      </c>
      <c r="FV33" s="17">
        <v>24</v>
      </c>
      <c r="FW33" s="17">
        <v>0</v>
      </c>
      <c r="FX33" s="17">
        <v>0</v>
      </c>
      <c r="FY33" s="17">
        <v>0</v>
      </c>
      <c r="FZ33" s="17">
        <v>19</v>
      </c>
      <c r="GA33" s="17">
        <v>17</v>
      </c>
      <c r="GB33" s="17">
        <v>13</v>
      </c>
      <c r="GC33" s="17">
        <v>19</v>
      </c>
      <c r="GD33" s="17">
        <v>23</v>
      </c>
      <c r="GE33" s="17">
        <v>22</v>
      </c>
      <c r="GF33" s="17">
        <v>23</v>
      </c>
      <c r="GG33" s="17">
        <v>20</v>
      </c>
      <c r="GH33" s="17">
        <v>22</v>
      </c>
      <c r="GI33" s="17">
        <v>23</v>
      </c>
      <c r="GJ33" s="17">
        <v>0</v>
      </c>
      <c r="GK33" s="17">
        <v>0</v>
      </c>
      <c r="GL33" s="17">
        <v>0</v>
      </c>
      <c r="GM33" s="17">
        <v>27</v>
      </c>
      <c r="GN33" s="17">
        <v>22</v>
      </c>
      <c r="GO33" s="17">
        <v>23</v>
      </c>
      <c r="GP33" s="17">
        <v>12</v>
      </c>
      <c r="GQ33" s="17">
        <v>30</v>
      </c>
      <c r="GR33" s="17">
        <v>25</v>
      </c>
      <c r="GS33" s="17">
        <v>12</v>
      </c>
      <c r="GT33" s="17">
        <v>19</v>
      </c>
      <c r="GU33" s="17">
        <v>17</v>
      </c>
      <c r="GV33" s="17">
        <v>16</v>
      </c>
      <c r="GW33" s="17">
        <v>0</v>
      </c>
      <c r="GX33" s="17">
        <v>0</v>
      </c>
      <c r="GY33" s="17">
        <v>0</v>
      </c>
      <c r="GZ33" s="17">
        <v>37</v>
      </c>
      <c r="HA33" s="17">
        <v>22</v>
      </c>
      <c r="HB33" s="17">
        <v>24</v>
      </c>
      <c r="HC33" s="17">
        <v>29</v>
      </c>
      <c r="HD33" s="17">
        <v>17</v>
      </c>
      <c r="HE33" s="17">
        <v>26</v>
      </c>
      <c r="HF33" s="17">
        <v>17</v>
      </c>
      <c r="HG33" s="17">
        <v>17</v>
      </c>
      <c r="HH33" s="17">
        <v>15</v>
      </c>
      <c r="HI33" s="17">
        <v>23</v>
      </c>
      <c r="HJ33" s="17">
        <v>0</v>
      </c>
      <c r="HK33" s="17">
        <v>0</v>
      </c>
      <c r="HL33" s="17">
        <v>0</v>
      </c>
      <c r="HM33" s="17">
        <v>12</v>
      </c>
      <c r="HN33" s="17">
        <v>12</v>
      </c>
      <c r="HO33" s="17">
        <v>36</v>
      </c>
      <c r="HP33" s="17">
        <v>22</v>
      </c>
      <c r="HQ33" s="17">
        <v>29</v>
      </c>
      <c r="HR33" s="17">
        <v>19</v>
      </c>
      <c r="HS33" s="17">
        <v>24</v>
      </c>
      <c r="HT33" s="17">
        <v>21</v>
      </c>
      <c r="HU33" s="17">
        <v>19</v>
      </c>
      <c r="HV33" s="17">
        <v>22</v>
      </c>
      <c r="HW33" s="17">
        <v>0</v>
      </c>
      <c r="HX33" s="17">
        <v>0</v>
      </c>
      <c r="HY33" s="17">
        <v>0</v>
      </c>
      <c r="HZ33" s="17">
        <v>21</v>
      </c>
      <c r="IA33" s="17">
        <v>20</v>
      </c>
      <c r="IB33" s="17">
        <v>25</v>
      </c>
      <c r="IC33" s="17">
        <v>6</v>
      </c>
      <c r="ID33" s="17">
        <v>11</v>
      </c>
      <c r="IE33" s="17">
        <v>24</v>
      </c>
      <c r="IF33" s="17">
        <v>22</v>
      </c>
      <c r="IG33" s="17">
        <v>14</v>
      </c>
      <c r="IH33" s="17">
        <v>17</v>
      </c>
      <c r="II33" s="17">
        <v>14</v>
      </c>
      <c r="IJ33" s="17">
        <v>0</v>
      </c>
      <c r="IK33" s="17">
        <v>0</v>
      </c>
      <c r="IL33" s="17">
        <v>0</v>
      </c>
      <c r="IM33" s="17">
        <v>12</v>
      </c>
      <c r="IN33" s="17">
        <v>18</v>
      </c>
      <c r="IO33" s="17">
        <v>17</v>
      </c>
      <c r="IP33" s="17">
        <v>31</v>
      </c>
      <c r="IQ33" s="17">
        <v>17</v>
      </c>
      <c r="IR33" s="17">
        <v>14</v>
      </c>
      <c r="IS33" s="17">
        <v>19</v>
      </c>
      <c r="IT33" s="17">
        <v>17</v>
      </c>
      <c r="IU33" s="17">
        <v>24</v>
      </c>
      <c r="IV33" s="17">
        <v>19</v>
      </c>
      <c r="IW33" s="17">
        <v>0</v>
      </c>
      <c r="IX33" s="17">
        <v>0</v>
      </c>
      <c r="IY33" s="17">
        <v>0</v>
      </c>
      <c r="IZ33" s="17">
        <v>15</v>
      </c>
      <c r="JA33" s="17">
        <v>14</v>
      </c>
      <c r="JB33" s="17">
        <v>16</v>
      </c>
      <c r="JC33" s="17">
        <v>21</v>
      </c>
      <c r="JD33" s="17">
        <v>15</v>
      </c>
      <c r="JE33" s="17">
        <v>13</v>
      </c>
      <c r="JF33" s="17">
        <v>21</v>
      </c>
      <c r="JG33" s="17">
        <v>24</v>
      </c>
      <c r="JH33" s="17">
        <v>16</v>
      </c>
      <c r="JI33" s="17">
        <v>16</v>
      </c>
      <c r="JJ33" s="17">
        <v>0</v>
      </c>
      <c r="JK33" s="17">
        <v>0</v>
      </c>
      <c r="JL33" s="17">
        <v>0</v>
      </c>
      <c r="JM33" s="17">
        <v>14</v>
      </c>
      <c r="JN33" s="17">
        <v>16</v>
      </c>
      <c r="JO33" s="17">
        <v>15</v>
      </c>
      <c r="JP33" s="17">
        <v>12</v>
      </c>
      <c r="JQ33" s="17">
        <v>31</v>
      </c>
      <c r="JR33" s="17">
        <v>31</v>
      </c>
      <c r="JS33" s="17">
        <v>17</v>
      </c>
      <c r="JT33" s="17">
        <v>29</v>
      </c>
      <c r="JU33" s="17">
        <v>20</v>
      </c>
      <c r="JV33" s="17">
        <v>18</v>
      </c>
      <c r="JW33" s="17">
        <v>0</v>
      </c>
      <c r="JX33" s="17">
        <v>0</v>
      </c>
      <c r="JY33" s="17">
        <v>0</v>
      </c>
      <c r="JZ33" s="17">
        <v>24</v>
      </c>
      <c r="KA33" s="17">
        <v>9</v>
      </c>
      <c r="KB33" s="17">
        <v>23</v>
      </c>
      <c r="KC33" s="17">
        <v>16</v>
      </c>
      <c r="KD33" s="17">
        <v>17</v>
      </c>
      <c r="KE33" s="17">
        <v>20</v>
      </c>
      <c r="KF33" s="17">
        <v>9</v>
      </c>
      <c r="KG33" s="17">
        <v>21</v>
      </c>
      <c r="KH33" s="17">
        <v>20</v>
      </c>
      <c r="KI33" s="17">
        <v>24</v>
      </c>
      <c r="KJ33" s="17">
        <v>0</v>
      </c>
      <c r="KK33" s="17">
        <v>0</v>
      </c>
      <c r="KL33" s="17">
        <v>0</v>
      </c>
      <c r="KM33" s="17">
        <v>39</v>
      </c>
      <c r="KN33" s="17">
        <v>5</v>
      </c>
      <c r="KO33" s="17">
        <v>20</v>
      </c>
      <c r="KP33" s="17">
        <v>15</v>
      </c>
      <c r="KQ33" s="17">
        <v>12</v>
      </c>
      <c r="KR33" s="17">
        <v>20</v>
      </c>
      <c r="KS33" s="17">
        <v>14</v>
      </c>
      <c r="KT33" s="17">
        <v>20</v>
      </c>
      <c r="KU33" s="17">
        <v>20</v>
      </c>
      <c r="KV33" s="17">
        <v>15</v>
      </c>
      <c r="KW33" s="17">
        <v>0</v>
      </c>
      <c r="KX33" s="17">
        <v>0</v>
      </c>
      <c r="KY33" s="17">
        <v>0</v>
      </c>
      <c r="KZ33" s="17">
        <v>18</v>
      </c>
      <c r="LA33" s="17">
        <v>13</v>
      </c>
      <c r="LB33" s="17">
        <v>20</v>
      </c>
      <c r="LC33" s="17">
        <v>22</v>
      </c>
      <c r="LD33" s="17">
        <v>34</v>
      </c>
      <c r="LE33" s="17">
        <v>22</v>
      </c>
      <c r="LF33" s="17">
        <v>20</v>
      </c>
      <c r="LG33" s="17">
        <v>15</v>
      </c>
      <c r="LH33" s="17">
        <v>16</v>
      </c>
      <c r="LI33" s="17">
        <v>31</v>
      </c>
      <c r="LJ33" s="17">
        <v>0</v>
      </c>
      <c r="LK33" s="17">
        <v>0</v>
      </c>
      <c r="LL33" s="17">
        <v>0</v>
      </c>
      <c r="LM33" s="17">
        <v>22</v>
      </c>
      <c r="LN33" s="17">
        <v>14</v>
      </c>
      <c r="LO33" s="17">
        <v>8</v>
      </c>
      <c r="LP33" s="17">
        <v>17</v>
      </c>
      <c r="LQ33" s="17">
        <v>23</v>
      </c>
      <c r="LR33" s="17">
        <v>19</v>
      </c>
      <c r="LS33" s="17">
        <v>29</v>
      </c>
      <c r="LT33" s="17">
        <v>30</v>
      </c>
      <c r="LU33" s="17">
        <v>16</v>
      </c>
      <c r="LV33" s="17">
        <v>17</v>
      </c>
      <c r="LW33" s="17">
        <v>0</v>
      </c>
      <c r="LX33" s="17">
        <v>0</v>
      </c>
      <c r="LY33" s="17">
        <v>0</v>
      </c>
      <c r="LZ33" s="17">
        <v>17</v>
      </c>
      <c r="MA33" s="17">
        <v>23</v>
      </c>
      <c r="MB33" s="17">
        <v>22</v>
      </c>
      <c r="MC33" s="17">
        <v>20</v>
      </c>
      <c r="MD33" s="17">
        <v>22</v>
      </c>
      <c r="ME33" s="17">
        <v>15</v>
      </c>
      <c r="MF33" s="17">
        <v>23</v>
      </c>
      <c r="MG33" s="17">
        <v>18</v>
      </c>
      <c r="MH33" s="17">
        <v>9</v>
      </c>
      <c r="MI33" s="17">
        <v>18</v>
      </c>
      <c r="MJ33" s="17">
        <v>0</v>
      </c>
      <c r="MK33" s="17">
        <v>0</v>
      </c>
      <c r="ML33" s="17">
        <v>0</v>
      </c>
      <c r="MN33" s="54">
        <v>2</v>
      </c>
      <c r="MO33" s="54"/>
      <c r="MP33" s="38">
        <f t="shared" si="174"/>
        <v>19.166666666666668</v>
      </c>
      <c r="MQ33" s="38">
        <f t="shared" si="94"/>
        <v>21</v>
      </c>
      <c r="MR33" s="38">
        <f t="shared" si="95"/>
        <v>18.5</v>
      </c>
      <c r="MS33" s="38">
        <f t="shared" si="96"/>
        <v>18.333333333333332</v>
      </c>
      <c r="MT33" s="38">
        <f t="shared" si="97"/>
        <v>24.166666666666668</v>
      </c>
      <c r="MU33" s="38">
        <f t="shared" si="98"/>
        <v>22.5</v>
      </c>
      <c r="MV33" s="38">
        <f t="shared" si="99"/>
        <v>19</v>
      </c>
      <c r="MW33" s="38">
        <f t="shared" si="100"/>
        <v>18</v>
      </c>
      <c r="MX33" s="38">
        <f t="shared" si="101"/>
        <v>23.5</v>
      </c>
      <c r="MY33" s="38">
        <f t="shared" si="102"/>
        <v>24.666666666666668</v>
      </c>
      <c r="MZ33" s="38"/>
      <c r="NA33" s="38"/>
      <c r="NB33" s="38"/>
      <c r="NC33" s="54">
        <v>2</v>
      </c>
      <c r="ND33" s="54"/>
      <c r="NE33" s="38">
        <f t="shared" si="175"/>
        <v>24.25</v>
      </c>
      <c r="NF33" s="38">
        <f t="shared" si="103"/>
        <v>19</v>
      </c>
      <c r="NG33" s="38">
        <f t="shared" si="104"/>
        <v>27</v>
      </c>
      <c r="NH33" s="38">
        <f t="shared" si="105"/>
        <v>17.25</v>
      </c>
      <c r="NI33" s="38">
        <f t="shared" si="106"/>
        <v>21.75</v>
      </c>
      <c r="NJ33" s="38">
        <f t="shared" si="107"/>
        <v>23.5</v>
      </c>
      <c r="NK33" s="38">
        <f t="shared" si="108"/>
        <v>18.75</v>
      </c>
      <c r="NL33" s="38">
        <f t="shared" si="109"/>
        <v>17.75</v>
      </c>
      <c r="NM33" s="38">
        <f t="shared" si="110"/>
        <v>17</v>
      </c>
      <c r="NN33" s="38">
        <f t="shared" si="111"/>
        <v>18.75</v>
      </c>
      <c r="NO33" s="38"/>
      <c r="NP33" s="38"/>
      <c r="NQ33" s="38"/>
      <c r="NR33" s="54">
        <v>2</v>
      </c>
      <c r="NS33" s="54"/>
      <c r="NT33" s="38">
        <f t="shared" si="176"/>
        <v>16.25</v>
      </c>
      <c r="NU33" s="38">
        <f t="shared" si="112"/>
        <v>14.25</v>
      </c>
      <c r="NV33" s="38">
        <f t="shared" si="113"/>
        <v>17.75</v>
      </c>
      <c r="NW33" s="38">
        <f t="shared" si="114"/>
        <v>20</v>
      </c>
      <c r="NX33" s="38">
        <f t="shared" si="115"/>
        <v>20</v>
      </c>
      <c r="NY33" s="38">
        <f t="shared" si="116"/>
        <v>19.5</v>
      </c>
      <c r="NZ33" s="38">
        <f t="shared" si="117"/>
        <v>16.5</v>
      </c>
      <c r="OA33" s="38">
        <f t="shared" si="118"/>
        <v>22.75</v>
      </c>
      <c r="OB33" s="38">
        <f t="shared" si="119"/>
        <v>20</v>
      </c>
      <c r="OC33" s="38">
        <f t="shared" si="120"/>
        <v>19.25</v>
      </c>
      <c r="OD33" s="38"/>
      <c r="OE33" s="38"/>
      <c r="OF33" s="38"/>
      <c r="OG33" s="54">
        <v>2</v>
      </c>
      <c r="OH33" s="54"/>
      <c r="OI33" s="38">
        <f t="shared" si="177"/>
        <v>24</v>
      </c>
      <c r="OJ33" s="38">
        <f t="shared" si="121"/>
        <v>13.75</v>
      </c>
      <c r="OK33" s="38">
        <f t="shared" si="122"/>
        <v>17.5</v>
      </c>
      <c r="OL33" s="38">
        <f t="shared" si="123"/>
        <v>18.5</v>
      </c>
      <c r="OM33" s="38">
        <f t="shared" si="124"/>
        <v>22.75</v>
      </c>
      <c r="ON33" s="38">
        <f t="shared" si="125"/>
        <v>19</v>
      </c>
      <c r="OO33" s="38">
        <f t="shared" si="126"/>
        <v>21.5</v>
      </c>
      <c r="OP33" s="38">
        <f t="shared" si="127"/>
        <v>20.75</v>
      </c>
      <c r="OQ33" s="38">
        <f t="shared" si="128"/>
        <v>15.25</v>
      </c>
      <c r="OR33" s="38">
        <f t="shared" si="129"/>
        <v>20.25</v>
      </c>
      <c r="OS33" s="38"/>
      <c r="OT33" s="38"/>
      <c r="OU33" s="38"/>
      <c r="OV33" s="54">
        <v>2</v>
      </c>
      <c r="OW33" s="54"/>
      <c r="OX33" s="38">
        <f t="shared" si="178"/>
        <v>21.5</v>
      </c>
      <c r="OY33" s="38">
        <f t="shared" si="130"/>
        <v>15.666666666666666</v>
      </c>
      <c r="OZ33" s="38">
        <f t="shared" si="131"/>
        <v>20.75</v>
      </c>
      <c r="PA33" s="38">
        <f t="shared" si="132"/>
        <v>18.583333333333332</v>
      </c>
      <c r="PB33" s="38">
        <f t="shared" si="133"/>
        <v>21.5</v>
      </c>
      <c r="PC33" s="38">
        <f t="shared" si="134"/>
        <v>20.666666666666668</v>
      </c>
      <c r="PD33" s="38">
        <f t="shared" si="135"/>
        <v>18.916666666666668</v>
      </c>
      <c r="PE33" s="38">
        <f t="shared" si="136"/>
        <v>20.416666666666668</v>
      </c>
      <c r="PF33" s="38">
        <f t="shared" si="137"/>
        <v>17.416666666666668</v>
      </c>
      <c r="PG33" s="38">
        <f t="shared" si="138"/>
        <v>19.416666666666668</v>
      </c>
      <c r="PH33" s="38"/>
      <c r="PI33" s="38"/>
      <c r="PJ33" s="38"/>
    </row>
    <row r="34" spans="1:426" x14ac:dyDescent="0.25">
      <c r="A34" s="1" t="s">
        <v>48</v>
      </c>
      <c r="B34">
        <f t="shared" si="179"/>
        <v>3</v>
      </c>
      <c r="C34">
        <f t="shared" si="139"/>
        <v>5</v>
      </c>
      <c r="D34">
        <f t="shared" si="140"/>
        <v>2</v>
      </c>
      <c r="E34">
        <f t="shared" si="141"/>
        <v>4</v>
      </c>
      <c r="F34">
        <f t="shared" si="142"/>
        <v>4</v>
      </c>
      <c r="G34">
        <f t="shared" si="143"/>
        <v>3</v>
      </c>
      <c r="H34">
        <f t="shared" si="144"/>
        <v>3</v>
      </c>
      <c r="I34">
        <f t="shared" si="145"/>
        <v>3</v>
      </c>
      <c r="J34">
        <f t="shared" si="146"/>
        <v>5</v>
      </c>
      <c r="K34">
        <f t="shared" si="147"/>
        <v>3</v>
      </c>
      <c r="L34">
        <f t="shared" si="148"/>
        <v>1</v>
      </c>
      <c r="M34">
        <f t="shared" si="149"/>
        <v>0</v>
      </c>
      <c r="N34">
        <f t="shared" si="150"/>
        <v>0</v>
      </c>
      <c r="O34">
        <f t="shared" si="180"/>
        <v>4</v>
      </c>
      <c r="P34">
        <f t="shared" si="151"/>
        <v>2</v>
      </c>
      <c r="Q34">
        <f t="shared" si="152"/>
        <v>1</v>
      </c>
      <c r="R34">
        <f t="shared" si="153"/>
        <v>3</v>
      </c>
      <c r="S34">
        <f t="shared" si="154"/>
        <v>2</v>
      </c>
      <c r="T34">
        <f t="shared" si="155"/>
        <v>3</v>
      </c>
      <c r="U34">
        <f t="shared" si="156"/>
        <v>1</v>
      </c>
      <c r="V34">
        <f t="shared" si="157"/>
        <v>3</v>
      </c>
      <c r="X34" s="1">
        <v>20</v>
      </c>
      <c r="Y34" s="52">
        <v>0.25476036970505039</v>
      </c>
      <c r="Z34" s="52"/>
      <c r="AA34" s="52"/>
      <c r="AB34" s="53"/>
      <c r="AC34" s="53"/>
      <c r="AD34" s="53" t="s">
        <v>48</v>
      </c>
      <c r="AE34" s="53"/>
      <c r="AF34" s="2">
        <f t="shared" si="158"/>
        <v>4</v>
      </c>
      <c r="AG34" s="2">
        <f t="shared" si="158"/>
        <v>5</v>
      </c>
      <c r="AH34" s="2">
        <f t="shared" si="158"/>
        <v>5</v>
      </c>
      <c r="AI34" s="2">
        <f t="shared" si="158"/>
        <v>4</v>
      </c>
      <c r="AJ34" s="2">
        <f t="shared" si="158"/>
        <v>4</v>
      </c>
      <c r="AK34" s="2">
        <f t="shared" si="158"/>
        <v>3</v>
      </c>
      <c r="AL34" s="2">
        <f t="shared" si="158"/>
        <v>3</v>
      </c>
      <c r="AM34" s="2">
        <f t="shared" si="158"/>
        <v>3</v>
      </c>
      <c r="AN34" s="2">
        <f t="shared" si="158"/>
        <v>2</v>
      </c>
      <c r="AO34" s="2">
        <f t="shared" si="158"/>
        <v>1</v>
      </c>
      <c r="AP34" s="2">
        <f t="shared" si="158"/>
        <v>1</v>
      </c>
      <c r="AQ34" s="2">
        <f t="shared" si="158"/>
        <v>0</v>
      </c>
      <c r="AR34" s="2">
        <f t="shared" si="158"/>
        <v>0</v>
      </c>
      <c r="AS34" s="53" t="s">
        <v>48</v>
      </c>
      <c r="AT34" s="53"/>
      <c r="AU34" s="2">
        <f t="shared" si="159"/>
        <v>5</v>
      </c>
      <c r="AV34" s="2">
        <f t="shared" si="159"/>
        <v>5</v>
      </c>
      <c r="AW34" s="2">
        <f t="shared" si="159"/>
        <v>3</v>
      </c>
      <c r="AX34" s="2">
        <f t="shared" si="159"/>
        <v>4</v>
      </c>
      <c r="AY34" s="2" t="str">
        <f t="shared" si="159"/>
        <v>x</v>
      </c>
      <c r="AZ34" s="2">
        <f t="shared" si="159"/>
        <v>3</v>
      </c>
      <c r="BA34" s="2">
        <f t="shared" si="159"/>
        <v>5</v>
      </c>
      <c r="BB34" s="2">
        <f t="shared" si="159"/>
        <v>5</v>
      </c>
      <c r="BC34" s="2">
        <f t="shared" si="159"/>
        <v>5</v>
      </c>
      <c r="BD34" s="2">
        <f t="shared" si="159"/>
        <v>3</v>
      </c>
      <c r="BE34" s="2">
        <f t="shared" si="159"/>
        <v>1</v>
      </c>
      <c r="BF34" s="2">
        <f t="shared" si="159"/>
        <v>0</v>
      </c>
      <c r="BG34" s="2">
        <f t="shared" si="159"/>
        <v>0</v>
      </c>
      <c r="BH34" s="53" t="s">
        <v>48</v>
      </c>
      <c r="BI34" s="53"/>
      <c r="BJ34" s="2">
        <f t="shared" si="160"/>
        <v>2</v>
      </c>
      <c r="BK34" s="2">
        <f t="shared" si="160"/>
        <v>1</v>
      </c>
      <c r="BL34" s="2">
        <f t="shared" si="160"/>
        <v>4</v>
      </c>
      <c r="BM34" s="2" t="str">
        <f t="shared" si="160"/>
        <v>x</v>
      </c>
      <c r="BN34" s="2">
        <f t="shared" si="160"/>
        <v>4</v>
      </c>
      <c r="BO34" s="2" t="str">
        <f t="shared" si="160"/>
        <v>x</v>
      </c>
      <c r="BP34" s="2">
        <f t="shared" si="160"/>
        <v>2</v>
      </c>
      <c r="BQ34" s="2">
        <f t="shared" si="160"/>
        <v>3</v>
      </c>
      <c r="BR34" s="2">
        <f t="shared" si="160"/>
        <v>5</v>
      </c>
      <c r="BS34" s="2">
        <f t="shared" si="160"/>
        <v>3</v>
      </c>
      <c r="BT34" s="2">
        <f t="shared" si="160"/>
        <v>0</v>
      </c>
      <c r="BU34" s="2">
        <f t="shared" si="160"/>
        <v>1</v>
      </c>
      <c r="BV34" s="2">
        <f t="shared" si="160"/>
        <v>0</v>
      </c>
      <c r="BW34" s="53" t="s">
        <v>48</v>
      </c>
      <c r="BX34" s="53"/>
      <c r="BY34" s="2" t="str">
        <f t="shared" si="161"/>
        <v>x</v>
      </c>
      <c r="BZ34" s="2">
        <f t="shared" si="161"/>
        <v>2</v>
      </c>
      <c r="CA34" s="2">
        <f t="shared" si="161"/>
        <v>2</v>
      </c>
      <c r="CB34" s="2">
        <f t="shared" si="161"/>
        <v>4</v>
      </c>
      <c r="CC34" s="2">
        <f t="shared" si="161"/>
        <v>5</v>
      </c>
      <c r="CD34" s="2" t="str">
        <f t="shared" si="161"/>
        <v>x</v>
      </c>
      <c r="CE34" s="2">
        <f t="shared" si="161"/>
        <v>3</v>
      </c>
      <c r="CF34" s="2">
        <f t="shared" si="161"/>
        <v>3</v>
      </c>
      <c r="CG34" s="2">
        <f t="shared" si="161"/>
        <v>1</v>
      </c>
      <c r="CH34" s="2">
        <f t="shared" si="161"/>
        <v>5</v>
      </c>
      <c r="CI34" s="2">
        <f t="shared" si="161"/>
        <v>1</v>
      </c>
      <c r="CJ34" s="2">
        <f t="shared" si="161"/>
        <v>1</v>
      </c>
      <c r="CK34" s="2">
        <f t="shared" si="161"/>
        <v>1</v>
      </c>
      <c r="CL34" s="7" t="s">
        <v>48</v>
      </c>
      <c r="CM34" s="7"/>
      <c r="CN34" s="7">
        <f t="shared" si="181"/>
        <v>5</v>
      </c>
      <c r="CO34" s="7">
        <f t="shared" si="162"/>
        <v>2</v>
      </c>
      <c r="CP34" s="7">
        <f t="shared" si="163"/>
        <v>2</v>
      </c>
      <c r="CQ34" s="7">
        <f t="shared" si="164"/>
        <v>4</v>
      </c>
      <c r="CR34" s="7">
        <f t="shared" si="165"/>
        <v>4</v>
      </c>
      <c r="CS34" s="7">
        <f t="shared" si="166"/>
        <v>3</v>
      </c>
      <c r="CT34" s="7">
        <f t="shared" si="167"/>
        <v>2</v>
      </c>
      <c r="CU34" s="7">
        <f t="shared" si="168"/>
        <v>5</v>
      </c>
      <c r="CV34" s="7">
        <f t="shared" si="169"/>
        <v>5</v>
      </c>
      <c r="CW34" s="7">
        <f t="shared" si="170"/>
        <v>5</v>
      </c>
      <c r="CX34" s="7">
        <f t="shared" si="171"/>
        <v>1</v>
      </c>
      <c r="CY34" s="7">
        <f t="shared" si="172"/>
        <v>0</v>
      </c>
      <c r="CZ34" s="7">
        <f t="shared" si="173"/>
        <v>0</v>
      </c>
      <c r="DB34">
        <v>2</v>
      </c>
      <c r="DC34">
        <v>29</v>
      </c>
      <c r="DD34">
        <v>25</v>
      </c>
      <c r="DE34">
        <v>40</v>
      </c>
      <c r="DF34">
        <v>12</v>
      </c>
      <c r="DG34">
        <v>28</v>
      </c>
      <c r="DH34">
        <v>30</v>
      </c>
      <c r="DI34">
        <v>37</v>
      </c>
      <c r="DJ34">
        <v>37</v>
      </c>
      <c r="DL34" s="17">
        <v>1</v>
      </c>
      <c r="DM34" s="17">
        <v>26</v>
      </c>
      <c r="DN34" s="17">
        <v>23</v>
      </c>
      <c r="DO34" s="17">
        <v>18</v>
      </c>
      <c r="DP34" s="17">
        <v>21</v>
      </c>
      <c r="DQ34" s="17">
        <v>16</v>
      </c>
      <c r="DR34" s="17">
        <v>23</v>
      </c>
      <c r="DS34" s="17">
        <v>25</v>
      </c>
      <c r="DT34" s="17">
        <v>27</v>
      </c>
      <c r="DU34" s="17">
        <v>16</v>
      </c>
      <c r="DV34" s="17">
        <v>17</v>
      </c>
      <c r="DW34" s="17">
        <v>59</v>
      </c>
      <c r="DX34" s="17">
        <v>50</v>
      </c>
      <c r="DY34" s="17">
        <v>53</v>
      </c>
      <c r="DZ34" s="17">
        <v>21</v>
      </c>
      <c r="EA34" s="17">
        <v>21</v>
      </c>
      <c r="EB34" s="17">
        <v>21</v>
      </c>
      <c r="EC34" s="17">
        <v>19</v>
      </c>
      <c r="ED34" s="17">
        <v>20</v>
      </c>
      <c r="EE34" s="17">
        <v>13</v>
      </c>
      <c r="EF34" s="17">
        <v>18</v>
      </c>
      <c r="EG34" s="17">
        <v>21</v>
      </c>
      <c r="EH34" s="17">
        <v>38</v>
      </c>
      <c r="EI34" s="17">
        <v>13</v>
      </c>
      <c r="EJ34" s="17">
        <v>46</v>
      </c>
      <c r="EK34" s="17">
        <v>57</v>
      </c>
      <c r="EL34" s="17">
        <v>50</v>
      </c>
      <c r="EM34" s="17">
        <v>18</v>
      </c>
      <c r="EN34" s="17">
        <v>16</v>
      </c>
      <c r="EO34" s="17">
        <v>15</v>
      </c>
      <c r="EP34" s="17">
        <v>22</v>
      </c>
      <c r="EQ34" s="17">
        <v>23</v>
      </c>
      <c r="ER34" s="17">
        <v>32</v>
      </c>
      <c r="ES34" s="17">
        <v>24</v>
      </c>
      <c r="ET34" s="17">
        <v>16</v>
      </c>
      <c r="EU34" s="17">
        <v>27</v>
      </c>
      <c r="EV34" s="17">
        <v>27</v>
      </c>
      <c r="EW34" s="17">
        <v>57</v>
      </c>
      <c r="EX34" s="17">
        <v>38</v>
      </c>
      <c r="EY34" s="17">
        <v>51</v>
      </c>
      <c r="EZ34" s="17">
        <v>18</v>
      </c>
      <c r="FA34" s="17">
        <v>22</v>
      </c>
      <c r="FB34" s="17">
        <v>36</v>
      </c>
      <c r="FC34" s="17">
        <v>24</v>
      </c>
      <c r="FD34" s="17">
        <v>31</v>
      </c>
      <c r="FE34" s="17">
        <v>22</v>
      </c>
      <c r="FF34" s="17">
        <v>14</v>
      </c>
      <c r="FG34" s="17">
        <v>18</v>
      </c>
      <c r="FH34" s="17">
        <v>23</v>
      </c>
      <c r="FI34" s="17">
        <v>19</v>
      </c>
      <c r="FJ34" s="17">
        <v>56</v>
      </c>
      <c r="FK34" s="17">
        <v>28</v>
      </c>
      <c r="FL34" s="17">
        <v>50</v>
      </c>
      <c r="FM34" s="17">
        <v>17</v>
      </c>
      <c r="FN34" s="17">
        <v>15</v>
      </c>
      <c r="FO34" s="17">
        <v>39</v>
      </c>
      <c r="FP34" s="17">
        <v>35</v>
      </c>
      <c r="FQ34" s="17">
        <v>16</v>
      </c>
      <c r="FR34" s="17">
        <v>21</v>
      </c>
      <c r="FS34" s="17">
        <v>31</v>
      </c>
      <c r="FT34" s="17">
        <v>19</v>
      </c>
      <c r="FU34" s="17">
        <v>13</v>
      </c>
      <c r="FV34" s="17">
        <v>16</v>
      </c>
      <c r="FW34" s="17">
        <v>52</v>
      </c>
      <c r="FX34" s="17">
        <v>55</v>
      </c>
      <c r="FY34" s="17">
        <v>54</v>
      </c>
      <c r="FZ34" s="17">
        <v>22</v>
      </c>
      <c r="GA34" s="17">
        <v>26</v>
      </c>
      <c r="GB34" s="17">
        <v>21</v>
      </c>
      <c r="GC34" s="17">
        <v>17</v>
      </c>
      <c r="GD34" s="17">
        <v>20</v>
      </c>
      <c r="GE34" s="17">
        <v>16</v>
      </c>
      <c r="GF34" s="17">
        <v>24</v>
      </c>
      <c r="GG34" s="17">
        <v>17</v>
      </c>
      <c r="GH34" s="17">
        <v>14</v>
      </c>
      <c r="GI34" s="17">
        <v>18</v>
      </c>
      <c r="GJ34" s="17">
        <v>52</v>
      </c>
      <c r="GK34" s="17">
        <v>33</v>
      </c>
      <c r="GL34" s="17">
        <v>49</v>
      </c>
      <c r="GM34" s="17">
        <v>17</v>
      </c>
      <c r="GN34" s="17">
        <v>16</v>
      </c>
      <c r="GO34" s="17">
        <v>17</v>
      </c>
      <c r="GP34" s="17">
        <v>30</v>
      </c>
      <c r="GQ34" s="17">
        <v>15</v>
      </c>
      <c r="GR34" s="17">
        <v>21</v>
      </c>
      <c r="GS34" s="17">
        <v>22</v>
      </c>
      <c r="GT34" s="17">
        <v>19</v>
      </c>
      <c r="GU34" s="17">
        <v>21</v>
      </c>
      <c r="GV34" s="17">
        <v>11</v>
      </c>
      <c r="GW34" s="17">
        <v>52</v>
      </c>
      <c r="GX34" s="17">
        <v>54</v>
      </c>
      <c r="GY34" s="17">
        <v>56</v>
      </c>
      <c r="GZ34" s="17">
        <v>9</v>
      </c>
      <c r="HA34" s="17">
        <v>15</v>
      </c>
      <c r="HB34" s="17">
        <v>11</v>
      </c>
      <c r="HC34" s="17">
        <v>25</v>
      </c>
      <c r="HD34" s="17">
        <v>16</v>
      </c>
      <c r="HE34" s="17">
        <v>17</v>
      </c>
      <c r="HF34" s="17">
        <v>24</v>
      </c>
      <c r="HG34" s="17">
        <v>26</v>
      </c>
      <c r="HH34" s="17">
        <v>11</v>
      </c>
      <c r="HI34" s="17">
        <v>9</v>
      </c>
      <c r="HJ34" s="17">
        <v>54</v>
      </c>
      <c r="HK34" s="17">
        <v>57</v>
      </c>
      <c r="HL34" s="17">
        <v>51</v>
      </c>
      <c r="HM34" s="17">
        <v>12</v>
      </c>
      <c r="HN34" s="17">
        <v>23</v>
      </c>
      <c r="HO34" s="17">
        <v>16</v>
      </c>
      <c r="HP34" s="17">
        <v>15</v>
      </c>
      <c r="HQ34" s="17">
        <v>17</v>
      </c>
      <c r="HR34" s="17">
        <v>27</v>
      </c>
      <c r="HS34" s="17">
        <v>19</v>
      </c>
      <c r="HT34" s="17">
        <v>14</v>
      </c>
      <c r="HU34" s="17">
        <v>20</v>
      </c>
      <c r="HV34" s="17">
        <v>23</v>
      </c>
      <c r="HW34" s="17">
        <v>51</v>
      </c>
      <c r="HX34" s="17">
        <v>38</v>
      </c>
      <c r="HY34" s="17">
        <v>49</v>
      </c>
      <c r="HZ34" s="17">
        <v>27</v>
      </c>
      <c r="IA34" s="17">
        <v>24</v>
      </c>
      <c r="IB34" s="17">
        <v>25</v>
      </c>
      <c r="IC34" s="17">
        <v>32</v>
      </c>
      <c r="ID34" s="17">
        <v>7</v>
      </c>
      <c r="IE34" s="17">
        <v>22</v>
      </c>
      <c r="IF34" s="17">
        <v>10</v>
      </c>
      <c r="IG34" s="17">
        <v>17</v>
      </c>
      <c r="IH34" s="17">
        <v>15</v>
      </c>
      <c r="II34" s="17">
        <v>25</v>
      </c>
      <c r="IJ34" s="17">
        <v>57</v>
      </c>
      <c r="IK34" s="17">
        <v>51</v>
      </c>
      <c r="IL34" s="17">
        <v>50</v>
      </c>
      <c r="IM34" s="17">
        <v>24</v>
      </c>
      <c r="IN34" s="17">
        <v>17</v>
      </c>
      <c r="IO34" s="17">
        <v>21</v>
      </c>
      <c r="IP34" s="17">
        <v>19</v>
      </c>
      <c r="IQ34" s="17">
        <v>25</v>
      </c>
      <c r="IR34" s="17">
        <v>24</v>
      </c>
      <c r="IS34" s="17">
        <v>23</v>
      </c>
      <c r="IT34" s="17">
        <v>13</v>
      </c>
      <c r="IU34" s="17">
        <v>17</v>
      </c>
      <c r="IV34" s="17">
        <v>22</v>
      </c>
      <c r="IW34" s="17">
        <v>48</v>
      </c>
      <c r="IX34" s="17">
        <v>51</v>
      </c>
      <c r="IY34" s="17">
        <v>50</v>
      </c>
      <c r="IZ34" s="17">
        <v>10</v>
      </c>
      <c r="JA34" s="17">
        <v>16</v>
      </c>
      <c r="JB34" s="17">
        <v>17</v>
      </c>
      <c r="JC34" s="17">
        <v>16</v>
      </c>
      <c r="JD34" s="17">
        <v>18</v>
      </c>
      <c r="JE34" s="17">
        <v>26</v>
      </c>
      <c r="JF34" s="17">
        <v>23</v>
      </c>
      <c r="JG34" s="17">
        <v>29</v>
      </c>
      <c r="JH34" s="17">
        <v>22</v>
      </c>
      <c r="JI34" s="17">
        <v>24</v>
      </c>
      <c r="JJ34" s="17">
        <v>46</v>
      </c>
      <c r="JK34" s="17">
        <v>39</v>
      </c>
      <c r="JL34" s="17">
        <v>54</v>
      </c>
      <c r="JM34" s="17">
        <v>20</v>
      </c>
      <c r="JN34" s="17">
        <v>25</v>
      </c>
      <c r="JO34" s="17">
        <v>21</v>
      </c>
      <c r="JP34" s="17">
        <v>30</v>
      </c>
      <c r="JQ34" s="17">
        <v>23</v>
      </c>
      <c r="JR34" s="17">
        <v>12</v>
      </c>
      <c r="JS34" s="17">
        <v>24</v>
      </c>
      <c r="JT34" s="17">
        <v>9</v>
      </c>
      <c r="JU34" s="17">
        <v>8</v>
      </c>
      <c r="JV34" s="17">
        <v>29</v>
      </c>
      <c r="JW34" s="17">
        <v>49</v>
      </c>
      <c r="JX34" s="17">
        <v>31</v>
      </c>
      <c r="JY34" s="17">
        <v>59</v>
      </c>
      <c r="JZ34" s="17">
        <v>26</v>
      </c>
      <c r="KA34" s="17">
        <v>20</v>
      </c>
      <c r="KB34" s="17">
        <v>21</v>
      </c>
      <c r="KC34" s="17">
        <v>31</v>
      </c>
      <c r="KD34" s="17">
        <v>21</v>
      </c>
      <c r="KE34" s="17">
        <v>23</v>
      </c>
      <c r="KF34" s="17">
        <v>24</v>
      </c>
      <c r="KG34" s="17">
        <v>17</v>
      </c>
      <c r="KH34" s="17">
        <v>21</v>
      </c>
      <c r="KI34" s="17">
        <v>16</v>
      </c>
      <c r="KJ34" s="17">
        <v>47</v>
      </c>
      <c r="KK34" s="17">
        <v>52</v>
      </c>
      <c r="KL34" s="17">
        <v>52</v>
      </c>
      <c r="KM34" s="17">
        <v>3</v>
      </c>
      <c r="KN34" s="17">
        <v>20</v>
      </c>
      <c r="KO34" s="17">
        <v>11</v>
      </c>
      <c r="KP34" s="17">
        <v>23</v>
      </c>
      <c r="KQ34" s="17">
        <v>12</v>
      </c>
      <c r="KR34" s="17">
        <v>29</v>
      </c>
      <c r="KS34" s="17">
        <v>23</v>
      </c>
      <c r="KT34" s="17">
        <v>11</v>
      </c>
      <c r="KU34" s="17">
        <v>27</v>
      </c>
      <c r="KV34" s="17">
        <v>16</v>
      </c>
      <c r="KW34" s="17">
        <v>42</v>
      </c>
      <c r="KX34" s="17">
        <v>53</v>
      </c>
      <c r="KY34" s="17">
        <v>45</v>
      </c>
      <c r="KZ34" s="17">
        <v>11</v>
      </c>
      <c r="LA34" s="17">
        <v>28</v>
      </c>
      <c r="LB34" s="17">
        <v>32</v>
      </c>
      <c r="LC34" s="17">
        <v>23</v>
      </c>
      <c r="LD34" s="17">
        <v>16</v>
      </c>
      <c r="LE34" s="17">
        <v>12</v>
      </c>
      <c r="LF34" s="17">
        <v>17</v>
      </c>
      <c r="LG34" s="17">
        <v>27</v>
      </c>
      <c r="LH34" s="17">
        <v>25</v>
      </c>
      <c r="LI34" s="17">
        <v>26</v>
      </c>
      <c r="LJ34" s="17">
        <v>46</v>
      </c>
      <c r="LK34" s="17">
        <v>52</v>
      </c>
      <c r="LL34" s="17">
        <v>52</v>
      </c>
      <c r="LM34" s="17">
        <v>17</v>
      </c>
      <c r="LN34" s="17">
        <v>18</v>
      </c>
      <c r="LO34" s="17">
        <v>21</v>
      </c>
      <c r="LP34" s="17">
        <v>25</v>
      </c>
      <c r="LQ34" s="17">
        <v>18</v>
      </c>
      <c r="LR34" s="17">
        <v>20</v>
      </c>
      <c r="LS34" s="17">
        <v>10</v>
      </c>
      <c r="LT34" s="17">
        <v>15</v>
      </c>
      <c r="LU34" s="17">
        <v>28</v>
      </c>
      <c r="LV34" s="17">
        <v>18</v>
      </c>
      <c r="LW34" s="17">
        <v>54</v>
      </c>
      <c r="LX34" s="17">
        <v>60</v>
      </c>
      <c r="LY34" s="17">
        <v>50</v>
      </c>
      <c r="LZ34" s="17">
        <v>21</v>
      </c>
      <c r="MA34" s="17">
        <v>20</v>
      </c>
      <c r="MB34" s="17">
        <v>15</v>
      </c>
      <c r="MC34" s="17">
        <v>13</v>
      </c>
      <c r="MD34" s="17">
        <v>15</v>
      </c>
      <c r="ME34" s="17">
        <v>34</v>
      </c>
      <c r="MF34" s="17">
        <v>15</v>
      </c>
      <c r="MG34" s="17">
        <v>15</v>
      </c>
      <c r="MH34" s="17">
        <v>29</v>
      </c>
      <c r="MI34" s="17">
        <v>18</v>
      </c>
      <c r="MJ34" s="17">
        <v>47</v>
      </c>
      <c r="MK34" s="17">
        <v>43</v>
      </c>
      <c r="ML34" s="17">
        <v>40</v>
      </c>
      <c r="MN34" s="54">
        <v>1</v>
      </c>
      <c r="MO34" s="54"/>
      <c r="MP34" s="38">
        <f t="shared" si="174"/>
        <v>20.333333333333332</v>
      </c>
      <c r="MQ34" s="38">
        <f t="shared" si="94"/>
        <v>20.5</v>
      </c>
      <c r="MR34" s="38">
        <f t="shared" si="95"/>
        <v>25</v>
      </c>
      <c r="MS34" s="38">
        <f t="shared" si="96"/>
        <v>23</v>
      </c>
      <c r="MT34" s="38">
        <f t="shared" si="97"/>
        <v>21</v>
      </c>
      <c r="MU34" s="38">
        <f t="shared" si="98"/>
        <v>21.166666666666668</v>
      </c>
      <c r="MV34" s="38">
        <f t="shared" si="99"/>
        <v>22.666666666666668</v>
      </c>
      <c r="MW34" s="38">
        <f t="shared" si="100"/>
        <v>19.666666666666668</v>
      </c>
      <c r="MX34" s="38">
        <f t="shared" si="101"/>
        <v>21.833333333333332</v>
      </c>
      <c r="MY34" s="38">
        <f t="shared" si="102"/>
        <v>18.333333333333332</v>
      </c>
      <c r="MZ34" s="38">
        <f t="shared" ref="MZ34:MZ35" si="182">(DW34+EJ34+EW34+FJ34+FW34+GJ34)/6</f>
        <v>53.666666666666664</v>
      </c>
      <c r="NA34" s="38">
        <f t="shared" ref="NA34:NA35" si="183">(DX34+EK34+EX34+FK34+FX34+GK34)/6</f>
        <v>43.5</v>
      </c>
      <c r="NB34" s="38">
        <f t="shared" ref="NB34:NB35" si="184">(DY34+EL34+EY34+FL34+FY34+GL34)/6</f>
        <v>51.166666666666664</v>
      </c>
      <c r="NC34" s="54">
        <v>1</v>
      </c>
      <c r="ND34" s="54"/>
      <c r="NE34" s="38">
        <f t="shared" si="175"/>
        <v>16.25</v>
      </c>
      <c r="NF34" s="38">
        <f t="shared" si="103"/>
        <v>19.5</v>
      </c>
      <c r="NG34" s="38">
        <f t="shared" si="104"/>
        <v>17.25</v>
      </c>
      <c r="NH34" s="38">
        <f t="shared" si="105"/>
        <v>25.5</v>
      </c>
      <c r="NI34" s="38">
        <f t="shared" si="106"/>
        <v>13.75</v>
      </c>
      <c r="NJ34" s="38">
        <f t="shared" si="107"/>
        <v>21.75</v>
      </c>
      <c r="NK34" s="38">
        <f t="shared" si="108"/>
        <v>18.75</v>
      </c>
      <c r="NL34" s="38">
        <f t="shared" si="109"/>
        <v>19</v>
      </c>
      <c r="NM34" s="38">
        <f t="shared" si="110"/>
        <v>16.75</v>
      </c>
      <c r="NN34" s="38">
        <f t="shared" si="111"/>
        <v>17</v>
      </c>
      <c r="NO34" s="38">
        <f t="shared" ref="NO34:NO35" si="185">(GW34+HJ34+HW34+IJ34)/4</f>
        <v>53.5</v>
      </c>
      <c r="NP34" s="38">
        <f t="shared" ref="NP34:NP35" si="186">(GX34+HK34+HX34+IK34)/4</f>
        <v>50</v>
      </c>
      <c r="NQ34" s="38">
        <f t="shared" ref="NQ34:NQ35" si="187">(GY34+HL34+HY34+IL34)/4</f>
        <v>51.5</v>
      </c>
      <c r="NR34" s="54">
        <v>1</v>
      </c>
      <c r="NS34" s="54"/>
      <c r="NT34" s="38">
        <f t="shared" si="176"/>
        <v>20</v>
      </c>
      <c r="NU34" s="38">
        <f t="shared" si="112"/>
        <v>19.5</v>
      </c>
      <c r="NV34" s="38">
        <f t="shared" si="113"/>
        <v>20</v>
      </c>
      <c r="NW34" s="38">
        <f t="shared" si="114"/>
        <v>24</v>
      </c>
      <c r="NX34" s="38">
        <f t="shared" si="115"/>
        <v>21.75</v>
      </c>
      <c r="NY34" s="38">
        <f t="shared" si="116"/>
        <v>21.25</v>
      </c>
      <c r="NZ34" s="38">
        <f t="shared" si="117"/>
        <v>23.5</v>
      </c>
      <c r="OA34" s="38">
        <f t="shared" si="118"/>
        <v>17</v>
      </c>
      <c r="OB34" s="38">
        <f t="shared" si="119"/>
        <v>17</v>
      </c>
      <c r="OC34" s="38">
        <f t="shared" si="120"/>
        <v>22.75</v>
      </c>
      <c r="OD34" s="38">
        <f t="shared" ref="OD34:OD35" si="188">(IW34+JJ34+KJ34+JW34)/4</f>
        <v>47.5</v>
      </c>
      <c r="OE34" s="38">
        <f t="shared" ref="OE34:OE35" si="189">(IX34+JK34+KK34+JX34)/4</f>
        <v>43.25</v>
      </c>
      <c r="OF34" s="38">
        <f t="shared" ref="OF34:OF35" si="190">(IY34+JL34+KL34+JY34)/4</f>
        <v>53.75</v>
      </c>
      <c r="OG34" s="54">
        <v>1</v>
      </c>
      <c r="OH34" s="54"/>
      <c r="OI34" s="38">
        <f t="shared" si="177"/>
        <v>13</v>
      </c>
      <c r="OJ34" s="38">
        <f t="shared" si="121"/>
        <v>21.5</v>
      </c>
      <c r="OK34" s="38">
        <f t="shared" si="122"/>
        <v>19.75</v>
      </c>
      <c r="OL34" s="38">
        <f t="shared" si="123"/>
        <v>21</v>
      </c>
      <c r="OM34" s="38">
        <f t="shared" si="124"/>
        <v>15.25</v>
      </c>
      <c r="ON34" s="38">
        <f t="shared" si="125"/>
        <v>23.75</v>
      </c>
      <c r="OO34" s="38">
        <f t="shared" si="126"/>
        <v>16.25</v>
      </c>
      <c r="OP34" s="38">
        <f t="shared" si="127"/>
        <v>17</v>
      </c>
      <c r="OQ34" s="38">
        <f t="shared" si="128"/>
        <v>27.25</v>
      </c>
      <c r="OR34" s="38">
        <f t="shared" si="129"/>
        <v>19.5</v>
      </c>
      <c r="OS34" s="38">
        <f t="shared" ref="OS34:OS35" si="191">(KW34+LJ34+LW34+MJ34)/4</f>
        <v>47.25</v>
      </c>
      <c r="OT34" s="38">
        <f t="shared" ref="OT34:OT35" si="192">(KX34+LK34+LX34+MK34)/4</f>
        <v>52</v>
      </c>
      <c r="OU34" s="38">
        <f t="shared" ref="OU34:OU35" si="193">(KY34+LL34+LY34+ML34)/4</f>
        <v>46.75</v>
      </c>
      <c r="OV34" s="54">
        <v>1</v>
      </c>
      <c r="OW34" s="54"/>
      <c r="OX34" s="38">
        <f t="shared" si="178"/>
        <v>16.416666666666668</v>
      </c>
      <c r="OY34" s="38">
        <f t="shared" si="130"/>
        <v>20.166666666666668</v>
      </c>
      <c r="OZ34" s="38">
        <f t="shared" si="131"/>
        <v>19</v>
      </c>
      <c r="PA34" s="38">
        <f t="shared" si="132"/>
        <v>23.5</v>
      </c>
      <c r="PB34" s="38">
        <f t="shared" si="133"/>
        <v>16.916666666666668</v>
      </c>
      <c r="PC34" s="38">
        <f t="shared" si="134"/>
        <v>22.25</v>
      </c>
      <c r="PD34" s="38">
        <f t="shared" si="135"/>
        <v>19.5</v>
      </c>
      <c r="PE34" s="38">
        <f t="shared" si="136"/>
        <v>17.666666666666668</v>
      </c>
      <c r="PF34" s="38">
        <f t="shared" si="137"/>
        <v>20.333333333333332</v>
      </c>
      <c r="PG34" s="38">
        <f t="shared" si="138"/>
        <v>19.75</v>
      </c>
      <c r="PH34" s="38">
        <f t="shared" ref="PH34:PH35" si="194">(GW34+HJ34+HW34+IJ34+IW34+JJ34+JW34+KJ34+KW34+LJ34+LW34+MJ34)/12</f>
        <v>49.416666666666664</v>
      </c>
      <c r="PI34" s="38">
        <f t="shared" ref="PI34:PI35" si="195">(GX34+HK34+HX34+IK34+IX34+JK34+JX34+KK34+KX34+LK34+LX34+MK34)/12</f>
        <v>48.416666666666664</v>
      </c>
      <c r="PJ34" s="38">
        <f t="shared" ref="PJ34:PJ35" si="196">(GY34+HL34+HY34+IL34+IY34+JL34+JY34+KL34+KY34+LL34+LY34+ML34)/12</f>
        <v>50.666666666666664</v>
      </c>
    </row>
    <row r="35" spans="1:426" x14ac:dyDescent="0.25">
      <c r="A35" s="1" t="s">
        <v>51</v>
      </c>
      <c r="B35">
        <f t="shared" si="179"/>
        <v>5</v>
      </c>
      <c r="C35">
        <f t="shared" si="139"/>
        <v>5</v>
      </c>
      <c r="D35">
        <f t="shared" si="140"/>
        <v>2</v>
      </c>
      <c r="E35">
        <f t="shared" si="141"/>
        <v>2</v>
      </c>
      <c r="F35">
        <f t="shared" si="142"/>
        <v>2</v>
      </c>
      <c r="G35">
        <f t="shared" si="143"/>
        <v>1</v>
      </c>
      <c r="H35">
        <f t="shared" si="144"/>
        <v>3</v>
      </c>
      <c r="I35">
        <f t="shared" si="145"/>
        <v>5</v>
      </c>
      <c r="J35">
        <f t="shared" si="146"/>
        <v>1</v>
      </c>
      <c r="K35">
        <f t="shared" si="147"/>
        <v>3</v>
      </c>
      <c r="L35">
        <f t="shared" si="148"/>
        <v>1</v>
      </c>
      <c r="M35">
        <f t="shared" si="149"/>
        <v>0</v>
      </c>
      <c r="N35">
        <f t="shared" si="150"/>
        <v>1</v>
      </c>
      <c r="O35">
        <f t="shared" si="180"/>
        <v>2</v>
      </c>
      <c r="P35">
        <f t="shared" si="151"/>
        <v>1</v>
      </c>
      <c r="Q35">
        <f t="shared" si="152"/>
        <v>2</v>
      </c>
      <c r="R35">
        <f t="shared" si="153"/>
        <v>4</v>
      </c>
      <c r="S35">
        <f t="shared" si="154"/>
        <v>2</v>
      </c>
      <c r="T35">
        <f t="shared" si="155"/>
        <v>1</v>
      </c>
      <c r="U35">
        <f t="shared" si="156"/>
        <v>3</v>
      </c>
      <c r="V35">
        <f t="shared" si="157"/>
        <v>1</v>
      </c>
      <c r="X35" s="1" t="s">
        <v>55</v>
      </c>
      <c r="Y35" s="52">
        <v>0.17857142857142799</v>
      </c>
      <c r="Z35" s="52"/>
      <c r="AA35" s="52"/>
      <c r="AB35" s="53"/>
      <c r="AC35" s="53"/>
      <c r="AD35" s="53" t="s">
        <v>51</v>
      </c>
      <c r="AE35" s="53"/>
      <c r="AF35" s="2">
        <f t="shared" si="158"/>
        <v>4</v>
      </c>
      <c r="AG35" s="2">
        <f t="shared" si="158"/>
        <v>5</v>
      </c>
      <c r="AH35" s="2">
        <f t="shared" si="158"/>
        <v>1</v>
      </c>
      <c r="AI35" s="2">
        <f t="shared" si="158"/>
        <v>5</v>
      </c>
      <c r="AJ35" s="2">
        <f t="shared" si="158"/>
        <v>2</v>
      </c>
      <c r="AK35" s="2">
        <f t="shared" si="158"/>
        <v>4</v>
      </c>
      <c r="AL35" s="2">
        <f t="shared" si="158"/>
        <v>3</v>
      </c>
      <c r="AM35" s="2">
        <f t="shared" si="158"/>
        <v>1</v>
      </c>
      <c r="AN35" s="2">
        <f t="shared" si="158"/>
        <v>1</v>
      </c>
      <c r="AO35" s="2">
        <f t="shared" si="158"/>
        <v>2</v>
      </c>
      <c r="AP35" s="2">
        <f t="shared" si="158"/>
        <v>1</v>
      </c>
      <c r="AQ35" s="2">
        <f t="shared" si="158"/>
        <v>0</v>
      </c>
      <c r="AR35" s="2">
        <f t="shared" si="158"/>
        <v>1</v>
      </c>
      <c r="AS35" s="53" t="s">
        <v>51</v>
      </c>
      <c r="AT35" s="53"/>
      <c r="AU35" s="2" t="str">
        <f t="shared" si="159"/>
        <v>x</v>
      </c>
      <c r="AV35" s="2">
        <f t="shared" si="159"/>
        <v>3</v>
      </c>
      <c r="AW35" s="2">
        <f t="shared" si="159"/>
        <v>2</v>
      </c>
      <c r="AX35" s="2">
        <f t="shared" si="159"/>
        <v>2</v>
      </c>
      <c r="AY35" s="2">
        <f t="shared" si="159"/>
        <v>5</v>
      </c>
      <c r="AZ35" s="2">
        <f t="shared" si="159"/>
        <v>1</v>
      </c>
      <c r="BA35" s="2">
        <f t="shared" si="159"/>
        <v>4</v>
      </c>
      <c r="BB35" s="2">
        <f t="shared" si="159"/>
        <v>3</v>
      </c>
      <c r="BC35" s="2">
        <f t="shared" si="159"/>
        <v>5</v>
      </c>
      <c r="BD35" s="2">
        <f t="shared" si="159"/>
        <v>1</v>
      </c>
      <c r="BE35" s="2">
        <f t="shared" si="159"/>
        <v>0</v>
      </c>
      <c r="BF35" s="2">
        <f t="shared" si="159"/>
        <v>1</v>
      </c>
      <c r="BG35" s="2">
        <f t="shared" si="159"/>
        <v>1</v>
      </c>
      <c r="BH35" s="53" t="s">
        <v>51</v>
      </c>
      <c r="BI35" s="53"/>
      <c r="BJ35" s="2">
        <f t="shared" si="160"/>
        <v>5</v>
      </c>
      <c r="BK35" s="2" t="str">
        <f t="shared" si="160"/>
        <v>x</v>
      </c>
      <c r="BL35" s="2">
        <f t="shared" si="160"/>
        <v>5</v>
      </c>
      <c r="BM35" s="2">
        <f t="shared" si="160"/>
        <v>2</v>
      </c>
      <c r="BN35" s="2">
        <f t="shared" si="160"/>
        <v>3</v>
      </c>
      <c r="BO35" s="2">
        <f t="shared" si="160"/>
        <v>4</v>
      </c>
      <c r="BP35" s="2" t="str">
        <f t="shared" si="160"/>
        <v>x</v>
      </c>
      <c r="BQ35" s="2">
        <f t="shared" si="160"/>
        <v>5</v>
      </c>
      <c r="BR35" s="2" t="str">
        <f t="shared" si="160"/>
        <v>x</v>
      </c>
      <c r="BS35" s="2">
        <f t="shared" si="160"/>
        <v>3</v>
      </c>
      <c r="BT35" s="2">
        <f t="shared" si="160"/>
        <v>1</v>
      </c>
      <c r="BU35" s="2">
        <f t="shared" si="160"/>
        <v>0</v>
      </c>
      <c r="BV35" s="2">
        <f t="shared" si="160"/>
        <v>1</v>
      </c>
      <c r="BW35" s="53" t="s">
        <v>51</v>
      </c>
      <c r="BX35" s="53"/>
      <c r="BY35" s="2">
        <f t="shared" si="161"/>
        <v>3</v>
      </c>
      <c r="BZ35" s="2" t="str">
        <f t="shared" si="161"/>
        <v>x</v>
      </c>
      <c r="CA35" s="2" t="str">
        <f t="shared" si="161"/>
        <v>x</v>
      </c>
      <c r="CB35" s="2">
        <f t="shared" si="161"/>
        <v>1</v>
      </c>
      <c r="CC35" s="2" t="str">
        <f t="shared" si="161"/>
        <v>x</v>
      </c>
      <c r="CD35" s="2" t="str">
        <f t="shared" si="161"/>
        <v>x</v>
      </c>
      <c r="CE35" s="2" t="str">
        <f t="shared" si="161"/>
        <v>x</v>
      </c>
      <c r="CF35" s="2" t="str">
        <f t="shared" si="161"/>
        <v>x</v>
      </c>
      <c r="CG35" s="2">
        <f t="shared" si="161"/>
        <v>1</v>
      </c>
      <c r="CH35" s="2">
        <f t="shared" si="161"/>
        <v>3</v>
      </c>
      <c r="CI35" s="2">
        <f t="shared" si="161"/>
        <v>0</v>
      </c>
      <c r="CJ35" s="2">
        <f t="shared" si="161"/>
        <v>1</v>
      </c>
      <c r="CK35" s="2">
        <f t="shared" si="161"/>
        <v>0</v>
      </c>
      <c r="CL35" s="7" t="s">
        <v>51</v>
      </c>
      <c r="CM35" s="7"/>
      <c r="CN35" s="7">
        <f t="shared" si="181"/>
        <v>5</v>
      </c>
      <c r="CO35" s="7">
        <f t="shared" si="162"/>
        <v>1</v>
      </c>
      <c r="CP35" s="7">
        <f t="shared" si="163"/>
        <v>2</v>
      </c>
      <c r="CQ35" s="7">
        <f t="shared" si="164"/>
        <v>2</v>
      </c>
      <c r="CR35" s="7">
        <f t="shared" si="165"/>
        <v>5</v>
      </c>
      <c r="CS35" s="7">
        <f t="shared" si="166"/>
        <v>1</v>
      </c>
      <c r="CT35" s="7">
        <f t="shared" si="167"/>
        <v>4</v>
      </c>
      <c r="CU35" s="7">
        <f t="shared" si="168"/>
        <v>5</v>
      </c>
      <c r="CV35" s="7">
        <f t="shared" si="169"/>
        <v>3</v>
      </c>
      <c r="CW35" s="7">
        <f t="shared" si="170"/>
        <v>3</v>
      </c>
      <c r="CX35" s="7">
        <f t="shared" si="171"/>
        <v>1</v>
      </c>
      <c r="CY35" s="7">
        <f t="shared" si="172"/>
        <v>0</v>
      </c>
      <c r="CZ35" s="7">
        <f t="shared" si="173"/>
        <v>1</v>
      </c>
      <c r="DB35">
        <v>1</v>
      </c>
      <c r="DC35">
        <v>15</v>
      </c>
      <c r="DD35">
        <v>32</v>
      </c>
      <c r="DE35">
        <v>36</v>
      </c>
      <c r="DF35">
        <v>12</v>
      </c>
      <c r="DG35">
        <v>23</v>
      </c>
      <c r="DH35">
        <v>44</v>
      </c>
      <c r="DI35">
        <v>16</v>
      </c>
      <c r="DJ35">
        <v>33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41</v>
      </c>
      <c r="DX35" s="17">
        <v>50</v>
      </c>
      <c r="DY35" s="17">
        <v>47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54</v>
      </c>
      <c r="EK35" s="17">
        <v>43</v>
      </c>
      <c r="EL35" s="17">
        <v>50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43</v>
      </c>
      <c r="EX35" s="17">
        <v>62</v>
      </c>
      <c r="EY35" s="17">
        <v>49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44</v>
      </c>
      <c r="FK35" s="17">
        <v>72</v>
      </c>
      <c r="FL35" s="17">
        <v>50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48</v>
      </c>
      <c r="FX35" s="17">
        <v>45</v>
      </c>
      <c r="FY35" s="17">
        <v>46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48</v>
      </c>
      <c r="GK35" s="17">
        <v>67</v>
      </c>
      <c r="GL35" s="17">
        <v>51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48</v>
      </c>
      <c r="GX35" s="17">
        <v>46</v>
      </c>
      <c r="GY35" s="17">
        <v>44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46</v>
      </c>
      <c r="HK35" s="17">
        <v>43</v>
      </c>
      <c r="HL35" s="17">
        <v>49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49</v>
      </c>
      <c r="HX35" s="17">
        <v>62</v>
      </c>
      <c r="HY35" s="17">
        <v>51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43</v>
      </c>
      <c r="IK35" s="17">
        <v>49</v>
      </c>
      <c r="IL35" s="17">
        <v>50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52</v>
      </c>
      <c r="IX35" s="17">
        <v>49</v>
      </c>
      <c r="IY35" s="17">
        <v>50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54</v>
      </c>
      <c r="JK35" s="17">
        <v>61</v>
      </c>
      <c r="JL35" s="17">
        <v>46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51</v>
      </c>
      <c r="JX35" s="17">
        <v>69</v>
      </c>
      <c r="JY35" s="17">
        <v>41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53</v>
      </c>
      <c r="KK35" s="17">
        <v>48</v>
      </c>
      <c r="KL35" s="17">
        <v>48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58</v>
      </c>
      <c r="KX35" s="17">
        <v>47</v>
      </c>
      <c r="KY35" s="17">
        <v>55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54</v>
      </c>
      <c r="LK35" s="17">
        <v>48</v>
      </c>
      <c r="LL35" s="17">
        <v>48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46</v>
      </c>
      <c r="LX35" s="17">
        <v>40</v>
      </c>
      <c r="LY35" s="17">
        <v>50</v>
      </c>
      <c r="LZ35" s="17">
        <v>0</v>
      </c>
      <c r="MA35" s="17">
        <v>0</v>
      </c>
      <c r="MB35" s="17">
        <v>0</v>
      </c>
      <c r="MC35" s="17">
        <v>0</v>
      </c>
      <c r="MD35" s="17">
        <v>0</v>
      </c>
      <c r="ME35" s="17">
        <v>0</v>
      </c>
      <c r="MF35" s="17">
        <v>0</v>
      </c>
      <c r="MG35" s="17">
        <v>0</v>
      </c>
      <c r="MH35" s="17">
        <v>0</v>
      </c>
      <c r="MI35" s="17">
        <v>0</v>
      </c>
      <c r="MJ35" s="17">
        <v>53</v>
      </c>
      <c r="MK35" s="17">
        <v>57</v>
      </c>
      <c r="ML35" s="17">
        <v>60</v>
      </c>
      <c r="MN35" s="54">
        <v>0</v>
      </c>
      <c r="MO35" s="54"/>
      <c r="MP35" s="38"/>
      <c r="MQ35" s="38"/>
      <c r="MR35" s="38"/>
      <c r="MS35" s="38"/>
      <c r="MT35" s="38"/>
      <c r="MU35" s="38"/>
      <c r="MV35" s="38"/>
      <c r="MW35" s="38"/>
      <c r="MX35" s="38"/>
      <c r="MY35" s="38"/>
      <c r="MZ35" s="38">
        <f t="shared" si="182"/>
        <v>46.333333333333336</v>
      </c>
      <c r="NA35" s="38">
        <f t="shared" si="183"/>
        <v>56.5</v>
      </c>
      <c r="NB35" s="38">
        <f t="shared" si="184"/>
        <v>48.833333333333336</v>
      </c>
      <c r="NC35" s="54">
        <v>0</v>
      </c>
      <c r="ND35" s="54"/>
      <c r="NE35" s="38"/>
      <c r="NF35" s="38"/>
      <c r="NG35" s="38"/>
      <c r="NH35" s="38"/>
      <c r="NI35" s="38"/>
      <c r="NJ35" s="38"/>
      <c r="NK35" s="38"/>
      <c r="NL35" s="38"/>
      <c r="NM35" s="38"/>
      <c r="NN35" s="38"/>
      <c r="NO35" s="38">
        <f t="shared" si="185"/>
        <v>46.5</v>
      </c>
      <c r="NP35" s="38">
        <f t="shared" si="186"/>
        <v>50</v>
      </c>
      <c r="NQ35" s="38">
        <f t="shared" si="187"/>
        <v>48.5</v>
      </c>
      <c r="NR35" s="54">
        <v>0</v>
      </c>
      <c r="NS35" s="54"/>
      <c r="NT35" s="38"/>
      <c r="NU35" s="38"/>
      <c r="NV35" s="38"/>
      <c r="NW35" s="38"/>
      <c r="NX35" s="38"/>
      <c r="NY35" s="38"/>
      <c r="NZ35" s="38"/>
      <c r="OA35" s="38"/>
      <c r="OB35" s="38"/>
      <c r="OC35" s="38"/>
      <c r="OD35" s="38">
        <f t="shared" si="188"/>
        <v>52.5</v>
      </c>
      <c r="OE35" s="38">
        <f t="shared" si="189"/>
        <v>56.75</v>
      </c>
      <c r="OF35" s="38">
        <f t="shared" si="190"/>
        <v>46.25</v>
      </c>
      <c r="OG35" s="54">
        <v>0</v>
      </c>
      <c r="OH35" s="54"/>
      <c r="OI35" s="38"/>
      <c r="OJ35" s="38"/>
      <c r="OK35" s="38"/>
      <c r="OL35" s="38"/>
      <c r="OM35" s="38"/>
      <c r="ON35" s="38"/>
      <c r="OO35" s="38"/>
      <c r="OP35" s="38"/>
      <c r="OQ35" s="38"/>
      <c r="OR35" s="38"/>
      <c r="OS35" s="38">
        <f t="shared" si="191"/>
        <v>52.75</v>
      </c>
      <c r="OT35" s="38">
        <f t="shared" si="192"/>
        <v>48</v>
      </c>
      <c r="OU35" s="38">
        <f t="shared" si="193"/>
        <v>53.25</v>
      </c>
      <c r="OV35" s="54">
        <v>0</v>
      </c>
      <c r="OW35" s="54"/>
      <c r="OX35" s="38"/>
      <c r="OY35" s="38"/>
      <c r="OZ35" s="38"/>
      <c r="PA35" s="38"/>
      <c r="PB35" s="38"/>
      <c r="PC35" s="38"/>
      <c r="PD35" s="38"/>
      <c r="PE35" s="38"/>
      <c r="PF35" s="38"/>
      <c r="PG35" s="38"/>
      <c r="PH35" s="38">
        <f t="shared" si="194"/>
        <v>50.583333333333336</v>
      </c>
      <c r="PI35" s="38">
        <f t="shared" si="195"/>
        <v>51.583333333333336</v>
      </c>
      <c r="PJ35" s="38">
        <f t="shared" si="196"/>
        <v>49.333333333333336</v>
      </c>
    </row>
    <row r="37" spans="1:426" s="2" customFormat="1" x14ac:dyDescent="0.25">
      <c r="A37" s="55" t="s">
        <v>56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spans="1:426" s="2" customFormat="1" x14ac:dyDescent="0.25">
      <c r="B38" s="51" t="s">
        <v>0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 t="s">
        <v>1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 t="s">
        <v>2</v>
      </c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 t="s">
        <v>3</v>
      </c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 t="s">
        <v>4</v>
      </c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 t="s">
        <v>5</v>
      </c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 t="s">
        <v>6</v>
      </c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 t="s">
        <v>7</v>
      </c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 t="s">
        <v>8</v>
      </c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 t="s">
        <v>9</v>
      </c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 t="s">
        <v>10</v>
      </c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 t="s">
        <v>11</v>
      </c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 t="s">
        <v>12</v>
      </c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 t="s">
        <v>13</v>
      </c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 t="s">
        <v>14</v>
      </c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 t="s">
        <v>15</v>
      </c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 t="s">
        <v>16</v>
      </c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 t="s">
        <v>17</v>
      </c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2" t="s">
        <v>23</v>
      </c>
      <c r="IC38" s="2" t="s">
        <v>18</v>
      </c>
      <c r="ID38" s="2" t="s">
        <v>19</v>
      </c>
      <c r="IE38" s="2" t="s">
        <v>20</v>
      </c>
      <c r="IF38" s="2" t="s">
        <v>21</v>
      </c>
      <c r="IG38" s="2" t="s">
        <v>22</v>
      </c>
      <c r="IH38" s="2" t="s">
        <v>24</v>
      </c>
      <c r="II38" s="2" t="s">
        <v>25</v>
      </c>
    </row>
    <row r="39" spans="1:426" s="2" customFormat="1" x14ac:dyDescent="0.25">
      <c r="B39" s="2" t="s">
        <v>29</v>
      </c>
      <c r="C39" s="2" t="s">
        <v>30</v>
      </c>
      <c r="D39" s="2" t="s">
        <v>31</v>
      </c>
      <c r="E39" s="2" t="s">
        <v>32</v>
      </c>
      <c r="F39" s="2" t="s">
        <v>33</v>
      </c>
      <c r="G39" s="2" t="s">
        <v>34</v>
      </c>
      <c r="H39" s="2" t="s">
        <v>35</v>
      </c>
      <c r="I39" s="2" t="s">
        <v>36</v>
      </c>
      <c r="J39" s="2" t="s">
        <v>37</v>
      </c>
      <c r="K39" s="2" t="s">
        <v>38</v>
      </c>
      <c r="L39" s="2" t="s">
        <v>39</v>
      </c>
      <c r="M39" s="2" t="s">
        <v>40</v>
      </c>
      <c r="N39" s="2" t="s">
        <v>41</v>
      </c>
      <c r="O39" s="2" t="s">
        <v>29</v>
      </c>
      <c r="P39" s="2" t="s">
        <v>30</v>
      </c>
      <c r="Q39" s="2" t="s">
        <v>31</v>
      </c>
      <c r="R39" s="2" t="s">
        <v>32</v>
      </c>
      <c r="S39" s="2" t="s">
        <v>33</v>
      </c>
      <c r="T39" s="2" t="s">
        <v>34</v>
      </c>
      <c r="U39" s="2" t="s">
        <v>35</v>
      </c>
      <c r="V39" s="2" t="s">
        <v>36</v>
      </c>
      <c r="W39" s="2" t="s">
        <v>37</v>
      </c>
      <c r="X39" s="2" t="s">
        <v>38</v>
      </c>
      <c r="Y39" s="2" t="s">
        <v>39</v>
      </c>
      <c r="Z39" s="2" t="s">
        <v>40</v>
      </c>
      <c r="AA39" s="2" t="s">
        <v>41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29</v>
      </c>
      <c r="AP39" s="2" t="s">
        <v>30</v>
      </c>
      <c r="AQ39" s="2" t="s">
        <v>31</v>
      </c>
      <c r="AR39" s="2" t="s">
        <v>32</v>
      </c>
      <c r="AS39" s="2" t="s">
        <v>33</v>
      </c>
      <c r="AT39" s="2" t="s">
        <v>34</v>
      </c>
      <c r="AU39" s="2" t="s">
        <v>35</v>
      </c>
      <c r="AV39" s="2" t="s">
        <v>36</v>
      </c>
      <c r="AW39" s="2" t="s">
        <v>37</v>
      </c>
      <c r="AX39" s="2" t="s">
        <v>38</v>
      </c>
      <c r="AY39" s="2" t="s">
        <v>39</v>
      </c>
      <c r="AZ39" s="2" t="s">
        <v>40</v>
      </c>
      <c r="BA39" s="2" t="s">
        <v>41</v>
      </c>
      <c r="BB39" s="2" t="s">
        <v>29</v>
      </c>
      <c r="BC39" s="2" t="s">
        <v>30</v>
      </c>
      <c r="BD39" s="2" t="s">
        <v>31</v>
      </c>
      <c r="BE39" s="2" t="s">
        <v>32</v>
      </c>
      <c r="BF39" s="2" t="s">
        <v>33</v>
      </c>
      <c r="BG39" s="2" t="s">
        <v>34</v>
      </c>
      <c r="BH39" s="2" t="s">
        <v>35</v>
      </c>
      <c r="BI39" s="2" t="s">
        <v>36</v>
      </c>
      <c r="BJ39" s="2" t="s">
        <v>37</v>
      </c>
      <c r="BK39" s="2" t="s">
        <v>38</v>
      </c>
      <c r="BL39" s="2" t="s">
        <v>39</v>
      </c>
      <c r="BM39" s="2" t="s">
        <v>40</v>
      </c>
      <c r="BN39" s="2" t="s">
        <v>41</v>
      </c>
      <c r="BO39" s="2" t="s">
        <v>29</v>
      </c>
      <c r="BP39" s="2" t="s">
        <v>30</v>
      </c>
      <c r="BQ39" s="2" t="s">
        <v>31</v>
      </c>
      <c r="BR39" s="2" t="s">
        <v>32</v>
      </c>
      <c r="BS39" s="2" t="s">
        <v>33</v>
      </c>
      <c r="BT39" s="2" t="s">
        <v>34</v>
      </c>
      <c r="BU39" s="2" t="s">
        <v>35</v>
      </c>
      <c r="BV39" s="2" t="s">
        <v>36</v>
      </c>
      <c r="BW39" s="2" t="s">
        <v>37</v>
      </c>
      <c r="BX39" s="2" t="s">
        <v>38</v>
      </c>
      <c r="BY39" s="2" t="s">
        <v>39</v>
      </c>
      <c r="BZ39" s="2" t="s">
        <v>40</v>
      </c>
      <c r="CA39" s="2" t="s">
        <v>41</v>
      </c>
      <c r="CB39" s="2" t="s">
        <v>29</v>
      </c>
      <c r="CC39" s="2" t="s">
        <v>30</v>
      </c>
      <c r="CD39" s="2" t="s">
        <v>31</v>
      </c>
      <c r="CE39" s="2" t="s">
        <v>32</v>
      </c>
      <c r="CF39" s="2" t="s">
        <v>33</v>
      </c>
      <c r="CG39" s="2" t="s">
        <v>34</v>
      </c>
      <c r="CH39" s="2" t="s">
        <v>35</v>
      </c>
      <c r="CI39" s="2" t="s">
        <v>36</v>
      </c>
      <c r="CJ39" s="2" t="s">
        <v>37</v>
      </c>
      <c r="CK39" s="2" t="s">
        <v>38</v>
      </c>
      <c r="CL39" s="2" t="s">
        <v>39</v>
      </c>
      <c r="CM39" s="2" t="s">
        <v>40</v>
      </c>
      <c r="CN39" s="2" t="s">
        <v>41</v>
      </c>
      <c r="CO39" s="2" t="s">
        <v>29</v>
      </c>
      <c r="CP39" s="2" t="s">
        <v>30</v>
      </c>
      <c r="CQ39" s="2" t="s">
        <v>31</v>
      </c>
      <c r="CR39" s="2" t="s">
        <v>32</v>
      </c>
      <c r="CS39" s="2" t="s">
        <v>33</v>
      </c>
      <c r="CT39" s="2" t="s">
        <v>34</v>
      </c>
      <c r="CU39" s="2" t="s">
        <v>35</v>
      </c>
      <c r="CV39" s="2" t="s">
        <v>36</v>
      </c>
      <c r="CW39" s="2" t="s">
        <v>37</v>
      </c>
      <c r="CX39" s="2" t="s">
        <v>38</v>
      </c>
      <c r="CY39" s="2" t="s">
        <v>39</v>
      </c>
      <c r="CZ39" s="2" t="s">
        <v>40</v>
      </c>
      <c r="DA39" s="2" t="s">
        <v>41</v>
      </c>
      <c r="DB39" s="2" t="s">
        <v>29</v>
      </c>
      <c r="DC39" s="2" t="s">
        <v>30</v>
      </c>
      <c r="DD39" s="2" t="s">
        <v>31</v>
      </c>
      <c r="DE39" s="2" t="s">
        <v>32</v>
      </c>
      <c r="DF39" s="2" t="s">
        <v>33</v>
      </c>
      <c r="DG39" s="2" t="s">
        <v>34</v>
      </c>
      <c r="DH39" s="2" t="s">
        <v>35</v>
      </c>
      <c r="DI39" s="2" t="s">
        <v>36</v>
      </c>
      <c r="DJ39" s="2" t="s">
        <v>37</v>
      </c>
      <c r="DK39" s="2" t="s">
        <v>38</v>
      </c>
      <c r="DL39" s="2" t="s">
        <v>39</v>
      </c>
      <c r="DM39" s="2" t="s">
        <v>40</v>
      </c>
      <c r="DN39" s="2" t="s">
        <v>41</v>
      </c>
      <c r="DO39" s="2" t="s">
        <v>29</v>
      </c>
      <c r="DP39" s="2" t="s">
        <v>30</v>
      </c>
      <c r="DQ39" s="2" t="s">
        <v>31</v>
      </c>
      <c r="DR39" s="2" t="s">
        <v>32</v>
      </c>
      <c r="DS39" s="2" t="s">
        <v>33</v>
      </c>
      <c r="DT39" s="2" t="s">
        <v>34</v>
      </c>
      <c r="DU39" s="2" t="s">
        <v>35</v>
      </c>
      <c r="DV39" s="2" t="s">
        <v>36</v>
      </c>
      <c r="DW39" s="2" t="s">
        <v>37</v>
      </c>
      <c r="DX39" s="2" t="s">
        <v>38</v>
      </c>
      <c r="DY39" s="2" t="s">
        <v>39</v>
      </c>
      <c r="DZ39" s="2" t="s">
        <v>40</v>
      </c>
      <c r="EA39" s="2" t="s">
        <v>41</v>
      </c>
      <c r="EB39" s="2" t="s">
        <v>29</v>
      </c>
      <c r="EC39" s="2" t="s">
        <v>30</v>
      </c>
      <c r="ED39" s="2" t="s">
        <v>31</v>
      </c>
      <c r="EE39" s="2" t="s">
        <v>32</v>
      </c>
      <c r="EF39" s="2" t="s">
        <v>33</v>
      </c>
      <c r="EG39" s="2" t="s">
        <v>34</v>
      </c>
      <c r="EH39" s="2" t="s">
        <v>35</v>
      </c>
      <c r="EI39" s="2" t="s">
        <v>36</v>
      </c>
      <c r="EJ39" s="2" t="s">
        <v>37</v>
      </c>
      <c r="EK39" s="2" t="s">
        <v>38</v>
      </c>
      <c r="EL39" s="2" t="s">
        <v>39</v>
      </c>
      <c r="EM39" s="2" t="s">
        <v>40</v>
      </c>
      <c r="EN39" s="2" t="s">
        <v>41</v>
      </c>
      <c r="EO39" s="2" t="s">
        <v>29</v>
      </c>
      <c r="EP39" s="2" t="s">
        <v>30</v>
      </c>
      <c r="EQ39" s="2" t="s">
        <v>31</v>
      </c>
      <c r="ER39" s="2" t="s">
        <v>32</v>
      </c>
      <c r="ES39" s="2" t="s">
        <v>33</v>
      </c>
      <c r="ET39" s="2" t="s">
        <v>34</v>
      </c>
      <c r="EU39" s="2" t="s">
        <v>35</v>
      </c>
      <c r="EV39" s="2" t="s">
        <v>36</v>
      </c>
      <c r="EW39" s="2" t="s">
        <v>37</v>
      </c>
      <c r="EX39" s="2" t="s">
        <v>38</v>
      </c>
      <c r="EY39" s="2" t="s">
        <v>39</v>
      </c>
      <c r="EZ39" s="2" t="s">
        <v>40</v>
      </c>
      <c r="FA39" s="2" t="s">
        <v>41</v>
      </c>
      <c r="FB39" s="2" t="s">
        <v>29</v>
      </c>
      <c r="FC39" s="2" t="s">
        <v>30</v>
      </c>
      <c r="FD39" s="2" t="s">
        <v>31</v>
      </c>
      <c r="FE39" s="2" t="s">
        <v>32</v>
      </c>
      <c r="FF39" s="2" t="s">
        <v>33</v>
      </c>
      <c r="FG39" s="2" t="s">
        <v>34</v>
      </c>
      <c r="FH39" s="2" t="s">
        <v>35</v>
      </c>
      <c r="FI39" s="2" t="s">
        <v>36</v>
      </c>
      <c r="FJ39" s="2" t="s">
        <v>37</v>
      </c>
      <c r="FK39" s="2" t="s">
        <v>38</v>
      </c>
      <c r="FL39" s="2" t="s">
        <v>39</v>
      </c>
      <c r="FM39" s="2" t="s">
        <v>40</v>
      </c>
      <c r="FN39" s="2" t="s">
        <v>41</v>
      </c>
      <c r="FO39" s="2" t="s">
        <v>29</v>
      </c>
      <c r="FP39" s="2" t="s">
        <v>30</v>
      </c>
      <c r="FQ39" s="2" t="s">
        <v>31</v>
      </c>
      <c r="FR39" s="2" t="s">
        <v>32</v>
      </c>
      <c r="FS39" s="2" t="s">
        <v>33</v>
      </c>
      <c r="FT39" s="2" t="s">
        <v>34</v>
      </c>
      <c r="FU39" s="2" t="s">
        <v>35</v>
      </c>
      <c r="FV39" s="2" t="s">
        <v>36</v>
      </c>
      <c r="FW39" s="2" t="s">
        <v>37</v>
      </c>
      <c r="FX39" s="2" t="s">
        <v>38</v>
      </c>
      <c r="FY39" s="2" t="s">
        <v>39</v>
      </c>
      <c r="FZ39" s="2" t="s">
        <v>40</v>
      </c>
      <c r="GA39" s="2" t="s">
        <v>41</v>
      </c>
      <c r="GB39" s="2" t="s">
        <v>29</v>
      </c>
      <c r="GC39" s="2" t="s">
        <v>30</v>
      </c>
      <c r="GD39" s="2" t="s">
        <v>31</v>
      </c>
      <c r="GE39" s="2" t="s">
        <v>32</v>
      </c>
      <c r="GF39" s="2" t="s">
        <v>33</v>
      </c>
      <c r="GG39" s="2" t="s">
        <v>34</v>
      </c>
      <c r="GH39" s="2" t="s">
        <v>35</v>
      </c>
      <c r="GI39" s="2" t="s">
        <v>36</v>
      </c>
      <c r="GJ39" s="2" t="s">
        <v>37</v>
      </c>
      <c r="GK39" s="2" t="s">
        <v>38</v>
      </c>
      <c r="GL39" s="2" t="s">
        <v>39</v>
      </c>
      <c r="GM39" s="2" t="s">
        <v>40</v>
      </c>
      <c r="GN39" s="2" t="s">
        <v>41</v>
      </c>
      <c r="GO39" s="2" t="s">
        <v>29</v>
      </c>
      <c r="GP39" s="2" t="s">
        <v>30</v>
      </c>
      <c r="GQ39" s="2" t="s">
        <v>31</v>
      </c>
      <c r="GR39" s="2" t="s">
        <v>32</v>
      </c>
      <c r="GS39" s="2" t="s">
        <v>33</v>
      </c>
      <c r="GT39" s="2" t="s">
        <v>34</v>
      </c>
      <c r="GU39" s="2" t="s">
        <v>35</v>
      </c>
      <c r="GV39" s="2" t="s">
        <v>36</v>
      </c>
      <c r="GW39" s="2" t="s">
        <v>37</v>
      </c>
      <c r="GX39" s="2" t="s">
        <v>38</v>
      </c>
      <c r="GY39" s="2" t="s">
        <v>39</v>
      </c>
      <c r="GZ39" s="2" t="s">
        <v>40</v>
      </c>
      <c r="HA39" s="2" t="s">
        <v>41</v>
      </c>
      <c r="HB39" s="2" t="s">
        <v>29</v>
      </c>
      <c r="HC39" s="2" t="s">
        <v>30</v>
      </c>
      <c r="HD39" s="2" t="s">
        <v>31</v>
      </c>
      <c r="HE39" s="2" t="s">
        <v>32</v>
      </c>
      <c r="HF39" s="2" t="s">
        <v>33</v>
      </c>
      <c r="HG39" s="2" t="s">
        <v>34</v>
      </c>
      <c r="HH39" s="2" t="s">
        <v>35</v>
      </c>
      <c r="HI39" s="2" t="s">
        <v>36</v>
      </c>
      <c r="HJ39" s="2" t="s">
        <v>37</v>
      </c>
      <c r="HK39" s="2" t="s">
        <v>38</v>
      </c>
      <c r="HL39" s="2" t="s">
        <v>39</v>
      </c>
      <c r="HM39" s="2" t="s">
        <v>40</v>
      </c>
      <c r="HN39" s="2" t="s">
        <v>41</v>
      </c>
      <c r="HO39" s="2" t="s">
        <v>29</v>
      </c>
      <c r="HP39" s="2" t="s">
        <v>30</v>
      </c>
      <c r="HQ39" s="2" t="s">
        <v>31</v>
      </c>
      <c r="HR39" s="2" t="s">
        <v>32</v>
      </c>
      <c r="HS39" s="2" t="s">
        <v>33</v>
      </c>
      <c r="HT39" s="2" t="s">
        <v>34</v>
      </c>
      <c r="HU39" s="2" t="s">
        <v>35</v>
      </c>
      <c r="HV39" s="2" t="s">
        <v>36</v>
      </c>
      <c r="HW39" s="2" t="s">
        <v>37</v>
      </c>
      <c r="HX39" s="2" t="s">
        <v>38</v>
      </c>
      <c r="HY39" s="2" t="s">
        <v>39</v>
      </c>
      <c r="HZ39" s="2" t="s">
        <v>40</v>
      </c>
      <c r="IA39" s="2" t="s">
        <v>41</v>
      </c>
    </row>
    <row r="40" spans="1:426" s="2" customFormat="1" x14ac:dyDescent="0.25">
      <c r="A40" s="1" t="s">
        <v>42</v>
      </c>
      <c r="B40" s="2">
        <v>1</v>
      </c>
      <c r="C40" s="2">
        <v>4</v>
      </c>
      <c r="D40" s="2">
        <v>4</v>
      </c>
      <c r="E40" s="2">
        <v>5</v>
      </c>
      <c r="F40" s="2">
        <v>2</v>
      </c>
      <c r="G40" s="2">
        <v>5</v>
      </c>
      <c r="H40" s="2">
        <v>3</v>
      </c>
      <c r="I40" s="2">
        <v>1</v>
      </c>
      <c r="J40" s="2">
        <v>2</v>
      </c>
      <c r="K40" s="2">
        <v>4</v>
      </c>
      <c r="L40" s="2">
        <v>1</v>
      </c>
      <c r="M40" s="2">
        <v>0</v>
      </c>
      <c r="N40" s="2">
        <v>1</v>
      </c>
      <c r="O40" s="2">
        <v>5</v>
      </c>
      <c r="P40" s="2">
        <v>1</v>
      </c>
      <c r="Q40" s="2">
        <v>5</v>
      </c>
      <c r="R40" s="2">
        <v>2</v>
      </c>
      <c r="S40" s="2">
        <v>1</v>
      </c>
      <c r="T40" s="2">
        <v>2</v>
      </c>
      <c r="U40" s="2">
        <v>4</v>
      </c>
      <c r="V40" s="2">
        <v>1</v>
      </c>
      <c r="W40" s="2">
        <v>1</v>
      </c>
      <c r="X40" s="2">
        <v>4</v>
      </c>
      <c r="Y40" s="2">
        <v>0</v>
      </c>
      <c r="Z40" s="2">
        <v>1</v>
      </c>
      <c r="AA40" s="2">
        <v>0</v>
      </c>
      <c r="AB40" s="2">
        <v>4</v>
      </c>
      <c r="AC40" s="2">
        <v>2</v>
      </c>
      <c r="AD40" s="2">
        <v>2</v>
      </c>
      <c r="AE40" s="2">
        <v>3</v>
      </c>
      <c r="AF40" s="2">
        <v>3</v>
      </c>
      <c r="AG40" s="2">
        <v>1</v>
      </c>
      <c r="AH40" s="2">
        <v>1</v>
      </c>
      <c r="AI40" s="2">
        <v>5</v>
      </c>
      <c r="AJ40" s="2">
        <v>5</v>
      </c>
      <c r="AK40" s="2">
        <v>2</v>
      </c>
      <c r="AL40" s="2">
        <v>1</v>
      </c>
      <c r="AM40" s="2">
        <v>0</v>
      </c>
      <c r="AN40" s="2">
        <v>0</v>
      </c>
      <c r="AO40" s="2">
        <v>5</v>
      </c>
      <c r="AP40" s="2">
        <v>5</v>
      </c>
      <c r="AQ40" s="2">
        <v>1</v>
      </c>
      <c r="AR40" s="2">
        <v>5</v>
      </c>
      <c r="AS40" s="2">
        <v>1</v>
      </c>
      <c r="AT40" s="2">
        <v>2</v>
      </c>
      <c r="AU40" s="2">
        <v>3</v>
      </c>
      <c r="AV40" s="2">
        <v>5</v>
      </c>
      <c r="AW40" s="2">
        <v>4</v>
      </c>
      <c r="AX40" s="2">
        <v>2</v>
      </c>
      <c r="AY40" s="2">
        <v>0</v>
      </c>
      <c r="AZ40" s="2">
        <v>0</v>
      </c>
      <c r="BA40" s="2">
        <v>1</v>
      </c>
      <c r="BB40" s="2">
        <v>4</v>
      </c>
      <c r="BC40" s="2">
        <v>2</v>
      </c>
      <c r="BD40" s="2">
        <v>1</v>
      </c>
      <c r="BE40" s="2">
        <v>1</v>
      </c>
      <c r="BF40" s="2">
        <v>2</v>
      </c>
      <c r="BG40" s="2">
        <v>4</v>
      </c>
      <c r="BH40" s="2">
        <v>1</v>
      </c>
      <c r="BI40" s="2">
        <v>3</v>
      </c>
      <c r="BJ40" s="2">
        <v>2</v>
      </c>
      <c r="BK40" s="2">
        <v>5</v>
      </c>
      <c r="BL40" s="2">
        <v>1</v>
      </c>
      <c r="BM40" s="2">
        <v>0</v>
      </c>
      <c r="BN40" s="2">
        <v>1</v>
      </c>
      <c r="BO40" s="2">
        <v>5</v>
      </c>
      <c r="BP40" s="2">
        <v>1</v>
      </c>
      <c r="BQ40" s="2">
        <v>4</v>
      </c>
      <c r="BR40" s="2">
        <v>3</v>
      </c>
      <c r="BS40" s="2">
        <v>4</v>
      </c>
      <c r="BT40" s="2">
        <v>2</v>
      </c>
      <c r="BU40" s="2">
        <v>4</v>
      </c>
      <c r="BV40" s="2">
        <v>4</v>
      </c>
      <c r="BW40" s="2">
        <v>3</v>
      </c>
      <c r="BX40" s="2">
        <v>3</v>
      </c>
      <c r="BY40" s="2">
        <v>1</v>
      </c>
      <c r="BZ40" s="2">
        <v>0</v>
      </c>
      <c r="CA40" s="2">
        <v>0</v>
      </c>
      <c r="CB40" s="2">
        <v>5</v>
      </c>
      <c r="CC40" s="2">
        <v>3</v>
      </c>
      <c r="CD40" s="2">
        <v>4</v>
      </c>
      <c r="CE40" s="2">
        <v>5</v>
      </c>
      <c r="CF40" s="2">
        <v>2</v>
      </c>
      <c r="CG40" s="2">
        <v>2</v>
      </c>
      <c r="CH40" s="2">
        <v>5</v>
      </c>
      <c r="CI40" s="2">
        <v>5</v>
      </c>
      <c r="CJ40" s="2">
        <v>4</v>
      </c>
      <c r="CK40" s="2">
        <v>5</v>
      </c>
      <c r="CL40" s="2">
        <v>1</v>
      </c>
      <c r="CM40" s="2">
        <v>1</v>
      </c>
      <c r="CN40" s="2">
        <v>1</v>
      </c>
      <c r="CO40" s="2">
        <v>2</v>
      </c>
      <c r="CP40" s="2">
        <v>5</v>
      </c>
      <c r="CQ40" s="2">
        <v>2</v>
      </c>
      <c r="CR40" s="2">
        <v>2</v>
      </c>
      <c r="CS40" s="2">
        <v>5</v>
      </c>
      <c r="CT40" s="2">
        <v>2</v>
      </c>
      <c r="CU40" s="2">
        <v>5</v>
      </c>
      <c r="CV40" s="2">
        <v>1</v>
      </c>
      <c r="CW40" s="2">
        <v>3</v>
      </c>
      <c r="CX40" s="2">
        <v>4</v>
      </c>
      <c r="CY40" s="2">
        <v>1</v>
      </c>
      <c r="CZ40" s="2">
        <v>0</v>
      </c>
      <c r="DA40" s="2">
        <v>1</v>
      </c>
      <c r="DB40" s="2">
        <v>4</v>
      </c>
      <c r="DC40" s="2">
        <v>1</v>
      </c>
      <c r="DD40" s="2">
        <v>2</v>
      </c>
      <c r="DE40" s="2">
        <v>4</v>
      </c>
      <c r="DF40" s="2">
        <v>5</v>
      </c>
      <c r="DG40" s="2">
        <v>1</v>
      </c>
      <c r="DH40" s="2">
        <v>4</v>
      </c>
      <c r="DI40" s="2">
        <v>3</v>
      </c>
      <c r="DJ40" s="2">
        <v>5</v>
      </c>
      <c r="DK40" s="2">
        <v>1</v>
      </c>
      <c r="DL40" s="2">
        <v>1</v>
      </c>
      <c r="DM40" s="2">
        <v>0</v>
      </c>
      <c r="DN40" s="2">
        <v>0</v>
      </c>
      <c r="DO40" s="2">
        <v>1</v>
      </c>
      <c r="DP40" s="2">
        <v>3</v>
      </c>
      <c r="DQ40" s="2">
        <v>1</v>
      </c>
      <c r="DR40" s="2">
        <v>1</v>
      </c>
      <c r="DS40" s="2">
        <v>4</v>
      </c>
      <c r="DT40" s="2">
        <v>1</v>
      </c>
      <c r="DU40" s="2">
        <v>4</v>
      </c>
      <c r="DV40" s="2">
        <v>5</v>
      </c>
      <c r="DW40" s="2">
        <v>3</v>
      </c>
      <c r="DX40" s="2">
        <v>5</v>
      </c>
      <c r="DY40" s="2">
        <v>1</v>
      </c>
      <c r="DZ40" s="2">
        <v>1</v>
      </c>
      <c r="EA40" s="2">
        <v>1</v>
      </c>
      <c r="EB40" s="2">
        <v>5</v>
      </c>
      <c r="EC40" s="2">
        <v>5</v>
      </c>
      <c r="ED40" s="2">
        <v>5</v>
      </c>
      <c r="EE40" s="2">
        <v>2</v>
      </c>
      <c r="EF40" s="2">
        <v>3</v>
      </c>
      <c r="EG40" s="2">
        <v>1</v>
      </c>
      <c r="EH40" s="2">
        <v>3</v>
      </c>
      <c r="EI40" s="2">
        <v>5</v>
      </c>
      <c r="EJ40" s="2">
        <v>3</v>
      </c>
      <c r="EK40" s="2">
        <v>3</v>
      </c>
      <c r="EL40" s="2">
        <v>1</v>
      </c>
      <c r="EM40" s="2">
        <v>0</v>
      </c>
      <c r="EN40" s="2">
        <v>1</v>
      </c>
      <c r="EO40" s="2">
        <v>4</v>
      </c>
      <c r="EP40" s="2">
        <v>3</v>
      </c>
      <c r="EQ40" s="2">
        <v>5</v>
      </c>
      <c r="ER40" s="2">
        <v>4</v>
      </c>
      <c r="ES40" s="2">
        <v>3</v>
      </c>
      <c r="ET40" s="2">
        <v>4</v>
      </c>
      <c r="EU40" s="2">
        <v>4</v>
      </c>
      <c r="EV40" s="2">
        <v>2</v>
      </c>
      <c r="EW40" s="2">
        <v>4</v>
      </c>
      <c r="EX40" s="2">
        <v>1</v>
      </c>
      <c r="EY40" s="2">
        <v>0</v>
      </c>
      <c r="EZ40" s="2">
        <v>0</v>
      </c>
      <c r="FA40" s="2">
        <v>0</v>
      </c>
      <c r="FB40" s="2">
        <v>5</v>
      </c>
      <c r="FC40" s="2">
        <v>4</v>
      </c>
      <c r="FD40" s="2">
        <v>4</v>
      </c>
      <c r="FE40" s="2">
        <v>1</v>
      </c>
      <c r="FF40" s="2">
        <v>2</v>
      </c>
      <c r="FG40" s="2">
        <v>2</v>
      </c>
      <c r="FH40" s="2">
        <v>1</v>
      </c>
      <c r="FI40" s="2">
        <v>2</v>
      </c>
      <c r="FJ40" s="2">
        <v>4</v>
      </c>
      <c r="FK40" s="2">
        <v>5</v>
      </c>
      <c r="FL40" s="2">
        <v>1</v>
      </c>
      <c r="FM40" s="2">
        <v>0</v>
      </c>
      <c r="FN40" s="2">
        <v>0</v>
      </c>
      <c r="FO40" s="2">
        <v>2</v>
      </c>
      <c r="FP40" s="2">
        <v>4</v>
      </c>
      <c r="FQ40" s="2">
        <v>1</v>
      </c>
      <c r="FR40" s="2">
        <v>1</v>
      </c>
      <c r="FS40" s="2">
        <v>5</v>
      </c>
      <c r="FT40" s="2">
        <v>1</v>
      </c>
      <c r="FU40" s="2">
        <v>5</v>
      </c>
      <c r="FV40" s="2">
        <v>5</v>
      </c>
      <c r="FW40" s="2">
        <v>5</v>
      </c>
      <c r="FX40" s="2">
        <v>3</v>
      </c>
      <c r="FY40" s="2">
        <v>0</v>
      </c>
      <c r="FZ40" s="2">
        <v>1</v>
      </c>
      <c r="GA40" s="2">
        <v>0</v>
      </c>
      <c r="GB40" s="2">
        <v>2</v>
      </c>
      <c r="GC40" s="2">
        <v>5</v>
      </c>
      <c r="GD40" s="2">
        <v>2</v>
      </c>
      <c r="GE40" s="2">
        <v>5</v>
      </c>
      <c r="GF40" s="2">
        <v>5</v>
      </c>
      <c r="GG40" s="2">
        <v>1</v>
      </c>
      <c r="GH40" s="2">
        <v>4</v>
      </c>
      <c r="GI40" s="2">
        <v>3</v>
      </c>
      <c r="GJ40" s="2">
        <v>1</v>
      </c>
      <c r="GK40" s="2">
        <v>3</v>
      </c>
      <c r="GL40" s="2">
        <v>0</v>
      </c>
      <c r="GM40" s="2">
        <v>1</v>
      </c>
      <c r="GN40" s="2">
        <v>0</v>
      </c>
      <c r="GO40" s="2">
        <v>3</v>
      </c>
      <c r="GP40" s="2">
        <v>1</v>
      </c>
      <c r="GQ40" s="2">
        <v>4</v>
      </c>
      <c r="GR40" s="2">
        <v>1</v>
      </c>
      <c r="GS40" s="2">
        <v>2</v>
      </c>
      <c r="GT40" s="2">
        <v>3</v>
      </c>
      <c r="GU40" s="2">
        <v>3</v>
      </c>
      <c r="GV40" s="2">
        <v>4</v>
      </c>
      <c r="GW40" s="2">
        <v>4</v>
      </c>
      <c r="GX40" s="2">
        <v>2</v>
      </c>
      <c r="GY40" s="2">
        <v>1</v>
      </c>
      <c r="GZ40" s="2">
        <v>1</v>
      </c>
      <c r="HA40" s="2">
        <v>1</v>
      </c>
      <c r="HB40" s="2">
        <v>4</v>
      </c>
      <c r="HC40" s="2">
        <v>5</v>
      </c>
      <c r="HD40" s="2">
        <v>5</v>
      </c>
      <c r="HE40" s="2">
        <v>1</v>
      </c>
      <c r="HF40" s="2">
        <v>4</v>
      </c>
      <c r="HG40" s="2">
        <v>5</v>
      </c>
      <c r="HH40" s="2">
        <v>2</v>
      </c>
      <c r="HI40" s="2">
        <v>2</v>
      </c>
      <c r="HJ40" s="2">
        <v>3</v>
      </c>
      <c r="HK40" s="2">
        <v>3</v>
      </c>
      <c r="HL40" s="2">
        <v>1</v>
      </c>
      <c r="HM40" s="2">
        <v>0</v>
      </c>
      <c r="HN40" s="2">
        <v>0</v>
      </c>
      <c r="HO40" s="2">
        <v>3</v>
      </c>
      <c r="HP40" s="2">
        <v>5</v>
      </c>
      <c r="HQ40" s="2">
        <v>5</v>
      </c>
      <c r="HR40" s="2">
        <v>5</v>
      </c>
      <c r="HS40" s="2">
        <v>4</v>
      </c>
      <c r="HT40" s="2">
        <v>1</v>
      </c>
      <c r="HU40" s="2">
        <v>2</v>
      </c>
      <c r="HV40" s="2">
        <v>4</v>
      </c>
      <c r="HW40" s="2">
        <v>3</v>
      </c>
      <c r="HX40" s="2">
        <v>5</v>
      </c>
      <c r="HY40" s="2">
        <v>1</v>
      </c>
      <c r="HZ40" s="2">
        <v>0</v>
      </c>
      <c r="IA40" s="2">
        <v>0</v>
      </c>
      <c r="IB40" s="2">
        <v>2</v>
      </c>
      <c r="IC40" s="2">
        <v>3</v>
      </c>
      <c r="ID40" s="2">
        <v>2</v>
      </c>
      <c r="IE40" s="2">
        <v>4</v>
      </c>
      <c r="IF40" s="2">
        <v>4</v>
      </c>
      <c r="IG40" s="2">
        <v>1</v>
      </c>
      <c r="IH40" s="2">
        <v>3</v>
      </c>
      <c r="II40" s="2">
        <v>1</v>
      </c>
    </row>
    <row r="41" spans="1:426" s="2" customFormat="1" x14ac:dyDescent="0.25">
      <c r="A41" s="1" t="s">
        <v>43</v>
      </c>
      <c r="B41" s="2">
        <v>3</v>
      </c>
      <c r="C41" s="2">
        <v>4</v>
      </c>
      <c r="D41" s="2">
        <v>4</v>
      </c>
      <c r="E41" s="2">
        <v>4</v>
      </c>
      <c r="F41" s="2">
        <v>2</v>
      </c>
      <c r="G41" s="2">
        <v>3</v>
      </c>
      <c r="H41" s="2">
        <v>3</v>
      </c>
      <c r="I41" s="2">
        <v>2</v>
      </c>
      <c r="J41" s="2">
        <v>3</v>
      </c>
      <c r="K41" s="2">
        <v>3</v>
      </c>
      <c r="L41" s="2">
        <v>1</v>
      </c>
      <c r="M41" s="2">
        <v>0</v>
      </c>
      <c r="N41" s="2">
        <v>1</v>
      </c>
      <c r="O41" s="2">
        <v>3</v>
      </c>
      <c r="P41" s="2">
        <v>3</v>
      </c>
      <c r="Q41" s="2">
        <v>3</v>
      </c>
      <c r="R41" s="2">
        <v>2</v>
      </c>
      <c r="S41" s="2">
        <v>3</v>
      </c>
      <c r="T41" s="2">
        <v>3</v>
      </c>
      <c r="U41" s="2">
        <v>3</v>
      </c>
      <c r="V41" s="2">
        <v>3</v>
      </c>
      <c r="W41" s="2">
        <v>2</v>
      </c>
      <c r="X41" s="2">
        <v>3</v>
      </c>
      <c r="Y41" s="2">
        <v>0</v>
      </c>
      <c r="Z41" s="2">
        <v>1</v>
      </c>
      <c r="AA41" s="2">
        <v>0</v>
      </c>
      <c r="AB41" s="2">
        <v>3</v>
      </c>
      <c r="AC41" s="2">
        <v>3</v>
      </c>
      <c r="AD41" s="2">
        <v>2</v>
      </c>
      <c r="AE41" s="2">
        <v>3</v>
      </c>
      <c r="AF41" s="2">
        <v>3</v>
      </c>
      <c r="AG41" s="2">
        <v>2</v>
      </c>
      <c r="AH41" s="2">
        <v>3</v>
      </c>
      <c r="AI41" s="2">
        <v>3</v>
      </c>
      <c r="AJ41" s="2">
        <v>3</v>
      </c>
      <c r="AK41" s="2">
        <v>2</v>
      </c>
      <c r="AL41" s="2">
        <v>1</v>
      </c>
      <c r="AM41" s="2">
        <v>0</v>
      </c>
      <c r="AN41" s="2">
        <v>0</v>
      </c>
      <c r="AO41" s="2">
        <v>3</v>
      </c>
      <c r="AP41" s="2">
        <v>3</v>
      </c>
      <c r="AQ41" s="2">
        <v>2</v>
      </c>
      <c r="AR41" s="2">
        <v>3</v>
      </c>
      <c r="AS41" s="2">
        <v>2.5</v>
      </c>
      <c r="AT41" s="2">
        <v>3</v>
      </c>
      <c r="AU41" s="2">
        <v>3</v>
      </c>
      <c r="AV41" s="2">
        <v>3</v>
      </c>
      <c r="AW41" s="2">
        <v>3</v>
      </c>
      <c r="AX41" s="2">
        <v>2.5</v>
      </c>
      <c r="AY41" s="2">
        <v>0</v>
      </c>
      <c r="AZ41" s="2">
        <v>0</v>
      </c>
      <c r="BA41" s="2">
        <v>1</v>
      </c>
      <c r="BB41" s="2">
        <v>4</v>
      </c>
      <c r="BC41" s="2">
        <v>2</v>
      </c>
      <c r="BD41" s="2">
        <v>2</v>
      </c>
      <c r="BE41" s="2">
        <v>3</v>
      </c>
      <c r="BF41" s="2">
        <v>2.5</v>
      </c>
      <c r="BG41" s="2">
        <v>3</v>
      </c>
      <c r="BH41" s="2">
        <v>2</v>
      </c>
      <c r="BI41" s="2">
        <v>3</v>
      </c>
      <c r="BJ41" s="2">
        <v>3</v>
      </c>
      <c r="BK41" s="2">
        <v>3</v>
      </c>
      <c r="BL41" s="2">
        <v>1</v>
      </c>
      <c r="BM41" s="2">
        <v>0</v>
      </c>
      <c r="BN41" s="2">
        <v>1</v>
      </c>
      <c r="BO41" s="2">
        <v>4</v>
      </c>
      <c r="BP41" s="2">
        <v>3</v>
      </c>
      <c r="BQ41" s="2">
        <v>3.5</v>
      </c>
      <c r="BR41" s="2">
        <v>3</v>
      </c>
      <c r="BS41" s="2">
        <v>3</v>
      </c>
      <c r="BT41" s="2">
        <v>3</v>
      </c>
      <c r="BU41" s="2">
        <v>3</v>
      </c>
      <c r="BV41" s="2">
        <v>3</v>
      </c>
      <c r="BW41" s="2">
        <v>3</v>
      </c>
      <c r="BX41" s="2">
        <v>3</v>
      </c>
      <c r="BY41" s="2">
        <v>1</v>
      </c>
      <c r="BZ41" s="2">
        <v>0</v>
      </c>
      <c r="CA41" s="2">
        <v>0</v>
      </c>
      <c r="CB41" s="2">
        <v>3</v>
      </c>
      <c r="CC41" s="2">
        <v>3</v>
      </c>
      <c r="CD41" s="2">
        <v>3</v>
      </c>
      <c r="CE41" s="2">
        <v>3</v>
      </c>
      <c r="CF41" s="2">
        <v>3</v>
      </c>
      <c r="CG41" s="2">
        <v>2</v>
      </c>
      <c r="CH41" s="2">
        <v>3.5</v>
      </c>
      <c r="CI41" s="2">
        <v>3</v>
      </c>
      <c r="CJ41" s="2">
        <v>3.5</v>
      </c>
      <c r="CK41" s="2">
        <v>4</v>
      </c>
      <c r="CL41" s="2">
        <v>1</v>
      </c>
      <c r="CM41" s="2">
        <v>1</v>
      </c>
      <c r="CN41" s="2">
        <v>1</v>
      </c>
      <c r="CO41" s="2">
        <v>3</v>
      </c>
      <c r="CP41" s="2">
        <v>3</v>
      </c>
      <c r="CQ41" s="2">
        <v>3</v>
      </c>
      <c r="CR41" s="2">
        <v>2</v>
      </c>
      <c r="CS41" s="2">
        <v>3</v>
      </c>
      <c r="CT41" s="2">
        <v>3</v>
      </c>
      <c r="CU41" s="2">
        <v>3</v>
      </c>
      <c r="CV41" s="2">
        <v>2</v>
      </c>
      <c r="CW41" s="2">
        <v>3</v>
      </c>
      <c r="CX41" s="2">
        <v>4</v>
      </c>
      <c r="CY41" s="2">
        <v>1</v>
      </c>
      <c r="CZ41" s="2">
        <v>0</v>
      </c>
      <c r="DB41" s="2">
        <v>3.5</v>
      </c>
      <c r="DC41" s="2">
        <v>3</v>
      </c>
      <c r="DD41" s="2">
        <v>2</v>
      </c>
      <c r="DE41" s="2">
        <v>3</v>
      </c>
      <c r="DF41" s="2">
        <v>3</v>
      </c>
      <c r="DG41" s="2">
        <v>2</v>
      </c>
      <c r="DH41" s="2">
        <v>3.5</v>
      </c>
      <c r="DI41" s="2">
        <v>3</v>
      </c>
      <c r="DJ41" s="2">
        <v>3</v>
      </c>
      <c r="DK41" s="2">
        <v>2</v>
      </c>
      <c r="DL41" s="2">
        <v>1</v>
      </c>
      <c r="DM41" s="2">
        <v>0</v>
      </c>
      <c r="DN41" s="2">
        <v>0</v>
      </c>
      <c r="DO41" s="2">
        <v>3</v>
      </c>
      <c r="DP41" s="2">
        <v>3</v>
      </c>
      <c r="DQ41" s="2">
        <v>2</v>
      </c>
      <c r="DR41" s="2">
        <v>3</v>
      </c>
      <c r="DS41" s="2">
        <v>4</v>
      </c>
      <c r="DT41" s="2">
        <v>2</v>
      </c>
      <c r="DU41" s="2">
        <v>3.5</v>
      </c>
      <c r="DV41" s="2">
        <v>4</v>
      </c>
      <c r="DW41" s="2">
        <v>3</v>
      </c>
      <c r="DX41" s="2">
        <v>4</v>
      </c>
      <c r="DY41" s="2">
        <v>1</v>
      </c>
      <c r="DZ41" s="2">
        <v>1</v>
      </c>
      <c r="EA41" s="2">
        <v>1</v>
      </c>
      <c r="EB41" s="2">
        <v>3</v>
      </c>
      <c r="EC41" s="2">
        <v>4</v>
      </c>
      <c r="ED41" s="2">
        <v>4</v>
      </c>
      <c r="EE41" s="2">
        <v>3</v>
      </c>
      <c r="EF41" s="2">
        <v>3</v>
      </c>
      <c r="EG41" s="2">
        <v>3</v>
      </c>
      <c r="EH41" s="2">
        <v>3</v>
      </c>
      <c r="EI41" s="2">
        <v>4</v>
      </c>
      <c r="EJ41" s="2">
        <v>3</v>
      </c>
      <c r="EK41" s="2">
        <v>3</v>
      </c>
      <c r="EL41" s="2">
        <v>1</v>
      </c>
      <c r="EM41" s="2">
        <v>0</v>
      </c>
      <c r="EN41" s="2">
        <v>1</v>
      </c>
      <c r="EO41" s="2">
        <v>4</v>
      </c>
      <c r="EP41" s="2">
        <v>3</v>
      </c>
      <c r="EQ41" s="2">
        <v>3</v>
      </c>
      <c r="ER41" s="2">
        <v>3</v>
      </c>
      <c r="ES41" s="2">
        <v>3</v>
      </c>
      <c r="ET41" s="2">
        <v>3</v>
      </c>
      <c r="EU41" s="2">
        <v>3</v>
      </c>
      <c r="EV41" s="2">
        <v>2</v>
      </c>
      <c r="EW41" s="2">
        <v>3</v>
      </c>
      <c r="EX41" s="2">
        <v>3</v>
      </c>
      <c r="EY41" s="2">
        <v>0</v>
      </c>
      <c r="EZ41" s="2">
        <v>0</v>
      </c>
      <c r="FA41" s="2">
        <v>0.5</v>
      </c>
      <c r="FB41" s="2">
        <v>4</v>
      </c>
      <c r="FC41" s="2">
        <v>3</v>
      </c>
      <c r="FD41" s="2">
        <v>3</v>
      </c>
      <c r="FE41" s="2">
        <v>3</v>
      </c>
      <c r="FF41" s="2">
        <v>3</v>
      </c>
      <c r="FG41" s="2">
        <v>3</v>
      </c>
      <c r="FH41" s="2">
        <v>3</v>
      </c>
      <c r="FI41" s="2">
        <v>3</v>
      </c>
      <c r="FJ41" s="2">
        <v>4</v>
      </c>
      <c r="FK41" s="2">
        <v>3</v>
      </c>
      <c r="FL41" s="2">
        <v>1</v>
      </c>
      <c r="FM41" s="2">
        <v>0</v>
      </c>
      <c r="FN41" s="2">
        <v>0</v>
      </c>
      <c r="FO41" s="2">
        <v>3</v>
      </c>
      <c r="FP41" s="2">
        <v>4</v>
      </c>
      <c r="FQ41" s="2">
        <v>3</v>
      </c>
      <c r="FR41" s="2">
        <v>2.5</v>
      </c>
      <c r="FS41" s="2">
        <v>3</v>
      </c>
      <c r="FT41" s="2">
        <v>3</v>
      </c>
      <c r="FU41" s="2">
        <v>3</v>
      </c>
      <c r="FV41" s="2">
        <v>3</v>
      </c>
      <c r="FW41" s="2">
        <v>3</v>
      </c>
      <c r="FX41" s="2">
        <v>3</v>
      </c>
      <c r="FY41" s="2">
        <v>0</v>
      </c>
      <c r="FZ41" s="2">
        <v>1</v>
      </c>
      <c r="GA41" s="2">
        <v>0.5</v>
      </c>
      <c r="GB41" s="2">
        <v>3</v>
      </c>
      <c r="GC41" s="2">
        <v>4</v>
      </c>
      <c r="GD41" s="2">
        <v>3</v>
      </c>
      <c r="GE41" s="2">
        <v>4</v>
      </c>
      <c r="GF41" s="2">
        <v>4</v>
      </c>
      <c r="GG41" s="2">
        <v>2</v>
      </c>
      <c r="GH41" s="2">
        <v>3</v>
      </c>
      <c r="GI41" s="2">
        <v>3</v>
      </c>
      <c r="GJ41" s="2">
        <v>3</v>
      </c>
      <c r="GK41" s="2">
        <v>3</v>
      </c>
      <c r="GL41" s="2">
        <v>0</v>
      </c>
      <c r="GM41" s="2">
        <v>1</v>
      </c>
      <c r="GN41" s="2">
        <v>0</v>
      </c>
      <c r="GO41" s="2">
        <v>3</v>
      </c>
      <c r="GP41" s="2">
        <v>2</v>
      </c>
      <c r="GQ41" s="2">
        <v>3</v>
      </c>
      <c r="GR41" s="2">
        <v>2</v>
      </c>
      <c r="GS41" s="2">
        <v>2.5</v>
      </c>
      <c r="GT41" s="2">
        <v>3</v>
      </c>
      <c r="GU41" s="2">
        <v>3</v>
      </c>
      <c r="GV41" s="2">
        <v>3</v>
      </c>
      <c r="GW41" s="2">
        <v>3</v>
      </c>
      <c r="GX41" s="2">
        <v>2.5</v>
      </c>
      <c r="GY41" s="2">
        <v>1</v>
      </c>
      <c r="GZ41" s="2">
        <v>1</v>
      </c>
      <c r="HA41" s="2">
        <v>1</v>
      </c>
      <c r="HB41" s="2">
        <v>3</v>
      </c>
      <c r="HC41" s="2">
        <v>3</v>
      </c>
      <c r="HD41" s="2">
        <v>4</v>
      </c>
      <c r="HE41" s="2">
        <v>3</v>
      </c>
      <c r="HF41" s="2">
        <v>3</v>
      </c>
      <c r="HG41" s="2">
        <v>4</v>
      </c>
      <c r="HH41" s="2">
        <v>3</v>
      </c>
      <c r="HI41" s="2">
        <v>3</v>
      </c>
      <c r="HJ41" s="2">
        <v>3</v>
      </c>
      <c r="HK41" s="2">
        <v>3</v>
      </c>
      <c r="HL41" s="2">
        <v>1</v>
      </c>
      <c r="HM41" s="2">
        <v>0</v>
      </c>
      <c r="HN41" s="2">
        <v>0</v>
      </c>
      <c r="HO41" s="2">
        <v>3</v>
      </c>
      <c r="HP41" s="2">
        <v>3</v>
      </c>
      <c r="HQ41" s="2">
        <v>3</v>
      </c>
      <c r="HR41" s="2">
        <v>3</v>
      </c>
      <c r="HS41" s="2">
        <v>3</v>
      </c>
      <c r="HT41" s="2">
        <v>2.5</v>
      </c>
      <c r="HU41" s="2">
        <v>3.5</v>
      </c>
      <c r="HV41" s="2">
        <v>4</v>
      </c>
      <c r="HW41" s="2">
        <v>3</v>
      </c>
      <c r="HX41" s="2">
        <v>3</v>
      </c>
      <c r="HY41" s="2">
        <v>1</v>
      </c>
      <c r="HZ41" s="2">
        <v>0</v>
      </c>
      <c r="IA41" s="2">
        <v>0</v>
      </c>
      <c r="IB41" s="2">
        <v>2</v>
      </c>
      <c r="IC41" s="2">
        <v>2</v>
      </c>
      <c r="ID41" s="2">
        <v>2</v>
      </c>
      <c r="IE41" s="2">
        <v>4</v>
      </c>
      <c r="IF41" s="2">
        <v>2.5</v>
      </c>
      <c r="IG41" s="2">
        <v>2</v>
      </c>
      <c r="IH41" s="2">
        <v>3</v>
      </c>
      <c r="II41" s="2">
        <v>2</v>
      </c>
    </row>
    <row r="42" spans="1:426" s="2" customFormat="1" x14ac:dyDescent="0.25">
      <c r="A42" s="1" t="s">
        <v>47</v>
      </c>
      <c r="B42" s="2">
        <v>4</v>
      </c>
      <c r="C42" s="2">
        <v>2</v>
      </c>
      <c r="D42" s="2">
        <v>3</v>
      </c>
      <c r="E42" s="2">
        <v>2</v>
      </c>
      <c r="F42" s="2">
        <v>3</v>
      </c>
      <c r="G42" s="2">
        <v>3</v>
      </c>
      <c r="H42" s="2">
        <v>4</v>
      </c>
      <c r="I42" s="2">
        <v>1</v>
      </c>
      <c r="J42" s="2">
        <v>3</v>
      </c>
      <c r="K42" s="2">
        <v>4</v>
      </c>
      <c r="L42" s="2">
        <v>0</v>
      </c>
      <c r="M42" s="2">
        <v>1</v>
      </c>
      <c r="N42" s="2">
        <v>0</v>
      </c>
      <c r="O42" s="2">
        <v>3</v>
      </c>
      <c r="P42" s="2">
        <v>1</v>
      </c>
      <c r="Q42" s="2">
        <v>2</v>
      </c>
      <c r="R42" s="2">
        <v>3</v>
      </c>
      <c r="S42" s="2">
        <v>2</v>
      </c>
      <c r="T42" s="2">
        <v>5</v>
      </c>
      <c r="U42" s="2">
        <v>4</v>
      </c>
      <c r="V42" s="2">
        <v>2</v>
      </c>
      <c r="W42" s="2">
        <v>5</v>
      </c>
      <c r="X42" s="2">
        <v>1</v>
      </c>
      <c r="Y42" s="2">
        <v>1</v>
      </c>
      <c r="Z42" s="2">
        <v>1</v>
      </c>
      <c r="AA42" s="2">
        <v>1</v>
      </c>
      <c r="AB42" s="2">
        <v>3</v>
      </c>
      <c r="AC42" s="2">
        <v>1</v>
      </c>
      <c r="AD42" s="2">
        <v>5</v>
      </c>
      <c r="AE42" s="2">
        <v>1</v>
      </c>
      <c r="AF42" s="2">
        <v>4</v>
      </c>
      <c r="AG42" s="2">
        <v>2</v>
      </c>
      <c r="AH42" s="2">
        <v>2</v>
      </c>
      <c r="AI42" s="2">
        <v>5</v>
      </c>
      <c r="AJ42" s="2">
        <v>4</v>
      </c>
      <c r="AK42" s="2">
        <v>3</v>
      </c>
      <c r="AL42" s="2">
        <v>1</v>
      </c>
      <c r="AM42" s="2">
        <v>0</v>
      </c>
      <c r="AN42" s="2">
        <v>0</v>
      </c>
      <c r="AO42" s="2">
        <v>2</v>
      </c>
      <c r="AP42" s="2">
        <v>4</v>
      </c>
      <c r="AQ42" s="2">
        <v>4</v>
      </c>
      <c r="AR42" s="2">
        <v>3</v>
      </c>
      <c r="AS42" s="2">
        <v>4</v>
      </c>
      <c r="AT42" s="2">
        <v>4</v>
      </c>
      <c r="AU42" s="2">
        <v>5</v>
      </c>
      <c r="AV42" s="2">
        <v>4</v>
      </c>
      <c r="AW42" s="2">
        <v>3</v>
      </c>
      <c r="AX42" s="2">
        <v>3</v>
      </c>
      <c r="AY42" s="2">
        <v>1</v>
      </c>
      <c r="AZ42" s="2">
        <v>1</v>
      </c>
      <c r="BA42" s="2">
        <v>0</v>
      </c>
      <c r="BB42" s="2">
        <v>4</v>
      </c>
      <c r="BC42" s="2">
        <v>5</v>
      </c>
      <c r="BD42" s="2">
        <v>4</v>
      </c>
      <c r="BE42" s="2">
        <v>1</v>
      </c>
      <c r="BF42" s="2">
        <v>4</v>
      </c>
      <c r="BG42" s="2">
        <v>5</v>
      </c>
      <c r="BH42" s="2">
        <v>2</v>
      </c>
      <c r="BI42" s="2">
        <v>1</v>
      </c>
      <c r="BJ42" s="2">
        <v>4</v>
      </c>
      <c r="BK42" s="2">
        <v>3</v>
      </c>
      <c r="BL42" s="2">
        <v>1</v>
      </c>
      <c r="BM42" s="2">
        <v>0</v>
      </c>
      <c r="BN42" s="2">
        <v>0</v>
      </c>
      <c r="BO42" s="2">
        <v>3</v>
      </c>
      <c r="BP42" s="2">
        <v>3</v>
      </c>
      <c r="BQ42" s="2">
        <v>4</v>
      </c>
      <c r="BR42" s="2">
        <v>5</v>
      </c>
      <c r="BS42" s="2">
        <v>5</v>
      </c>
      <c r="BT42" s="2">
        <v>3</v>
      </c>
      <c r="BU42" s="2">
        <v>4</v>
      </c>
      <c r="BV42" s="2">
        <v>2</v>
      </c>
      <c r="BW42" s="2">
        <v>3</v>
      </c>
      <c r="BX42" s="2">
        <v>2</v>
      </c>
      <c r="BY42" s="2">
        <v>1</v>
      </c>
      <c r="BZ42" s="2">
        <v>0</v>
      </c>
      <c r="CA42" s="2">
        <v>1</v>
      </c>
      <c r="CB42" s="2">
        <v>5</v>
      </c>
      <c r="CC42" s="2">
        <v>1</v>
      </c>
      <c r="CD42" s="2">
        <v>3</v>
      </c>
      <c r="CE42" s="2">
        <v>2</v>
      </c>
      <c r="CF42" s="2">
        <v>5</v>
      </c>
      <c r="CG42" s="2">
        <v>5</v>
      </c>
      <c r="CH42" s="2">
        <v>2</v>
      </c>
      <c r="CI42" s="2">
        <v>4</v>
      </c>
      <c r="CJ42" s="2">
        <v>5</v>
      </c>
      <c r="CK42" s="2">
        <v>3</v>
      </c>
      <c r="CL42" s="2">
        <v>1</v>
      </c>
      <c r="CM42" s="2">
        <v>0</v>
      </c>
      <c r="CN42" s="2">
        <v>0</v>
      </c>
      <c r="CO42" s="2">
        <v>3</v>
      </c>
      <c r="CP42" s="2">
        <v>3</v>
      </c>
      <c r="CQ42" s="2">
        <v>5</v>
      </c>
      <c r="CR42" s="2">
        <v>2</v>
      </c>
      <c r="CS42" s="2">
        <v>2</v>
      </c>
      <c r="CT42" s="2">
        <v>1</v>
      </c>
      <c r="CU42" s="2">
        <v>3</v>
      </c>
      <c r="CV42" s="2">
        <v>5</v>
      </c>
      <c r="CW42" s="2">
        <v>1</v>
      </c>
      <c r="CX42" s="2">
        <v>2</v>
      </c>
      <c r="CY42" s="2">
        <v>1</v>
      </c>
      <c r="CZ42" s="2">
        <v>1</v>
      </c>
      <c r="DA42" s="2">
        <v>0</v>
      </c>
      <c r="DB42" s="2">
        <v>2</v>
      </c>
      <c r="DC42" s="2">
        <v>4</v>
      </c>
      <c r="DD42" s="2">
        <v>5</v>
      </c>
      <c r="DE42" s="2">
        <v>2</v>
      </c>
      <c r="DF42" s="2">
        <v>5</v>
      </c>
      <c r="DG42" s="2">
        <v>3</v>
      </c>
      <c r="DH42" s="2">
        <v>3</v>
      </c>
      <c r="DI42" s="2">
        <v>5</v>
      </c>
      <c r="DJ42" s="2">
        <v>2</v>
      </c>
      <c r="DK42" s="2">
        <v>1</v>
      </c>
      <c r="DL42" s="2">
        <v>1</v>
      </c>
      <c r="DM42" s="2">
        <v>1</v>
      </c>
      <c r="DN42" s="2">
        <v>1</v>
      </c>
      <c r="DO42" s="2">
        <v>4</v>
      </c>
      <c r="DP42" s="2">
        <v>2</v>
      </c>
      <c r="DQ42" s="2">
        <v>2</v>
      </c>
      <c r="DR42" s="2">
        <v>5</v>
      </c>
      <c r="DS42" s="2">
        <v>1</v>
      </c>
      <c r="DT42" s="2">
        <v>3</v>
      </c>
      <c r="DU42" s="2">
        <v>4</v>
      </c>
      <c r="DV42" s="2">
        <v>4</v>
      </c>
      <c r="DW42" s="2">
        <v>4</v>
      </c>
      <c r="DX42" s="2">
        <v>3</v>
      </c>
      <c r="DY42" s="2">
        <v>0</v>
      </c>
      <c r="DZ42" s="2">
        <v>1</v>
      </c>
      <c r="EA42" s="2">
        <v>1</v>
      </c>
      <c r="EB42" s="2">
        <v>5</v>
      </c>
      <c r="EC42" s="2">
        <v>2</v>
      </c>
      <c r="ED42" s="2">
        <v>4</v>
      </c>
      <c r="EE42" s="2">
        <v>2</v>
      </c>
      <c r="EF42" s="2">
        <v>4</v>
      </c>
      <c r="EG42" s="2">
        <v>3</v>
      </c>
      <c r="EH42" s="2">
        <v>5</v>
      </c>
      <c r="EI42" s="2">
        <v>1</v>
      </c>
      <c r="EJ42" s="2">
        <v>4</v>
      </c>
      <c r="EK42" s="2">
        <v>3</v>
      </c>
      <c r="EL42" s="2">
        <v>1</v>
      </c>
      <c r="EM42" s="2">
        <v>0</v>
      </c>
      <c r="EN42" s="2">
        <v>1</v>
      </c>
      <c r="EO42" s="2">
        <v>3</v>
      </c>
      <c r="EP42" s="2">
        <v>1</v>
      </c>
      <c r="EQ42" s="2">
        <v>1</v>
      </c>
      <c r="ER42" s="2">
        <v>2</v>
      </c>
      <c r="ES42" s="2">
        <v>4</v>
      </c>
      <c r="ET42" s="2">
        <v>5</v>
      </c>
      <c r="EU42" s="2">
        <v>3</v>
      </c>
      <c r="EV42" s="2">
        <v>2</v>
      </c>
      <c r="EW42" s="2">
        <v>2</v>
      </c>
      <c r="EX42" s="2">
        <v>1</v>
      </c>
      <c r="EY42" s="2">
        <v>0</v>
      </c>
      <c r="EZ42" s="2">
        <v>1</v>
      </c>
      <c r="FA42" s="2">
        <v>1</v>
      </c>
      <c r="FB42" s="2">
        <v>2</v>
      </c>
      <c r="FC42" s="2">
        <v>2</v>
      </c>
      <c r="FD42" s="2">
        <v>1</v>
      </c>
      <c r="FE42" s="2">
        <v>4</v>
      </c>
      <c r="FF42" s="2">
        <v>1</v>
      </c>
      <c r="FG42" s="2">
        <v>4</v>
      </c>
      <c r="FH42" s="2">
        <v>5</v>
      </c>
      <c r="FI42" s="2">
        <v>5</v>
      </c>
      <c r="FJ42" s="2">
        <v>3</v>
      </c>
      <c r="FK42" s="2">
        <v>3</v>
      </c>
      <c r="FL42" s="2">
        <v>0</v>
      </c>
      <c r="FM42" s="2">
        <v>0</v>
      </c>
      <c r="FN42" s="2">
        <v>0</v>
      </c>
      <c r="FO42" s="2">
        <v>4</v>
      </c>
      <c r="FP42" s="2">
        <v>1</v>
      </c>
      <c r="FQ42" s="2">
        <v>3</v>
      </c>
      <c r="FR42" s="2">
        <v>3</v>
      </c>
      <c r="FS42" s="2">
        <v>1</v>
      </c>
      <c r="FT42" s="2">
        <v>4</v>
      </c>
      <c r="FU42" s="2">
        <v>2</v>
      </c>
      <c r="FV42" s="2">
        <v>3</v>
      </c>
      <c r="FW42" s="2">
        <v>4</v>
      </c>
      <c r="FX42" s="2">
        <v>5</v>
      </c>
      <c r="FY42" s="2">
        <v>0</v>
      </c>
      <c r="FZ42" s="2">
        <v>0</v>
      </c>
      <c r="GA42" s="2">
        <v>1</v>
      </c>
      <c r="GB42" s="2">
        <v>1</v>
      </c>
      <c r="GC42" s="2">
        <v>4</v>
      </c>
      <c r="GD42" s="2">
        <v>5</v>
      </c>
      <c r="GE42" s="2">
        <v>1</v>
      </c>
      <c r="GF42" s="2">
        <v>2</v>
      </c>
      <c r="GG42" s="2">
        <v>2</v>
      </c>
      <c r="GH42" s="2">
        <v>1</v>
      </c>
      <c r="GI42" s="2">
        <v>4</v>
      </c>
      <c r="GJ42" s="2">
        <v>3</v>
      </c>
      <c r="GK42" s="2">
        <v>3</v>
      </c>
      <c r="GL42" s="2">
        <v>1</v>
      </c>
      <c r="GM42" s="2">
        <v>0</v>
      </c>
      <c r="GN42" s="2">
        <v>0</v>
      </c>
      <c r="GO42" s="2">
        <v>1</v>
      </c>
      <c r="GP42" s="2">
        <v>5</v>
      </c>
      <c r="GQ42" s="2">
        <v>3</v>
      </c>
      <c r="GR42" s="2">
        <v>1</v>
      </c>
      <c r="GS42" s="2">
        <v>5</v>
      </c>
      <c r="GT42" s="2">
        <v>4</v>
      </c>
      <c r="GU42" s="2">
        <v>2</v>
      </c>
      <c r="GV42" s="2">
        <v>5</v>
      </c>
      <c r="GW42" s="2">
        <v>4</v>
      </c>
      <c r="GX42" s="2">
        <v>3</v>
      </c>
      <c r="GY42" s="2">
        <v>0</v>
      </c>
      <c r="GZ42" s="2">
        <v>0</v>
      </c>
      <c r="HA42" s="2">
        <v>1</v>
      </c>
      <c r="HB42" s="2">
        <v>5</v>
      </c>
      <c r="HC42" s="2">
        <v>2</v>
      </c>
      <c r="HD42" s="2">
        <v>2</v>
      </c>
      <c r="HE42" s="2">
        <v>2</v>
      </c>
      <c r="HF42" s="2">
        <v>1</v>
      </c>
      <c r="HG42" s="2">
        <v>3</v>
      </c>
      <c r="HH42" s="2">
        <v>3</v>
      </c>
      <c r="HI42" s="2">
        <v>3</v>
      </c>
      <c r="HJ42" s="2">
        <v>3</v>
      </c>
      <c r="HK42" s="2">
        <v>5</v>
      </c>
      <c r="HL42" s="2">
        <v>1</v>
      </c>
      <c r="HM42" s="2">
        <v>0</v>
      </c>
      <c r="HN42" s="2">
        <v>0</v>
      </c>
      <c r="HO42" s="2">
        <v>1</v>
      </c>
      <c r="HP42" s="2">
        <v>2</v>
      </c>
      <c r="HQ42" s="2">
        <v>4</v>
      </c>
      <c r="HR42" s="2">
        <v>1</v>
      </c>
      <c r="HS42" s="2">
        <v>4</v>
      </c>
      <c r="HT42" s="2">
        <v>5</v>
      </c>
      <c r="HU42" s="2">
        <v>1</v>
      </c>
      <c r="HV42" s="2">
        <v>4</v>
      </c>
      <c r="HW42" s="2">
        <v>5</v>
      </c>
      <c r="HX42" s="2">
        <v>1</v>
      </c>
      <c r="HY42" s="2">
        <v>0</v>
      </c>
      <c r="HZ42" s="2">
        <v>1</v>
      </c>
      <c r="IA42" s="2">
        <v>1</v>
      </c>
      <c r="IB42" s="2">
        <v>1</v>
      </c>
      <c r="IC42" s="2">
        <v>3</v>
      </c>
      <c r="ID42" s="2">
        <v>2</v>
      </c>
      <c r="IE42" s="2">
        <v>2</v>
      </c>
      <c r="IF42" s="2">
        <v>2</v>
      </c>
      <c r="IG42" s="2">
        <v>1</v>
      </c>
      <c r="IH42" s="2">
        <v>3</v>
      </c>
      <c r="II42" s="2">
        <v>1</v>
      </c>
    </row>
    <row r="43" spans="1:426" s="2" customFormat="1" x14ac:dyDescent="0.25">
      <c r="A43" s="1" t="s">
        <v>48</v>
      </c>
      <c r="B43" s="2">
        <v>2</v>
      </c>
      <c r="C43" s="2">
        <v>5</v>
      </c>
      <c r="D43" s="2">
        <v>5</v>
      </c>
      <c r="E43" s="2">
        <v>4</v>
      </c>
      <c r="F43" s="2">
        <v>2</v>
      </c>
      <c r="G43" s="2">
        <v>5</v>
      </c>
      <c r="H43" s="2">
        <v>3</v>
      </c>
      <c r="I43" s="2">
        <v>3</v>
      </c>
      <c r="J43" s="2">
        <v>5</v>
      </c>
      <c r="K43" s="2">
        <v>3</v>
      </c>
      <c r="L43" s="2">
        <v>1</v>
      </c>
      <c r="M43" s="2">
        <v>0</v>
      </c>
      <c r="N43" s="2">
        <v>1</v>
      </c>
      <c r="O43" s="2">
        <v>1</v>
      </c>
      <c r="P43" s="2">
        <v>5</v>
      </c>
      <c r="Q43" s="2">
        <v>4</v>
      </c>
      <c r="R43" s="2">
        <v>5</v>
      </c>
      <c r="S43" s="2">
        <v>4</v>
      </c>
      <c r="T43" s="2">
        <v>2</v>
      </c>
      <c r="U43" s="2">
        <v>5</v>
      </c>
      <c r="V43" s="2">
        <v>3</v>
      </c>
      <c r="W43" s="2">
        <v>1</v>
      </c>
      <c r="X43" s="2">
        <v>3</v>
      </c>
      <c r="Y43" s="2">
        <v>0</v>
      </c>
      <c r="Z43" s="2">
        <v>0</v>
      </c>
      <c r="AA43" s="2">
        <v>0</v>
      </c>
      <c r="AB43" s="2">
        <v>1</v>
      </c>
      <c r="AC43" s="2">
        <v>2</v>
      </c>
      <c r="AD43" s="2">
        <v>2</v>
      </c>
      <c r="AE43" s="2">
        <v>5</v>
      </c>
      <c r="AF43" s="2">
        <v>5</v>
      </c>
      <c r="AG43" s="2">
        <v>3</v>
      </c>
      <c r="AH43" s="2">
        <v>4</v>
      </c>
      <c r="AI43" s="2">
        <v>4</v>
      </c>
      <c r="AJ43" s="2">
        <v>3</v>
      </c>
      <c r="AK43" s="2">
        <v>5</v>
      </c>
      <c r="AL43" s="2">
        <v>0</v>
      </c>
      <c r="AM43" s="2">
        <v>1</v>
      </c>
      <c r="AN43" s="2">
        <v>1</v>
      </c>
      <c r="AO43" s="2">
        <v>4</v>
      </c>
      <c r="AP43" s="2">
        <v>2</v>
      </c>
      <c r="AQ43" s="2">
        <v>3</v>
      </c>
      <c r="AR43" s="2">
        <v>2</v>
      </c>
      <c r="AS43" s="2">
        <v>5</v>
      </c>
      <c r="AT43" s="2">
        <v>3</v>
      </c>
      <c r="AU43" s="2">
        <v>2</v>
      </c>
      <c r="AV43" s="2">
        <v>5</v>
      </c>
      <c r="AW43" s="2">
        <v>2</v>
      </c>
      <c r="AX43" s="2">
        <v>5</v>
      </c>
      <c r="AY43" s="2">
        <v>0</v>
      </c>
      <c r="AZ43" s="2">
        <v>0</v>
      </c>
      <c r="BA43" s="2">
        <v>1</v>
      </c>
      <c r="BB43" s="2">
        <v>2</v>
      </c>
      <c r="BC43" s="2">
        <v>4</v>
      </c>
      <c r="BD43" s="2">
        <v>2</v>
      </c>
      <c r="BE43" s="2">
        <v>3</v>
      </c>
      <c r="BF43" s="2">
        <v>1</v>
      </c>
      <c r="BG43" s="2">
        <v>1</v>
      </c>
      <c r="BH43" s="2">
        <v>1</v>
      </c>
      <c r="BI43" s="2">
        <v>2</v>
      </c>
      <c r="BJ43" s="2">
        <v>1</v>
      </c>
      <c r="BK43" s="2">
        <v>2</v>
      </c>
      <c r="BL43" s="2">
        <v>0</v>
      </c>
      <c r="BM43" s="2">
        <v>1</v>
      </c>
      <c r="BN43" s="2">
        <v>1</v>
      </c>
      <c r="BO43" s="2">
        <v>4</v>
      </c>
      <c r="BP43" s="2">
        <v>5</v>
      </c>
      <c r="BQ43" s="2">
        <v>5</v>
      </c>
      <c r="BR43" s="2">
        <v>2</v>
      </c>
      <c r="BS43" s="2">
        <v>3</v>
      </c>
      <c r="BT43" s="2">
        <v>1</v>
      </c>
      <c r="BU43" s="2">
        <v>5</v>
      </c>
      <c r="BV43" s="2">
        <v>4</v>
      </c>
      <c r="BW43" s="2">
        <v>2</v>
      </c>
      <c r="BX43" s="2">
        <v>1</v>
      </c>
      <c r="BY43" s="2">
        <v>0</v>
      </c>
      <c r="BZ43" s="2">
        <v>1</v>
      </c>
      <c r="CA43" s="2">
        <v>0</v>
      </c>
      <c r="CB43" s="2">
        <v>2</v>
      </c>
      <c r="CC43" s="2">
        <v>4</v>
      </c>
      <c r="CD43" s="2">
        <v>1</v>
      </c>
      <c r="CE43" s="2">
        <v>3</v>
      </c>
      <c r="CF43" s="2">
        <v>4</v>
      </c>
      <c r="CG43" s="2">
        <v>2</v>
      </c>
      <c r="CH43" s="2">
        <v>5</v>
      </c>
      <c r="CI43" s="2">
        <v>5</v>
      </c>
      <c r="CJ43" s="2">
        <v>1</v>
      </c>
      <c r="CK43" s="2">
        <v>2</v>
      </c>
      <c r="CL43" s="2">
        <v>0</v>
      </c>
      <c r="CM43" s="2">
        <v>1</v>
      </c>
      <c r="CN43" s="2">
        <v>1</v>
      </c>
      <c r="CO43" s="2">
        <v>5</v>
      </c>
      <c r="CP43" s="2">
        <v>4</v>
      </c>
      <c r="CQ43" s="2">
        <v>1</v>
      </c>
      <c r="CR43" s="2">
        <v>1</v>
      </c>
      <c r="CS43" s="2">
        <v>3</v>
      </c>
      <c r="CT43" s="2">
        <v>4</v>
      </c>
      <c r="CU43" s="2">
        <v>1</v>
      </c>
      <c r="CV43" s="2">
        <v>2</v>
      </c>
      <c r="CW43" s="2">
        <v>5</v>
      </c>
      <c r="CX43" s="2">
        <v>5</v>
      </c>
      <c r="CY43" s="2">
        <v>0</v>
      </c>
      <c r="CZ43" s="2">
        <v>0</v>
      </c>
      <c r="DA43" s="2">
        <v>1</v>
      </c>
      <c r="DB43" s="2">
        <v>4</v>
      </c>
      <c r="DC43" s="2">
        <v>2</v>
      </c>
      <c r="DD43" s="2">
        <v>3</v>
      </c>
      <c r="DE43" s="2">
        <v>5</v>
      </c>
      <c r="DF43" s="2">
        <v>3</v>
      </c>
      <c r="DG43" s="2">
        <v>2</v>
      </c>
      <c r="DH43" s="2">
        <v>4</v>
      </c>
      <c r="DI43" s="2">
        <v>3</v>
      </c>
      <c r="DJ43" s="2">
        <v>4</v>
      </c>
      <c r="DK43" s="2">
        <v>4</v>
      </c>
      <c r="DL43" s="2">
        <v>0</v>
      </c>
      <c r="DM43" s="2">
        <v>0</v>
      </c>
      <c r="DN43" s="2">
        <v>0</v>
      </c>
      <c r="DO43" s="2">
        <v>2</v>
      </c>
      <c r="DP43" s="2">
        <v>1</v>
      </c>
      <c r="DQ43" s="2">
        <v>5</v>
      </c>
      <c r="DR43" s="2">
        <v>4</v>
      </c>
      <c r="DS43" s="2">
        <v>5</v>
      </c>
      <c r="DT43" s="2">
        <v>1</v>
      </c>
      <c r="DU43" s="2">
        <v>3</v>
      </c>
      <c r="DV43" s="2">
        <v>1</v>
      </c>
      <c r="DW43" s="2">
        <v>5</v>
      </c>
      <c r="DX43" s="2">
        <v>4</v>
      </c>
      <c r="DY43" s="2">
        <v>1</v>
      </c>
      <c r="DZ43" s="2">
        <v>0</v>
      </c>
      <c r="EA43" s="2">
        <v>0</v>
      </c>
      <c r="EB43" s="2">
        <v>2</v>
      </c>
      <c r="EC43" s="2">
        <v>4</v>
      </c>
      <c r="ED43" s="2">
        <v>5</v>
      </c>
      <c r="EE43" s="2">
        <v>3</v>
      </c>
      <c r="EF43" s="2">
        <v>1</v>
      </c>
      <c r="EG43" s="2">
        <v>2</v>
      </c>
      <c r="EH43" s="2">
        <v>3</v>
      </c>
      <c r="EI43" s="2">
        <v>3</v>
      </c>
      <c r="EJ43" s="2">
        <v>2</v>
      </c>
      <c r="EK43" s="2">
        <v>1</v>
      </c>
      <c r="EL43" s="2">
        <v>0</v>
      </c>
      <c r="EM43" s="2">
        <v>1</v>
      </c>
      <c r="EN43" s="2">
        <v>0</v>
      </c>
      <c r="EO43" s="2">
        <v>2</v>
      </c>
      <c r="EP43" s="2">
        <v>3</v>
      </c>
      <c r="EQ43" s="2">
        <v>3</v>
      </c>
      <c r="ER43" s="2">
        <v>5</v>
      </c>
      <c r="ES43" s="2">
        <v>1</v>
      </c>
      <c r="ET43" s="2">
        <v>2</v>
      </c>
      <c r="EU43" s="2">
        <v>4</v>
      </c>
      <c r="EV43" s="2">
        <v>4</v>
      </c>
      <c r="EW43" s="2">
        <v>4</v>
      </c>
      <c r="EX43" s="2">
        <v>3</v>
      </c>
      <c r="EY43" s="2">
        <v>1</v>
      </c>
      <c r="EZ43" s="2">
        <v>0</v>
      </c>
      <c r="FA43" s="2">
        <v>0</v>
      </c>
      <c r="FB43" s="2">
        <v>5</v>
      </c>
      <c r="FC43" s="2">
        <v>1</v>
      </c>
      <c r="FD43" s="2">
        <v>4</v>
      </c>
      <c r="FE43" s="2">
        <v>5</v>
      </c>
      <c r="FF43" s="2">
        <v>3</v>
      </c>
      <c r="FG43" s="2">
        <v>2</v>
      </c>
      <c r="FH43" s="2">
        <v>2</v>
      </c>
      <c r="FI43" s="2">
        <v>3</v>
      </c>
      <c r="FJ43" s="2">
        <v>5</v>
      </c>
      <c r="FK43" s="2">
        <v>5</v>
      </c>
      <c r="FL43" s="2">
        <v>1</v>
      </c>
      <c r="FM43" s="2">
        <v>1</v>
      </c>
      <c r="FN43" s="2">
        <v>1</v>
      </c>
      <c r="FO43" s="2">
        <v>5</v>
      </c>
      <c r="FP43" s="2">
        <v>5</v>
      </c>
      <c r="FQ43" s="2">
        <v>4</v>
      </c>
      <c r="FR43" s="2">
        <v>2</v>
      </c>
      <c r="FS43" s="2">
        <v>3</v>
      </c>
      <c r="FT43" s="2">
        <v>2</v>
      </c>
      <c r="FU43" s="2">
        <v>5</v>
      </c>
      <c r="FV43" s="2">
        <v>5</v>
      </c>
      <c r="FW43" s="2">
        <v>2</v>
      </c>
      <c r="FX43" s="2">
        <v>3</v>
      </c>
      <c r="FY43" s="2">
        <v>1</v>
      </c>
      <c r="FZ43" s="2">
        <v>1</v>
      </c>
      <c r="GA43" s="2">
        <v>0</v>
      </c>
      <c r="GB43" s="2">
        <v>4</v>
      </c>
      <c r="GC43" s="2">
        <v>2</v>
      </c>
      <c r="GD43" s="2">
        <v>2</v>
      </c>
      <c r="GE43" s="2">
        <v>3</v>
      </c>
      <c r="GF43" s="2">
        <v>3</v>
      </c>
      <c r="GG43" s="2">
        <v>4</v>
      </c>
      <c r="GH43" s="2">
        <v>5</v>
      </c>
      <c r="GI43" s="2">
        <v>2</v>
      </c>
      <c r="GJ43" s="2">
        <v>1</v>
      </c>
      <c r="GK43" s="2">
        <v>4</v>
      </c>
      <c r="GL43" s="2">
        <v>0</v>
      </c>
      <c r="GM43" s="2">
        <v>1</v>
      </c>
      <c r="GN43" s="2">
        <v>1</v>
      </c>
      <c r="GO43" s="2">
        <v>5</v>
      </c>
      <c r="GP43" s="2">
        <v>4</v>
      </c>
      <c r="GQ43" s="2">
        <v>5</v>
      </c>
      <c r="GR43" s="2">
        <v>2</v>
      </c>
      <c r="GS43" s="2">
        <v>2</v>
      </c>
      <c r="GT43" s="2">
        <v>2</v>
      </c>
      <c r="GU43" s="2">
        <v>4</v>
      </c>
      <c r="GV43" s="2">
        <v>1</v>
      </c>
      <c r="GW43" s="2">
        <v>5</v>
      </c>
      <c r="GX43" s="2">
        <v>5</v>
      </c>
      <c r="GY43" s="2">
        <v>1</v>
      </c>
      <c r="GZ43" s="2">
        <v>1</v>
      </c>
      <c r="HA43" s="2">
        <v>0</v>
      </c>
      <c r="HB43" s="2">
        <v>3</v>
      </c>
      <c r="HC43" s="2">
        <v>1</v>
      </c>
      <c r="HD43" s="2">
        <v>1</v>
      </c>
      <c r="HE43" s="2">
        <v>5</v>
      </c>
      <c r="HF43" s="2">
        <v>5</v>
      </c>
      <c r="HG43" s="2">
        <v>2</v>
      </c>
      <c r="HH43" s="2">
        <v>2</v>
      </c>
      <c r="HI43" s="2">
        <v>2</v>
      </c>
      <c r="HJ43" s="2">
        <v>5</v>
      </c>
      <c r="HK43" s="2">
        <v>3</v>
      </c>
      <c r="HL43" s="2">
        <v>0</v>
      </c>
      <c r="HM43" s="2">
        <v>1</v>
      </c>
      <c r="HN43" s="2">
        <v>1</v>
      </c>
      <c r="HO43" s="2">
        <v>2</v>
      </c>
      <c r="HP43" s="2">
        <v>1</v>
      </c>
      <c r="HQ43" s="2">
        <v>5</v>
      </c>
      <c r="HR43" s="2">
        <v>4</v>
      </c>
      <c r="HS43" s="2">
        <v>5</v>
      </c>
      <c r="HT43" s="2">
        <v>3</v>
      </c>
      <c r="HU43" s="2">
        <v>4</v>
      </c>
      <c r="HV43" s="2">
        <v>2</v>
      </c>
      <c r="HW43" s="2">
        <v>3</v>
      </c>
      <c r="HX43" s="2">
        <v>2</v>
      </c>
      <c r="HY43" s="2">
        <v>1</v>
      </c>
      <c r="HZ43" s="2">
        <v>0</v>
      </c>
      <c r="IA43" s="2">
        <v>0</v>
      </c>
      <c r="IB43" s="2">
        <v>3</v>
      </c>
      <c r="IC43" s="2">
        <v>1</v>
      </c>
      <c r="ID43" s="2">
        <v>1</v>
      </c>
      <c r="IE43" s="2">
        <v>4</v>
      </c>
      <c r="IF43" s="2">
        <v>4</v>
      </c>
      <c r="IG43" s="2">
        <v>2</v>
      </c>
      <c r="IH43" s="2">
        <v>1</v>
      </c>
      <c r="II43" s="2">
        <v>3</v>
      </c>
    </row>
    <row r="44" spans="1:426" s="2" customFormat="1" x14ac:dyDescent="0.25">
      <c r="A44" s="1" t="s">
        <v>51</v>
      </c>
      <c r="B44" s="2">
        <v>2</v>
      </c>
      <c r="C44" s="2">
        <v>4</v>
      </c>
      <c r="D44" s="2">
        <v>4</v>
      </c>
      <c r="E44" s="2">
        <v>4</v>
      </c>
      <c r="F44" s="2">
        <v>2</v>
      </c>
      <c r="G44" s="2">
        <v>5</v>
      </c>
      <c r="H44" s="2">
        <v>3</v>
      </c>
      <c r="I44" s="2">
        <v>1</v>
      </c>
      <c r="J44" s="2">
        <v>3</v>
      </c>
      <c r="K44" s="2">
        <v>3</v>
      </c>
      <c r="L44" s="2">
        <v>1</v>
      </c>
      <c r="M44" s="2">
        <v>0</v>
      </c>
      <c r="N44" s="2">
        <v>1</v>
      </c>
      <c r="O44" s="2">
        <v>5</v>
      </c>
      <c r="P44" s="2">
        <v>1</v>
      </c>
      <c r="Q44" s="2">
        <v>2</v>
      </c>
      <c r="R44" s="2">
        <v>5</v>
      </c>
      <c r="S44" s="2">
        <v>3</v>
      </c>
      <c r="T44" s="2">
        <v>2</v>
      </c>
      <c r="U44" s="2">
        <v>4</v>
      </c>
      <c r="V44" s="2">
        <v>4</v>
      </c>
      <c r="W44" s="2">
        <v>1</v>
      </c>
      <c r="X44" s="2">
        <v>3</v>
      </c>
      <c r="Y44" s="2">
        <v>1</v>
      </c>
      <c r="Z44" s="2">
        <v>1</v>
      </c>
      <c r="AA44" s="2">
        <v>0</v>
      </c>
      <c r="AB44" s="2">
        <v>4</v>
      </c>
      <c r="AC44" s="2">
        <v>1</v>
      </c>
      <c r="AD44" s="2">
        <v>2</v>
      </c>
      <c r="AE44" s="2">
        <v>2</v>
      </c>
      <c r="AF44" s="2">
        <v>3</v>
      </c>
      <c r="AG44" s="2">
        <v>2</v>
      </c>
      <c r="AH44" s="2">
        <v>1</v>
      </c>
      <c r="AI44" s="2">
        <v>5</v>
      </c>
      <c r="AJ44" s="2">
        <v>2</v>
      </c>
      <c r="AK44" s="2">
        <v>2</v>
      </c>
      <c r="AL44" s="2">
        <v>0</v>
      </c>
      <c r="AM44" s="2">
        <v>0</v>
      </c>
      <c r="AN44" s="2">
        <v>0</v>
      </c>
      <c r="AO44" s="2">
        <v>4</v>
      </c>
      <c r="AP44" s="2">
        <v>4</v>
      </c>
      <c r="AQ44" s="2">
        <v>3</v>
      </c>
      <c r="AR44" s="2">
        <v>2</v>
      </c>
      <c r="AS44" s="2">
        <v>4</v>
      </c>
      <c r="AT44" s="2">
        <v>4</v>
      </c>
      <c r="AU44" s="2">
        <v>3</v>
      </c>
      <c r="AV44" s="2">
        <v>5</v>
      </c>
      <c r="AW44" s="2">
        <v>4</v>
      </c>
      <c r="AX44" s="2">
        <v>3</v>
      </c>
      <c r="AY44" s="2">
        <v>1</v>
      </c>
      <c r="AZ44" s="2">
        <v>0</v>
      </c>
      <c r="BA44" s="2">
        <v>1</v>
      </c>
      <c r="BB44" s="2">
        <v>4</v>
      </c>
      <c r="BC44" s="2">
        <v>2</v>
      </c>
      <c r="BD44" s="2">
        <v>1</v>
      </c>
      <c r="BE44" s="2">
        <v>1</v>
      </c>
      <c r="BF44" s="2">
        <v>2</v>
      </c>
      <c r="BG44" s="2">
        <v>1</v>
      </c>
      <c r="BH44" s="2">
        <v>1</v>
      </c>
      <c r="BI44" s="2">
        <v>3</v>
      </c>
      <c r="BJ44" s="2">
        <v>2</v>
      </c>
      <c r="BK44" s="2">
        <v>2</v>
      </c>
      <c r="BL44" s="2">
        <v>1</v>
      </c>
      <c r="BM44" s="2">
        <v>0</v>
      </c>
      <c r="BN44" s="2">
        <v>1</v>
      </c>
      <c r="BO44" s="2">
        <v>3</v>
      </c>
      <c r="BP44" s="2">
        <v>5</v>
      </c>
      <c r="BQ44" s="2">
        <v>4</v>
      </c>
      <c r="BR44" s="2">
        <v>3</v>
      </c>
      <c r="BS44" s="2">
        <v>4</v>
      </c>
      <c r="BT44" s="2">
        <v>2</v>
      </c>
      <c r="BU44" s="2">
        <v>4</v>
      </c>
      <c r="BV44" s="2">
        <v>4</v>
      </c>
      <c r="BW44" s="2">
        <v>3</v>
      </c>
      <c r="BX44" s="2">
        <v>1</v>
      </c>
      <c r="BY44" s="2">
        <v>1</v>
      </c>
      <c r="BZ44" s="2">
        <v>0</v>
      </c>
      <c r="CA44" s="2">
        <v>0</v>
      </c>
      <c r="CB44" s="2">
        <v>5</v>
      </c>
      <c r="CC44" s="2">
        <v>3</v>
      </c>
      <c r="CD44" s="2">
        <v>5</v>
      </c>
      <c r="CE44" s="2">
        <v>2</v>
      </c>
      <c r="CF44" s="2">
        <v>2</v>
      </c>
      <c r="CG44" s="2">
        <v>2</v>
      </c>
      <c r="CH44" s="2">
        <v>5</v>
      </c>
      <c r="CI44" s="2">
        <v>5</v>
      </c>
      <c r="CJ44" s="2">
        <v>5</v>
      </c>
      <c r="CK44" s="2">
        <v>4</v>
      </c>
      <c r="CL44" s="2">
        <v>1</v>
      </c>
      <c r="CM44" s="2">
        <v>1</v>
      </c>
      <c r="CN44" s="2">
        <v>1</v>
      </c>
      <c r="CO44" s="2">
        <v>2</v>
      </c>
      <c r="CP44" s="2">
        <v>5</v>
      </c>
      <c r="CQ44" s="2">
        <v>5</v>
      </c>
      <c r="CR44" s="2">
        <v>2</v>
      </c>
      <c r="CS44" s="2">
        <v>3</v>
      </c>
      <c r="CT44" s="2">
        <v>2</v>
      </c>
      <c r="CU44" s="2">
        <v>3</v>
      </c>
      <c r="CV44" s="2">
        <v>2</v>
      </c>
      <c r="CW44" s="2">
        <v>5</v>
      </c>
      <c r="CX44" s="2">
        <v>4</v>
      </c>
      <c r="CY44" s="2">
        <v>1</v>
      </c>
      <c r="CZ44" s="2">
        <v>0</v>
      </c>
      <c r="DA44" s="2">
        <v>1</v>
      </c>
      <c r="DB44" s="2">
        <v>4</v>
      </c>
      <c r="DC44" s="2">
        <v>1</v>
      </c>
      <c r="DD44" s="2">
        <v>2</v>
      </c>
      <c r="DE44" s="2">
        <v>2</v>
      </c>
      <c r="DF44" s="2">
        <v>5</v>
      </c>
      <c r="DG44" s="2">
        <v>1</v>
      </c>
      <c r="DH44" s="2">
        <v>4</v>
      </c>
      <c r="DI44" s="2">
        <v>3</v>
      </c>
      <c r="DJ44" s="2">
        <v>1</v>
      </c>
      <c r="DK44" s="2">
        <v>1</v>
      </c>
      <c r="DL44" s="2">
        <v>1</v>
      </c>
      <c r="DM44" s="2">
        <v>0</v>
      </c>
      <c r="DN44" s="2">
        <v>1</v>
      </c>
      <c r="DO44" s="2">
        <v>1</v>
      </c>
      <c r="DP44" s="2">
        <v>2</v>
      </c>
      <c r="DQ44" s="2">
        <v>1</v>
      </c>
      <c r="DR44" s="2">
        <v>1</v>
      </c>
      <c r="DS44" s="2">
        <v>4</v>
      </c>
      <c r="DT44" s="2">
        <v>1</v>
      </c>
      <c r="DU44" s="2">
        <v>4</v>
      </c>
      <c r="DV44" s="2">
        <v>5</v>
      </c>
      <c r="DW44" s="2">
        <v>3</v>
      </c>
      <c r="DX44" s="2">
        <v>4</v>
      </c>
      <c r="DY44" s="2">
        <v>1</v>
      </c>
      <c r="DZ44" s="2">
        <v>1</v>
      </c>
      <c r="EA44" s="2">
        <v>0</v>
      </c>
      <c r="EB44" s="2">
        <v>5</v>
      </c>
      <c r="EC44" s="2">
        <v>4</v>
      </c>
      <c r="ED44" s="2">
        <v>5</v>
      </c>
      <c r="EE44" s="2">
        <v>2</v>
      </c>
      <c r="EF44" s="2">
        <v>3</v>
      </c>
      <c r="EG44" s="2">
        <v>4</v>
      </c>
      <c r="EH44" s="2">
        <v>3</v>
      </c>
      <c r="EI44" s="2">
        <v>5</v>
      </c>
      <c r="EJ44" s="2">
        <v>2</v>
      </c>
      <c r="EK44" s="2">
        <v>3</v>
      </c>
      <c r="EL44" s="2">
        <v>1</v>
      </c>
      <c r="EM44" s="2">
        <v>0</v>
      </c>
      <c r="EN44" s="2">
        <v>1</v>
      </c>
      <c r="EO44" s="2">
        <v>2</v>
      </c>
      <c r="EP44" s="2">
        <v>3</v>
      </c>
      <c r="EQ44" s="2">
        <v>5</v>
      </c>
      <c r="ER44" s="2">
        <v>4</v>
      </c>
      <c r="ES44" s="2">
        <v>4</v>
      </c>
      <c r="ET44" s="2">
        <v>4</v>
      </c>
      <c r="EU44" s="2">
        <v>4</v>
      </c>
      <c r="EV44" s="2">
        <v>2</v>
      </c>
      <c r="EW44" s="2">
        <v>4</v>
      </c>
      <c r="EX44" s="2">
        <v>1</v>
      </c>
      <c r="EY44" s="2">
        <v>0</v>
      </c>
      <c r="EZ44" s="2">
        <v>0</v>
      </c>
      <c r="FA44" s="2">
        <v>1</v>
      </c>
      <c r="FB44" s="2">
        <v>5</v>
      </c>
      <c r="FC44" s="2">
        <v>1</v>
      </c>
      <c r="FD44" s="2">
        <v>2</v>
      </c>
      <c r="FE44" s="2">
        <v>1</v>
      </c>
      <c r="FF44" s="2">
        <v>1</v>
      </c>
      <c r="FG44" s="2">
        <v>4</v>
      </c>
      <c r="FH44" s="2">
        <v>1</v>
      </c>
      <c r="FI44" s="2">
        <v>5</v>
      </c>
      <c r="FJ44" s="2">
        <v>4</v>
      </c>
      <c r="FK44" s="2">
        <v>5</v>
      </c>
      <c r="FL44" s="2">
        <v>0</v>
      </c>
      <c r="FM44" s="2">
        <v>0</v>
      </c>
      <c r="FN44" s="2">
        <v>0</v>
      </c>
      <c r="FO44" s="2">
        <v>2</v>
      </c>
      <c r="FP44" s="2">
        <v>5</v>
      </c>
      <c r="FQ44" s="2">
        <v>1</v>
      </c>
      <c r="FR44" s="2">
        <v>1</v>
      </c>
      <c r="FS44" s="2">
        <v>1</v>
      </c>
      <c r="FT44" s="2">
        <v>3</v>
      </c>
      <c r="FU44" s="2">
        <v>5</v>
      </c>
      <c r="FV44" s="2">
        <v>3</v>
      </c>
      <c r="FW44" s="2">
        <v>4</v>
      </c>
      <c r="FX44" s="2">
        <v>3</v>
      </c>
      <c r="FY44" s="2">
        <v>0</v>
      </c>
      <c r="FZ44" s="2">
        <v>1</v>
      </c>
      <c r="GA44" s="2">
        <v>1</v>
      </c>
      <c r="GB44" s="2">
        <v>3</v>
      </c>
      <c r="GC44" s="2">
        <v>5</v>
      </c>
      <c r="GD44" s="2">
        <v>2</v>
      </c>
      <c r="GE44" s="2">
        <v>5</v>
      </c>
      <c r="GF44" s="2">
        <v>5</v>
      </c>
      <c r="GG44" s="2">
        <v>1</v>
      </c>
      <c r="GH44" s="2">
        <v>1</v>
      </c>
      <c r="GI44" s="2">
        <v>4</v>
      </c>
      <c r="GJ44" s="2">
        <v>1</v>
      </c>
      <c r="GK44" s="2">
        <v>3</v>
      </c>
      <c r="GL44" s="2">
        <v>1</v>
      </c>
      <c r="GM44" s="2">
        <v>1</v>
      </c>
      <c r="GN44" s="2">
        <v>0</v>
      </c>
      <c r="GO44" s="2">
        <v>3</v>
      </c>
      <c r="GP44" s="2">
        <v>1</v>
      </c>
      <c r="GQ44" s="2">
        <v>2</v>
      </c>
      <c r="GR44" s="2">
        <v>1</v>
      </c>
      <c r="GS44" s="2">
        <v>2</v>
      </c>
      <c r="GT44" s="2">
        <v>3</v>
      </c>
      <c r="GU44" s="2">
        <v>3</v>
      </c>
      <c r="GV44" s="2">
        <v>3</v>
      </c>
      <c r="GW44" s="2">
        <v>4</v>
      </c>
      <c r="GX44" s="2">
        <v>2</v>
      </c>
      <c r="GY44" s="2">
        <v>0</v>
      </c>
      <c r="GZ44" s="2">
        <v>1</v>
      </c>
      <c r="HA44" s="2">
        <v>1</v>
      </c>
      <c r="HB44" s="2">
        <v>2</v>
      </c>
      <c r="HC44" s="2">
        <v>5</v>
      </c>
      <c r="HD44" s="2">
        <v>4</v>
      </c>
      <c r="HE44" s="2">
        <v>2</v>
      </c>
      <c r="HF44" s="2">
        <v>1</v>
      </c>
      <c r="HG44" s="2">
        <v>5</v>
      </c>
      <c r="HH44" s="2">
        <v>5</v>
      </c>
      <c r="HI44" s="2">
        <v>2</v>
      </c>
      <c r="HJ44" s="2">
        <v>3</v>
      </c>
      <c r="HK44" s="2">
        <v>3</v>
      </c>
      <c r="HL44" s="2">
        <v>1</v>
      </c>
      <c r="HM44" s="2">
        <v>0</v>
      </c>
      <c r="HN44" s="2">
        <v>0</v>
      </c>
      <c r="HO44" s="2">
        <v>1</v>
      </c>
      <c r="HP44" s="2">
        <v>2</v>
      </c>
      <c r="HQ44" s="2">
        <v>5</v>
      </c>
      <c r="HR44" s="2">
        <v>5</v>
      </c>
      <c r="HS44" s="2">
        <v>4</v>
      </c>
      <c r="HT44" s="2">
        <v>3</v>
      </c>
      <c r="HU44" s="2">
        <v>5</v>
      </c>
      <c r="HV44" s="2">
        <v>4</v>
      </c>
      <c r="HW44" s="2">
        <v>3</v>
      </c>
      <c r="HX44" s="2">
        <v>2</v>
      </c>
      <c r="HY44" s="2">
        <v>1</v>
      </c>
      <c r="HZ44" s="2">
        <v>0</v>
      </c>
      <c r="IA44" s="2">
        <v>1</v>
      </c>
      <c r="IB44" s="2">
        <v>1</v>
      </c>
      <c r="IC44" s="2">
        <v>3</v>
      </c>
      <c r="ID44" s="2">
        <v>1</v>
      </c>
      <c r="IE44" s="2">
        <v>4</v>
      </c>
      <c r="IF44" s="2">
        <v>4</v>
      </c>
      <c r="IG44" s="2">
        <v>1</v>
      </c>
      <c r="IH44" s="2">
        <v>3</v>
      </c>
      <c r="II44" s="2">
        <v>1</v>
      </c>
    </row>
    <row r="45" spans="1:426" s="2" customFormat="1" x14ac:dyDescent="0.25"/>
    <row r="46" spans="1:426" s="2" customFormat="1" x14ac:dyDescent="0.25">
      <c r="DC46" s="51" t="s">
        <v>95</v>
      </c>
      <c r="DD46" s="51"/>
      <c r="DE46" s="51"/>
      <c r="DF46" s="51"/>
      <c r="DG46" s="51"/>
      <c r="DH46" s="51"/>
      <c r="DI46" s="51"/>
      <c r="DJ46" s="51"/>
      <c r="DL46" s="17"/>
      <c r="DM46" s="51" t="s">
        <v>69</v>
      </c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 t="s">
        <v>70</v>
      </c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 t="s">
        <v>71</v>
      </c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 t="s">
        <v>72</v>
      </c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 t="s">
        <v>73</v>
      </c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 t="s">
        <v>74</v>
      </c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 t="s">
        <v>75</v>
      </c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 t="s">
        <v>76</v>
      </c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 t="s">
        <v>77</v>
      </c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 t="s">
        <v>78</v>
      </c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 t="s">
        <v>79</v>
      </c>
      <c r="IN46" s="51"/>
      <c r="IO46" s="51"/>
      <c r="IP46" s="51"/>
      <c r="IQ46" s="51"/>
      <c r="IR46" s="51"/>
      <c r="IS46" s="51"/>
      <c r="IT46" s="51"/>
      <c r="IU46" s="51"/>
      <c r="IV46" s="51"/>
      <c r="IW46" s="51"/>
      <c r="IX46" s="51"/>
      <c r="IY46" s="51"/>
      <c r="IZ46" s="51" t="s">
        <v>80</v>
      </c>
      <c r="JA46" s="51"/>
      <c r="JB46" s="51"/>
      <c r="JC46" s="51"/>
      <c r="JD46" s="51"/>
      <c r="JE46" s="51"/>
      <c r="JF46" s="51"/>
      <c r="JG46" s="51"/>
      <c r="JH46" s="51"/>
      <c r="JI46" s="51"/>
      <c r="JJ46" s="51"/>
      <c r="JK46" s="51"/>
      <c r="JL46" s="51"/>
      <c r="JM46" s="51" t="s">
        <v>81</v>
      </c>
      <c r="JN46" s="51"/>
      <c r="JO46" s="51"/>
      <c r="JP46" s="51"/>
      <c r="JQ46" s="51"/>
      <c r="JR46" s="51"/>
      <c r="JS46" s="51"/>
      <c r="JT46" s="51"/>
      <c r="JU46" s="51"/>
      <c r="JV46" s="51"/>
      <c r="JW46" s="51"/>
      <c r="JX46" s="51"/>
      <c r="JY46" s="51"/>
      <c r="JZ46" s="51" t="s">
        <v>82</v>
      </c>
      <c r="KA46" s="51"/>
      <c r="KB46" s="51"/>
      <c r="KC46" s="51"/>
      <c r="KD46" s="51"/>
      <c r="KE46" s="51"/>
      <c r="KF46" s="51"/>
      <c r="KG46" s="51"/>
      <c r="KH46" s="51"/>
      <c r="KI46" s="51"/>
      <c r="KJ46" s="51"/>
      <c r="KK46" s="51"/>
      <c r="KL46" s="51"/>
      <c r="KM46" s="51" t="s">
        <v>86</v>
      </c>
      <c r="KN46" s="51"/>
      <c r="KO46" s="51"/>
      <c r="KP46" s="51"/>
      <c r="KQ46" s="51"/>
      <c r="KR46" s="51"/>
      <c r="KS46" s="51"/>
      <c r="KT46" s="51"/>
      <c r="KU46" s="51"/>
      <c r="KV46" s="51"/>
      <c r="KW46" s="51"/>
      <c r="KX46" s="51"/>
      <c r="KY46" s="51"/>
      <c r="KZ46" s="51" t="s">
        <v>83</v>
      </c>
      <c r="LA46" s="51"/>
      <c r="LB46" s="51"/>
      <c r="LC46" s="51"/>
      <c r="LD46" s="51"/>
      <c r="LE46" s="51"/>
      <c r="LF46" s="51"/>
      <c r="LG46" s="51"/>
      <c r="LH46" s="51"/>
      <c r="LI46" s="51"/>
      <c r="LJ46" s="51"/>
      <c r="LK46" s="51"/>
      <c r="LL46" s="51"/>
      <c r="LM46" s="51" t="s">
        <v>84</v>
      </c>
      <c r="LN46" s="51"/>
      <c r="LO46" s="51"/>
      <c r="LP46" s="51"/>
      <c r="LQ46" s="51"/>
      <c r="LR46" s="51"/>
      <c r="LS46" s="51"/>
      <c r="LT46" s="51"/>
      <c r="LU46" s="51"/>
      <c r="LV46" s="51"/>
      <c r="LW46" s="51"/>
      <c r="LX46" s="51"/>
      <c r="LY46" s="51"/>
      <c r="LZ46" s="51" t="s">
        <v>85</v>
      </c>
      <c r="MA46" s="51"/>
      <c r="MB46" s="51"/>
      <c r="MC46" s="51"/>
      <c r="MD46" s="51"/>
      <c r="ME46" s="51"/>
      <c r="MF46" s="51"/>
      <c r="MG46" s="51"/>
      <c r="MH46" s="51"/>
      <c r="MI46" s="51"/>
      <c r="MJ46" s="51"/>
      <c r="MK46" s="51"/>
      <c r="ML46" s="51"/>
      <c r="MN46" s="38"/>
      <c r="MO46" s="38"/>
      <c r="MP46" s="55" t="s">
        <v>240</v>
      </c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6"/>
      <c r="ND46" s="1"/>
      <c r="NE46" s="55" t="s">
        <v>241</v>
      </c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1"/>
      <c r="NS46" s="1"/>
      <c r="NT46" s="55" t="s">
        <v>242</v>
      </c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1"/>
      <c r="OH46" s="1"/>
      <c r="OI46" s="55" t="s">
        <v>244</v>
      </c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6"/>
      <c r="OW46" s="38"/>
      <c r="OX46" s="55" t="s">
        <v>243</v>
      </c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</row>
    <row r="47" spans="1:426" s="2" customFormat="1" x14ac:dyDescent="0.25">
      <c r="B47" s="55" t="s">
        <v>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 t="s">
        <v>46</v>
      </c>
      <c r="P47" s="55"/>
      <c r="Q47" s="55"/>
      <c r="R47" s="55"/>
      <c r="S47" s="55"/>
      <c r="T47" s="55"/>
      <c r="U47" s="55"/>
      <c r="V47" s="55"/>
      <c r="X47" s="55" t="s">
        <v>28</v>
      </c>
      <c r="Y47" s="55"/>
      <c r="Z47" s="55"/>
      <c r="AA47" s="55"/>
      <c r="AF47" s="55" t="s">
        <v>60</v>
      </c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6"/>
      <c r="AT47" s="1"/>
      <c r="AU47" s="55" t="s">
        <v>57</v>
      </c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1"/>
      <c r="BI47" s="1"/>
      <c r="BJ47" s="55" t="s">
        <v>58</v>
      </c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1"/>
      <c r="BX47" s="1"/>
      <c r="BY47" s="55" t="s">
        <v>59</v>
      </c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6"/>
      <c r="CM47" s="7"/>
      <c r="CN47" s="55" t="s">
        <v>63</v>
      </c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C47" s="2" t="s">
        <v>23</v>
      </c>
      <c r="DD47" s="2" t="s">
        <v>18</v>
      </c>
      <c r="DE47" s="2" t="s">
        <v>19</v>
      </c>
      <c r="DF47" s="2" t="s">
        <v>20</v>
      </c>
      <c r="DG47" s="2" t="s">
        <v>21</v>
      </c>
      <c r="DH47" s="2" t="s">
        <v>22</v>
      </c>
      <c r="DI47" s="2" t="s">
        <v>24</v>
      </c>
      <c r="DJ47" s="2" t="s">
        <v>25</v>
      </c>
      <c r="DL47" s="17"/>
      <c r="DM47" s="17" t="s">
        <v>29</v>
      </c>
      <c r="DN47" s="17" t="s">
        <v>30</v>
      </c>
      <c r="DO47" s="17" t="s">
        <v>31</v>
      </c>
      <c r="DP47" s="17" t="s">
        <v>32</v>
      </c>
      <c r="DQ47" s="17" t="s">
        <v>33</v>
      </c>
      <c r="DR47" s="17" t="s">
        <v>34</v>
      </c>
      <c r="DS47" s="17" t="s">
        <v>35</v>
      </c>
      <c r="DT47" s="17" t="s">
        <v>36</v>
      </c>
      <c r="DU47" s="17" t="s">
        <v>37</v>
      </c>
      <c r="DV47" s="17" t="s">
        <v>38</v>
      </c>
      <c r="DW47" s="17" t="s">
        <v>39</v>
      </c>
      <c r="DX47" s="17" t="s">
        <v>40</v>
      </c>
      <c r="DY47" s="17" t="s">
        <v>41</v>
      </c>
      <c r="DZ47" s="17" t="s">
        <v>29</v>
      </c>
      <c r="EA47" s="17" t="s">
        <v>30</v>
      </c>
      <c r="EB47" s="17" t="s">
        <v>31</v>
      </c>
      <c r="EC47" s="17" t="s">
        <v>32</v>
      </c>
      <c r="ED47" s="17" t="s">
        <v>33</v>
      </c>
      <c r="EE47" s="17" t="s">
        <v>34</v>
      </c>
      <c r="EF47" s="17" t="s">
        <v>35</v>
      </c>
      <c r="EG47" s="17" t="s">
        <v>36</v>
      </c>
      <c r="EH47" s="17" t="s">
        <v>37</v>
      </c>
      <c r="EI47" s="17" t="s">
        <v>38</v>
      </c>
      <c r="EJ47" s="17" t="s">
        <v>39</v>
      </c>
      <c r="EK47" s="17" t="s">
        <v>40</v>
      </c>
      <c r="EL47" s="17" t="s">
        <v>41</v>
      </c>
      <c r="EM47" s="17" t="s">
        <v>29</v>
      </c>
      <c r="EN47" s="17" t="s">
        <v>30</v>
      </c>
      <c r="EO47" s="17" t="s">
        <v>31</v>
      </c>
      <c r="EP47" s="17" t="s">
        <v>32</v>
      </c>
      <c r="EQ47" s="17" t="s">
        <v>33</v>
      </c>
      <c r="ER47" s="17" t="s">
        <v>34</v>
      </c>
      <c r="ES47" s="17" t="s">
        <v>35</v>
      </c>
      <c r="ET47" s="17" t="s">
        <v>36</v>
      </c>
      <c r="EU47" s="17" t="s">
        <v>37</v>
      </c>
      <c r="EV47" s="17" t="s">
        <v>38</v>
      </c>
      <c r="EW47" s="17" t="s">
        <v>39</v>
      </c>
      <c r="EX47" s="17" t="s">
        <v>40</v>
      </c>
      <c r="EY47" s="17" t="s">
        <v>41</v>
      </c>
      <c r="EZ47" s="17" t="s">
        <v>29</v>
      </c>
      <c r="FA47" s="17" t="s">
        <v>30</v>
      </c>
      <c r="FB47" s="17" t="s">
        <v>31</v>
      </c>
      <c r="FC47" s="17" t="s">
        <v>32</v>
      </c>
      <c r="FD47" s="17" t="s">
        <v>33</v>
      </c>
      <c r="FE47" s="17" t="s">
        <v>34</v>
      </c>
      <c r="FF47" s="17" t="s">
        <v>35</v>
      </c>
      <c r="FG47" s="17" t="s">
        <v>36</v>
      </c>
      <c r="FH47" s="17" t="s">
        <v>37</v>
      </c>
      <c r="FI47" s="17" t="s">
        <v>38</v>
      </c>
      <c r="FJ47" s="17" t="s">
        <v>39</v>
      </c>
      <c r="FK47" s="17" t="s">
        <v>40</v>
      </c>
      <c r="FL47" s="17" t="s">
        <v>41</v>
      </c>
      <c r="FM47" s="17" t="s">
        <v>29</v>
      </c>
      <c r="FN47" s="17" t="s">
        <v>30</v>
      </c>
      <c r="FO47" s="17" t="s">
        <v>31</v>
      </c>
      <c r="FP47" s="17" t="s">
        <v>32</v>
      </c>
      <c r="FQ47" s="17" t="s">
        <v>33</v>
      </c>
      <c r="FR47" s="17" t="s">
        <v>34</v>
      </c>
      <c r="FS47" s="17" t="s">
        <v>35</v>
      </c>
      <c r="FT47" s="17" t="s">
        <v>36</v>
      </c>
      <c r="FU47" s="17" t="s">
        <v>37</v>
      </c>
      <c r="FV47" s="17" t="s">
        <v>38</v>
      </c>
      <c r="FW47" s="17" t="s">
        <v>39</v>
      </c>
      <c r="FX47" s="17" t="s">
        <v>40</v>
      </c>
      <c r="FY47" s="17" t="s">
        <v>41</v>
      </c>
      <c r="FZ47" s="17" t="s">
        <v>29</v>
      </c>
      <c r="GA47" s="17" t="s">
        <v>30</v>
      </c>
      <c r="GB47" s="17" t="s">
        <v>31</v>
      </c>
      <c r="GC47" s="17" t="s">
        <v>32</v>
      </c>
      <c r="GD47" s="17" t="s">
        <v>33</v>
      </c>
      <c r="GE47" s="17" t="s">
        <v>34</v>
      </c>
      <c r="GF47" s="17" t="s">
        <v>35</v>
      </c>
      <c r="GG47" s="17" t="s">
        <v>36</v>
      </c>
      <c r="GH47" s="17" t="s">
        <v>37</v>
      </c>
      <c r="GI47" s="17" t="s">
        <v>38</v>
      </c>
      <c r="GJ47" s="17" t="s">
        <v>39</v>
      </c>
      <c r="GK47" s="17" t="s">
        <v>40</v>
      </c>
      <c r="GL47" s="17" t="s">
        <v>41</v>
      </c>
      <c r="GM47" s="17" t="s">
        <v>29</v>
      </c>
      <c r="GN47" s="17" t="s">
        <v>30</v>
      </c>
      <c r="GO47" s="17" t="s">
        <v>31</v>
      </c>
      <c r="GP47" s="17" t="s">
        <v>32</v>
      </c>
      <c r="GQ47" s="17" t="s">
        <v>33</v>
      </c>
      <c r="GR47" s="17" t="s">
        <v>34</v>
      </c>
      <c r="GS47" s="17" t="s">
        <v>35</v>
      </c>
      <c r="GT47" s="17" t="s">
        <v>36</v>
      </c>
      <c r="GU47" s="17" t="s">
        <v>37</v>
      </c>
      <c r="GV47" s="17" t="s">
        <v>38</v>
      </c>
      <c r="GW47" s="17" t="s">
        <v>39</v>
      </c>
      <c r="GX47" s="17" t="s">
        <v>40</v>
      </c>
      <c r="GY47" s="17" t="s">
        <v>41</v>
      </c>
      <c r="GZ47" s="17" t="s">
        <v>29</v>
      </c>
      <c r="HA47" s="17" t="s">
        <v>30</v>
      </c>
      <c r="HB47" s="17" t="s">
        <v>31</v>
      </c>
      <c r="HC47" s="17" t="s">
        <v>32</v>
      </c>
      <c r="HD47" s="17" t="s">
        <v>33</v>
      </c>
      <c r="HE47" s="17" t="s">
        <v>34</v>
      </c>
      <c r="HF47" s="17" t="s">
        <v>35</v>
      </c>
      <c r="HG47" s="17" t="s">
        <v>36</v>
      </c>
      <c r="HH47" s="17" t="s">
        <v>37</v>
      </c>
      <c r="HI47" s="17" t="s">
        <v>38</v>
      </c>
      <c r="HJ47" s="17" t="s">
        <v>39</v>
      </c>
      <c r="HK47" s="17" t="s">
        <v>40</v>
      </c>
      <c r="HL47" s="17" t="s">
        <v>41</v>
      </c>
      <c r="HM47" s="17" t="s">
        <v>29</v>
      </c>
      <c r="HN47" s="17" t="s">
        <v>30</v>
      </c>
      <c r="HO47" s="17" t="s">
        <v>31</v>
      </c>
      <c r="HP47" s="17" t="s">
        <v>32</v>
      </c>
      <c r="HQ47" s="17" t="s">
        <v>33</v>
      </c>
      <c r="HR47" s="17" t="s">
        <v>34</v>
      </c>
      <c r="HS47" s="17" t="s">
        <v>35</v>
      </c>
      <c r="HT47" s="17" t="s">
        <v>36</v>
      </c>
      <c r="HU47" s="17" t="s">
        <v>37</v>
      </c>
      <c r="HV47" s="17" t="s">
        <v>38</v>
      </c>
      <c r="HW47" s="17" t="s">
        <v>39</v>
      </c>
      <c r="HX47" s="17" t="s">
        <v>40</v>
      </c>
      <c r="HY47" s="17" t="s">
        <v>41</v>
      </c>
      <c r="HZ47" s="17" t="s">
        <v>29</v>
      </c>
      <c r="IA47" s="17" t="s">
        <v>30</v>
      </c>
      <c r="IB47" s="17" t="s">
        <v>31</v>
      </c>
      <c r="IC47" s="17" t="s">
        <v>32</v>
      </c>
      <c r="ID47" s="17" t="s">
        <v>33</v>
      </c>
      <c r="IE47" s="17" t="s">
        <v>34</v>
      </c>
      <c r="IF47" s="17" t="s">
        <v>35</v>
      </c>
      <c r="IG47" s="17" t="s">
        <v>36</v>
      </c>
      <c r="IH47" s="17" t="s">
        <v>37</v>
      </c>
      <c r="II47" s="17" t="s">
        <v>38</v>
      </c>
      <c r="IJ47" s="17" t="s">
        <v>39</v>
      </c>
      <c r="IK47" s="17" t="s">
        <v>40</v>
      </c>
      <c r="IL47" s="17" t="s">
        <v>41</v>
      </c>
      <c r="IM47" s="17" t="s">
        <v>29</v>
      </c>
      <c r="IN47" s="17" t="s">
        <v>30</v>
      </c>
      <c r="IO47" s="17" t="s">
        <v>31</v>
      </c>
      <c r="IP47" s="17" t="s">
        <v>32</v>
      </c>
      <c r="IQ47" s="17" t="s">
        <v>33</v>
      </c>
      <c r="IR47" s="17" t="s">
        <v>34</v>
      </c>
      <c r="IS47" s="17" t="s">
        <v>35</v>
      </c>
      <c r="IT47" s="17" t="s">
        <v>36</v>
      </c>
      <c r="IU47" s="17" t="s">
        <v>37</v>
      </c>
      <c r="IV47" s="17" t="s">
        <v>38</v>
      </c>
      <c r="IW47" s="17" t="s">
        <v>39</v>
      </c>
      <c r="IX47" s="17" t="s">
        <v>40</v>
      </c>
      <c r="IY47" s="17" t="s">
        <v>41</v>
      </c>
      <c r="IZ47" s="17" t="s">
        <v>29</v>
      </c>
      <c r="JA47" s="17" t="s">
        <v>30</v>
      </c>
      <c r="JB47" s="17" t="s">
        <v>31</v>
      </c>
      <c r="JC47" s="17" t="s">
        <v>32</v>
      </c>
      <c r="JD47" s="17" t="s">
        <v>33</v>
      </c>
      <c r="JE47" s="17" t="s">
        <v>34</v>
      </c>
      <c r="JF47" s="17" t="s">
        <v>35</v>
      </c>
      <c r="JG47" s="17" t="s">
        <v>36</v>
      </c>
      <c r="JH47" s="17" t="s">
        <v>37</v>
      </c>
      <c r="JI47" s="17" t="s">
        <v>38</v>
      </c>
      <c r="JJ47" s="17" t="s">
        <v>39</v>
      </c>
      <c r="JK47" s="17" t="s">
        <v>40</v>
      </c>
      <c r="JL47" s="17" t="s">
        <v>41</v>
      </c>
      <c r="JM47" s="17" t="s">
        <v>29</v>
      </c>
      <c r="JN47" s="17" t="s">
        <v>30</v>
      </c>
      <c r="JO47" s="17" t="s">
        <v>31</v>
      </c>
      <c r="JP47" s="17" t="s">
        <v>32</v>
      </c>
      <c r="JQ47" s="17" t="s">
        <v>33</v>
      </c>
      <c r="JR47" s="17" t="s">
        <v>34</v>
      </c>
      <c r="JS47" s="17" t="s">
        <v>35</v>
      </c>
      <c r="JT47" s="17" t="s">
        <v>36</v>
      </c>
      <c r="JU47" s="17" t="s">
        <v>37</v>
      </c>
      <c r="JV47" s="17" t="s">
        <v>38</v>
      </c>
      <c r="JW47" s="17" t="s">
        <v>39</v>
      </c>
      <c r="JX47" s="17" t="s">
        <v>40</v>
      </c>
      <c r="JY47" s="17" t="s">
        <v>41</v>
      </c>
      <c r="JZ47" s="17" t="s">
        <v>29</v>
      </c>
      <c r="KA47" s="17" t="s">
        <v>30</v>
      </c>
      <c r="KB47" s="17" t="s">
        <v>31</v>
      </c>
      <c r="KC47" s="17" t="s">
        <v>32</v>
      </c>
      <c r="KD47" s="17" t="s">
        <v>33</v>
      </c>
      <c r="KE47" s="17" t="s">
        <v>34</v>
      </c>
      <c r="KF47" s="17" t="s">
        <v>35</v>
      </c>
      <c r="KG47" s="17" t="s">
        <v>36</v>
      </c>
      <c r="KH47" s="17" t="s">
        <v>37</v>
      </c>
      <c r="KI47" s="17" t="s">
        <v>38</v>
      </c>
      <c r="KJ47" s="17" t="s">
        <v>39</v>
      </c>
      <c r="KK47" s="17" t="s">
        <v>40</v>
      </c>
      <c r="KL47" s="17" t="s">
        <v>41</v>
      </c>
      <c r="KM47" s="17" t="s">
        <v>29</v>
      </c>
      <c r="KN47" s="17" t="s">
        <v>30</v>
      </c>
      <c r="KO47" s="17" t="s">
        <v>31</v>
      </c>
      <c r="KP47" s="17" t="s">
        <v>32</v>
      </c>
      <c r="KQ47" s="17" t="s">
        <v>33</v>
      </c>
      <c r="KR47" s="17" t="s">
        <v>34</v>
      </c>
      <c r="KS47" s="17" t="s">
        <v>35</v>
      </c>
      <c r="KT47" s="17" t="s">
        <v>36</v>
      </c>
      <c r="KU47" s="17" t="s">
        <v>37</v>
      </c>
      <c r="KV47" s="17" t="s">
        <v>38</v>
      </c>
      <c r="KW47" s="17" t="s">
        <v>39</v>
      </c>
      <c r="KX47" s="17" t="s">
        <v>40</v>
      </c>
      <c r="KY47" s="17" t="s">
        <v>41</v>
      </c>
      <c r="KZ47" s="17" t="s">
        <v>29</v>
      </c>
      <c r="LA47" s="17" t="s">
        <v>30</v>
      </c>
      <c r="LB47" s="17" t="s">
        <v>31</v>
      </c>
      <c r="LC47" s="17" t="s">
        <v>32</v>
      </c>
      <c r="LD47" s="17" t="s">
        <v>33</v>
      </c>
      <c r="LE47" s="17" t="s">
        <v>34</v>
      </c>
      <c r="LF47" s="17" t="s">
        <v>35</v>
      </c>
      <c r="LG47" s="17" t="s">
        <v>36</v>
      </c>
      <c r="LH47" s="17" t="s">
        <v>37</v>
      </c>
      <c r="LI47" s="17" t="s">
        <v>38</v>
      </c>
      <c r="LJ47" s="17" t="s">
        <v>39</v>
      </c>
      <c r="LK47" s="17" t="s">
        <v>40</v>
      </c>
      <c r="LL47" s="17" t="s">
        <v>41</v>
      </c>
      <c r="LM47" s="17" t="s">
        <v>29</v>
      </c>
      <c r="LN47" s="17" t="s">
        <v>30</v>
      </c>
      <c r="LO47" s="17" t="s">
        <v>31</v>
      </c>
      <c r="LP47" s="17" t="s">
        <v>32</v>
      </c>
      <c r="LQ47" s="17" t="s">
        <v>33</v>
      </c>
      <c r="LR47" s="17" t="s">
        <v>34</v>
      </c>
      <c r="LS47" s="17" t="s">
        <v>35</v>
      </c>
      <c r="LT47" s="17" t="s">
        <v>36</v>
      </c>
      <c r="LU47" s="17" t="s">
        <v>37</v>
      </c>
      <c r="LV47" s="17" t="s">
        <v>38</v>
      </c>
      <c r="LW47" s="17" t="s">
        <v>39</v>
      </c>
      <c r="LX47" s="17" t="s">
        <v>40</v>
      </c>
      <c r="LY47" s="17" t="s">
        <v>41</v>
      </c>
      <c r="LZ47" s="17" t="s">
        <v>29</v>
      </c>
      <c r="MA47" s="17" t="s">
        <v>30</v>
      </c>
      <c r="MB47" s="17" t="s">
        <v>31</v>
      </c>
      <c r="MC47" s="17" t="s">
        <v>32</v>
      </c>
      <c r="MD47" s="17" t="s">
        <v>33</v>
      </c>
      <c r="ME47" s="17" t="s">
        <v>34</v>
      </c>
      <c r="MF47" s="17" t="s">
        <v>35</v>
      </c>
      <c r="MG47" s="17" t="s">
        <v>36</v>
      </c>
      <c r="MH47" s="17" t="s">
        <v>37</v>
      </c>
      <c r="MI47" s="17" t="s">
        <v>38</v>
      </c>
      <c r="MJ47" s="17" t="s">
        <v>39</v>
      </c>
      <c r="MK47" s="17" t="s">
        <v>40</v>
      </c>
      <c r="ML47" s="17" t="s">
        <v>41</v>
      </c>
      <c r="MN47" s="54"/>
      <c r="MO47" s="54"/>
      <c r="MP47" s="38" t="s">
        <v>29</v>
      </c>
      <c r="MQ47" s="38" t="s">
        <v>30</v>
      </c>
      <c r="MR47" s="38" t="s">
        <v>31</v>
      </c>
      <c r="MS47" s="38" t="s">
        <v>32</v>
      </c>
      <c r="MT47" s="38" t="s">
        <v>33</v>
      </c>
      <c r="MU47" s="38" t="s">
        <v>34</v>
      </c>
      <c r="MV47" s="38" t="s">
        <v>35</v>
      </c>
      <c r="MW47" s="38" t="s">
        <v>36</v>
      </c>
      <c r="MX47" s="38" t="s">
        <v>37</v>
      </c>
      <c r="MY47" s="38" t="s">
        <v>38</v>
      </c>
      <c r="MZ47" s="38" t="s">
        <v>39</v>
      </c>
      <c r="NA47" s="38" t="s">
        <v>40</v>
      </c>
      <c r="NB47" s="38" t="s">
        <v>41</v>
      </c>
      <c r="NC47" s="54"/>
      <c r="ND47" s="54"/>
      <c r="NE47" s="38" t="s">
        <v>29</v>
      </c>
      <c r="NF47" s="38" t="s">
        <v>30</v>
      </c>
      <c r="NG47" s="38" t="s">
        <v>31</v>
      </c>
      <c r="NH47" s="38" t="s">
        <v>32</v>
      </c>
      <c r="NI47" s="38" t="s">
        <v>33</v>
      </c>
      <c r="NJ47" s="38" t="s">
        <v>34</v>
      </c>
      <c r="NK47" s="38" t="s">
        <v>35</v>
      </c>
      <c r="NL47" s="38" t="s">
        <v>36</v>
      </c>
      <c r="NM47" s="38" t="s">
        <v>37</v>
      </c>
      <c r="NN47" s="38" t="s">
        <v>38</v>
      </c>
      <c r="NO47" s="38" t="s">
        <v>39</v>
      </c>
      <c r="NP47" s="38" t="s">
        <v>40</v>
      </c>
      <c r="NQ47" s="38" t="s">
        <v>41</v>
      </c>
      <c r="NR47" s="54"/>
      <c r="NS47" s="54"/>
      <c r="NT47" s="38" t="s">
        <v>29</v>
      </c>
      <c r="NU47" s="38" t="s">
        <v>30</v>
      </c>
      <c r="NV47" s="38" t="s">
        <v>31</v>
      </c>
      <c r="NW47" s="38" t="s">
        <v>32</v>
      </c>
      <c r="NX47" s="38" t="s">
        <v>33</v>
      </c>
      <c r="NY47" s="38" t="s">
        <v>34</v>
      </c>
      <c r="NZ47" s="38" t="s">
        <v>35</v>
      </c>
      <c r="OA47" s="38" t="s">
        <v>36</v>
      </c>
      <c r="OB47" s="38" t="s">
        <v>37</v>
      </c>
      <c r="OC47" s="38" t="s">
        <v>38</v>
      </c>
      <c r="OD47" s="38" t="s">
        <v>39</v>
      </c>
      <c r="OE47" s="38" t="s">
        <v>40</v>
      </c>
      <c r="OF47" s="38" t="s">
        <v>41</v>
      </c>
      <c r="OG47" s="54"/>
      <c r="OH47" s="54"/>
      <c r="OI47" s="38" t="s">
        <v>29</v>
      </c>
      <c r="OJ47" s="38" t="s">
        <v>30</v>
      </c>
      <c r="OK47" s="38" t="s">
        <v>31</v>
      </c>
      <c r="OL47" s="38" t="s">
        <v>32</v>
      </c>
      <c r="OM47" s="38" t="s">
        <v>33</v>
      </c>
      <c r="ON47" s="38" t="s">
        <v>34</v>
      </c>
      <c r="OO47" s="38" t="s">
        <v>35</v>
      </c>
      <c r="OP47" s="38" t="s">
        <v>36</v>
      </c>
      <c r="OQ47" s="38" t="s">
        <v>37</v>
      </c>
      <c r="OR47" s="38" t="s">
        <v>38</v>
      </c>
      <c r="OS47" s="38" t="s">
        <v>39</v>
      </c>
      <c r="OT47" s="38" t="s">
        <v>40</v>
      </c>
      <c r="OU47" s="38" t="s">
        <v>41</v>
      </c>
      <c r="OV47" s="54"/>
      <c r="OW47" s="54"/>
      <c r="OX47" s="38" t="s">
        <v>29</v>
      </c>
      <c r="OY47" s="38" t="s">
        <v>30</v>
      </c>
      <c r="OZ47" s="38" t="s">
        <v>31</v>
      </c>
      <c r="PA47" s="38" t="s">
        <v>32</v>
      </c>
      <c r="PB47" s="38" t="s">
        <v>33</v>
      </c>
      <c r="PC47" s="38" t="s">
        <v>34</v>
      </c>
      <c r="PD47" s="38" t="s">
        <v>35</v>
      </c>
      <c r="PE47" s="38" t="s">
        <v>36</v>
      </c>
      <c r="PF47" s="38" t="s">
        <v>37</v>
      </c>
      <c r="PG47" s="38" t="s">
        <v>38</v>
      </c>
      <c r="PH47" s="38" t="s">
        <v>39</v>
      </c>
      <c r="PI47" s="38" t="s">
        <v>40</v>
      </c>
      <c r="PJ47" s="38" t="s">
        <v>41</v>
      </c>
    </row>
    <row r="48" spans="1:426" s="2" customFormat="1" x14ac:dyDescent="0.25">
      <c r="A48" s="2" t="s">
        <v>45</v>
      </c>
      <c r="B48" s="2" t="s">
        <v>29</v>
      </c>
      <c r="C48" s="2" t="s">
        <v>30</v>
      </c>
      <c r="D48" s="2" t="s">
        <v>31</v>
      </c>
      <c r="E48" s="2" t="s">
        <v>32</v>
      </c>
      <c r="F48" s="2" t="s">
        <v>33</v>
      </c>
      <c r="G48" s="2" t="s">
        <v>34</v>
      </c>
      <c r="H48" s="2" t="s">
        <v>35</v>
      </c>
      <c r="I48" s="2" t="s">
        <v>36</v>
      </c>
      <c r="J48" s="2" t="s">
        <v>37</v>
      </c>
      <c r="K48" s="2" t="s">
        <v>38</v>
      </c>
      <c r="L48" s="2" t="s">
        <v>39</v>
      </c>
      <c r="M48" s="2" t="s">
        <v>40</v>
      </c>
      <c r="N48" s="2" t="s">
        <v>41</v>
      </c>
      <c r="O48" s="2" t="s">
        <v>23</v>
      </c>
      <c r="P48" s="2" t="s">
        <v>18</v>
      </c>
      <c r="Q48" s="2" t="s">
        <v>19</v>
      </c>
      <c r="R48" s="2" t="s">
        <v>20</v>
      </c>
      <c r="S48" s="2" t="s">
        <v>21</v>
      </c>
      <c r="T48" s="2" t="s">
        <v>22</v>
      </c>
      <c r="U48" s="2" t="s">
        <v>24</v>
      </c>
      <c r="V48" s="2" t="s">
        <v>25</v>
      </c>
      <c r="X48" s="1" t="s">
        <v>54</v>
      </c>
      <c r="Y48" s="52">
        <v>0.39393939393939298</v>
      </c>
      <c r="Z48" s="52"/>
      <c r="AA48" s="52"/>
      <c r="AB48" s="53">
        <f>Y48-Y12</f>
        <v>-3.4632035060607025E-2</v>
      </c>
      <c r="AC48" s="53"/>
      <c r="AD48" s="53" t="s">
        <v>45</v>
      </c>
      <c r="AE48" s="53"/>
      <c r="AF48" s="2" t="s">
        <v>29</v>
      </c>
      <c r="AG48" s="2" t="s">
        <v>30</v>
      </c>
      <c r="AH48" s="2" t="s">
        <v>31</v>
      </c>
      <c r="AI48" s="2" t="s">
        <v>32</v>
      </c>
      <c r="AJ48" s="2" t="s">
        <v>33</v>
      </c>
      <c r="AK48" s="2" t="s">
        <v>34</v>
      </c>
      <c r="AL48" s="2" t="s">
        <v>35</v>
      </c>
      <c r="AM48" s="2" t="s">
        <v>36</v>
      </c>
      <c r="AN48" s="2" t="s">
        <v>37</v>
      </c>
      <c r="AO48" s="2" t="s">
        <v>38</v>
      </c>
      <c r="AP48" s="2" t="s">
        <v>39</v>
      </c>
      <c r="AQ48" s="2" t="s">
        <v>40</v>
      </c>
      <c r="AR48" s="2" t="s">
        <v>41</v>
      </c>
      <c r="AS48" s="53" t="s">
        <v>45</v>
      </c>
      <c r="AT48" s="53"/>
      <c r="AU48" s="2" t="s">
        <v>29</v>
      </c>
      <c r="AV48" s="2" t="s">
        <v>30</v>
      </c>
      <c r="AW48" s="2" t="s">
        <v>31</v>
      </c>
      <c r="AX48" s="2" t="s">
        <v>32</v>
      </c>
      <c r="AY48" s="2" t="s">
        <v>33</v>
      </c>
      <c r="AZ48" s="2" t="s">
        <v>34</v>
      </c>
      <c r="BA48" s="2" t="s">
        <v>35</v>
      </c>
      <c r="BB48" s="2" t="s">
        <v>36</v>
      </c>
      <c r="BC48" s="2" t="s">
        <v>37</v>
      </c>
      <c r="BD48" s="2" t="s">
        <v>38</v>
      </c>
      <c r="BE48" s="2" t="s">
        <v>39</v>
      </c>
      <c r="BF48" s="2" t="s">
        <v>40</v>
      </c>
      <c r="BG48" s="2" t="s">
        <v>41</v>
      </c>
      <c r="BH48" s="53" t="s">
        <v>45</v>
      </c>
      <c r="BI48" s="53"/>
      <c r="BJ48" s="2" t="s">
        <v>29</v>
      </c>
      <c r="BK48" s="2" t="s">
        <v>30</v>
      </c>
      <c r="BL48" s="2" t="s">
        <v>31</v>
      </c>
      <c r="BM48" s="2" t="s">
        <v>32</v>
      </c>
      <c r="BN48" s="2" t="s">
        <v>33</v>
      </c>
      <c r="BO48" s="2" t="s">
        <v>34</v>
      </c>
      <c r="BP48" s="2" t="s">
        <v>35</v>
      </c>
      <c r="BQ48" s="2" t="s">
        <v>36</v>
      </c>
      <c r="BR48" s="2" t="s">
        <v>37</v>
      </c>
      <c r="BS48" s="2" t="s">
        <v>38</v>
      </c>
      <c r="BT48" s="2" t="s">
        <v>39</v>
      </c>
      <c r="BU48" s="2" t="s">
        <v>40</v>
      </c>
      <c r="BV48" s="2" t="s">
        <v>41</v>
      </c>
      <c r="BW48" s="53" t="s">
        <v>45</v>
      </c>
      <c r="BX48" s="53"/>
      <c r="BY48" s="2" t="s">
        <v>29</v>
      </c>
      <c r="BZ48" s="2" t="s">
        <v>30</v>
      </c>
      <c r="CA48" s="2" t="s">
        <v>31</v>
      </c>
      <c r="CB48" s="2" t="s">
        <v>32</v>
      </c>
      <c r="CC48" s="2" t="s">
        <v>33</v>
      </c>
      <c r="CD48" s="2" t="s">
        <v>34</v>
      </c>
      <c r="CE48" s="2" t="s">
        <v>35</v>
      </c>
      <c r="CF48" s="2" t="s">
        <v>36</v>
      </c>
      <c r="CG48" s="2" t="s">
        <v>37</v>
      </c>
      <c r="CH48" s="2" t="s">
        <v>38</v>
      </c>
      <c r="CI48" s="2" t="s">
        <v>39</v>
      </c>
      <c r="CJ48" s="2" t="s">
        <v>40</v>
      </c>
      <c r="CK48" s="2" t="s">
        <v>41</v>
      </c>
      <c r="CL48" s="7" t="s">
        <v>45</v>
      </c>
      <c r="CM48" s="7"/>
      <c r="CN48" s="7" t="s">
        <v>29</v>
      </c>
      <c r="CO48" s="7" t="s">
        <v>30</v>
      </c>
      <c r="CP48" s="7" t="s">
        <v>31</v>
      </c>
      <c r="CQ48" s="7" t="s">
        <v>32</v>
      </c>
      <c r="CR48" s="7" t="s">
        <v>33</v>
      </c>
      <c r="CS48" s="7" t="s">
        <v>34</v>
      </c>
      <c r="CT48" s="7" t="s">
        <v>35</v>
      </c>
      <c r="CU48" s="7" t="s">
        <v>36</v>
      </c>
      <c r="CV48" s="7" t="s">
        <v>37</v>
      </c>
      <c r="CW48" s="7" t="s">
        <v>38</v>
      </c>
      <c r="CX48" s="7" t="s">
        <v>39</v>
      </c>
      <c r="CY48" s="7" t="s">
        <v>40</v>
      </c>
      <c r="CZ48" s="7" t="s">
        <v>41</v>
      </c>
      <c r="DB48" s="2">
        <v>6</v>
      </c>
      <c r="DC48" s="2">
        <v>0</v>
      </c>
      <c r="DD48" s="2">
        <v>0</v>
      </c>
      <c r="DE48" s="2">
        <v>0</v>
      </c>
      <c r="DF48" s="2">
        <v>7</v>
      </c>
      <c r="DG48" s="2">
        <v>0</v>
      </c>
      <c r="DH48" s="2">
        <v>0</v>
      </c>
      <c r="DI48" s="2">
        <v>0</v>
      </c>
      <c r="DJ48" s="2">
        <v>0</v>
      </c>
      <c r="DL48" s="17">
        <v>5</v>
      </c>
      <c r="DM48" s="17">
        <v>20</v>
      </c>
      <c r="DN48" s="17">
        <v>24</v>
      </c>
      <c r="DO48" s="17">
        <v>20</v>
      </c>
      <c r="DP48" s="17">
        <v>28</v>
      </c>
      <c r="DQ48" s="17">
        <v>11</v>
      </c>
      <c r="DR48" s="17">
        <v>28</v>
      </c>
      <c r="DS48" s="17">
        <v>17</v>
      </c>
      <c r="DT48" s="17">
        <v>17</v>
      </c>
      <c r="DU48" s="17">
        <v>16</v>
      </c>
      <c r="DV48" s="17">
        <v>11</v>
      </c>
      <c r="DW48" s="17">
        <v>0</v>
      </c>
      <c r="DX48" s="17">
        <v>0</v>
      </c>
      <c r="DY48" s="17">
        <v>0</v>
      </c>
      <c r="DZ48" s="17">
        <v>27</v>
      </c>
      <c r="EA48" s="17">
        <v>20</v>
      </c>
      <c r="EB48" s="17">
        <v>27</v>
      </c>
      <c r="EC48" s="17">
        <v>29</v>
      </c>
      <c r="ED48" s="17">
        <v>19</v>
      </c>
      <c r="EE48" s="17">
        <v>13</v>
      </c>
      <c r="EF48" s="17">
        <v>13</v>
      </c>
      <c r="EG48" s="17">
        <v>19</v>
      </c>
      <c r="EH48" s="17">
        <v>22</v>
      </c>
      <c r="EI48" s="17">
        <v>18</v>
      </c>
      <c r="EJ48" s="17">
        <v>0</v>
      </c>
      <c r="EK48" s="17">
        <v>0</v>
      </c>
      <c r="EL48" s="17">
        <v>0</v>
      </c>
      <c r="EM48" s="17">
        <v>17</v>
      </c>
      <c r="EN48" s="17">
        <v>21</v>
      </c>
      <c r="EO48" s="17">
        <v>11</v>
      </c>
      <c r="EP48" s="17">
        <v>20</v>
      </c>
      <c r="EQ48" s="17">
        <v>18</v>
      </c>
      <c r="ER48" s="17">
        <v>12</v>
      </c>
      <c r="ES48" s="17">
        <v>13</v>
      </c>
      <c r="ET48" s="17">
        <v>32</v>
      </c>
      <c r="EU48" s="17">
        <v>28</v>
      </c>
      <c r="EV48" s="17">
        <v>11</v>
      </c>
      <c r="EW48" s="17">
        <v>0</v>
      </c>
      <c r="EX48" s="17">
        <v>0</v>
      </c>
      <c r="EY48" s="17">
        <v>0</v>
      </c>
      <c r="EZ48" s="17">
        <v>25</v>
      </c>
      <c r="FA48" s="17">
        <v>27</v>
      </c>
      <c r="FB48" s="17">
        <v>12</v>
      </c>
      <c r="FC48" s="17">
        <v>23</v>
      </c>
      <c r="FD48" s="17">
        <v>15</v>
      </c>
      <c r="FE48" s="17">
        <v>23</v>
      </c>
      <c r="FF48" s="17">
        <v>10</v>
      </c>
      <c r="FG48" s="17">
        <v>28</v>
      </c>
      <c r="FH48" s="17">
        <v>14</v>
      </c>
      <c r="FI48" s="17">
        <v>24</v>
      </c>
      <c r="FJ48" s="17">
        <v>0</v>
      </c>
      <c r="FK48" s="17">
        <v>0</v>
      </c>
      <c r="FL48" s="17">
        <v>0</v>
      </c>
      <c r="FM48" s="17">
        <v>17</v>
      </c>
      <c r="FN48" s="17">
        <v>15</v>
      </c>
      <c r="FO48" s="17">
        <v>19</v>
      </c>
      <c r="FP48" s="17">
        <v>15</v>
      </c>
      <c r="FQ48" s="17">
        <v>12</v>
      </c>
      <c r="FR48" s="17">
        <v>2</v>
      </c>
      <c r="FS48" s="17">
        <v>21</v>
      </c>
      <c r="FT48" s="17">
        <v>15</v>
      </c>
      <c r="FU48" s="17">
        <v>20</v>
      </c>
      <c r="FV48" s="17">
        <v>23</v>
      </c>
      <c r="FW48" s="17">
        <v>0</v>
      </c>
      <c r="FX48" s="17">
        <v>0</v>
      </c>
      <c r="FY48" s="17">
        <v>0</v>
      </c>
      <c r="FZ48" s="17">
        <v>29</v>
      </c>
      <c r="GA48" s="17">
        <v>23</v>
      </c>
      <c r="GB48" s="17">
        <v>25</v>
      </c>
      <c r="GC48" s="17">
        <v>9</v>
      </c>
      <c r="GD48" s="17">
        <v>12</v>
      </c>
      <c r="GE48" s="17">
        <v>18</v>
      </c>
      <c r="GF48" s="17">
        <v>19</v>
      </c>
      <c r="GG48" s="17">
        <v>19</v>
      </c>
      <c r="GH48" s="17">
        <v>12</v>
      </c>
      <c r="GI48" s="17">
        <v>10</v>
      </c>
      <c r="GJ48" s="17">
        <v>0</v>
      </c>
      <c r="GK48" s="17">
        <v>0</v>
      </c>
      <c r="GL48" s="17">
        <v>0</v>
      </c>
      <c r="GM48" s="17">
        <v>27</v>
      </c>
      <c r="GN48" s="17">
        <v>8</v>
      </c>
      <c r="GO48" s="17">
        <v>20</v>
      </c>
      <c r="GP48" s="17">
        <v>28</v>
      </c>
      <c r="GQ48" s="17">
        <v>14</v>
      </c>
      <c r="GR48" s="17">
        <v>5</v>
      </c>
      <c r="GS48" s="17">
        <v>36</v>
      </c>
      <c r="GT48" s="17">
        <v>27</v>
      </c>
      <c r="GU48" s="17">
        <v>23</v>
      </c>
      <c r="GV48" s="17">
        <v>38</v>
      </c>
      <c r="GW48" s="17">
        <v>0</v>
      </c>
      <c r="GX48" s="17">
        <v>0</v>
      </c>
      <c r="GY48" s="17">
        <v>0</v>
      </c>
      <c r="GZ48" s="17">
        <v>13</v>
      </c>
      <c r="HA48" s="17">
        <v>31</v>
      </c>
      <c r="HB48" s="17">
        <v>20</v>
      </c>
      <c r="HC48" s="17">
        <v>17</v>
      </c>
      <c r="HD48" s="17">
        <v>24</v>
      </c>
      <c r="HE48" s="17">
        <v>20</v>
      </c>
      <c r="HF48" s="17">
        <v>27</v>
      </c>
      <c r="HG48" s="17">
        <v>17</v>
      </c>
      <c r="HH48" s="17">
        <v>29</v>
      </c>
      <c r="HI48" s="17">
        <v>19</v>
      </c>
      <c r="HJ48" s="17">
        <v>0</v>
      </c>
      <c r="HK48" s="17">
        <v>0</v>
      </c>
      <c r="HL48" s="17">
        <v>0</v>
      </c>
      <c r="HM48" s="17">
        <v>14</v>
      </c>
      <c r="HN48" s="17">
        <v>19</v>
      </c>
      <c r="HO48" s="17">
        <v>11</v>
      </c>
      <c r="HP48" s="17">
        <v>17</v>
      </c>
      <c r="HQ48" s="17">
        <v>30</v>
      </c>
      <c r="HR48" s="17">
        <v>5</v>
      </c>
      <c r="HS48" s="17">
        <v>20</v>
      </c>
      <c r="HT48" s="17">
        <v>12</v>
      </c>
      <c r="HU48" s="17">
        <v>25</v>
      </c>
      <c r="HV48" s="17">
        <v>19</v>
      </c>
      <c r="HW48" s="17">
        <v>0</v>
      </c>
      <c r="HX48" s="17">
        <v>0</v>
      </c>
      <c r="HY48" s="17">
        <v>0</v>
      </c>
      <c r="HZ48" s="17">
        <v>11</v>
      </c>
      <c r="IA48" s="17">
        <v>15</v>
      </c>
      <c r="IB48" s="17">
        <v>11</v>
      </c>
      <c r="IC48" s="17">
        <v>9</v>
      </c>
      <c r="ID48" s="17">
        <v>25</v>
      </c>
      <c r="IE48" s="17">
        <v>13</v>
      </c>
      <c r="IF48" s="17">
        <v>21</v>
      </c>
      <c r="IG48" s="17">
        <v>33</v>
      </c>
      <c r="IH48" s="17">
        <v>19</v>
      </c>
      <c r="II48" s="17">
        <v>29</v>
      </c>
      <c r="IJ48" s="17">
        <v>0</v>
      </c>
      <c r="IK48" s="17">
        <v>0</v>
      </c>
      <c r="IL48" s="17">
        <v>0</v>
      </c>
      <c r="IM48" s="17">
        <v>33</v>
      </c>
      <c r="IN48" s="17">
        <v>34</v>
      </c>
      <c r="IO48" s="17">
        <v>34</v>
      </c>
      <c r="IP48" s="17">
        <v>21</v>
      </c>
      <c r="IQ48" s="17">
        <v>20</v>
      </c>
      <c r="IR48" s="17">
        <v>15</v>
      </c>
      <c r="IS48" s="17">
        <v>8</v>
      </c>
      <c r="IT48" s="17">
        <v>40</v>
      </c>
      <c r="IU48" s="17">
        <v>13</v>
      </c>
      <c r="IV48" s="17">
        <v>15</v>
      </c>
      <c r="IW48" s="17">
        <v>0</v>
      </c>
      <c r="IX48" s="17">
        <v>0</v>
      </c>
      <c r="IY48" s="17">
        <v>0</v>
      </c>
      <c r="IZ48" s="17">
        <v>19</v>
      </c>
      <c r="JA48" s="17">
        <v>15</v>
      </c>
      <c r="JB48" s="17">
        <v>35</v>
      </c>
      <c r="JC48" s="17">
        <v>16</v>
      </c>
      <c r="JD48" s="17">
        <v>22</v>
      </c>
      <c r="JE48" s="17">
        <v>18</v>
      </c>
      <c r="JF48" s="17">
        <v>24</v>
      </c>
      <c r="JG48" s="17">
        <v>18</v>
      </c>
      <c r="JH48" s="17">
        <v>17</v>
      </c>
      <c r="JI48" s="17">
        <v>18</v>
      </c>
      <c r="JJ48" s="17">
        <v>0</v>
      </c>
      <c r="JK48" s="17">
        <v>0</v>
      </c>
      <c r="JL48" s="17">
        <v>0</v>
      </c>
      <c r="JM48" s="17">
        <v>33</v>
      </c>
      <c r="JN48" s="17">
        <v>16</v>
      </c>
      <c r="JO48" s="17">
        <v>18</v>
      </c>
      <c r="JP48" s="17">
        <v>22</v>
      </c>
      <c r="JQ48" s="17">
        <v>13</v>
      </c>
      <c r="JR48" s="17">
        <v>14</v>
      </c>
      <c r="JS48" s="17">
        <v>14</v>
      </c>
      <c r="JT48" s="17">
        <v>19</v>
      </c>
      <c r="JU48" s="17">
        <v>21</v>
      </c>
      <c r="JV48" s="17">
        <v>29</v>
      </c>
      <c r="JW48" s="17">
        <v>0</v>
      </c>
      <c r="JX48" s="17">
        <v>0</v>
      </c>
      <c r="JY48" s="17">
        <v>0</v>
      </c>
      <c r="JZ48" s="17">
        <v>20</v>
      </c>
      <c r="KA48" s="17">
        <v>25</v>
      </c>
      <c r="KB48" s="17">
        <v>14</v>
      </c>
      <c r="KC48" s="17">
        <v>23</v>
      </c>
      <c r="KD48" s="17">
        <v>28</v>
      </c>
      <c r="KE48" s="17">
        <v>12</v>
      </c>
      <c r="KF48" s="17">
        <v>34</v>
      </c>
      <c r="KG48" s="17">
        <v>25</v>
      </c>
      <c r="KH48" s="17">
        <v>22</v>
      </c>
      <c r="KI48" s="17">
        <v>10</v>
      </c>
      <c r="KJ48" s="17">
        <v>0</v>
      </c>
      <c r="KK48" s="17">
        <v>0</v>
      </c>
      <c r="KL48" s="17">
        <v>0</v>
      </c>
      <c r="KM48" s="17">
        <v>26</v>
      </c>
      <c r="KN48" s="17">
        <v>30</v>
      </c>
      <c r="KO48" s="17">
        <v>22</v>
      </c>
      <c r="KP48" s="17">
        <v>29</v>
      </c>
      <c r="KQ48" s="17">
        <v>33</v>
      </c>
      <c r="KR48" s="17">
        <v>18</v>
      </c>
      <c r="KS48" s="17">
        <v>16</v>
      </c>
      <c r="KT48" s="17">
        <v>16</v>
      </c>
      <c r="KU48" s="17">
        <v>16</v>
      </c>
      <c r="KV48" s="17">
        <v>20</v>
      </c>
      <c r="KW48" s="17">
        <v>0</v>
      </c>
      <c r="KX48" s="17">
        <v>0</v>
      </c>
      <c r="KY48" s="17">
        <v>0</v>
      </c>
      <c r="KZ48" s="17">
        <v>18</v>
      </c>
      <c r="LA48" s="17">
        <v>9</v>
      </c>
      <c r="LB48" s="17">
        <v>14</v>
      </c>
      <c r="LC48" s="17">
        <v>18</v>
      </c>
      <c r="LD48" s="17">
        <v>8</v>
      </c>
      <c r="LE48" s="17">
        <v>21</v>
      </c>
      <c r="LF48" s="17">
        <v>26</v>
      </c>
      <c r="LG48" s="17">
        <v>15</v>
      </c>
      <c r="LH48" s="17">
        <v>13</v>
      </c>
      <c r="LI48" s="17">
        <v>20</v>
      </c>
      <c r="LJ48" s="17">
        <v>0</v>
      </c>
      <c r="LK48" s="17">
        <v>0</v>
      </c>
      <c r="LL48" s="17">
        <v>0</v>
      </c>
      <c r="LM48" s="17">
        <v>15</v>
      </c>
      <c r="LN48" s="17">
        <v>26</v>
      </c>
      <c r="LO48" s="17">
        <v>31</v>
      </c>
      <c r="LP48" s="17">
        <v>21</v>
      </c>
      <c r="LQ48" s="17">
        <v>11</v>
      </c>
      <c r="LR48" s="17">
        <v>32</v>
      </c>
      <c r="LS48" s="17">
        <v>28</v>
      </c>
      <c r="LT48" s="17">
        <v>12</v>
      </c>
      <c r="LU48" s="17">
        <v>13</v>
      </c>
      <c r="LV48" s="17">
        <v>20</v>
      </c>
      <c r="LW48" s="17">
        <v>0</v>
      </c>
      <c r="LX48" s="17">
        <v>0</v>
      </c>
      <c r="LY48" s="17">
        <v>0</v>
      </c>
      <c r="LZ48" s="17">
        <v>13</v>
      </c>
      <c r="MA48" s="17">
        <v>26</v>
      </c>
      <c r="MB48" s="17">
        <v>27</v>
      </c>
      <c r="MC48" s="17">
        <v>28</v>
      </c>
      <c r="MD48" s="17">
        <v>19</v>
      </c>
      <c r="ME48" s="17">
        <v>9</v>
      </c>
      <c r="MF48" s="17">
        <v>28</v>
      </c>
      <c r="MG48" s="17">
        <v>25</v>
      </c>
      <c r="MH48" s="17">
        <v>17</v>
      </c>
      <c r="MI48" s="17">
        <v>29</v>
      </c>
      <c r="MJ48" s="17">
        <v>0</v>
      </c>
      <c r="MK48" s="17">
        <v>0</v>
      </c>
      <c r="ML48" s="17">
        <v>0</v>
      </c>
      <c r="MN48" s="54">
        <v>5</v>
      </c>
      <c r="MO48" s="54"/>
      <c r="MP48" s="38">
        <f>(DM48+DZ48+EM48+EZ48+FM48+FZ48)/6</f>
        <v>22.5</v>
      </c>
      <c r="MQ48" s="38">
        <f t="shared" ref="MQ48:MQ52" si="197">(DN48+EA48+EN48+FA48+FN48+GA48)/6</f>
        <v>21.666666666666668</v>
      </c>
      <c r="MR48" s="38">
        <f t="shared" ref="MR48:MR52" si="198">(DO48+EB48+EO48+FB48+FO48+GB48)/6</f>
        <v>19</v>
      </c>
      <c r="MS48" s="38">
        <f t="shared" ref="MS48:MS52" si="199">(DP48+EC48+EP48+FC48+FP48+GC48)/6</f>
        <v>20.666666666666668</v>
      </c>
      <c r="MT48" s="38">
        <f t="shared" ref="MT48:MT52" si="200">(DQ48+ED48+EQ48+FD48+FQ48+GD48)/6</f>
        <v>14.5</v>
      </c>
      <c r="MU48" s="38">
        <f t="shared" ref="MU48:MU52" si="201">(DR48+EE48+ER48+FE48+FR48+GE48)/6</f>
        <v>16</v>
      </c>
      <c r="MV48" s="38">
        <f t="shared" ref="MV48:MV52" si="202">(DS48+EF48+ES48+FF48+FS48+GF48)/6</f>
        <v>15.5</v>
      </c>
      <c r="MW48" s="38">
        <f t="shared" ref="MW48:MW52" si="203">(DT48+EG48+ET48+FG48+FT48+GG48)/6</f>
        <v>21.666666666666668</v>
      </c>
      <c r="MX48" s="38">
        <f t="shared" ref="MX48:MX52" si="204">(DU48+EH48+EU48+FH48+FU48+GH48)/6</f>
        <v>18.666666666666668</v>
      </c>
      <c r="MY48" s="38">
        <f t="shared" ref="MY48:MY52" si="205">(DV48+EI48+EV48+FI48+FV48+GI48)/6</f>
        <v>16.166666666666668</v>
      </c>
      <c r="MZ48" s="38"/>
      <c r="NA48" s="38"/>
      <c r="NB48" s="38"/>
      <c r="NC48" s="54">
        <v>5</v>
      </c>
      <c r="ND48" s="54"/>
      <c r="NE48" s="38">
        <f>(GM48+GZ48+HM48+HZ48)/4</f>
        <v>16.25</v>
      </c>
      <c r="NF48" s="38">
        <f t="shared" ref="NF48:NF52" si="206">(GN48+HA48+HN48+IA48)/4</f>
        <v>18.25</v>
      </c>
      <c r="NG48" s="38">
        <f t="shared" ref="NG48:NG52" si="207">(GO48+HB48+HO48+IB48)/4</f>
        <v>15.5</v>
      </c>
      <c r="NH48" s="38">
        <f t="shared" ref="NH48:NH52" si="208">(GP48+HC48+HP48+IC48)/4</f>
        <v>17.75</v>
      </c>
      <c r="NI48" s="38">
        <f t="shared" ref="NI48:NI52" si="209">(GQ48+HD48+HQ48+ID48)/4</f>
        <v>23.25</v>
      </c>
      <c r="NJ48" s="38">
        <f t="shared" ref="NJ48:NJ52" si="210">(GR48+HE48+HR48+IE48)/4</f>
        <v>10.75</v>
      </c>
      <c r="NK48" s="38">
        <f t="shared" ref="NK48:NK52" si="211">(GS48+HF48+HS48+IF48)/4</f>
        <v>26</v>
      </c>
      <c r="NL48" s="38">
        <f t="shared" ref="NL48:NL52" si="212">(GT48+HG48+HT48+IG48)/4</f>
        <v>22.25</v>
      </c>
      <c r="NM48" s="38">
        <f t="shared" ref="NM48:NM52" si="213">(GU48+HH48+HU48+IH48)/4</f>
        <v>24</v>
      </c>
      <c r="NN48" s="38">
        <f t="shared" ref="NN48:NN52" si="214">(GV48+HI48+HV48+II48)/4</f>
        <v>26.25</v>
      </c>
      <c r="NO48" s="38"/>
      <c r="NP48" s="38"/>
      <c r="NQ48" s="38"/>
      <c r="NR48" s="54">
        <v>5</v>
      </c>
      <c r="NS48" s="54"/>
      <c r="NT48" s="38">
        <f>(IM48+IZ48+JZ48+JM48)/4</f>
        <v>26.25</v>
      </c>
      <c r="NU48" s="38">
        <f t="shared" ref="NU48:NU52" si="215">(IN48+JA48+KA48+JN48)/4</f>
        <v>22.5</v>
      </c>
      <c r="NV48" s="38">
        <f t="shared" ref="NV48:NV52" si="216">(IO48+JB48+KB48+JO48)/4</f>
        <v>25.25</v>
      </c>
      <c r="NW48" s="38">
        <f t="shared" ref="NW48:NW52" si="217">(IP48+JC48+KC48+JP48)/4</f>
        <v>20.5</v>
      </c>
      <c r="NX48" s="38">
        <f t="shared" ref="NX48:NX52" si="218">(IQ48+JD48+KD48+JQ48)/4</f>
        <v>20.75</v>
      </c>
      <c r="NY48" s="38">
        <f t="shared" ref="NY48:NY52" si="219">(IR48+JE48+KE48+JR48)/4</f>
        <v>14.75</v>
      </c>
      <c r="NZ48" s="38">
        <f t="shared" ref="NZ48:NZ52" si="220">(IS48+JF48+KF48+JS48)/4</f>
        <v>20</v>
      </c>
      <c r="OA48" s="38">
        <f t="shared" ref="OA48:OA52" si="221">(IT48+JG48+KG48+JT48)/4</f>
        <v>25.5</v>
      </c>
      <c r="OB48" s="38">
        <f t="shared" ref="OB48:OB52" si="222">(IU48+JH48+KH48+JU48)/4</f>
        <v>18.25</v>
      </c>
      <c r="OC48" s="38">
        <f t="shared" ref="OC48:OC52" si="223">(IV48+JI48+KI48+JV48)/4</f>
        <v>18</v>
      </c>
      <c r="OD48" s="38"/>
      <c r="OE48" s="38"/>
      <c r="OF48" s="38"/>
      <c r="OG48" s="54">
        <v>5</v>
      </c>
      <c r="OH48" s="54"/>
      <c r="OI48" s="38">
        <f>(KM48+KZ48+LM48+LZ48)/4</f>
        <v>18</v>
      </c>
      <c r="OJ48" s="38">
        <f t="shared" ref="OJ48:OJ52" si="224">(KN48+LA48+LN48+MA48)/4</f>
        <v>22.75</v>
      </c>
      <c r="OK48" s="38">
        <f t="shared" ref="OK48:OK52" si="225">(KO48+LB48+LO48+MB48)/4</f>
        <v>23.5</v>
      </c>
      <c r="OL48" s="38">
        <f t="shared" ref="OL48:OL52" si="226">(KP48+LC48+LP48+MC48)/4</f>
        <v>24</v>
      </c>
      <c r="OM48" s="38">
        <f t="shared" ref="OM48:OM52" si="227">(KQ48+LD48+LQ48+MD48)/4</f>
        <v>17.75</v>
      </c>
      <c r="ON48" s="38">
        <f t="shared" ref="ON48:ON52" si="228">(KR48+LE48+LR48+ME48)/4</f>
        <v>20</v>
      </c>
      <c r="OO48" s="38">
        <f t="shared" ref="OO48:OO52" si="229">(KS48+LF48+LS48+MF48)/4</f>
        <v>24.5</v>
      </c>
      <c r="OP48" s="38">
        <f t="shared" ref="OP48:OP52" si="230">(KT48+LG48+LT48+MG48)/4</f>
        <v>17</v>
      </c>
      <c r="OQ48" s="38">
        <f t="shared" ref="OQ48:OQ52" si="231">(KU48+LH48+LU48+MH48)/4</f>
        <v>14.75</v>
      </c>
      <c r="OR48" s="38">
        <f t="shared" ref="OR48:OR52" si="232">(KV48+LI48+LV48+MI48)/4</f>
        <v>22.25</v>
      </c>
      <c r="OS48" s="38"/>
      <c r="OT48" s="38"/>
      <c r="OU48" s="38"/>
      <c r="OV48" s="54">
        <v>5</v>
      </c>
      <c r="OW48" s="54"/>
      <c r="OX48" s="38">
        <f>(GM48+GZ48+HM48+HZ48+IM48+IZ48+JM48+JZ48+KM48+KZ48+LM48+LZ48)/12</f>
        <v>20.166666666666668</v>
      </c>
      <c r="OY48" s="38">
        <f t="shared" ref="OY48:OY52" si="233">(GN48+HA48+HN48+IA48+IN48+JA48+JN48+KA48+KN48+LA48+LN48+MA48)/12</f>
        <v>21.166666666666668</v>
      </c>
      <c r="OZ48" s="38">
        <f t="shared" ref="OZ48:OZ52" si="234">(GO48+HB48+HO48+IB48+IO48+JB48+JO48+KB48+KO48+LB48+LO48+MB48)/12</f>
        <v>21.416666666666668</v>
      </c>
      <c r="PA48" s="38">
        <f t="shared" ref="PA48:PA52" si="235">(GP48+HC48+HP48+IC48+IP48+JC48+JP48+KC48+KP48+LC48+LP48+MC48)/12</f>
        <v>20.75</v>
      </c>
      <c r="PB48" s="38">
        <f t="shared" ref="PB48:PB52" si="236">(GQ48+HD48+HQ48+ID48+IQ48+JD48+JQ48+KD48+KQ48+LD48+LQ48+MD48)/12</f>
        <v>20.583333333333332</v>
      </c>
      <c r="PC48" s="38">
        <f t="shared" ref="PC48:PC52" si="237">(GR48+HE48+HR48+IE48+IR48+JE48+JR48+KE48+KR48+LE48+LR48+ME48)/12</f>
        <v>15.166666666666666</v>
      </c>
      <c r="PD48" s="38">
        <f t="shared" ref="PD48:PD52" si="238">(GS48+HF48+HS48+IF48+IS48+JF48+JS48+KF48+KS48+LF48+LS48+MF48)/12</f>
        <v>23.5</v>
      </c>
      <c r="PE48" s="38">
        <f t="shared" ref="PE48:PE52" si="239">(GT48+HG48+HT48+IG48+IT48+JG48+JT48+KG48+KT48+LG48+LT48+MG48)/12</f>
        <v>21.583333333333332</v>
      </c>
      <c r="PF48" s="38">
        <f t="shared" ref="PF48:PF52" si="240">(GU48+HH48+HU48+IH48+IU48+JH48+JU48+KH48+KU48+LH48+LU48+MH48)/12</f>
        <v>19</v>
      </c>
      <c r="PG48" s="38">
        <f t="shared" ref="PG48:PG52" si="241">(GV48+HI48+HV48+II48+IV48+JI48+JV48+KI48+KV48+LI48+LV48+MI48)/12</f>
        <v>22.166666666666668</v>
      </c>
      <c r="PH48" s="38"/>
      <c r="PI48" s="38"/>
      <c r="PJ48" s="38"/>
    </row>
    <row r="49" spans="1:426" s="2" customFormat="1" x14ac:dyDescent="0.25">
      <c r="A49" s="1" t="s">
        <v>42</v>
      </c>
      <c r="B49" s="2">
        <f>MODE(B40,O40,AB40,AO40,BB40,BO40,CB40,CO40,DB40,DO40,EB40,EO40,FB40,FO40,GB40,GO40,HB40,HO40)</f>
        <v>5</v>
      </c>
      <c r="C49" s="2">
        <f t="shared" ref="C49:C53" si="242">MODE(C40,P40,AC40,AP40,BC40,BP40,CC40,CP40,DC40,DP40,EC40,EP40,FC40,FP40,GC40,GP40,HC40,HP40)</f>
        <v>5</v>
      </c>
      <c r="D49" s="2">
        <f t="shared" ref="D49:D53" si="243">MODE(D40,Q40,AD40,AQ40,BD40,BQ40,CD40,CQ40,DD40,DQ40,ED40,EQ40,FD40,FQ40,GD40,GQ40,HD40,HQ40)</f>
        <v>4</v>
      </c>
      <c r="E49" s="2">
        <f t="shared" ref="E49:E53" si="244">MODE(E40,R40,AE40,AR40,BE40,BR40,CE40,CR40,DE40,DR40,EE40,ER40,FE40,FR40,GE40,GR40,HE40,HR40)</f>
        <v>1</v>
      </c>
      <c r="F49" s="2">
        <f t="shared" ref="F49:F53" si="245">MODE(F40,S40,AF40,AS40,BF40,BS40,CF40,CS40,DF40,DS40,EF40,ES40,FF40,FS40,GF40,GS40,HF40,HS40)</f>
        <v>2</v>
      </c>
      <c r="G49" s="2">
        <f t="shared" ref="G49:G53" si="246">MODE(G40,T40,AG40,AT40,BG40,BT40,CG40,CT40,DG40,DT40,EG40,ET40,FG40,FT40,GG40,GT40,HG40,HT40)</f>
        <v>1</v>
      </c>
      <c r="H49" s="2">
        <f t="shared" ref="H49:H53" si="247">MODE(H40,U40,AH40,AU40,BH40,BU40,CH40,CU40,DH40,DU40,EH40,EU40,FH40,FU40,GH40,GU40,HH40,HU40)</f>
        <v>4</v>
      </c>
      <c r="I49" s="2">
        <f t="shared" ref="I49:I53" si="248">MODE(I40,V40,AI40,AV40,BI40,BV40,CI40,CV40,DI40,DV40,EI40,EV40,FI40,FV40,GI40,GV40,HI40,HV40)</f>
        <v>5</v>
      </c>
      <c r="J49" s="2">
        <f t="shared" ref="J49:J53" si="249">MODE(J40,W40,AJ40,AW40,BJ40,BW40,CJ40,CW40,DJ40,DW40,EJ40,EW40,FJ40,FW40,GJ40,GW40,HJ40,HW40)</f>
        <v>3</v>
      </c>
      <c r="K49" s="2">
        <f t="shared" ref="K49:K53" si="250">MODE(K40,X40,AK40,AX40,BK40,BX40,CK40,CX40,DK40,DX40,EK40,EX40,FK40,FX40,GK40,GX40,HK40,HX40)</f>
        <v>5</v>
      </c>
      <c r="L49" s="2">
        <f t="shared" ref="L49:L53" si="251">MODE(L40,Y40,AL40,AY40,BL40,BY40,CL40,CY40,DL40,DY40,EL40,EY40,FL40,FY40,GL40,GY40,HL40,HY40)</f>
        <v>1</v>
      </c>
      <c r="M49" s="2">
        <f t="shared" ref="M49:M53" si="252">MODE(M40,Z40,AM40,AZ40,BM40,BZ40,CM40,CZ40,DM40,DZ40,EM40,EZ40,FM40,FZ40,GM40,GZ40,HM40,HZ40)</f>
        <v>0</v>
      </c>
      <c r="N49" s="2">
        <f t="shared" ref="N49:N53" si="253">MODE(N40,AA40,AN40,BA40,BN40,CA40,CN40,DA40,DN40,EA40,EN40,FA40,FN40,GA40,GN40,HA40,HN40,IA40)</f>
        <v>0</v>
      </c>
      <c r="O49" s="2">
        <f>IB40</f>
        <v>2</v>
      </c>
      <c r="P49" s="2">
        <f t="shared" ref="P49:P53" si="254">IC40</f>
        <v>3</v>
      </c>
      <c r="Q49" s="2">
        <f t="shared" ref="Q49:Q53" si="255">ID40</f>
        <v>2</v>
      </c>
      <c r="R49" s="2">
        <f t="shared" ref="R49:R53" si="256">IE40</f>
        <v>4</v>
      </c>
      <c r="S49" s="2">
        <f t="shared" ref="S49:S53" si="257">IF40</f>
        <v>4</v>
      </c>
      <c r="T49" s="2">
        <f t="shared" ref="T49:T53" si="258">IG40</f>
        <v>1</v>
      </c>
      <c r="U49" s="2">
        <f t="shared" ref="U49:U53" si="259">IH40</f>
        <v>3</v>
      </c>
      <c r="V49" s="2">
        <f t="shared" ref="V49:V53" si="260">II40</f>
        <v>1</v>
      </c>
      <c r="X49" s="1">
        <v>80</v>
      </c>
      <c r="Y49" s="52">
        <v>0.33333333300000001</v>
      </c>
      <c r="Z49" s="52"/>
      <c r="AA49" s="52"/>
      <c r="AB49" s="53">
        <f t="shared" ref="AB49:AB53" si="261">Y49-Y13</f>
        <v>-7.3759580000000158E-3</v>
      </c>
      <c r="AC49" s="53"/>
      <c r="AD49" s="53" t="s">
        <v>42</v>
      </c>
      <c r="AE49" s="53"/>
      <c r="AF49" s="2">
        <f t="shared" ref="AF49:AR53" si="262">IFERROR(MODE(B40,O40,AB40,AO40,BB40,BO40), "x")</f>
        <v>5</v>
      </c>
      <c r="AG49" s="2">
        <f t="shared" si="262"/>
        <v>1</v>
      </c>
      <c r="AH49" s="2">
        <f t="shared" si="262"/>
        <v>4</v>
      </c>
      <c r="AI49" s="2">
        <f t="shared" si="262"/>
        <v>5</v>
      </c>
      <c r="AJ49" s="2">
        <f t="shared" si="262"/>
        <v>2</v>
      </c>
      <c r="AK49" s="2">
        <f t="shared" si="262"/>
        <v>2</v>
      </c>
      <c r="AL49" s="2">
        <f t="shared" si="262"/>
        <v>3</v>
      </c>
      <c r="AM49" s="2">
        <f t="shared" si="262"/>
        <v>1</v>
      </c>
      <c r="AN49" s="2">
        <f t="shared" si="262"/>
        <v>2</v>
      </c>
      <c r="AO49" s="2">
        <f t="shared" si="262"/>
        <v>4</v>
      </c>
      <c r="AP49" s="2">
        <f t="shared" si="262"/>
        <v>1</v>
      </c>
      <c r="AQ49" s="2">
        <f t="shared" si="262"/>
        <v>0</v>
      </c>
      <c r="AR49" s="2">
        <f t="shared" si="262"/>
        <v>1</v>
      </c>
      <c r="AS49" s="53" t="s">
        <v>42</v>
      </c>
      <c r="AT49" s="53"/>
      <c r="AU49" s="2" t="str">
        <f t="shared" ref="AU49:BG53" si="263">IFERROR(MODE(CB40,CO40,DB40,DO40),"x")</f>
        <v>x</v>
      </c>
      <c r="AV49" s="2">
        <f t="shared" si="263"/>
        <v>3</v>
      </c>
      <c r="AW49" s="2">
        <f t="shared" si="263"/>
        <v>2</v>
      </c>
      <c r="AX49" s="2" t="str">
        <f t="shared" si="263"/>
        <v>x</v>
      </c>
      <c r="AY49" s="2">
        <f t="shared" si="263"/>
        <v>5</v>
      </c>
      <c r="AZ49" s="2">
        <f t="shared" si="263"/>
        <v>2</v>
      </c>
      <c r="BA49" s="2">
        <f t="shared" si="263"/>
        <v>5</v>
      </c>
      <c r="BB49" s="2">
        <f t="shared" si="263"/>
        <v>5</v>
      </c>
      <c r="BC49" s="2">
        <f t="shared" si="263"/>
        <v>3</v>
      </c>
      <c r="BD49" s="2">
        <f t="shared" si="263"/>
        <v>5</v>
      </c>
      <c r="BE49" s="2">
        <f t="shared" si="263"/>
        <v>1</v>
      </c>
      <c r="BF49" s="2">
        <f t="shared" si="263"/>
        <v>1</v>
      </c>
      <c r="BG49" s="2">
        <f t="shared" si="263"/>
        <v>1</v>
      </c>
      <c r="BH49" s="53" t="s">
        <v>42</v>
      </c>
      <c r="BI49" s="53"/>
      <c r="BJ49" s="2">
        <f t="shared" ref="BJ49:BV53" si="264">IFERROR(MODE(EB40,EO40,FB40,FO40),"x")</f>
        <v>5</v>
      </c>
      <c r="BK49" s="2">
        <f t="shared" si="264"/>
        <v>4</v>
      </c>
      <c r="BL49" s="2">
        <f t="shared" si="264"/>
        <v>5</v>
      </c>
      <c r="BM49" s="2">
        <f t="shared" si="264"/>
        <v>1</v>
      </c>
      <c r="BN49" s="2">
        <f t="shared" si="264"/>
        <v>3</v>
      </c>
      <c r="BO49" s="2">
        <f t="shared" si="264"/>
        <v>1</v>
      </c>
      <c r="BP49" s="2" t="str">
        <f t="shared" si="264"/>
        <v>x</v>
      </c>
      <c r="BQ49" s="2">
        <f t="shared" si="264"/>
        <v>5</v>
      </c>
      <c r="BR49" s="2">
        <f t="shared" si="264"/>
        <v>4</v>
      </c>
      <c r="BS49" s="2">
        <f t="shared" si="264"/>
        <v>3</v>
      </c>
      <c r="BT49" s="2">
        <f t="shared" si="264"/>
        <v>1</v>
      </c>
      <c r="BU49" s="2">
        <f t="shared" si="264"/>
        <v>0</v>
      </c>
      <c r="BV49" s="2">
        <f t="shared" si="264"/>
        <v>0</v>
      </c>
      <c r="BW49" s="53" t="s">
        <v>42</v>
      </c>
      <c r="BX49" s="53"/>
      <c r="BY49" s="2">
        <f t="shared" ref="BY49:CK53" si="265">IFERROR(MODE(GB40,GO40,HB40,HO40),"x")</f>
        <v>3</v>
      </c>
      <c r="BZ49" s="2">
        <f t="shared" si="265"/>
        <v>5</v>
      </c>
      <c r="CA49" s="2">
        <f t="shared" si="265"/>
        <v>5</v>
      </c>
      <c r="CB49" s="2">
        <f t="shared" si="265"/>
        <v>5</v>
      </c>
      <c r="CC49" s="2">
        <f t="shared" si="265"/>
        <v>4</v>
      </c>
      <c r="CD49" s="2">
        <f t="shared" si="265"/>
        <v>1</v>
      </c>
      <c r="CE49" s="2">
        <f t="shared" si="265"/>
        <v>2</v>
      </c>
      <c r="CF49" s="2">
        <f t="shared" si="265"/>
        <v>4</v>
      </c>
      <c r="CG49" s="2">
        <f t="shared" si="265"/>
        <v>3</v>
      </c>
      <c r="CH49" s="2">
        <f t="shared" si="265"/>
        <v>3</v>
      </c>
      <c r="CI49" s="2">
        <f t="shared" si="265"/>
        <v>1</v>
      </c>
      <c r="CJ49" s="2">
        <f t="shared" si="265"/>
        <v>1</v>
      </c>
      <c r="CK49" s="2">
        <f t="shared" si="265"/>
        <v>0</v>
      </c>
      <c r="CL49" s="7" t="s">
        <v>42</v>
      </c>
      <c r="CM49" s="7"/>
      <c r="CN49" s="7">
        <f>IFERROR(MODE(GB40,GO40,HB40,HO40,CB40,CO40,DB40,DO40,EB40,EO40,FB40,FO40),"x")</f>
        <v>2</v>
      </c>
      <c r="CO49" s="7">
        <f t="shared" ref="CO49:CO53" si="266">IFERROR(MODE(GC40,GP40,HC40,HP40,CC40,CP40,DC40,DP40,EC40,EP40,FC40,FP40),"x")</f>
        <v>5</v>
      </c>
      <c r="CP49" s="7">
        <f t="shared" ref="CP49:CP53" si="267">IFERROR(MODE(GD40,GQ40,HD40,HQ40,CD40,CQ40,DD40,DQ40,ED40,EQ40,FD40,FQ40),"x")</f>
        <v>5</v>
      </c>
      <c r="CQ49" s="7">
        <f t="shared" ref="CQ49:CQ53" si="268">IFERROR(MODE(GE40,GR40,HE40,HR40,CE40,CR40,DE40,DR40,EE40,ER40,FE40,FR40),"x")</f>
        <v>1</v>
      </c>
      <c r="CR49" s="7">
        <f t="shared" ref="CR49:CR53" si="269">IFERROR(MODE(GF40,GS40,HF40,HS40,CF40,CS40,DF40,DS40,EF40,ES40,FF40,FS40),"x")</f>
        <v>5</v>
      </c>
      <c r="CS49" s="7">
        <f t="shared" ref="CS49:CS53" si="270">IFERROR(MODE(GG40,GT40,HG40,HT40,CG40,CT40,DG40,DT40,EG40,ET40,FG40,FT40),"x")</f>
        <v>1</v>
      </c>
      <c r="CT49" s="7">
        <f t="shared" ref="CT49:CT53" si="271">IFERROR(MODE(GH40,GU40,HH40,HU40,CH40,CU40,DH40,DU40,EH40,EU40,FH40,FU40),"x")</f>
        <v>4</v>
      </c>
      <c r="CU49" s="7">
        <f t="shared" ref="CU49:CU53" si="272">IFERROR(MODE(GI40,GV40,HI40,HV40,CI40,CV40,DI40,DV40,EI40,EV40,FI40,FV40),"x")</f>
        <v>5</v>
      </c>
      <c r="CV49" s="7">
        <f t="shared" ref="CV49:CV53" si="273">IFERROR(MODE(GJ40,GW40,HJ40,HW40,CJ40,CW40,DJ40,DW40,EJ40,EW40,FJ40,FW40),"x")</f>
        <v>3</v>
      </c>
      <c r="CW49" s="7">
        <f t="shared" ref="CW49:CW53" si="274">IFERROR(MODE(GK40,GX40,HK40,HX40,CK40,CX40,DK40,DX40,EK40,EX40,FK40,FX40),"x")</f>
        <v>3</v>
      </c>
      <c r="CX49" s="7">
        <f t="shared" ref="CX49:CX53" si="275">IFERROR(MODE(GL40,GY40,HL40,HY40,CL40,CY40,DL40,DY40,EL40,EY40,FL40,FY40),"x")</f>
        <v>1</v>
      </c>
      <c r="CY49" s="7">
        <f t="shared" ref="CY49:CY53" si="276">IFERROR(MODE(GM40,GZ40,HM40,HZ40,CM40,CZ40,DM40,DZ40,EM40,EZ40,FM40,FZ40),"x")</f>
        <v>0</v>
      </c>
      <c r="CZ49" s="7">
        <f t="shared" ref="CZ49:CZ53" si="277">IFERROR(MODE(GN40,HA40,HN40,IA40,CN40,DA40,DN40,EA40,EN40,FA40,FN40,GA40),"x")</f>
        <v>0</v>
      </c>
      <c r="DB49" s="2">
        <v>5</v>
      </c>
      <c r="DC49" s="2">
        <v>5</v>
      </c>
      <c r="DD49" s="2">
        <v>0</v>
      </c>
      <c r="DE49" s="2">
        <v>0</v>
      </c>
      <c r="DF49" s="2">
        <v>18</v>
      </c>
      <c r="DG49" s="2">
        <v>0</v>
      </c>
      <c r="DH49" s="2">
        <v>0</v>
      </c>
      <c r="DI49" s="2">
        <v>0</v>
      </c>
      <c r="DJ49" s="2">
        <v>0</v>
      </c>
      <c r="DL49" s="17">
        <v>4</v>
      </c>
      <c r="DM49" s="17">
        <v>15</v>
      </c>
      <c r="DN49" s="17">
        <v>28</v>
      </c>
      <c r="DO49" s="17">
        <v>35</v>
      </c>
      <c r="DP49" s="17">
        <v>24</v>
      </c>
      <c r="DQ49" s="17">
        <v>10</v>
      </c>
      <c r="DR49" s="17">
        <v>20</v>
      </c>
      <c r="DS49" s="17">
        <v>13</v>
      </c>
      <c r="DT49" s="17">
        <v>18</v>
      </c>
      <c r="DU49" s="17">
        <v>19</v>
      </c>
      <c r="DV49" s="17">
        <v>28</v>
      </c>
      <c r="DW49" s="17">
        <v>0</v>
      </c>
      <c r="DX49" s="17">
        <v>0</v>
      </c>
      <c r="DY49" s="17">
        <v>0</v>
      </c>
      <c r="DZ49" s="17">
        <v>12</v>
      </c>
      <c r="EA49" s="17">
        <v>19</v>
      </c>
      <c r="EB49" s="17">
        <v>15</v>
      </c>
      <c r="EC49" s="17">
        <v>8</v>
      </c>
      <c r="ED49" s="17">
        <v>18</v>
      </c>
      <c r="EE49" s="17">
        <v>21</v>
      </c>
      <c r="EF49" s="17">
        <v>31</v>
      </c>
      <c r="EG49" s="17">
        <v>26</v>
      </c>
      <c r="EH49" s="17">
        <v>14</v>
      </c>
      <c r="EI49" s="17">
        <v>24</v>
      </c>
      <c r="EJ49" s="17">
        <v>0</v>
      </c>
      <c r="EK49" s="17">
        <v>0</v>
      </c>
      <c r="EL49" s="17">
        <v>0</v>
      </c>
      <c r="EM49" s="17">
        <v>26</v>
      </c>
      <c r="EN49" s="17">
        <v>11</v>
      </c>
      <c r="EO49" s="17">
        <v>18</v>
      </c>
      <c r="EP49" s="17">
        <v>18</v>
      </c>
      <c r="EQ49" s="17">
        <v>16</v>
      </c>
      <c r="ER49" s="17">
        <v>18</v>
      </c>
      <c r="ES49" s="17">
        <v>17</v>
      </c>
      <c r="ET49" s="17">
        <v>17</v>
      </c>
      <c r="EU49" s="17">
        <v>10</v>
      </c>
      <c r="EV49" s="17">
        <v>30</v>
      </c>
      <c r="EW49" s="17">
        <v>0</v>
      </c>
      <c r="EX49" s="17">
        <v>0</v>
      </c>
      <c r="EY49" s="17">
        <v>0</v>
      </c>
      <c r="EZ49" s="17">
        <v>24</v>
      </c>
      <c r="FA49" s="17">
        <v>15</v>
      </c>
      <c r="FB49" s="17">
        <v>11</v>
      </c>
      <c r="FC49" s="17">
        <v>21</v>
      </c>
      <c r="FD49" s="17">
        <v>27</v>
      </c>
      <c r="FE49" s="17">
        <v>23</v>
      </c>
      <c r="FF49" s="17">
        <v>27</v>
      </c>
      <c r="FG49" s="17">
        <v>9</v>
      </c>
      <c r="FH49" s="17">
        <v>34</v>
      </c>
      <c r="FI49" s="17">
        <v>4</v>
      </c>
      <c r="FJ49" s="17">
        <v>0</v>
      </c>
      <c r="FK49" s="17">
        <v>0</v>
      </c>
      <c r="FL49" s="17">
        <v>0</v>
      </c>
      <c r="FM49" s="17">
        <v>37</v>
      </c>
      <c r="FN49" s="17">
        <v>12</v>
      </c>
      <c r="FO49" s="17">
        <v>6</v>
      </c>
      <c r="FP49" s="17">
        <v>16</v>
      </c>
      <c r="FQ49" s="17">
        <v>17</v>
      </c>
      <c r="FR49" s="17">
        <v>29</v>
      </c>
      <c r="FS49" s="17">
        <v>14</v>
      </c>
      <c r="FT49" s="17">
        <v>7</v>
      </c>
      <c r="FU49" s="17">
        <v>15</v>
      </c>
      <c r="FV49" s="17">
        <v>20</v>
      </c>
      <c r="FW49" s="17">
        <v>0</v>
      </c>
      <c r="FX49" s="17">
        <v>0</v>
      </c>
      <c r="FY49" s="17">
        <v>0</v>
      </c>
      <c r="FZ49" s="17">
        <v>23</v>
      </c>
      <c r="GA49" s="17">
        <v>18</v>
      </c>
      <c r="GB49" s="17">
        <v>25</v>
      </c>
      <c r="GC49" s="17">
        <v>16</v>
      </c>
      <c r="GD49" s="17">
        <v>26</v>
      </c>
      <c r="GE49" s="17">
        <v>16</v>
      </c>
      <c r="GF49" s="17">
        <v>28</v>
      </c>
      <c r="GG49" s="17">
        <v>25</v>
      </c>
      <c r="GH49" s="17">
        <v>28</v>
      </c>
      <c r="GI49" s="17">
        <v>23</v>
      </c>
      <c r="GJ49" s="17">
        <v>0</v>
      </c>
      <c r="GK49" s="17">
        <v>0</v>
      </c>
      <c r="GL49" s="17">
        <v>0</v>
      </c>
      <c r="GM49" s="17">
        <v>20</v>
      </c>
      <c r="GN49" s="17">
        <v>15</v>
      </c>
      <c r="GO49" s="17">
        <v>28</v>
      </c>
      <c r="GP49" s="17">
        <v>13</v>
      </c>
      <c r="GQ49" s="17">
        <v>22</v>
      </c>
      <c r="GR49" s="17">
        <v>17</v>
      </c>
      <c r="GS49" s="17">
        <v>14</v>
      </c>
      <c r="GT49" s="17">
        <v>15</v>
      </c>
      <c r="GU49" s="17">
        <v>27</v>
      </c>
      <c r="GV49" s="17">
        <v>25</v>
      </c>
      <c r="GW49" s="17">
        <v>0</v>
      </c>
      <c r="GX49" s="17">
        <v>0</v>
      </c>
      <c r="GY49" s="17">
        <v>0</v>
      </c>
      <c r="GZ49" s="17">
        <v>29</v>
      </c>
      <c r="HA49" s="17">
        <v>18</v>
      </c>
      <c r="HB49" s="17">
        <v>18</v>
      </c>
      <c r="HC49" s="17">
        <v>17</v>
      </c>
      <c r="HD49" s="17">
        <v>18</v>
      </c>
      <c r="HE49" s="17">
        <v>15</v>
      </c>
      <c r="HF49" s="17">
        <v>17</v>
      </c>
      <c r="HG49" s="17">
        <v>16</v>
      </c>
      <c r="HH49" s="17">
        <v>12</v>
      </c>
      <c r="HI49" s="17">
        <v>34</v>
      </c>
      <c r="HJ49" s="17">
        <v>0</v>
      </c>
      <c r="HK49" s="17">
        <v>0</v>
      </c>
      <c r="HL49" s="17">
        <v>0</v>
      </c>
      <c r="HM49" s="17">
        <v>36</v>
      </c>
      <c r="HN49" s="17">
        <v>14</v>
      </c>
      <c r="HO49" s="17">
        <v>10</v>
      </c>
      <c r="HP49" s="17">
        <v>23</v>
      </c>
      <c r="HQ49" s="17">
        <v>10</v>
      </c>
      <c r="HR49" s="17">
        <v>21</v>
      </c>
      <c r="HS49" s="17">
        <v>30</v>
      </c>
      <c r="HT49" s="17">
        <v>20</v>
      </c>
      <c r="HU49" s="17">
        <v>13</v>
      </c>
      <c r="HV49" s="17">
        <v>15</v>
      </c>
      <c r="HW49" s="17">
        <v>0</v>
      </c>
      <c r="HX49" s="17">
        <v>0</v>
      </c>
      <c r="HY49" s="17">
        <v>0</v>
      </c>
      <c r="HZ49" s="17">
        <v>17</v>
      </c>
      <c r="IA49" s="17">
        <v>22</v>
      </c>
      <c r="IB49" s="17">
        <v>17</v>
      </c>
      <c r="IC49" s="17">
        <v>25</v>
      </c>
      <c r="ID49" s="17">
        <v>37</v>
      </c>
      <c r="IE49" s="17">
        <v>16</v>
      </c>
      <c r="IF49" s="17">
        <v>29</v>
      </c>
      <c r="IG49" s="17">
        <v>18</v>
      </c>
      <c r="IH49" s="17">
        <v>14</v>
      </c>
      <c r="II49" s="17">
        <v>26</v>
      </c>
      <c r="IJ49" s="17">
        <v>0</v>
      </c>
      <c r="IK49" s="17">
        <v>0</v>
      </c>
      <c r="IL49" s="17">
        <v>0</v>
      </c>
      <c r="IM49" s="17">
        <v>11</v>
      </c>
      <c r="IN49" s="17">
        <v>31</v>
      </c>
      <c r="IO49" s="17">
        <v>20</v>
      </c>
      <c r="IP49" s="17">
        <v>13</v>
      </c>
      <c r="IQ49" s="17">
        <v>2</v>
      </c>
      <c r="IR49" s="17">
        <v>26</v>
      </c>
      <c r="IS49" s="17">
        <v>29</v>
      </c>
      <c r="IT49" s="17">
        <v>17</v>
      </c>
      <c r="IU49" s="17">
        <v>14</v>
      </c>
      <c r="IV49" s="17">
        <v>14</v>
      </c>
      <c r="IW49" s="17">
        <v>0</v>
      </c>
      <c r="IX49" s="17">
        <v>0</v>
      </c>
      <c r="IY49" s="17">
        <v>0</v>
      </c>
      <c r="IZ49" s="17">
        <v>36</v>
      </c>
      <c r="JA49" s="17">
        <v>24</v>
      </c>
      <c r="JB49" s="17">
        <v>13</v>
      </c>
      <c r="JC49" s="17">
        <v>28</v>
      </c>
      <c r="JD49" s="17">
        <v>20</v>
      </c>
      <c r="JE49" s="17">
        <v>30</v>
      </c>
      <c r="JF49" s="17">
        <v>25</v>
      </c>
      <c r="JG49" s="17">
        <v>13</v>
      </c>
      <c r="JH49" s="17">
        <v>26</v>
      </c>
      <c r="JI49" s="17">
        <v>22</v>
      </c>
      <c r="JJ49" s="17">
        <v>0</v>
      </c>
      <c r="JK49" s="17">
        <v>0</v>
      </c>
      <c r="JL49" s="17">
        <v>0</v>
      </c>
      <c r="JM49" s="17">
        <v>23</v>
      </c>
      <c r="JN49" s="17">
        <v>31</v>
      </c>
      <c r="JO49" s="17">
        <v>25</v>
      </c>
      <c r="JP49" s="17">
        <v>13</v>
      </c>
      <c r="JQ49" s="17">
        <v>16</v>
      </c>
      <c r="JR49" s="17">
        <v>26</v>
      </c>
      <c r="JS49" s="17">
        <v>22</v>
      </c>
      <c r="JT49" s="17">
        <v>23</v>
      </c>
      <c r="JU49" s="17">
        <v>36</v>
      </c>
      <c r="JV49" s="17">
        <v>17</v>
      </c>
      <c r="JW49" s="17">
        <v>0</v>
      </c>
      <c r="JX49" s="17">
        <v>0</v>
      </c>
      <c r="JY49" s="17">
        <v>0</v>
      </c>
      <c r="JZ49" s="17">
        <v>14</v>
      </c>
      <c r="KA49" s="17">
        <v>26</v>
      </c>
      <c r="KB49" s="17">
        <v>22</v>
      </c>
      <c r="KC49" s="17">
        <v>14</v>
      </c>
      <c r="KD49" s="17">
        <v>15</v>
      </c>
      <c r="KE49" s="17">
        <v>24</v>
      </c>
      <c r="KF49" s="17">
        <v>13</v>
      </c>
      <c r="KG49" s="17">
        <v>20</v>
      </c>
      <c r="KH49" s="17">
        <v>16</v>
      </c>
      <c r="KI49" s="17">
        <v>17</v>
      </c>
      <c r="KJ49" s="17">
        <v>0</v>
      </c>
      <c r="KK49" s="17">
        <v>0</v>
      </c>
      <c r="KL49" s="17">
        <v>0</v>
      </c>
      <c r="KM49" s="17">
        <v>7</v>
      </c>
      <c r="KN49" s="17">
        <v>28</v>
      </c>
      <c r="KO49" s="17">
        <v>16</v>
      </c>
      <c r="KP49" s="17">
        <v>26</v>
      </c>
      <c r="KQ49" s="17">
        <v>28</v>
      </c>
      <c r="KR49" s="17">
        <v>24</v>
      </c>
      <c r="KS49" s="17">
        <v>28</v>
      </c>
      <c r="KT49" s="17">
        <v>25</v>
      </c>
      <c r="KU49" s="17">
        <v>21</v>
      </c>
      <c r="KV49" s="17">
        <v>23</v>
      </c>
      <c r="KW49" s="17">
        <v>0</v>
      </c>
      <c r="KX49" s="17">
        <v>0</v>
      </c>
      <c r="KY49" s="17">
        <v>0</v>
      </c>
      <c r="KZ49" s="17">
        <v>12</v>
      </c>
      <c r="LA49" s="17">
        <v>15</v>
      </c>
      <c r="LB49" s="17">
        <v>26</v>
      </c>
      <c r="LC49" s="17">
        <v>12</v>
      </c>
      <c r="LD49" s="17">
        <v>14</v>
      </c>
      <c r="LE49" s="17">
        <v>21</v>
      </c>
      <c r="LF49" s="17">
        <v>18</v>
      </c>
      <c r="LG49" s="17">
        <v>24</v>
      </c>
      <c r="LH49" s="17">
        <v>31</v>
      </c>
      <c r="LI49" s="17">
        <v>15</v>
      </c>
      <c r="LJ49" s="17">
        <v>0</v>
      </c>
      <c r="LK49" s="17">
        <v>0</v>
      </c>
      <c r="LL49" s="17">
        <v>0</v>
      </c>
      <c r="LM49" s="17">
        <v>29</v>
      </c>
      <c r="LN49" s="17">
        <v>17</v>
      </c>
      <c r="LO49" s="17">
        <v>24</v>
      </c>
      <c r="LP49" s="17">
        <v>19</v>
      </c>
      <c r="LQ49" s="17">
        <v>29</v>
      </c>
      <c r="LR49" s="17">
        <v>20</v>
      </c>
      <c r="LS49" s="17">
        <v>16</v>
      </c>
      <c r="LT49" s="17">
        <v>21</v>
      </c>
      <c r="LU49" s="17">
        <v>25</v>
      </c>
      <c r="LV49" s="17">
        <v>18</v>
      </c>
      <c r="LW49" s="17">
        <v>0</v>
      </c>
      <c r="LX49" s="17">
        <v>0</v>
      </c>
      <c r="LY49" s="17">
        <v>0</v>
      </c>
      <c r="LZ49" s="17">
        <v>13</v>
      </c>
      <c r="MA49" s="17">
        <v>18</v>
      </c>
      <c r="MB49" s="17">
        <v>12</v>
      </c>
      <c r="MC49" s="17">
        <v>19</v>
      </c>
      <c r="MD49" s="17">
        <v>22</v>
      </c>
      <c r="ME49" s="17">
        <v>15</v>
      </c>
      <c r="MF49" s="17">
        <v>22</v>
      </c>
      <c r="MG49" s="17">
        <v>29</v>
      </c>
      <c r="MH49" s="17">
        <v>23</v>
      </c>
      <c r="MI49" s="17">
        <v>19</v>
      </c>
      <c r="MJ49" s="17">
        <v>0</v>
      </c>
      <c r="MK49" s="17">
        <v>0</v>
      </c>
      <c r="ML49" s="17">
        <v>0</v>
      </c>
      <c r="MN49" s="54">
        <v>4</v>
      </c>
      <c r="MO49" s="54"/>
      <c r="MP49" s="38">
        <f t="shared" ref="MP49:MP52" si="278">(DM49+DZ49+EM49+EZ49+FM49+FZ49)/6</f>
        <v>22.833333333333332</v>
      </c>
      <c r="MQ49" s="38">
        <f t="shared" si="197"/>
        <v>17.166666666666668</v>
      </c>
      <c r="MR49" s="38">
        <f t="shared" si="198"/>
        <v>18.333333333333332</v>
      </c>
      <c r="MS49" s="38">
        <f t="shared" si="199"/>
        <v>17.166666666666668</v>
      </c>
      <c r="MT49" s="38">
        <f t="shared" si="200"/>
        <v>19</v>
      </c>
      <c r="MU49" s="38">
        <f t="shared" si="201"/>
        <v>21.166666666666668</v>
      </c>
      <c r="MV49" s="38">
        <f t="shared" si="202"/>
        <v>21.666666666666668</v>
      </c>
      <c r="MW49" s="38">
        <f t="shared" si="203"/>
        <v>17</v>
      </c>
      <c r="MX49" s="38">
        <f t="shared" si="204"/>
        <v>20</v>
      </c>
      <c r="MY49" s="38">
        <f t="shared" si="205"/>
        <v>21.5</v>
      </c>
      <c r="MZ49" s="38"/>
      <c r="NA49" s="38"/>
      <c r="NB49" s="38"/>
      <c r="NC49" s="54">
        <v>4</v>
      </c>
      <c r="ND49" s="54"/>
      <c r="NE49" s="38">
        <f t="shared" ref="NE49:NE52" si="279">(GM49+GZ49+HM49+HZ49)/4</f>
        <v>25.5</v>
      </c>
      <c r="NF49" s="38">
        <f t="shared" si="206"/>
        <v>17.25</v>
      </c>
      <c r="NG49" s="38">
        <f t="shared" si="207"/>
        <v>18.25</v>
      </c>
      <c r="NH49" s="38">
        <f t="shared" si="208"/>
        <v>19.5</v>
      </c>
      <c r="NI49" s="38">
        <f t="shared" si="209"/>
        <v>21.75</v>
      </c>
      <c r="NJ49" s="38">
        <f t="shared" si="210"/>
        <v>17.25</v>
      </c>
      <c r="NK49" s="38">
        <f t="shared" si="211"/>
        <v>22.5</v>
      </c>
      <c r="NL49" s="38">
        <f t="shared" si="212"/>
        <v>17.25</v>
      </c>
      <c r="NM49" s="38">
        <f t="shared" si="213"/>
        <v>16.5</v>
      </c>
      <c r="NN49" s="38">
        <f t="shared" si="214"/>
        <v>25</v>
      </c>
      <c r="NO49" s="38"/>
      <c r="NP49" s="38"/>
      <c r="NQ49" s="38"/>
      <c r="NR49" s="54">
        <v>4</v>
      </c>
      <c r="NS49" s="54"/>
      <c r="NT49" s="38">
        <f t="shared" ref="NT49:NT52" si="280">(IM49+IZ49+JZ49+JM49)/4</f>
        <v>21</v>
      </c>
      <c r="NU49" s="38">
        <f t="shared" si="215"/>
        <v>28</v>
      </c>
      <c r="NV49" s="38">
        <f t="shared" si="216"/>
        <v>20</v>
      </c>
      <c r="NW49" s="38">
        <f t="shared" si="217"/>
        <v>17</v>
      </c>
      <c r="NX49" s="38">
        <f t="shared" si="218"/>
        <v>13.25</v>
      </c>
      <c r="NY49" s="38">
        <f t="shared" si="219"/>
        <v>26.5</v>
      </c>
      <c r="NZ49" s="38">
        <f t="shared" si="220"/>
        <v>22.25</v>
      </c>
      <c r="OA49" s="38">
        <f t="shared" si="221"/>
        <v>18.25</v>
      </c>
      <c r="OB49" s="38">
        <f t="shared" si="222"/>
        <v>23</v>
      </c>
      <c r="OC49" s="38">
        <f t="shared" si="223"/>
        <v>17.5</v>
      </c>
      <c r="OD49" s="38"/>
      <c r="OE49" s="38"/>
      <c r="OF49" s="38"/>
      <c r="OG49" s="54">
        <v>4</v>
      </c>
      <c r="OH49" s="54"/>
      <c r="OI49" s="38">
        <f t="shared" ref="OI49:OI52" si="281">(KM49+KZ49+LM49+LZ49)/4</f>
        <v>15.25</v>
      </c>
      <c r="OJ49" s="38">
        <f t="shared" si="224"/>
        <v>19.5</v>
      </c>
      <c r="OK49" s="38">
        <f t="shared" si="225"/>
        <v>19.5</v>
      </c>
      <c r="OL49" s="38">
        <f t="shared" si="226"/>
        <v>19</v>
      </c>
      <c r="OM49" s="38">
        <f t="shared" si="227"/>
        <v>23.25</v>
      </c>
      <c r="ON49" s="38">
        <f t="shared" si="228"/>
        <v>20</v>
      </c>
      <c r="OO49" s="38">
        <f t="shared" si="229"/>
        <v>21</v>
      </c>
      <c r="OP49" s="38">
        <f t="shared" si="230"/>
        <v>24.75</v>
      </c>
      <c r="OQ49" s="38">
        <f t="shared" si="231"/>
        <v>25</v>
      </c>
      <c r="OR49" s="38">
        <f t="shared" si="232"/>
        <v>18.75</v>
      </c>
      <c r="OS49" s="38"/>
      <c r="OT49" s="38"/>
      <c r="OU49" s="38"/>
      <c r="OV49" s="54">
        <v>4</v>
      </c>
      <c r="OW49" s="54"/>
      <c r="OX49" s="38">
        <f t="shared" ref="OX49:OX52" si="282">(GM49+GZ49+HM49+HZ49+IM49+IZ49+JM49+JZ49+KM49+KZ49+LM49+LZ49)/12</f>
        <v>20.583333333333332</v>
      </c>
      <c r="OY49" s="38">
        <f t="shared" si="233"/>
        <v>21.583333333333332</v>
      </c>
      <c r="OZ49" s="38">
        <f t="shared" si="234"/>
        <v>19.25</v>
      </c>
      <c r="PA49" s="38">
        <f t="shared" si="235"/>
        <v>18.5</v>
      </c>
      <c r="PB49" s="38">
        <f t="shared" si="236"/>
        <v>19.416666666666668</v>
      </c>
      <c r="PC49" s="38">
        <f t="shared" si="237"/>
        <v>21.25</v>
      </c>
      <c r="PD49" s="38">
        <f t="shared" si="238"/>
        <v>21.916666666666668</v>
      </c>
      <c r="PE49" s="38">
        <f t="shared" si="239"/>
        <v>20.083333333333332</v>
      </c>
      <c r="PF49" s="38">
        <f t="shared" si="240"/>
        <v>21.5</v>
      </c>
      <c r="PG49" s="38">
        <f t="shared" si="241"/>
        <v>20.416666666666668</v>
      </c>
      <c r="PH49" s="38"/>
      <c r="PI49" s="38"/>
      <c r="PJ49" s="38"/>
    </row>
    <row r="50" spans="1:426" s="2" customFormat="1" x14ac:dyDescent="0.25">
      <c r="A50" s="1" t="s">
        <v>43</v>
      </c>
      <c r="B50" s="2">
        <f t="shared" ref="B50:B53" si="283">MODE(B41,O41,AB41,AO41,BB41,BO41,CB41,CO41,DB41,DO41,EB41,EO41,FB41,FO41,GB41,GO41,HB41,HO41)</f>
        <v>3</v>
      </c>
      <c r="C50" s="2">
        <f t="shared" si="242"/>
        <v>3</v>
      </c>
      <c r="D50" s="2">
        <f t="shared" si="243"/>
        <v>3</v>
      </c>
      <c r="E50" s="2">
        <f t="shared" si="244"/>
        <v>3</v>
      </c>
      <c r="F50" s="2">
        <f t="shared" si="245"/>
        <v>3</v>
      </c>
      <c r="G50" s="2">
        <f t="shared" si="246"/>
        <v>3</v>
      </c>
      <c r="H50" s="2">
        <f t="shared" si="247"/>
        <v>3</v>
      </c>
      <c r="I50" s="2">
        <f t="shared" si="248"/>
        <v>3</v>
      </c>
      <c r="J50" s="2">
        <f t="shared" si="249"/>
        <v>3</v>
      </c>
      <c r="K50" s="2">
        <f t="shared" si="250"/>
        <v>3</v>
      </c>
      <c r="L50" s="2">
        <f t="shared" si="251"/>
        <v>1</v>
      </c>
      <c r="M50" s="2">
        <f t="shared" si="252"/>
        <v>0</v>
      </c>
      <c r="N50" s="2" t="e">
        <f t="shared" si="253"/>
        <v>#VALUE!</v>
      </c>
      <c r="O50" s="2">
        <f t="shared" ref="O50:O53" si="284">IB41</f>
        <v>2</v>
      </c>
      <c r="P50" s="2">
        <f t="shared" si="254"/>
        <v>2</v>
      </c>
      <c r="Q50" s="2">
        <f t="shared" si="255"/>
        <v>2</v>
      </c>
      <c r="R50" s="2">
        <f t="shared" si="256"/>
        <v>4</v>
      </c>
      <c r="S50" s="2">
        <f t="shared" si="257"/>
        <v>2.5</v>
      </c>
      <c r="T50" s="2">
        <f t="shared" si="258"/>
        <v>2</v>
      </c>
      <c r="U50" s="2">
        <f t="shared" si="259"/>
        <v>3</v>
      </c>
      <c r="V50" s="2">
        <f t="shared" si="260"/>
        <v>2</v>
      </c>
      <c r="X50" s="1">
        <v>60</v>
      </c>
      <c r="Y50" s="52">
        <v>0.30769230800000003</v>
      </c>
      <c r="Z50" s="52"/>
      <c r="AA50" s="52"/>
      <c r="AB50" s="53">
        <f t="shared" si="261"/>
        <v>4.9486446000000517E-3</v>
      </c>
      <c r="AC50" s="53"/>
      <c r="AD50" s="53" t="s">
        <v>43</v>
      </c>
      <c r="AE50" s="53"/>
      <c r="AF50" s="2">
        <f t="shared" si="262"/>
        <v>3</v>
      </c>
      <c r="AG50" s="2">
        <f t="shared" si="262"/>
        <v>3</v>
      </c>
      <c r="AH50" s="2">
        <f t="shared" si="262"/>
        <v>2</v>
      </c>
      <c r="AI50" s="2">
        <f t="shared" si="262"/>
        <v>3</v>
      </c>
      <c r="AJ50" s="2">
        <f t="shared" si="262"/>
        <v>3</v>
      </c>
      <c r="AK50" s="2">
        <f t="shared" si="262"/>
        <v>3</v>
      </c>
      <c r="AL50" s="2">
        <f t="shared" si="262"/>
        <v>3</v>
      </c>
      <c r="AM50" s="2">
        <f t="shared" si="262"/>
        <v>3</v>
      </c>
      <c r="AN50" s="2">
        <f t="shared" si="262"/>
        <v>3</v>
      </c>
      <c r="AO50" s="2">
        <f t="shared" si="262"/>
        <v>3</v>
      </c>
      <c r="AP50" s="2">
        <f t="shared" si="262"/>
        <v>1</v>
      </c>
      <c r="AQ50" s="2">
        <f t="shared" si="262"/>
        <v>0</v>
      </c>
      <c r="AR50" s="2">
        <f t="shared" si="262"/>
        <v>1</v>
      </c>
      <c r="AS50" s="53" t="s">
        <v>43</v>
      </c>
      <c r="AT50" s="53"/>
      <c r="AU50" s="2">
        <f t="shared" si="263"/>
        <v>3</v>
      </c>
      <c r="AV50" s="2">
        <f t="shared" si="263"/>
        <v>3</v>
      </c>
      <c r="AW50" s="2">
        <f t="shared" si="263"/>
        <v>3</v>
      </c>
      <c r="AX50" s="2">
        <f t="shared" si="263"/>
        <v>3</v>
      </c>
      <c r="AY50" s="2">
        <f t="shared" si="263"/>
        <v>3</v>
      </c>
      <c r="AZ50" s="2">
        <f t="shared" si="263"/>
        <v>2</v>
      </c>
      <c r="BA50" s="2">
        <f t="shared" si="263"/>
        <v>3.5</v>
      </c>
      <c r="BB50" s="2">
        <f t="shared" si="263"/>
        <v>3</v>
      </c>
      <c r="BC50" s="2">
        <f t="shared" si="263"/>
        <v>3</v>
      </c>
      <c r="BD50" s="2">
        <f t="shared" si="263"/>
        <v>4</v>
      </c>
      <c r="BE50" s="2">
        <f t="shared" si="263"/>
        <v>1</v>
      </c>
      <c r="BF50" s="2">
        <f t="shared" si="263"/>
        <v>1</v>
      </c>
      <c r="BG50" s="2" t="str">
        <f t="shared" si="263"/>
        <v>x</v>
      </c>
      <c r="BH50" s="53" t="s">
        <v>43</v>
      </c>
      <c r="BI50" s="53"/>
      <c r="BJ50" s="2">
        <f t="shared" si="264"/>
        <v>3</v>
      </c>
      <c r="BK50" s="2">
        <f t="shared" si="264"/>
        <v>4</v>
      </c>
      <c r="BL50" s="2">
        <f t="shared" si="264"/>
        <v>3</v>
      </c>
      <c r="BM50" s="2">
        <f t="shared" si="264"/>
        <v>3</v>
      </c>
      <c r="BN50" s="2">
        <f t="shared" si="264"/>
        <v>3</v>
      </c>
      <c r="BO50" s="2">
        <f t="shared" si="264"/>
        <v>3</v>
      </c>
      <c r="BP50" s="2">
        <f t="shared" si="264"/>
        <v>3</v>
      </c>
      <c r="BQ50" s="2">
        <f t="shared" si="264"/>
        <v>3</v>
      </c>
      <c r="BR50" s="2">
        <f t="shared" si="264"/>
        <v>3</v>
      </c>
      <c r="BS50" s="2">
        <f t="shared" si="264"/>
        <v>3</v>
      </c>
      <c r="BT50" s="2">
        <f t="shared" si="264"/>
        <v>1</v>
      </c>
      <c r="BU50" s="2">
        <f t="shared" si="264"/>
        <v>0</v>
      </c>
      <c r="BV50" s="2">
        <f t="shared" si="264"/>
        <v>0.5</v>
      </c>
      <c r="BW50" s="53" t="s">
        <v>43</v>
      </c>
      <c r="BX50" s="53"/>
      <c r="BY50" s="2">
        <f t="shared" si="265"/>
        <v>3</v>
      </c>
      <c r="BZ50" s="2">
        <f t="shared" si="265"/>
        <v>3</v>
      </c>
      <c r="CA50" s="2">
        <f t="shared" si="265"/>
        <v>3</v>
      </c>
      <c r="CB50" s="2">
        <f t="shared" si="265"/>
        <v>3</v>
      </c>
      <c r="CC50" s="2">
        <f t="shared" si="265"/>
        <v>3</v>
      </c>
      <c r="CD50" s="2" t="str">
        <f t="shared" si="265"/>
        <v>x</v>
      </c>
      <c r="CE50" s="2">
        <f t="shared" si="265"/>
        <v>3</v>
      </c>
      <c r="CF50" s="2">
        <f t="shared" si="265"/>
        <v>3</v>
      </c>
      <c r="CG50" s="2">
        <f t="shared" si="265"/>
        <v>3</v>
      </c>
      <c r="CH50" s="2">
        <f t="shared" si="265"/>
        <v>3</v>
      </c>
      <c r="CI50" s="2">
        <f t="shared" si="265"/>
        <v>1</v>
      </c>
      <c r="CJ50" s="2">
        <f t="shared" si="265"/>
        <v>1</v>
      </c>
      <c r="CK50" s="2">
        <f t="shared" si="265"/>
        <v>0</v>
      </c>
      <c r="CL50" s="7" t="s">
        <v>43</v>
      </c>
      <c r="CM50" s="7"/>
      <c r="CN50" s="7">
        <f t="shared" ref="CN50:CN53" si="285">IFERROR(MODE(GB41,GO41,HB41,HO41,CB41,CO41,DB41,DO41,EB41,EO41,FB41,FO41),"x")</f>
        <v>3</v>
      </c>
      <c r="CO50" s="7">
        <f t="shared" si="266"/>
        <v>3</v>
      </c>
      <c r="CP50" s="7">
        <f t="shared" si="267"/>
        <v>3</v>
      </c>
      <c r="CQ50" s="7">
        <f t="shared" si="268"/>
        <v>3</v>
      </c>
      <c r="CR50" s="7">
        <f t="shared" si="269"/>
        <v>3</v>
      </c>
      <c r="CS50" s="7">
        <f t="shared" si="270"/>
        <v>3</v>
      </c>
      <c r="CT50" s="7">
        <f t="shared" si="271"/>
        <v>3</v>
      </c>
      <c r="CU50" s="7">
        <f t="shared" si="272"/>
        <v>3</v>
      </c>
      <c r="CV50" s="7">
        <f t="shared" si="273"/>
        <v>3</v>
      </c>
      <c r="CW50" s="7">
        <f t="shared" si="274"/>
        <v>3</v>
      </c>
      <c r="CX50" s="7">
        <f t="shared" si="275"/>
        <v>1</v>
      </c>
      <c r="CY50" s="7">
        <f t="shared" si="276"/>
        <v>0</v>
      </c>
      <c r="CZ50" s="7" t="str">
        <f t="shared" si="277"/>
        <v>x</v>
      </c>
      <c r="DB50" s="2">
        <v>4</v>
      </c>
      <c r="DC50" s="2">
        <v>21</v>
      </c>
      <c r="DD50" s="2">
        <v>9</v>
      </c>
      <c r="DE50" s="2">
        <v>0</v>
      </c>
      <c r="DF50" s="2">
        <v>28</v>
      </c>
      <c r="DG50" s="2">
        <v>34</v>
      </c>
      <c r="DH50" s="2">
        <v>0</v>
      </c>
      <c r="DI50" s="2">
        <v>22</v>
      </c>
      <c r="DJ50" s="2">
        <v>0</v>
      </c>
      <c r="DL50" s="17">
        <v>3</v>
      </c>
      <c r="DM50" s="17">
        <v>19</v>
      </c>
      <c r="DN50" s="17">
        <v>14</v>
      </c>
      <c r="DO50" s="17">
        <v>13</v>
      </c>
      <c r="DP50" s="17">
        <v>11</v>
      </c>
      <c r="DQ50" s="17">
        <v>16</v>
      </c>
      <c r="DR50" s="17">
        <v>22</v>
      </c>
      <c r="DS50" s="17">
        <v>39</v>
      </c>
      <c r="DT50" s="17">
        <v>11</v>
      </c>
      <c r="DU50" s="17">
        <v>19</v>
      </c>
      <c r="DV50" s="17">
        <v>26</v>
      </c>
      <c r="DW50" s="17">
        <v>0</v>
      </c>
      <c r="DX50" s="17">
        <v>0</v>
      </c>
      <c r="DY50" s="17">
        <v>0</v>
      </c>
      <c r="DZ50" s="17">
        <v>17</v>
      </c>
      <c r="EA50" s="17">
        <v>16</v>
      </c>
      <c r="EB50" s="17">
        <v>16</v>
      </c>
      <c r="EC50" s="17">
        <v>9</v>
      </c>
      <c r="ED50" s="17">
        <v>21</v>
      </c>
      <c r="EE50" s="17">
        <v>19</v>
      </c>
      <c r="EF50" s="17">
        <v>31</v>
      </c>
      <c r="EG50" s="17">
        <v>16</v>
      </c>
      <c r="EH50" s="17">
        <v>12</v>
      </c>
      <c r="EI50" s="17">
        <v>21</v>
      </c>
      <c r="EJ50" s="17">
        <v>0</v>
      </c>
      <c r="EK50" s="17">
        <v>0</v>
      </c>
      <c r="EL50" s="17">
        <v>0</v>
      </c>
      <c r="EM50" s="17">
        <v>18</v>
      </c>
      <c r="EN50" s="17">
        <v>21</v>
      </c>
      <c r="EO50" s="17">
        <v>14</v>
      </c>
      <c r="EP50" s="17">
        <v>24</v>
      </c>
      <c r="EQ50" s="17">
        <v>35</v>
      </c>
      <c r="ER50" s="17">
        <v>13</v>
      </c>
      <c r="ES50" s="17">
        <v>23</v>
      </c>
      <c r="ET50" s="17">
        <v>14</v>
      </c>
      <c r="EU50" s="17">
        <v>15</v>
      </c>
      <c r="EV50" s="17">
        <v>8</v>
      </c>
      <c r="EW50" s="17">
        <v>0</v>
      </c>
      <c r="EX50" s="17">
        <v>0</v>
      </c>
      <c r="EY50" s="17">
        <v>0</v>
      </c>
      <c r="EZ50" s="17">
        <v>18</v>
      </c>
      <c r="FA50" s="17">
        <v>15</v>
      </c>
      <c r="FB50" s="17">
        <v>26</v>
      </c>
      <c r="FC50" s="17">
        <v>16</v>
      </c>
      <c r="FD50" s="17">
        <v>8</v>
      </c>
      <c r="FE50" s="17">
        <v>10</v>
      </c>
      <c r="FF50" s="17">
        <v>28</v>
      </c>
      <c r="FG50" s="17">
        <v>20</v>
      </c>
      <c r="FH50" s="17">
        <v>18</v>
      </c>
      <c r="FI50" s="17">
        <v>22</v>
      </c>
      <c r="FJ50" s="17">
        <v>0</v>
      </c>
      <c r="FK50" s="17">
        <v>0</v>
      </c>
      <c r="FL50" s="17">
        <v>0</v>
      </c>
      <c r="FM50" s="17">
        <v>21</v>
      </c>
      <c r="FN50" s="17">
        <v>17</v>
      </c>
      <c r="FO50" s="17">
        <v>17</v>
      </c>
      <c r="FP50" s="17">
        <v>20</v>
      </c>
      <c r="FQ50" s="17">
        <v>21</v>
      </c>
      <c r="FR50" s="17">
        <v>22</v>
      </c>
      <c r="FS50" s="17">
        <v>10</v>
      </c>
      <c r="FT50" s="17">
        <v>36</v>
      </c>
      <c r="FU50" s="17">
        <v>18</v>
      </c>
      <c r="FV50" s="17">
        <v>19</v>
      </c>
      <c r="FW50" s="17">
        <v>0</v>
      </c>
      <c r="FX50" s="17">
        <v>0</v>
      </c>
      <c r="FY50" s="17">
        <v>0</v>
      </c>
      <c r="FZ50" s="17">
        <v>19</v>
      </c>
      <c r="GA50" s="17">
        <v>10</v>
      </c>
      <c r="GB50" s="17">
        <v>18</v>
      </c>
      <c r="GC50" s="17">
        <v>44</v>
      </c>
      <c r="GD50" s="17">
        <v>25</v>
      </c>
      <c r="GE50" s="17">
        <v>24</v>
      </c>
      <c r="GF50" s="17">
        <v>5</v>
      </c>
      <c r="GG50" s="17">
        <v>19</v>
      </c>
      <c r="GH50" s="17">
        <v>29</v>
      </c>
      <c r="GI50" s="17">
        <v>25</v>
      </c>
      <c r="GJ50" s="17">
        <v>0</v>
      </c>
      <c r="GK50" s="17">
        <v>0</v>
      </c>
      <c r="GL50" s="17">
        <v>0</v>
      </c>
      <c r="GM50" s="17">
        <v>19</v>
      </c>
      <c r="GN50" s="17">
        <v>37</v>
      </c>
      <c r="GO50" s="17">
        <v>12</v>
      </c>
      <c r="GP50" s="17">
        <v>12</v>
      </c>
      <c r="GQ50" s="17">
        <v>17</v>
      </c>
      <c r="GR50" s="17">
        <v>26</v>
      </c>
      <c r="GS50" s="17">
        <v>18</v>
      </c>
      <c r="GT50" s="17">
        <v>18</v>
      </c>
      <c r="GU50" s="17">
        <v>14</v>
      </c>
      <c r="GV50" s="17">
        <v>13</v>
      </c>
      <c r="GW50" s="17">
        <v>0</v>
      </c>
      <c r="GX50" s="17">
        <v>0</v>
      </c>
      <c r="GY50" s="17">
        <v>0</v>
      </c>
      <c r="GZ50" s="17">
        <v>11</v>
      </c>
      <c r="HA50" s="17">
        <v>17</v>
      </c>
      <c r="HB50" s="17">
        <v>21</v>
      </c>
      <c r="HC50" s="17">
        <v>9</v>
      </c>
      <c r="HD50" s="17">
        <v>23</v>
      </c>
      <c r="HE50" s="17">
        <v>20</v>
      </c>
      <c r="HF50" s="17">
        <v>20</v>
      </c>
      <c r="HG50" s="17">
        <v>16</v>
      </c>
      <c r="HH50" s="17">
        <v>30</v>
      </c>
      <c r="HI50" s="17">
        <v>19</v>
      </c>
      <c r="HJ50" s="17">
        <v>0</v>
      </c>
      <c r="HK50" s="17">
        <v>0</v>
      </c>
      <c r="HL50" s="17">
        <v>0</v>
      </c>
      <c r="HM50" s="17">
        <v>35</v>
      </c>
      <c r="HN50" s="17">
        <v>27</v>
      </c>
      <c r="HO50" s="17">
        <v>20</v>
      </c>
      <c r="HP50" s="17">
        <v>20</v>
      </c>
      <c r="HQ50" s="17">
        <v>21</v>
      </c>
      <c r="HR50" s="17">
        <v>17</v>
      </c>
      <c r="HS50" s="17">
        <v>12</v>
      </c>
      <c r="HT50" s="17">
        <v>28</v>
      </c>
      <c r="HU50" s="17">
        <v>19</v>
      </c>
      <c r="HV50" s="17">
        <v>13</v>
      </c>
      <c r="HW50" s="17">
        <v>0</v>
      </c>
      <c r="HX50" s="17">
        <v>0</v>
      </c>
      <c r="HY50" s="17">
        <v>0</v>
      </c>
      <c r="HZ50" s="17">
        <v>24</v>
      </c>
      <c r="IA50" s="17">
        <v>27</v>
      </c>
      <c r="IB50" s="17">
        <v>13</v>
      </c>
      <c r="IC50" s="17">
        <v>24</v>
      </c>
      <c r="ID50" s="17">
        <v>21</v>
      </c>
      <c r="IE50" s="17">
        <v>17</v>
      </c>
      <c r="IF50" s="17">
        <v>16</v>
      </c>
      <c r="IG50" s="17">
        <v>19</v>
      </c>
      <c r="IH50" s="17">
        <v>29</v>
      </c>
      <c r="II50" s="17">
        <v>13</v>
      </c>
      <c r="IJ50" s="17">
        <v>0</v>
      </c>
      <c r="IK50" s="17">
        <v>0</v>
      </c>
      <c r="IL50" s="17">
        <v>0</v>
      </c>
      <c r="IM50" s="17">
        <v>12</v>
      </c>
      <c r="IN50" s="17">
        <v>9</v>
      </c>
      <c r="IO50" s="17">
        <v>20</v>
      </c>
      <c r="IP50" s="17">
        <v>18</v>
      </c>
      <c r="IQ50" s="17">
        <v>40</v>
      </c>
      <c r="IR50" s="17">
        <v>16</v>
      </c>
      <c r="IS50" s="17">
        <v>35</v>
      </c>
      <c r="IT50" s="17">
        <v>12</v>
      </c>
      <c r="IU50" s="17">
        <v>34</v>
      </c>
      <c r="IV50" s="17">
        <v>38</v>
      </c>
      <c r="IW50" s="17">
        <v>0</v>
      </c>
      <c r="IX50" s="17">
        <v>0</v>
      </c>
      <c r="IY50" s="17">
        <v>0</v>
      </c>
      <c r="IZ50" s="17">
        <v>17</v>
      </c>
      <c r="JA50" s="17">
        <v>32</v>
      </c>
      <c r="JB50" s="17">
        <v>17</v>
      </c>
      <c r="JC50" s="17">
        <v>16</v>
      </c>
      <c r="JD50" s="17">
        <v>31</v>
      </c>
      <c r="JE50" s="17">
        <v>14</v>
      </c>
      <c r="JF50" s="17">
        <v>18</v>
      </c>
      <c r="JG50" s="17">
        <v>18</v>
      </c>
      <c r="JH50" s="17">
        <v>23</v>
      </c>
      <c r="JI50" s="17">
        <v>16</v>
      </c>
      <c r="JJ50" s="17">
        <v>0</v>
      </c>
      <c r="JK50" s="17">
        <v>0</v>
      </c>
      <c r="JL50" s="17">
        <v>0</v>
      </c>
      <c r="JM50" s="17">
        <v>12</v>
      </c>
      <c r="JN50" s="17">
        <v>20</v>
      </c>
      <c r="JO50" s="17">
        <v>18</v>
      </c>
      <c r="JP50" s="17">
        <v>17</v>
      </c>
      <c r="JQ50" s="17">
        <v>22</v>
      </c>
      <c r="JR50" s="17">
        <v>16</v>
      </c>
      <c r="JS50" s="17">
        <v>22</v>
      </c>
      <c r="JT50" s="17">
        <v>15</v>
      </c>
      <c r="JU50" s="17">
        <v>11</v>
      </c>
      <c r="JV50" s="17">
        <v>13</v>
      </c>
      <c r="JW50" s="17">
        <v>0</v>
      </c>
      <c r="JX50" s="17">
        <v>0</v>
      </c>
      <c r="JY50" s="17">
        <v>0</v>
      </c>
      <c r="JZ50" s="17">
        <v>17</v>
      </c>
      <c r="KA50" s="17">
        <v>23</v>
      </c>
      <c r="KB50" s="17">
        <v>20</v>
      </c>
      <c r="KC50" s="17">
        <v>13</v>
      </c>
      <c r="KD50" s="17">
        <v>18</v>
      </c>
      <c r="KE50" s="17">
        <v>24</v>
      </c>
      <c r="KF50" s="17">
        <v>18</v>
      </c>
      <c r="KG50" s="17">
        <v>23</v>
      </c>
      <c r="KH50" s="17">
        <v>19</v>
      </c>
      <c r="KI50" s="17">
        <v>28</v>
      </c>
      <c r="KJ50" s="17">
        <v>0</v>
      </c>
      <c r="KK50" s="17">
        <v>0</v>
      </c>
      <c r="KL50" s="17">
        <v>0</v>
      </c>
      <c r="KM50" s="17">
        <v>28</v>
      </c>
      <c r="KN50" s="17">
        <v>14</v>
      </c>
      <c r="KO50" s="17">
        <v>21</v>
      </c>
      <c r="KP50" s="17">
        <v>7</v>
      </c>
      <c r="KQ50" s="17">
        <v>16</v>
      </c>
      <c r="KR50" s="17">
        <v>7</v>
      </c>
      <c r="KS50" s="17">
        <v>17</v>
      </c>
      <c r="KT50" s="17">
        <v>25</v>
      </c>
      <c r="KU50" s="17">
        <v>17</v>
      </c>
      <c r="KV50" s="17">
        <v>26</v>
      </c>
      <c r="KW50" s="17">
        <v>0</v>
      </c>
      <c r="KX50" s="17">
        <v>0</v>
      </c>
      <c r="KY50" s="17">
        <v>0</v>
      </c>
      <c r="KZ50" s="17">
        <v>40</v>
      </c>
      <c r="LA50" s="17">
        <v>17</v>
      </c>
      <c r="LB50" s="17">
        <v>13</v>
      </c>
      <c r="LC50" s="17">
        <v>18</v>
      </c>
      <c r="LD50" s="17">
        <v>28</v>
      </c>
      <c r="LE50" s="17">
        <v>28</v>
      </c>
      <c r="LF50" s="17">
        <v>30</v>
      </c>
      <c r="LG50" s="17">
        <v>23</v>
      </c>
      <c r="LH50" s="17">
        <v>18</v>
      </c>
      <c r="LI50" s="17">
        <v>15</v>
      </c>
      <c r="LJ50" s="17">
        <v>0</v>
      </c>
      <c r="LK50" s="17">
        <v>0</v>
      </c>
      <c r="LL50" s="17">
        <v>0</v>
      </c>
      <c r="LM50" s="17">
        <v>15</v>
      </c>
      <c r="LN50" s="17">
        <v>24</v>
      </c>
      <c r="LO50" s="17">
        <v>19</v>
      </c>
      <c r="LP50" s="17">
        <v>12</v>
      </c>
      <c r="LQ50" s="17">
        <v>16</v>
      </c>
      <c r="LR50" s="17">
        <v>15</v>
      </c>
      <c r="LS50" s="17">
        <v>20</v>
      </c>
      <c r="LT50" s="17">
        <v>23</v>
      </c>
      <c r="LU50" s="17">
        <v>25</v>
      </c>
      <c r="LV50" s="17">
        <v>26</v>
      </c>
      <c r="LW50" s="17">
        <v>0</v>
      </c>
      <c r="LX50" s="17">
        <v>0</v>
      </c>
      <c r="LY50" s="17">
        <v>0</v>
      </c>
      <c r="LZ50" s="17">
        <v>25</v>
      </c>
      <c r="MA50" s="17">
        <v>17</v>
      </c>
      <c r="MB50" s="17">
        <v>24</v>
      </c>
      <c r="MC50" s="17">
        <v>18</v>
      </c>
      <c r="MD50" s="17">
        <v>22</v>
      </c>
      <c r="ME50" s="17">
        <v>26</v>
      </c>
      <c r="MF50" s="17">
        <v>8</v>
      </c>
      <c r="MG50" s="17">
        <v>11</v>
      </c>
      <c r="MH50" s="17">
        <v>29</v>
      </c>
      <c r="MI50" s="17">
        <v>18</v>
      </c>
      <c r="MJ50" s="17">
        <v>0</v>
      </c>
      <c r="MK50" s="17">
        <v>0</v>
      </c>
      <c r="ML50" s="17">
        <v>0</v>
      </c>
      <c r="MN50" s="54">
        <v>3</v>
      </c>
      <c r="MO50" s="54"/>
      <c r="MP50" s="38">
        <f t="shared" si="278"/>
        <v>18.666666666666668</v>
      </c>
      <c r="MQ50" s="38">
        <f t="shared" si="197"/>
        <v>15.5</v>
      </c>
      <c r="MR50" s="38">
        <f t="shared" si="198"/>
        <v>17.333333333333332</v>
      </c>
      <c r="MS50" s="38">
        <f t="shared" si="199"/>
        <v>20.666666666666668</v>
      </c>
      <c r="MT50" s="38">
        <f t="shared" si="200"/>
        <v>21</v>
      </c>
      <c r="MU50" s="38">
        <f t="shared" si="201"/>
        <v>18.333333333333332</v>
      </c>
      <c r="MV50" s="38">
        <f t="shared" si="202"/>
        <v>22.666666666666668</v>
      </c>
      <c r="MW50" s="38">
        <f t="shared" si="203"/>
        <v>19.333333333333332</v>
      </c>
      <c r="MX50" s="38">
        <f t="shared" si="204"/>
        <v>18.5</v>
      </c>
      <c r="MY50" s="38">
        <f t="shared" si="205"/>
        <v>20.166666666666668</v>
      </c>
      <c r="MZ50" s="38"/>
      <c r="NA50" s="38"/>
      <c r="NB50" s="38"/>
      <c r="NC50" s="54">
        <v>3</v>
      </c>
      <c r="ND50" s="54"/>
      <c r="NE50" s="38">
        <f t="shared" si="279"/>
        <v>22.25</v>
      </c>
      <c r="NF50" s="38">
        <f t="shared" si="206"/>
        <v>27</v>
      </c>
      <c r="NG50" s="38">
        <f t="shared" si="207"/>
        <v>16.5</v>
      </c>
      <c r="NH50" s="38">
        <f t="shared" si="208"/>
        <v>16.25</v>
      </c>
      <c r="NI50" s="38">
        <f t="shared" si="209"/>
        <v>20.5</v>
      </c>
      <c r="NJ50" s="38">
        <f t="shared" si="210"/>
        <v>20</v>
      </c>
      <c r="NK50" s="38">
        <f t="shared" si="211"/>
        <v>16.5</v>
      </c>
      <c r="NL50" s="38">
        <f t="shared" si="212"/>
        <v>20.25</v>
      </c>
      <c r="NM50" s="38">
        <f t="shared" si="213"/>
        <v>23</v>
      </c>
      <c r="NN50" s="38">
        <f t="shared" si="214"/>
        <v>14.5</v>
      </c>
      <c r="NO50" s="38"/>
      <c r="NP50" s="38"/>
      <c r="NQ50" s="38"/>
      <c r="NR50" s="54">
        <v>3</v>
      </c>
      <c r="NS50" s="54"/>
      <c r="NT50" s="38">
        <f t="shared" si="280"/>
        <v>14.5</v>
      </c>
      <c r="NU50" s="38">
        <f t="shared" si="215"/>
        <v>21</v>
      </c>
      <c r="NV50" s="38">
        <f t="shared" si="216"/>
        <v>18.75</v>
      </c>
      <c r="NW50" s="38">
        <f t="shared" si="217"/>
        <v>16</v>
      </c>
      <c r="NX50" s="38">
        <f t="shared" si="218"/>
        <v>27.75</v>
      </c>
      <c r="NY50" s="38">
        <f t="shared" si="219"/>
        <v>17.5</v>
      </c>
      <c r="NZ50" s="38">
        <f t="shared" si="220"/>
        <v>23.25</v>
      </c>
      <c r="OA50" s="38">
        <f t="shared" si="221"/>
        <v>17</v>
      </c>
      <c r="OB50" s="38">
        <f t="shared" si="222"/>
        <v>21.75</v>
      </c>
      <c r="OC50" s="38">
        <f t="shared" si="223"/>
        <v>23.75</v>
      </c>
      <c r="OD50" s="38"/>
      <c r="OE50" s="38"/>
      <c r="OF50" s="38"/>
      <c r="OG50" s="54">
        <v>3</v>
      </c>
      <c r="OH50" s="54"/>
      <c r="OI50" s="38">
        <f t="shared" si="281"/>
        <v>27</v>
      </c>
      <c r="OJ50" s="38">
        <f t="shared" si="224"/>
        <v>18</v>
      </c>
      <c r="OK50" s="38">
        <f t="shared" si="225"/>
        <v>19.25</v>
      </c>
      <c r="OL50" s="38">
        <f t="shared" si="226"/>
        <v>13.75</v>
      </c>
      <c r="OM50" s="38">
        <f t="shared" si="227"/>
        <v>20.5</v>
      </c>
      <c r="ON50" s="38">
        <f t="shared" si="228"/>
        <v>19</v>
      </c>
      <c r="OO50" s="38">
        <f t="shared" si="229"/>
        <v>18.75</v>
      </c>
      <c r="OP50" s="38">
        <f t="shared" si="230"/>
        <v>20.5</v>
      </c>
      <c r="OQ50" s="38">
        <f t="shared" si="231"/>
        <v>22.25</v>
      </c>
      <c r="OR50" s="38">
        <f t="shared" si="232"/>
        <v>21.25</v>
      </c>
      <c r="OS50" s="38"/>
      <c r="OT50" s="38"/>
      <c r="OU50" s="38"/>
      <c r="OV50" s="54">
        <v>3</v>
      </c>
      <c r="OW50" s="54"/>
      <c r="OX50" s="38">
        <f t="shared" si="282"/>
        <v>21.25</v>
      </c>
      <c r="OY50" s="38">
        <f t="shared" si="233"/>
        <v>22</v>
      </c>
      <c r="OZ50" s="38">
        <f t="shared" si="234"/>
        <v>18.166666666666668</v>
      </c>
      <c r="PA50" s="38">
        <f t="shared" si="235"/>
        <v>15.333333333333334</v>
      </c>
      <c r="PB50" s="38">
        <f t="shared" si="236"/>
        <v>22.916666666666668</v>
      </c>
      <c r="PC50" s="38">
        <f t="shared" si="237"/>
        <v>18.833333333333332</v>
      </c>
      <c r="PD50" s="38">
        <f t="shared" si="238"/>
        <v>19.5</v>
      </c>
      <c r="PE50" s="38">
        <f t="shared" si="239"/>
        <v>19.25</v>
      </c>
      <c r="PF50" s="38">
        <f t="shared" si="240"/>
        <v>22.333333333333332</v>
      </c>
      <c r="PG50" s="38">
        <f t="shared" si="241"/>
        <v>19.833333333333332</v>
      </c>
      <c r="PH50" s="38"/>
      <c r="PI50" s="38"/>
      <c r="PJ50" s="38"/>
    </row>
    <row r="51" spans="1:426" s="2" customFormat="1" x14ac:dyDescent="0.25">
      <c r="A51" s="1" t="s">
        <v>47</v>
      </c>
      <c r="B51" s="2">
        <f t="shared" si="283"/>
        <v>3</v>
      </c>
      <c r="C51" s="2">
        <f t="shared" si="242"/>
        <v>2</v>
      </c>
      <c r="D51" s="2">
        <f t="shared" si="243"/>
        <v>4</v>
      </c>
      <c r="E51" s="2">
        <f t="shared" si="244"/>
        <v>2</v>
      </c>
      <c r="F51" s="2">
        <f t="shared" si="245"/>
        <v>4</v>
      </c>
      <c r="G51" s="2">
        <f t="shared" si="246"/>
        <v>3</v>
      </c>
      <c r="H51" s="2">
        <f t="shared" si="247"/>
        <v>2</v>
      </c>
      <c r="I51" s="2">
        <f t="shared" si="248"/>
        <v>5</v>
      </c>
      <c r="J51" s="2">
        <f t="shared" si="249"/>
        <v>3</v>
      </c>
      <c r="K51" s="2">
        <f t="shared" si="250"/>
        <v>3</v>
      </c>
      <c r="L51" s="2">
        <f t="shared" si="251"/>
        <v>1</v>
      </c>
      <c r="M51" s="2">
        <f t="shared" si="252"/>
        <v>0</v>
      </c>
      <c r="N51" s="2">
        <f t="shared" si="253"/>
        <v>0</v>
      </c>
      <c r="O51" s="2">
        <f t="shared" si="284"/>
        <v>1</v>
      </c>
      <c r="P51" s="2">
        <f t="shared" si="254"/>
        <v>3</v>
      </c>
      <c r="Q51" s="2">
        <f t="shared" si="255"/>
        <v>2</v>
      </c>
      <c r="R51" s="2">
        <f t="shared" si="256"/>
        <v>2</v>
      </c>
      <c r="S51" s="2">
        <f t="shared" si="257"/>
        <v>2</v>
      </c>
      <c r="T51" s="2">
        <f t="shared" si="258"/>
        <v>1</v>
      </c>
      <c r="U51" s="2">
        <f t="shared" si="259"/>
        <v>3</v>
      </c>
      <c r="V51" s="2">
        <f t="shared" si="260"/>
        <v>1</v>
      </c>
      <c r="X51" s="1">
        <v>40</v>
      </c>
      <c r="Y51" s="52">
        <v>0.29325252499999999</v>
      </c>
      <c r="Z51" s="52"/>
      <c r="AA51" s="52"/>
      <c r="AB51" s="53">
        <f t="shared" si="261"/>
        <v>1.8145023599999976E-2</v>
      </c>
      <c r="AC51" s="53"/>
      <c r="AD51" s="53" t="s">
        <v>47</v>
      </c>
      <c r="AE51" s="53"/>
      <c r="AF51" s="2">
        <f t="shared" si="262"/>
        <v>3</v>
      </c>
      <c r="AG51" s="2">
        <f t="shared" si="262"/>
        <v>1</v>
      </c>
      <c r="AH51" s="2">
        <f t="shared" si="262"/>
        <v>4</v>
      </c>
      <c r="AI51" s="2">
        <f t="shared" si="262"/>
        <v>3</v>
      </c>
      <c r="AJ51" s="2">
        <f t="shared" si="262"/>
        <v>4</v>
      </c>
      <c r="AK51" s="2">
        <f t="shared" si="262"/>
        <v>3</v>
      </c>
      <c r="AL51" s="2">
        <f t="shared" si="262"/>
        <v>4</v>
      </c>
      <c r="AM51" s="2">
        <f t="shared" si="262"/>
        <v>1</v>
      </c>
      <c r="AN51" s="2">
        <f t="shared" si="262"/>
        <v>3</v>
      </c>
      <c r="AO51" s="2">
        <f t="shared" si="262"/>
        <v>3</v>
      </c>
      <c r="AP51" s="2">
        <f t="shared" si="262"/>
        <v>1</v>
      </c>
      <c r="AQ51" s="2">
        <f t="shared" si="262"/>
        <v>1</v>
      </c>
      <c r="AR51" s="2">
        <f t="shared" si="262"/>
        <v>0</v>
      </c>
      <c r="AS51" s="53" t="s">
        <v>47</v>
      </c>
      <c r="AT51" s="53"/>
      <c r="AU51" s="2" t="str">
        <f t="shared" si="263"/>
        <v>x</v>
      </c>
      <c r="AV51" s="2" t="str">
        <f t="shared" si="263"/>
        <v>x</v>
      </c>
      <c r="AW51" s="2">
        <f t="shared" si="263"/>
        <v>5</v>
      </c>
      <c r="AX51" s="2">
        <f t="shared" si="263"/>
        <v>2</v>
      </c>
      <c r="AY51" s="2">
        <f t="shared" si="263"/>
        <v>5</v>
      </c>
      <c r="AZ51" s="2">
        <f t="shared" si="263"/>
        <v>3</v>
      </c>
      <c r="BA51" s="2">
        <f t="shared" si="263"/>
        <v>3</v>
      </c>
      <c r="BB51" s="2">
        <f t="shared" si="263"/>
        <v>4</v>
      </c>
      <c r="BC51" s="2" t="str">
        <f t="shared" si="263"/>
        <v>x</v>
      </c>
      <c r="BD51" s="2">
        <f t="shared" si="263"/>
        <v>3</v>
      </c>
      <c r="BE51" s="2">
        <f t="shared" si="263"/>
        <v>1</v>
      </c>
      <c r="BF51" s="2">
        <f t="shared" si="263"/>
        <v>1</v>
      </c>
      <c r="BG51" s="2">
        <f t="shared" si="263"/>
        <v>0</v>
      </c>
      <c r="BH51" s="53" t="s">
        <v>47</v>
      </c>
      <c r="BI51" s="53"/>
      <c r="BJ51" s="2" t="str">
        <f t="shared" si="264"/>
        <v>x</v>
      </c>
      <c r="BK51" s="2">
        <f t="shared" si="264"/>
        <v>2</v>
      </c>
      <c r="BL51" s="2">
        <f t="shared" si="264"/>
        <v>1</v>
      </c>
      <c r="BM51" s="2">
        <f t="shared" si="264"/>
        <v>2</v>
      </c>
      <c r="BN51" s="2">
        <f t="shared" si="264"/>
        <v>4</v>
      </c>
      <c r="BO51" s="2">
        <f t="shared" si="264"/>
        <v>4</v>
      </c>
      <c r="BP51" s="2">
        <f t="shared" si="264"/>
        <v>5</v>
      </c>
      <c r="BQ51" s="2" t="str">
        <f t="shared" si="264"/>
        <v>x</v>
      </c>
      <c r="BR51" s="2">
        <f t="shared" si="264"/>
        <v>4</v>
      </c>
      <c r="BS51" s="2">
        <f t="shared" si="264"/>
        <v>3</v>
      </c>
      <c r="BT51" s="2">
        <f t="shared" si="264"/>
        <v>0</v>
      </c>
      <c r="BU51" s="2">
        <f t="shared" si="264"/>
        <v>0</v>
      </c>
      <c r="BV51" s="2">
        <f t="shared" si="264"/>
        <v>1</v>
      </c>
      <c r="BW51" s="53" t="s">
        <v>47</v>
      </c>
      <c r="BX51" s="53"/>
      <c r="BY51" s="2">
        <f t="shared" si="265"/>
        <v>1</v>
      </c>
      <c r="BZ51" s="2">
        <f t="shared" si="265"/>
        <v>2</v>
      </c>
      <c r="CA51" s="2" t="str">
        <f t="shared" si="265"/>
        <v>x</v>
      </c>
      <c r="CB51" s="2">
        <f t="shared" si="265"/>
        <v>1</v>
      </c>
      <c r="CC51" s="2" t="str">
        <f t="shared" si="265"/>
        <v>x</v>
      </c>
      <c r="CD51" s="2" t="str">
        <f t="shared" si="265"/>
        <v>x</v>
      </c>
      <c r="CE51" s="2">
        <f t="shared" si="265"/>
        <v>1</v>
      </c>
      <c r="CF51" s="2">
        <f t="shared" si="265"/>
        <v>4</v>
      </c>
      <c r="CG51" s="2">
        <f t="shared" si="265"/>
        <v>3</v>
      </c>
      <c r="CH51" s="2">
        <f t="shared" si="265"/>
        <v>3</v>
      </c>
      <c r="CI51" s="2">
        <f t="shared" si="265"/>
        <v>1</v>
      </c>
      <c r="CJ51" s="2">
        <f t="shared" si="265"/>
        <v>0</v>
      </c>
      <c r="CK51" s="2">
        <f t="shared" si="265"/>
        <v>0</v>
      </c>
      <c r="CL51" s="7" t="s">
        <v>47</v>
      </c>
      <c r="CM51" s="7"/>
      <c r="CN51" s="7">
        <f t="shared" si="285"/>
        <v>1</v>
      </c>
      <c r="CO51" s="7">
        <f t="shared" si="266"/>
        <v>2</v>
      </c>
      <c r="CP51" s="7">
        <f t="shared" si="267"/>
        <v>5</v>
      </c>
      <c r="CQ51" s="7">
        <f t="shared" si="268"/>
        <v>2</v>
      </c>
      <c r="CR51" s="7">
        <f t="shared" si="269"/>
        <v>1</v>
      </c>
      <c r="CS51" s="7">
        <f t="shared" si="270"/>
        <v>3</v>
      </c>
      <c r="CT51" s="7">
        <f t="shared" si="271"/>
        <v>3</v>
      </c>
      <c r="CU51" s="7">
        <f t="shared" si="272"/>
        <v>4</v>
      </c>
      <c r="CV51" s="7">
        <f t="shared" si="273"/>
        <v>4</v>
      </c>
      <c r="CW51" s="7">
        <f t="shared" si="274"/>
        <v>3</v>
      </c>
      <c r="CX51" s="7">
        <f t="shared" si="275"/>
        <v>1</v>
      </c>
      <c r="CY51" s="7">
        <f t="shared" si="276"/>
        <v>0</v>
      </c>
      <c r="CZ51" s="7">
        <f t="shared" si="277"/>
        <v>1</v>
      </c>
      <c r="DB51" s="2">
        <v>3</v>
      </c>
      <c r="DC51" s="2">
        <v>17</v>
      </c>
      <c r="DD51" s="2">
        <v>33</v>
      </c>
      <c r="DE51" s="2">
        <v>28</v>
      </c>
      <c r="DF51" s="2">
        <v>16</v>
      </c>
      <c r="DG51" s="2">
        <v>16</v>
      </c>
      <c r="DH51" s="2">
        <v>20</v>
      </c>
      <c r="DI51" s="2">
        <v>29</v>
      </c>
      <c r="DJ51" s="2">
        <v>27</v>
      </c>
      <c r="DL51" s="17">
        <v>2</v>
      </c>
      <c r="DM51" s="17">
        <v>22</v>
      </c>
      <c r="DN51" s="17">
        <v>12</v>
      </c>
      <c r="DO51" s="17">
        <v>13</v>
      </c>
      <c r="DP51" s="17">
        <v>16</v>
      </c>
      <c r="DQ51" s="17">
        <v>48</v>
      </c>
      <c r="DR51" s="17">
        <v>12</v>
      </c>
      <c r="DS51" s="17">
        <v>10</v>
      </c>
      <c r="DT51" s="17">
        <v>20</v>
      </c>
      <c r="DU51" s="17">
        <v>24</v>
      </c>
      <c r="DV51" s="17">
        <v>15</v>
      </c>
      <c r="DW51" s="17">
        <v>0</v>
      </c>
      <c r="DX51" s="17">
        <v>0</v>
      </c>
      <c r="DY51" s="17">
        <v>0</v>
      </c>
      <c r="DZ51" s="17">
        <v>23</v>
      </c>
      <c r="EA51" s="17">
        <v>21</v>
      </c>
      <c r="EB51" s="17">
        <v>24</v>
      </c>
      <c r="EC51" s="17">
        <v>31</v>
      </c>
      <c r="ED51" s="17">
        <v>20</v>
      </c>
      <c r="EE51" s="17">
        <v>36</v>
      </c>
      <c r="EF51" s="17">
        <v>11</v>
      </c>
      <c r="EG51" s="17">
        <v>10</v>
      </c>
      <c r="EH51" s="17">
        <v>18</v>
      </c>
      <c r="EI51" s="17">
        <v>22</v>
      </c>
      <c r="EJ51" s="17">
        <v>0</v>
      </c>
      <c r="EK51" s="17">
        <v>0</v>
      </c>
      <c r="EL51" s="17">
        <v>0</v>
      </c>
      <c r="EM51" s="17">
        <v>25</v>
      </c>
      <c r="EN51" s="17">
        <v>25</v>
      </c>
      <c r="EO51" s="17">
        <v>38</v>
      </c>
      <c r="EP51" s="17">
        <v>22</v>
      </c>
      <c r="EQ51" s="17">
        <v>10</v>
      </c>
      <c r="ER51" s="17">
        <v>21</v>
      </c>
      <c r="ES51" s="17">
        <v>20</v>
      </c>
      <c r="ET51" s="17">
        <v>18</v>
      </c>
      <c r="EU51" s="17">
        <v>25</v>
      </c>
      <c r="EV51" s="17">
        <v>35</v>
      </c>
      <c r="EW51" s="17">
        <v>0</v>
      </c>
      <c r="EX51" s="17">
        <v>0</v>
      </c>
      <c r="EY51" s="17">
        <v>0</v>
      </c>
      <c r="EZ51" s="17">
        <v>13</v>
      </c>
      <c r="FA51" s="17">
        <v>21</v>
      </c>
      <c r="FB51" s="17">
        <v>14</v>
      </c>
      <c r="FC51" s="17">
        <v>21</v>
      </c>
      <c r="FD51" s="17">
        <v>23</v>
      </c>
      <c r="FE51" s="17">
        <v>24</v>
      </c>
      <c r="FF51" s="17">
        <v>19</v>
      </c>
      <c r="FG51" s="17">
        <v>25</v>
      </c>
      <c r="FH51" s="17">
        <v>16</v>
      </c>
      <c r="FI51" s="17">
        <v>29</v>
      </c>
      <c r="FJ51" s="17">
        <v>0</v>
      </c>
      <c r="FK51" s="17">
        <v>0</v>
      </c>
      <c r="FL51" s="17">
        <v>0</v>
      </c>
      <c r="FM51" s="17">
        <v>10</v>
      </c>
      <c r="FN51" s="17">
        <v>44</v>
      </c>
      <c r="FO51" s="17">
        <v>10</v>
      </c>
      <c r="FP51" s="17">
        <v>8</v>
      </c>
      <c r="FQ51" s="17">
        <v>32</v>
      </c>
      <c r="FR51" s="17">
        <v>22</v>
      </c>
      <c r="FS51" s="17">
        <v>20</v>
      </c>
      <c r="FT51" s="17">
        <v>20</v>
      </c>
      <c r="FU51" s="17">
        <v>31</v>
      </c>
      <c r="FV51" s="17">
        <v>19</v>
      </c>
      <c r="FW51" s="17">
        <v>0</v>
      </c>
      <c r="FX51" s="17">
        <v>0</v>
      </c>
      <c r="FY51" s="17">
        <v>0</v>
      </c>
      <c r="FZ51" s="17">
        <v>16</v>
      </c>
      <c r="GA51" s="17">
        <v>22</v>
      </c>
      <c r="GB51" s="17">
        <v>10</v>
      </c>
      <c r="GC51" s="17">
        <v>15</v>
      </c>
      <c r="GD51" s="17">
        <v>21</v>
      </c>
      <c r="GE51" s="17">
        <v>27</v>
      </c>
      <c r="GF51" s="17">
        <v>23</v>
      </c>
      <c r="GG51" s="17">
        <v>23</v>
      </c>
      <c r="GH51" s="17">
        <v>19</v>
      </c>
      <c r="GI51" s="17">
        <v>21</v>
      </c>
      <c r="GJ51" s="17">
        <v>0</v>
      </c>
      <c r="GK51" s="17">
        <v>0</v>
      </c>
      <c r="GL51" s="17">
        <v>0</v>
      </c>
      <c r="GM51" s="17">
        <v>22</v>
      </c>
      <c r="GN51" s="17">
        <v>25</v>
      </c>
      <c r="GO51" s="17">
        <v>27</v>
      </c>
      <c r="GP51" s="17">
        <v>23</v>
      </c>
      <c r="GQ51" s="17">
        <v>28</v>
      </c>
      <c r="GR51" s="17">
        <v>34</v>
      </c>
      <c r="GS51" s="17">
        <v>11</v>
      </c>
      <c r="GT51" s="17">
        <v>20</v>
      </c>
      <c r="GU51" s="17">
        <v>17</v>
      </c>
      <c r="GV51" s="17">
        <v>11</v>
      </c>
      <c r="GW51" s="17">
        <v>0</v>
      </c>
      <c r="GX51" s="17">
        <v>0</v>
      </c>
      <c r="GY51" s="17">
        <v>0</v>
      </c>
      <c r="GZ51" s="17">
        <v>37</v>
      </c>
      <c r="HA51" s="17">
        <v>20</v>
      </c>
      <c r="HB51" s="17">
        <v>28</v>
      </c>
      <c r="HC51" s="17">
        <v>30</v>
      </c>
      <c r="HD51" s="17">
        <v>17</v>
      </c>
      <c r="HE51" s="17">
        <v>29</v>
      </c>
      <c r="HF51" s="17">
        <v>18</v>
      </c>
      <c r="HG51" s="17">
        <v>25</v>
      </c>
      <c r="HH51" s="17">
        <v>16</v>
      </c>
      <c r="HI51" s="17">
        <v>17</v>
      </c>
      <c r="HJ51" s="17">
        <v>0</v>
      </c>
      <c r="HK51" s="17">
        <v>0</v>
      </c>
      <c r="HL51" s="17">
        <v>0</v>
      </c>
      <c r="HM51" s="17">
        <v>11</v>
      </c>
      <c r="HN51" s="17">
        <v>10</v>
      </c>
      <c r="HO51" s="17">
        <v>43</v>
      </c>
      <c r="HP51" s="17">
        <v>21</v>
      </c>
      <c r="HQ51" s="17">
        <v>27</v>
      </c>
      <c r="HR51" s="17">
        <v>23</v>
      </c>
      <c r="HS51" s="17">
        <v>20</v>
      </c>
      <c r="HT51" s="17">
        <v>28</v>
      </c>
      <c r="HU51" s="17">
        <v>20</v>
      </c>
      <c r="HV51" s="17">
        <v>24</v>
      </c>
      <c r="HW51" s="17">
        <v>0</v>
      </c>
      <c r="HX51" s="17">
        <v>0</v>
      </c>
      <c r="HY51" s="17">
        <v>0</v>
      </c>
      <c r="HZ51" s="17">
        <v>18</v>
      </c>
      <c r="IA51" s="17">
        <v>20</v>
      </c>
      <c r="IB51" s="17">
        <v>27</v>
      </c>
      <c r="IC51" s="17">
        <v>7</v>
      </c>
      <c r="ID51" s="17">
        <v>11</v>
      </c>
      <c r="IE51" s="17">
        <v>23</v>
      </c>
      <c r="IF51" s="17">
        <v>27</v>
      </c>
      <c r="IG51" s="17">
        <v>13</v>
      </c>
      <c r="IH51" s="17">
        <v>15</v>
      </c>
      <c r="II51" s="17">
        <v>7</v>
      </c>
      <c r="IJ51" s="17">
        <v>0</v>
      </c>
      <c r="IK51" s="17">
        <v>0</v>
      </c>
      <c r="IL51" s="17">
        <v>0</v>
      </c>
      <c r="IM51" s="17">
        <v>13</v>
      </c>
      <c r="IN51" s="17">
        <v>11</v>
      </c>
      <c r="IO51" s="17">
        <v>11</v>
      </c>
      <c r="IP51" s="17">
        <v>28</v>
      </c>
      <c r="IQ51" s="17">
        <v>22</v>
      </c>
      <c r="IR51" s="17">
        <v>10</v>
      </c>
      <c r="IS51" s="17">
        <v>13</v>
      </c>
      <c r="IT51" s="17">
        <v>15</v>
      </c>
      <c r="IU51" s="17">
        <v>28</v>
      </c>
      <c r="IV51" s="17">
        <v>19</v>
      </c>
      <c r="IW51" s="17">
        <v>0</v>
      </c>
      <c r="IX51" s="17">
        <v>0</v>
      </c>
      <c r="IY51" s="17">
        <v>0</v>
      </c>
      <c r="IZ51" s="17">
        <v>21</v>
      </c>
      <c r="JA51" s="17">
        <v>17</v>
      </c>
      <c r="JB51" s="17">
        <v>22</v>
      </c>
      <c r="JC51" s="17">
        <v>23</v>
      </c>
      <c r="JD51" s="17">
        <v>15</v>
      </c>
      <c r="JE51" s="17">
        <v>10</v>
      </c>
      <c r="JF51" s="17">
        <v>13</v>
      </c>
      <c r="JG51" s="17">
        <v>32</v>
      </c>
      <c r="JH51" s="17">
        <v>16</v>
      </c>
      <c r="JI51" s="17">
        <v>13</v>
      </c>
      <c r="JJ51" s="17">
        <v>0</v>
      </c>
      <c r="JK51" s="17">
        <v>0</v>
      </c>
      <c r="JL51" s="17">
        <v>0</v>
      </c>
      <c r="JM51" s="17">
        <v>18</v>
      </c>
      <c r="JN51" s="17">
        <v>6</v>
      </c>
      <c r="JO51" s="17">
        <v>24</v>
      </c>
      <c r="JP51" s="17">
        <v>16</v>
      </c>
      <c r="JQ51" s="17">
        <v>26</v>
      </c>
      <c r="JR51" s="17">
        <v>26</v>
      </c>
      <c r="JS51" s="17">
        <v>15</v>
      </c>
      <c r="JT51" s="17">
        <v>29</v>
      </c>
      <c r="JU51" s="17">
        <v>18</v>
      </c>
      <c r="JV51" s="17">
        <v>16</v>
      </c>
      <c r="JW51" s="17">
        <v>0</v>
      </c>
      <c r="JX51" s="17">
        <v>0</v>
      </c>
      <c r="JY51" s="17">
        <v>0</v>
      </c>
      <c r="JZ51" s="17">
        <v>32</v>
      </c>
      <c r="KA51" s="17">
        <v>10</v>
      </c>
      <c r="KB51" s="17">
        <v>16</v>
      </c>
      <c r="KC51" s="17">
        <v>19</v>
      </c>
      <c r="KD51" s="17">
        <v>14</v>
      </c>
      <c r="KE51" s="17">
        <v>15</v>
      </c>
      <c r="KF51" s="17">
        <v>7</v>
      </c>
      <c r="KG51" s="17">
        <v>19</v>
      </c>
      <c r="KH51" s="17">
        <v>21</v>
      </c>
      <c r="KI51" s="17">
        <v>25</v>
      </c>
      <c r="KJ51" s="17">
        <v>0</v>
      </c>
      <c r="KK51" s="17">
        <v>0</v>
      </c>
      <c r="KL51" s="17">
        <v>0</v>
      </c>
      <c r="KM51" s="17">
        <v>32</v>
      </c>
      <c r="KN51" s="17">
        <v>7</v>
      </c>
      <c r="KO51" s="17">
        <v>27</v>
      </c>
      <c r="KP51" s="17">
        <v>18</v>
      </c>
      <c r="KQ51" s="17">
        <v>11</v>
      </c>
      <c r="KR51" s="17">
        <v>15</v>
      </c>
      <c r="KS51" s="17">
        <v>14</v>
      </c>
      <c r="KT51" s="17">
        <v>19</v>
      </c>
      <c r="KU51" s="17">
        <v>22</v>
      </c>
      <c r="KV51" s="17">
        <v>14</v>
      </c>
      <c r="KW51" s="17">
        <v>0</v>
      </c>
      <c r="KX51" s="17">
        <v>0</v>
      </c>
      <c r="KY51" s="17">
        <v>0</v>
      </c>
      <c r="KZ51" s="17">
        <v>20</v>
      </c>
      <c r="LA51" s="17">
        <v>18</v>
      </c>
      <c r="LB51" s="17">
        <v>25</v>
      </c>
      <c r="LC51" s="17">
        <v>24</v>
      </c>
      <c r="LD51" s="17">
        <v>36</v>
      </c>
      <c r="LE51" s="17">
        <v>17</v>
      </c>
      <c r="LF51" s="17">
        <v>9</v>
      </c>
      <c r="LG51" s="17">
        <v>17</v>
      </c>
      <c r="LH51" s="17">
        <v>9</v>
      </c>
      <c r="LI51" s="17">
        <v>33</v>
      </c>
      <c r="LJ51" s="17">
        <v>0</v>
      </c>
      <c r="LK51" s="17">
        <v>0</v>
      </c>
      <c r="LL51" s="17">
        <v>0</v>
      </c>
      <c r="LM51" s="17">
        <v>26</v>
      </c>
      <c r="LN51" s="17">
        <v>15</v>
      </c>
      <c r="LO51" s="17">
        <v>9</v>
      </c>
      <c r="LP51" s="17">
        <v>19</v>
      </c>
      <c r="LQ51" s="17">
        <v>19</v>
      </c>
      <c r="LR51" s="17">
        <v>19</v>
      </c>
      <c r="LS51" s="17">
        <v>29</v>
      </c>
      <c r="LT51" s="17">
        <v>27</v>
      </c>
      <c r="LU51" s="17">
        <v>19</v>
      </c>
      <c r="LV51" s="17">
        <v>17</v>
      </c>
      <c r="LW51" s="17">
        <v>0</v>
      </c>
      <c r="LX51" s="17">
        <v>0</v>
      </c>
      <c r="LY51" s="17">
        <v>0</v>
      </c>
      <c r="LZ51" s="17">
        <v>25</v>
      </c>
      <c r="MA51" s="17">
        <v>23</v>
      </c>
      <c r="MB51" s="17">
        <v>25</v>
      </c>
      <c r="MC51" s="17">
        <v>21</v>
      </c>
      <c r="MD51" s="17">
        <v>20</v>
      </c>
      <c r="ME51" s="17">
        <v>11</v>
      </c>
      <c r="MF51" s="17">
        <v>29</v>
      </c>
      <c r="MG51" s="17">
        <v>17</v>
      </c>
      <c r="MH51" s="17">
        <v>8</v>
      </c>
      <c r="MI51" s="17">
        <v>20</v>
      </c>
      <c r="MJ51" s="17">
        <v>0</v>
      </c>
      <c r="MK51" s="17">
        <v>0</v>
      </c>
      <c r="ML51" s="17">
        <v>0</v>
      </c>
      <c r="MN51" s="54">
        <v>2</v>
      </c>
      <c r="MO51" s="54"/>
      <c r="MP51" s="38">
        <f t="shared" si="278"/>
        <v>18.166666666666668</v>
      </c>
      <c r="MQ51" s="38">
        <f t="shared" si="197"/>
        <v>24.166666666666668</v>
      </c>
      <c r="MR51" s="38">
        <f t="shared" si="198"/>
        <v>18.166666666666668</v>
      </c>
      <c r="MS51" s="38">
        <f t="shared" si="199"/>
        <v>18.833333333333332</v>
      </c>
      <c r="MT51" s="38">
        <f t="shared" si="200"/>
        <v>25.666666666666668</v>
      </c>
      <c r="MU51" s="38">
        <f t="shared" si="201"/>
        <v>23.666666666666668</v>
      </c>
      <c r="MV51" s="38">
        <f t="shared" si="202"/>
        <v>17.166666666666668</v>
      </c>
      <c r="MW51" s="38">
        <f t="shared" si="203"/>
        <v>19.333333333333332</v>
      </c>
      <c r="MX51" s="38">
        <f t="shared" si="204"/>
        <v>22.166666666666668</v>
      </c>
      <c r="MY51" s="38">
        <f t="shared" si="205"/>
        <v>23.5</v>
      </c>
      <c r="MZ51" s="38"/>
      <c r="NA51" s="38"/>
      <c r="NB51" s="38"/>
      <c r="NC51" s="54">
        <v>2</v>
      </c>
      <c r="ND51" s="54"/>
      <c r="NE51" s="38">
        <f t="shared" si="279"/>
        <v>22</v>
      </c>
      <c r="NF51" s="38">
        <f t="shared" si="206"/>
        <v>18.75</v>
      </c>
      <c r="NG51" s="38">
        <f t="shared" si="207"/>
        <v>31.25</v>
      </c>
      <c r="NH51" s="38">
        <f t="shared" si="208"/>
        <v>20.25</v>
      </c>
      <c r="NI51" s="38">
        <f t="shared" si="209"/>
        <v>20.75</v>
      </c>
      <c r="NJ51" s="38">
        <f t="shared" si="210"/>
        <v>27.25</v>
      </c>
      <c r="NK51" s="38">
        <f t="shared" si="211"/>
        <v>19</v>
      </c>
      <c r="NL51" s="38">
        <f t="shared" si="212"/>
        <v>21.5</v>
      </c>
      <c r="NM51" s="38">
        <f t="shared" si="213"/>
        <v>17</v>
      </c>
      <c r="NN51" s="38">
        <f t="shared" si="214"/>
        <v>14.75</v>
      </c>
      <c r="NO51" s="38"/>
      <c r="NP51" s="38"/>
      <c r="NQ51" s="38"/>
      <c r="NR51" s="54">
        <v>2</v>
      </c>
      <c r="NS51" s="54"/>
      <c r="NT51" s="38">
        <f t="shared" si="280"/>
        <v>21</v>
      </c>
      <c r="NU51" s="38">
        <f t="shared" si="215"/>
        <v>11</v>
      </c>
      <c r="NV51" s="38">
        <f t="shared" si="216"/>
        <v>18.25</v>
      </c>
      <c r="NW51" s="38">
        <f t="shared" si="217"/>
        <v>21.5</v>
      </c>
      <c r="NX51" s="38">
        <f t="shared" si="218"/>
        <v>19.25</v>
      </c>
      <c r="NY51" s="38">
        <f t="shared" si="219"/>
        <v>15.25</v>
      </c>
      <c r="NZ51" s="38">
        <f t="shared" si="220"/>
        <v>12</v>
      </c>
      <c r="OA51" s="38">
        <f t="shared" si="221"/>
        <v>23.75</v>
      </c>
      <c r="OB51" s="38">
        <f t="shared" si="222"/>
        <v>20.75</v>
      </c>
      <c r="OC51" s="38">
        <f t="shared" si="223"/>
        <v>18.25</v>
      </c>
      <c r="OD51" s="38"/>
      <c r="OE51" s="38"/>
      <c r="OF51" s="38"/>
      <c r="OG51" s="54">
        <v>2</v>
      </c>
      <c r="OH51" s="54"/>
      <c r="OI51" s="38">
        <f t="shared" si="281"/>
        <v>25.75</v>
      </c>
      <c r="OJ51" s="38">
        <f t="shared" si="224"/>
        <v>15.75</v>
      </c>
      <c r="OK51" s="38">
        <f t="shared" si="225"/>
        <v>21.5</v>
      </c>
      <c r="OL51" s="38">
        <f t="shared" si="226"/>
        <v>20.5</v>
      </c>
      <c r="OM51" s="38">
        <f t="shared" si="227"/>
        <v>21.5</v>
      </c>
      <c r="ON51" s="38">
        <f t="shared" si="228"/>
        <v>15.5</v>
      </c>
      <c r="OO51" s="38">
        <f t="shared" si="229"/>
        <v>20.25</v>
      </c>
      <c r="OP51" s="38">
        <f t="shared" si="230"/>
        <v>20</v>
      </c>
      <c r="OQ51" s="38">
        <f t="shared" si="231"/>
        <v>14.5</v>
      </c>
      <c r="OR51" s="38">
        <f t="shared" si="232"/>
        <v>21</v>
      </c>
      <c r="OS51" s="38"/>
      <c r="OT51" s="38"/>
      <c r="OU51" s="38"/>
      <c r="OV51" s="54">
        <v>2</v>
      </c>
      <c r="OW51" s="54"/>
      <c r="OX51" s="38">
        <f t="shared" si="282"/>
        <v>22.916666666666668</v>
      </c>
      <c r="OY51" s="38">
        <f t="shared" si="233"/>
        <v>15.166666666666666</v>
      </c>
      <c r="OZ51" s="38">
        <f t="shared" si="234"/>
        <v>23.666666666666668</v>
      </c>
      <c r="PA51" s="38">
        <f t="shared" si="235"/>
        <v>20.75</v>
      </c>
      <c r="PB51" s="38">
        <f t="shared" si="236"/>
        <v>20.5</v>
      </c>
      <c r="PC51" s="38">
        <f t="shared" si="237"/>
        <v>19.333333333333332</v>
      </c>
      <c r="PD51" s="38">
        <f t="shared" si="238"/>
        <v>17.083333333333332</v>
      </c>
      <c r="PE51" s="38">
        <f t="shared" si="239"/>
        <v>21.75</v>
      </c>
      <c r="PF51" s="38">
        <f t="shared" si="240"/>
        <v>17.416666666666668</v>
      </c>
      <c r="PG51" s="38">
        <f t="shared" si="241"/>
        <v>18</v>
      </c>
      <c r="PH51" s="38"/>
      <c r="PI51" s="38"/>
      <c r="PJ51" s="38"/>
    </row>
    <row r="52" spans="1:426" s="2" customFormat="1" x14ac:dyDescent="0.25">
      <c r="A52" s="1" t="s">
        <v>48</v>
      </c>
      <c r="B52" s="2">
        <f t="shared" si="283"/>
        <v>2</v>
      </c>
      <c r="C52" s="2">
        <f t="shared" si="242"/>
        <v>4</v>
      </c>
      <c r="D52" s="2">
        <f t="shared" si="243"/>
        <v>5</v>
      </c>
      <c r="E52" s="2">
        <f t="shared" si="244"/>
        <v>5</v>
      </c>
      <c r="F52" s="2">
        <f t="shared" si="245"/>
        <v>3</v>
      </c>
      <c r="G52" s="2">
        <f t="shared" si="246"/>
        <v>2</v>
      </c>
      <c r="H52" s="2">
        <f t="shared" si="247"/>
        <v>5</v>
      </c>
      <c r="I52" s="2">
        <f t="shared" si="248"/>
        <v>3</v>
      </c>
      <c r="J52" s="2">
        <f t="shared" si="249"/>
        <v>5</v>
      </c>
      <c r="K52" s="2">
        <f t="shared" si="250"/>
        <v>3</v>
      </c>
      <c r="L52" s="2">
        <f t="shared" si="251"/>
        <v>0</v>
      </c>
      <c r="M52" s="2">
        <f t="shared" si="252"/>
        <v>1</v>
      </c>
      <c r="N52" s="2">
        <f t="shared" si="253"/>
        <v>1</v>
      </c>
      <c r="O52" s="2">
        <f t="shared" si="284"/>
        <v>3</v>
      </c>
      <c r="P52" s="2">
        <f t="shared" si="254"/>
        <v>1</v>
      </c>
      <c r="Q52" s="2">
        <f t="shared" si="255"/>
        <v>1</v>
      </c>
      <c r="R52" s="2">
        <f t="shared" si="256"/>
        <v>4</v>
      </c>
      <c r="S52" s="2">
        <f t="shared" si="257"/>
        <v>4</v>
      </c>
      <c r="T52" s="2">
        <f t="shared" si="258"/>
        <v>2</v>
      </c>
      <c r="U52" s="2">
        <f t="shared" si="259"/>
        <v>1</v>
      </c>
      <c r="V52" s="2">
        <f t="shared" si="260"/>
        <v>3</v>
      </c>
      <c r="X52" s="1">
        <v>20</v>
      </c>
      <c r="Y52" s="52">
        <v>0.26256530803678158</v>
      </c>
      <c r="Z52" s="52"/>
      <c r="AA52" s="52"/>
      <c r="AB52" s="53">
        <f t="shared" si="261"/>
        <v>1.3676419236781562E-2</v>
      </c>
      <c r="AC52" s="53"/>
      <c r="AD52" s="53" t="s">
        <v>48</v>
      </c>
      <c r="AE52" s="53"/>
      <c r="AF52" s="2">
        <f t="shared" si="262"/>
        <v>2</v>
      </c>
      <c r="AG52" s="2">
        <f t="shared" si="262"/>
        <v>5</v>
      </c>
      <c r="AH52" s="2">
        <f t="shared" si="262"/>
        <v>5</v>
      </c>
      <c r="AI52" s="2">
        <f t="shared" si="262"/>
        <v>5</v>
      </c>
      <c r="AJ52" s="2">
        <f t="shared" si="262"/>
        <v>5</v>
      </c>
      <c r="AK52" s="2">
        <f t="shared" si="262"/>
        <v>3</v>
      </c>
      <c r="AL52" s="2">
        <f t="shared" si="262"/>
        <v>5</v>
      </c>
      <c r="AM52" s="2">
        <f t="shared" si="262"/>
        <v>3</v>
      </c>
      <c r="AN52" s="2">
        <f t="shared" si="262"/>
        <v>1</v>
      </c>
      <c r="AO52" s="2">
        <f t="shared" si="262"/>
        <v>3</v>
      </c>
      <c r="AP52" s="2">
        <f t="shared" si="262"/>
        <v>0</v>
      </c>
      <c r="AQ52" s="2">
        <f t="shared" si="262"/>
        <v>0</v>
      </c>
      <c r="AR52" s="2">
        <f t="shared" si="262"/>
        <v>1</v>
      </c>
      <c r="AS52" s="53" t="s">
        <v>48</v>
      </c>
      <c r="AT52" s="53"/>
      <c r="AU52" s="2">
        <f t="shared" si="263"/>
        <v>2</v>
      </c>
      <c r="AV52" s="2">
        <f t="shared" si="263"/>
        <v>4</v>
      </c>
      <c r="AW52" s="2">
        <f t="shared" si="263"/>
        <v>1</v>
      </c>
      <c r="AX52" s="2" t="str">
        <f t="shared" si="263"/>
        <v>x</v>
      </c>
      <c r="AY52" s="2">
        <f t="shared" si="263"/>
        <v>3</v>
      </c>
      <c r="AZ52" s="2">
        <f t="shared" si="263"/>
        <v>2</v>
      </c>
      <c r="BA52" s="2" t="str">
        <f t="shared" si="263"/>
        <v>x</v>
      </c>
      <c r="BB52" s="2" t="str">
        <f t="shared" si="263"/>
        <v>x</v>
      </c>
      <c r="BC52" s="2">
        <f t="shared" si="263"/>
        <v>5</v>
      </c>
      <c r="BD52" s="2">
        <f t="shared" si="263"/>
        <v>4</v>
      </c>
      <c r="BE52" s="2">
        <f t="shared" si="263"/>
        <v>0</v>
      </c>
      <c r="BF52" s="2">
        <f t="shared" si="263"/>
        <v>0</v>
      </c>
      <c r="BG52" s="2">
        <f t="shared" si="263"/>
        <v>1</v>
      </c>
      <c r="BH52" s="53" t="s">
        <v>48</v>
      </c>
      <c r="BI52" s="53"/>
      <c r="BJ52" s="2">
        <f t="shared" si="264"/>
        <v>2</v>
      </c>
      <c r="BK52" s="2" t="str">
        <f t="shared" si="264"/>
        <v>x</v>
      </c>
      <c r="BL52" s="2">
        <f t="shared" si="264"/>
        <v>4</v>
      </c>
      <c r="BM52" s="2">
        <f t="shared" si="264"/>
        <v>5</v>
      </c>
      <c r="BN52" s="2">
        <f t="shared" si="264"/>
        <v>1</v>
      </c>
      <c r="BO52" s="2">
        <f t="shared" si="264"/>
        <v>2</v>
      </c>
      <c r="BP52" s="2" t="str">
        <f t="shared" si="264"/>
        <v>x</v>
      </c>
      <c r="BQ52" s="2">
        <f t="shared" si="264"/>
        <v>3</v>
      </c>
      <c r="BR52" s="2">
        <f t="shared" si="264"/>
        <v>2</v>
      </c>
      <c r="BS52" s="2">
        <f t="shared" si="264"/>
        <v>3</v>
      </c>
      <c r="BT52" s="2">
        <f t="shared" si="264"/>
        <v>1</v>
      </c>
      <c r="BU52" s="2">
        <f t="shared" si="264"/>
        <v>1</v>
      </c>
      <c r="BV52" s="2">
        <f t="shared" si="264"/>
        <v>0</v>
      </c>
      <c r="BW52" s="53" t="s">
        <v>48</v>
      </c>
      <c r="BX52" s="53"/>
      <c r="BY52" s="2" t="str">
        <f t="shared" si="265"/>
        <v>x</v>
      </c>
      <c r="BZ52" s="2">
        <f t="shared" si="265"/>
        <v>1</v>
      </c>
      <c r="CA52" s="2">
        <f t="shared" si="265"/>
        <v>5</v>
      </c>
      <c r="CB52" s="2" t="str">
        <f t="shared" si="265"/>
        <v>x</v>
      </c>
      <c r="CC52" s="2">
        <f t="shared" si="265"/>
        <v>5</v>
      </c>
      <c r="CD52" s="2">
        <f t="shared" si="265"/>
        <v>2</v>
      </c>
      <c r="CE52" s="2">
        <f t="shared" si="265"/>
        <v>4</v>
      </c>
      <c r="CF52" s="2">
        <f t="shared" si="265"/>
        <v>2</v>
      </c>
      <c r="CG52" s="2">
        <f t="shared" si="265"/>
        <v>5</v>
      </c>
      <c r="CH52" s="2" t="str">
        <f t="shared" si="265"/>
        <v>x</v>
      </c>
      <c r="CI52" s="2">
        <f t="shared" si="265"/>
        <v>0</v>
      </c>
      <c r="CJ52" s="2">
        <f t="shared" si="265"/>
        <v>1</v>
      </c>
      <c r="CK52" s="2">
        <f t="shared" si="265"/>
        <v>1</v>
      </c>
      <c r="CL52" s="7" t="s">
        <v>48</v>
      </c>
      <c r="CM52" s="7"/>
      <c r="CN52" s="7">
        <f t="shared" si="285"/>
        <v>2</v>
      </c>
      <c r="CO52" s="7">
        <f t="shared" si="266"/>
        <v>4</v>
      </c>
      <c r="CP52" s="7">
        <f t="shared" si="267"/>
        <v>5</v>
      </c>
      <c r="CQ52" s="7">
        <f t="shared" si="268"/>
        <v>5</v>
      </c>
      <c r="CR52" s="7">
        <f t="shared" si="269"/>
        <v>3</v>
      </c>
      <c r="CS52" s="7">
        <f t="shared" si="270"/>
        <v>2</v>
      </c>
      <c r="CT52" s="7">
        <f t="shared" si="271"/>
        <v>4</v>
      </c>
      <c r="CU52" s="7">
        <f t="shared" si="272"/>
        <v>2</v>
      </c>
      <c r="CV52" s="7">
        <f t="shared" si="273"/>
        <v>5</v>
      </c>
      <c r="CW52" s="7">
        <f t="shared" si="274"/>
        <v>4</v>
      </c>
      <c r="CX52" s="7">
        <f t="shared" si="275"/>
        <v>0</v>
      </c>
      <c r="CY52" s="7">
        <f t="shared" si="276"/>
        <v>1</v>
      </c>
      <c r="CZ52" s="7">
        <f t="shared" si="277"/>
        <v>0</v>
      </c>
      <c r="DB52" s="2">
        <v>2</v>
      </c>
      <c r="DC52" s="2">
        <v>35</v>
      </c>
      <c r="DD52" s="2">
        <v>28</v>
      </c>
      <c r="DE52" s="2">
        <v>40</v>
      </c>
      <c r="DF52" s="2">
        <v>16</v>
      </c>
      <c r="DG52" s="2">
        <v>25</v>
      </c>
      <c r="DH52" s="2">
        <v>33</v>
      </c>
      <c r="DI52" s="2">
        <v>26</v>
      </c>
      <c r="DJ52" s="2">
        <v>31</v>
      </c>
      <c r="DL52" s="17">
        <v>1</v>
      </c>
      <c r="DM52" s="17">
        <v>24</v>
      </c>
      <c r="DN52" s="17">
        <v>22</v>
      </c>
      <c r="DO52" s="17">
        <v>19</v>
      </c>
      <c r="DP52" s="17">
        <v>21</v>
      </c>
      <c r="DQ52" s="17">
        <v>15</v>
      </c>
      <c r="DR52" s="17">
        <v>18</v>
      </c>
      <c r="DS52" s="17">
        <v>21</v>
      </c>
      <c r="DT52" s="17">
        <v>34</v>
      </c>
      <c r="DU52" s="17">
        <v>22</v>
      </c>
      <c r="DV52" s="17">
        <v>20</v>
      </c>
      <c r="DW52" s="17">
        <v>58</v>
      </c>
      <c r="DX52" s="17">
        <v>46</v>
      </c>
      <c r="DY52" s="17">
        <v>60</v>
      </c>
      <c r="DZ52" s="17">
        <v>21</v>
      </c>
      <c r="EA52" s="17">
        <v>24</v>
      </c>
      <c r="EB52" s="17">
        <v>18</v>
      </c>
      <c r="EC52" s="17">
        <v>23</v>
      </c>
      <c r="ED52" s="17">
        <v>22</v>
      </c>
      <c r="EE52" s="17">
        <v>11</v>
      </c>
      <c r="EF52" s="17">
        <v>14</v>
      </c>
      <c r="EG52" s="17">
        <v>29</v>
      </c>
      <c r="EH52" s="17">
        <v>34</v>
      </c>
      <c r="EI52" s="17">
        <v>15</v>
      </c>
      <c r="EJ52" s="17">
        <v>41</v>
      </c>
      <c r="EK52" s="17">
        <v>52</v>
      </c>
      <c r="EL52" s="17">
        <v>47</v>
      </c>
      <c r="EM52" s="17">
        <v>14</v>
      </c>
      <c r="EN52" s="17">
        <v>22</v>
      </c>
      <c r="EO52" s="17">
        <v>19</v>
      </c>
      <c r="EP52" s="17">
        <v>16</v>
      </c>
      <c r="EQ52" s="17">
        <v>21</v>
      </c>
      <c r="ER52" s="17">
        <v>36</v>
      </c>
      <c r="ES52" s="17">
        <v>27</v>
      </c>
      <c r="ET52" s="17">
        <v>19</v>
      </c>
      <c r="EU52" s="17">
        <v>22</v>
      </c>
      <c r="EV52" s="17">
        <v>16</v>
      </c>
      <c r="EW52" s="17">
        <v>51</v>
      </c>
      <c r="EX52" s="17">
        <v>33</v>
      </c>
      <c r="EY52" s="17">
        <v>46</v>
      </c>
      <c r="EZ52" s="17">
        <v>20</v>
      </c>
      <c r="FA52" s="17">
        <v>22</v>
      </c>
      <c r="FB52" s="17">
        <v>37</v>
      </c>
      <c r="FC52" s="17">
        <v>19</v>
      </c>
      <c r="FD52" s="17">
        <v>27</v>
      </c>
      <c r="FE52" s="17">
        <v>20</v>
      </c>
      <c r="FF52" s="17">
        <v>16</v>
      </c>
      <c r="FG52" s="17">
        <v>18</v>
      </c>
      <c r="FH52" s="17">
        <v>18</v>
      </c>
      <c r="FI52" s="17">
        <v>21</v>
      </c>
      <c r="FJ52" s="17">
        <v>49</v>
      </c>
      <c r="FK52" s="17">
        <v>28</v>
      </c>
      <c r="FL52" s="17">
        <v>52</v>
      </c>
      <c r="FM52" s="17">
        <v>15</v>
      </c>
      <c r="FN52" s="17">
        <v>12</v>
      </c>
      <c r="FO52" s="17">
        <v>48</v>
      </c>
      <c r="FP52" s="17">
        <v>41</v>
      </c>
      <c r="FQ52" s="17">
        <v>18</v>
      </c>
      <c r="FR52" s="17">
        <v>25</v>
      </c>
      <c r="FS52" s="17">
        <v>35</v>
      </c>
      <c r="FT52" s="17">
        <v>22</v>
      </c>
      <c r="FU52" s="17">
        <v>16</v>
      </c>
      <c r="FV52" s="17">
        <v>19</v>
      </c>
      <c r="FW52" s="17">
        <v>58</v>
      </c>
      <c r="FX52" s="17">
        <v>49</v>
      </c>
      <c r="FY52" s="17">
        <v>59</v>
      </c>
      <c r="FZ52" s="17">
        <v>13</v>
      </c>
      <c r="GA52" s="17">
        <v>27</v>
      </c>
      <c r="GB52" s="17">
        <v>22</v>
      </c>
      <c r="GC52" s="17">
        <v>16</v>
      </c>
      <c r="GD52" s="17">
        <v>16</v>
      </c>
      <c r="GE52" s="17">
        <v>15</v>
      </c>
      <c r="GF52" s="17">
        <v>25</v>
      </c>
      <c r="GG52" s="17">
        <v>14</v>
      </c>
      <c r="GH52" s="17">
        <v>12</v>
      </c>
      <c r="GI52" s="17">
        <v>21</v>
      </c>
      <c r="GJ52" s="17">
        <v>51</v>
      </c>
      <c r="GK52" s="17">
        <v>41</v>
      </c>
      <c r="GL52" s="17">
        <v>48</v>
      </c>
      <c r="GM52" s="17">
        <v>12</v>
      </c>
      <c r="GN52" s="17">
        <v>15</v>
      </c>
      <c r="GO52" s="17">
        <v>13</v>
      </c>
      <c r="GP52" s="17">
        <v>24</v>
      </c>
      <c r="GQ52" s="17">
        <v>19</v>
      </c>
      <c r="GR52" s="17">
        <v>18</v>
      </c>
      <c r="GS52" s="17">
        <v>21</v>
      </c>
      <c r="GT52" s="17">
        <v>20</v>
      </c>
      <c r="GU52" s="17">
        <v>19</v>
      </c>
      <c r="GV52" s="17">
        <v>13</v>
      </c>
      <c r="GW52" s="17">
        <v>52</v>
      </c>
      <c r="GX52" s="17">
        <v>55</v>
      </c>
      <c r="GY52" s="17">
        <v>59</v>
      </c>
      <c r="GZ52" s="17">
        <v>10</v>
      </c>
      <c r="HA52" s="17">
        <v>14</v>
      </c>
      <c r="HB52" s="17">
        <v>13</v>
      </c>
      <c r="HC52" s="17">
        <v>27</v>
      </c>
      <c r="HD52" s="17">
        <v>18</v>
      </c>
      <c r="HE52" s="17">
        <v>16</v>
      </c>
      <c r="HF52" s="17">
        <v>18</v>
      </c>
      <c r="HG52" s="17">
        <v>26</v>
      </c>
      <c r="HH52" s="17">
        <v>13</v>
      </c>
      <c r="HI52" s="17">
        <v>11</v>
      </c>
      <c r="HJ52" s="17">
        <v>58</v>
      </c>
      <c r="HK52" s="17">
        <v>49</v>
      </c>
      <c r="HL52" s="17">
        <v>66</v>
      </c>
      <c r="HM52" s="17">
        <v>4</v>
      </c>
      <c r="HN52" s="17">
        <v>30</v>
      </c>
      <c r="HO52" s="17">
        <v>16</v>
      </c>
      <c r="HP52" s="17">
        <v>19</v>
      </c>
      <c r="HQ52" s="17">
        <v>12</v>
      </c>
      <c r="HR52" s="17">
        <v>34</v>
      </c>
      <c r="HS52" s="17">
        <v>18</v>
      </c>
      <c r="HT52" s="17">
        <v>12</v>
      </c>
      <c r="HU52" s="17">
        <v>23</v>
      </c>
      <c r="HV52" s="17">
        <v>29</v>
      </c>
      <c r="HW52" s="17">
        <v>52</v>
      </c>
      <c r="HX52" s="17">
        <v>38</v>
      </c>
      <c r="HY52" s="17">
        <v>38</v>
      </c>
      <c r="HZ52" s="17">
        <v>30</v>
      </c>
      <c r="IA52" s="17">
        <v>16</v>
      </c>
      <c r="IB52" s="17">
        <v>32</v>
      </c>
      <c r="IC52" s="17">
        <v>35</v>
      </c>
      <c r="ID52" s="17">
        <v>6</v>
      </c>
      <c r="IE52" s="17">
        <v>31</v>
      </c>
      <c r="IF52" s="17">
        <v>7</v>
      </c>
      <c r="IG52" s="17">
        <v>17</v>
      </c>
      <c r="IH52" s="17">
        <v>23</v>
      </c>
      <c r="II52" s="17">
        <v>25</v>
      </c>
      <c r="IJ52" s="17">
        <v>54</v>
      </c>
      <c r="IK52" s="17">
        <v>54</v>
      </c>
      <c r="IL52" s="17">
        <v>51</v>
      </c>
      <c r="IM52" s="17">
        <v>31</v>
      </c>
      <c r="IN52" s="17">
        <v>15</v>
      </c>
      <c r="IO52" s="17">
        <v>15</v>
      </c>
      <c r="IP52" s="17">
        <v>20</v>
      </c>
      <c r="IQ52" s="17">
        <v>16</v>
      </c>
      <c r="IR52" s="17">
        <v>33</v>
      </c>
      <c r="IS52" s="17">
        <v>15</v>
      </c>
      <c r="IT52" s="17">
        <v>16</v>
      </c>
      <c r="IU52" s="17">
        <v>11</v>
      </c>
      <c r="IV52" s="17">
        <v>14</v>
      </c>
      <c r="IW52" s="17">
        <v>60</v>
      </c>
      <c r="IX52" s="17">
        <v>45</v>
      </c>
      <c r="IY52" s="17">
        <v>57</v>
      </c>
      <c r="IZ52" s="17">
        <v>7</v>
      </c>
      <c r="JA52" s="17">
        <v>12</v>
      </c>
      <c r="JB52" s="17">
        <v>13</v>
      </c>
      <c r="JC52" s="17">
        <v>17</v>
      </c>
      <c r="JD52" s="17">
        <v>12</v>
      </c>
      <c r="JE52" s="17">
        <v>28</v>
      </c>
      <c r="JF52" s="17">
        <v>20</v>
      </c>
      <c r="JG52" s="17">
        <v>19</v>
      </c>
      <c r="JH52" s="17">
        <v>18</v>
      </c>
      <c r="JI52" s="17">
        <v>31</v>
      </c>
      <c r="JJ52" s="17">
        <v>43</v>
      </c>
      <c r="JK52" s="17">
        <v>39</v>
      </c>
      <c r="JL52" s="17">
        <v>50</v>
      </c>
      <c r="JM52" s="17">
        <v>14</v>
      </c>
      <c r="JN52" s="17">
        <v>27</v>
      </c>
      <c r="JO52" s="17">
        <v>15</v>
      </c>
      <c r="JP52" s="17">
        <v>32</v>
      </c>
      <c r="JQ52" s="17">
        <v>23</v>
      </c>
      <c r="JR52" s="17">
        <v>18</v>
      </c>
      <c r="JS52" s="17">
        <v>27</v>
      </c>
      <c r="JT52" s="17">
        <v>14</v>
      </c>
      <c r="JU52" s="17">
        <v>14</v>
      </c>
      <c r="JV52" s="17">
        <v>25</v>
      </c>
      <c r="JW52" s="17">
        <v>57</v>
      </c>
      <c r="JX52" s="17">
        <v>34</v>
      </c>
      <c r="JY52" s="17">
        <v>49</v>
      </c>
      <c r="JZ52" s="17">
        <v>17</v>
      </c>
      <c r="KA52" s="17">
        <v>16</v>
      </c>
      <c r="KB52" s="17">
        <v>28</v>
      </c>
      <c r="KC52" s="17">
        <v>31</v>
      </c>
      <c r="KD52" s="17">
        <v>25</v>
      </c>
      <c r="KE52" s="17">
        <v>25</v>
      </c>
      <c r="KF52" s="17">
        <v>28</v>
      </c>
      <c r="KG52" s="17">
        <v>13</v>
      </c>
      <c r="KH52" s="17">
        <v>22</v>
      </c>
      <c r="KI52" s="17">
        <v>20</v>
      </c>
      <c r="KJ52" s="17">
        <v>44</v>
      </c>
      <c r="KK52" s="17">
        <v>64</v>
      </c>
      <c r="KL52" s="17">
        <v>50</v>
      </c>
      <c r="KM52" s="17">
        <v>7</v>
      </c>
      <c r="KN52" s="17">
        <v>21</v>
      </c>
      <c r="KO52" s="17">
        <v>14</v>
      </c>
      <c r="KP52" s="17">
        <v>20</v>
      </c>
      <c r="KQ52" s="17">
        <v>12</v>
      </c>
      <c r="KR52" s="17">
        <v>36</v>
      </c>
      <c r="KS52" s="17">
        <v>25</v>
      </c>
      <c r="KT52" s="17">
        <v>15</v>
      </c>
      <c r="KU52" s="17">
        <v>24</v>
      </c>
      <c r="KV52" s="17">
        <v>17</v>
      </c>
      <c r="KW52" s="17">
        <v>44</v>
      </c>
      <c r="KX52" s="17">
        <v>62</v>
      </c>
      <c r="KY52" s="17">
        <v>34</v>
      </c>
      <c r="KZ52" s="17">
        <v>10</v>
      </c>
      <c r="LA52" s="17">
        <v>41</v>
      </c>
      <c r="LB52" s="17">
        <v>22</v>
      </c>
      <c r="LC52" s="17">
        <v>28</v>
      </c>
      <c r="LD52" s="17">
        <v>14</v>
      </c>
      <c r="LE52" s="17">
        <v>13</v>
      </c>
      <c r="LF52" s="17">
        <v>17</v>
      </c>
      <c r="LG52" s="17">
        <v>21</v>
      </c>
      <c r="LH52" s="17">
        <v>29</v>
      </c>
      <c r="LI52" s="17">
        <v>17</v>
      </c>
      <c r="LJ52" s="17">
        <v>51</v>
      </c>
      <c r="LK52" s="17">
        <v>55</v>
      </c>
      <c r="LL52" s="17">
        <v>54</v>
      </c>
      <c r="LM52" s="17">
        <v>15</v>
      </c>
      <c r="LN52" s="17">
        <v>18</v>
      </c>
      <c r="LO52" s="17">
        <v>17</v>
      </c>
      <c r="LP52" s="17">
        <v>29</v>
      </c>
      <c r="LQ52" s="17">
        <v>25</v>
      </c>
      <c r="LR52" s="17">
        <v>14</v>
      </c>
      <c r="LS52" s="17">
        <v>7</v>
      </c>
      <c r="LT52" s="17">
        <v>17</v>
      </c>
      <c r="LU52" s="17">
        <v>18</v>
      </c>
      <c r="LV52" s="17">
        <v>19</v>
      </c>
      <c r="LW52" s="17">
        <v>58</v>
      </c>
      <c r="LX52" s="17">
        <v>49</v>
      </c>
      <c r="LY52" s="17">
        <v>44</v>
      </c>
      <c r="LZ52" s="17">
        <v>24</v>
      </c>
      <c r="MA52" s="17">
        <v>16</v>
      </c>
      <c r="MB52" s="17">
        <v>12</v>
      </c>
      <c r="MC52" s="17">
        <v>14</v>
      </c>
      <c r="MD52" s="17">
        <v>17</v>
      </c>
      <c r="ME52" s="17">
        <v>39</v>
      </c>
      <c r="MF52" s="17">
        <v>13</v>
      </c>
      <c r="MG52" s="17">
        <v>18</v>
      </c>
      <c r="MH52" s="17">
        <v>23</v>
      </c>
      <c r="MI52" s="17">
        <v>14</v>
      </c>
      <c r="MJ52" s="17">
        <v>52</v>
      </c>
      <c r="MK52" s="17">
        <v>39</v>
      </c>
      <c r="ML52" s="17">
        <v>47</v>
      </c>
      <c r="MN52" s="54">
        <v>1</v>
      </c>
      <c r="MO52" s="54"/>
      <c r="MP52" s="38">
        <f t="shared" si="278"/>
        <v>17.833333333333332</v>
      </c>
      <c r="MQ52" s="38">
        <f t="shared" si="197"/>
        <v>21.5</v>
      </c>
      <c r="MR52" s="38">
        <f t="shared" si="198"/>
        <v>27.166666666666668</v>
      </c>
      <c r="MS52" s="38">
        <f t="shared" si="199"/>
        <v>22.666666666666668</v>
      </c>
      <c r="MT52" s="38">
        <f t="shared" si="200"/>
        <v>19.833333333333332</v>
      </c>
      <c r="MU52" s="38">
        <f t="shared" si="201"/>
        <v>20.833333333333332</v>
      </c>
      <c r="MV52" s="38">
        <f t="shared" si="202"/>
        <v>23</v>
      </c>
      <c r="MW52" s="38">
        <f t="shared" si="203"/>
        <v>22.666666666666668</v>
      </c>
      <c r="MX52" s="38">
        <f t="shared" si="204"/>
        <v>20.666666666666668</v>
      </c>
      <c r="MY52" s="38">
        <f t="shared" si="205"/>
        <v>18.666666666666668</v>
      </c>
      <c r="MZ52" s="38">
        <f t="shared" ref="MZ52:MZ53" si="286">(DW52+EJ52+EW52+FJ52+FW52+GJ52)/6</f>
        <v>51.333333333333336</v>
      </c>
      <c r="NA52" s="38">
        <f t="shared" ref="NA52:NA53" si="287">(DX52+EK52+EX52+FK52+FX52+GK52)/6</f>
        <v>41.5</v>
      </c>
      <c r="NB52" s="38">
        <f t="shared" ref="NB52:NB53" si="288">(DY52+EL52+EY52+FL52+FY52+GL52)/6</f>
        <v>52</v>
      </c>
      <c r="NC52" s="54">
        <v>1</v>
      </c>
      <c r="ND52" s="54"/>
      <c r="NE52" s="38">
        <f t="shared" si="279"/>
        <v>14</v>
      </c>
      <c r="NF52" s="38">
        <f t="shared" si="206"/>
        <v>18.75</v>
      </c>
      <c r="NG52" s="38">
        <f t="shared" si="207"/>
        <v>18.5</v>
      </c>
      <c r="NH52" s="38">
        <f t="shared" si="208"/>
        <v>26.25</v>
      </c>
      <c r="NI52" s="38">
        <f t="shared" si="209"/>
        <v>13.75</v>
      </c>
      <c r="NJ52" s="38">
        <f t="shared" si="210"/>
        <v>24.75</v>
      </c>
      <c r="NK52" s="38">
        <f t="shared" si="211"/>
        <v>16</v>
      </c>
      <c r="NL52" s="38">
        <f t="shared" si="212"/>
        <v>18.75</v>
      </c>
      <c r="NM52" s="38">
        <f t="shared" si="213"/>
        <v>19.5</v>
      </c>
      <c r="NN52" s="38">
        <f t="shared" si="214"/>
        <v>19.5</v>
      </c>
      <c r="NO52" s="38">
        <f t="shared" ref="NO52:NO53" si="289">(GW52+HJ52+HW52+IJ52)/4</f>
        <v>54</v>
      </c>
      <c r="NP52" s="38">
        <f t="shared" ref="NP52:NP53" si="290">(GX52+HK52+HX52+IK52)/4</f>
        <v>49</v>
      </c>
      <c r="NQ52" s="38">
        <f t="shared" ref="NQ52:NQ53" si="291">(GY52+HL52+HY52+IL52)/4</f>
        <v>53.5</v>
      </c>
      <c r="NR52" s="54">
        <v>1</v>
      </c>
      <c r="NS52" s="54"/>
      <c r="NT52" s="38">
        <f t="shared" si="280"/>
        <v>17.25</v>
      </c>
      <c r="NU52" s="38">
        <f t="shared" si="215"/>
        <v>17.5</v>
      </c>
      <c r="NV52" s="38">
        <f t="shared" si="216"/>
        <v>17.75</v>
      </c>
      <c r="NW52" s="38">
        <f t="shared" si="217"/>
        <v>25</v>
      </c>
      <c r="NX52" s="38">
        <f t="shared" si="218"/>
        <v>19</v>
      </c>
      <c r="NY52" s="38">
        <f t="shared" si="219"/>
        <v>26</v>
      </c>
      <c r="NZ52" s="38">
        <f t="shared" si="220"/>
        <v>22.5</v>
      </c>
      <c r="OA52" s="38">
        <f t="shared" si="221"/>
        <v>15.5</v>
      </c>
      <c r="OB52" s="38">
        <f t="shared" si="222"/>
        <v>16.25</v>
      </c>
      <c r="OC52" s="38">
        <f t="shared" si="223"/>
        <v>22.5</v>
      </c>
      <c r="OD52" s="38">
        <f t="shared" ref="OD52:OD53" si="292">(IW52+JJ52+KJ52+JW52)/4</f>
        <v>51</v>
      </c>
      <c r="OE52" s="38">
        <f t="shared" ref="OE52:OE53" si="293">(IX52+JK52+KK52+JX52)/4</f>
        <v>45.5</v>
      </c>
      <c r="OF52" s="38">
        <f t="shared" ref="OF52:OF53" si="294">(IY52+JL52+KL52+JY52)/4</f>
        <v>51.5</v>
      </c>
      <c r="OG52" s="54">
        <v>1</v>
      </c>
      <c r="OH52" s="54"/>
      <c r="OI52" s="38">
        <f t="shared" si="281"/>
        <v>14</v>
      </c>
      <c r="OJ52" s="38">
        <f t="shared" si="224"/>
        <v>24</v>
      </c>
      <c r="OK52" s="38">
        <f t="shared" si="225"/>
        <v>16.25</v>
      </c>
      <c r="OL52" s="38">
        <f t="shared" si="226"/>
        <v>22.75</v>
      </c>
      <c r="OM52" s="38">
        <f t="shared" si="227"/>
        <v>17</v>
      </c>
      <c r="ON52" s="38">
        <f t="shared" si="228"/>
        <v>25.5</v>
      </c>
      <c r="OO52" s="38">
        <f t="shared" si="229"/>
        <v>15.5</v>
      </c>
      <c r="OP52" s="38">
        <f t="shared" si="230"/>
        <v>17.75</v>
      </c>
      <c r="OQ52" s="38">
        <f t="shared" si="231"/>
        <v>23.5</v>
      </c>
      <c r="OR52" s="38">
        <f t="shared" si="232"/>
        <v>16.75</v>
      </c>
      <c r="OS52" s="38">
        <f t="shared" ref="OS52:OS53" si="295">(KW52+LJ52+LW52+MJ52)/4</f>
        <v>51.25</v>
      </c>
      <c r="OT52" s="38">
        <f t="shared" ref="OT52:OT53" si="296">(KX52+LK52+LX52+MK52)/4</f>
        <v>51.25</v>
      </c>
      <c r="OU52" s="38">
        <f t="shared" ref="OU52:OU53" si="297">(KY52+LL52+LY52+ML52)/4</f>
        <v>44.75</v>
      </c>
      <c r="OV52" s="54">
        <v>1</v>
      </c>
      <c r="OW52" s="54"/>
      <c r="OX52" s="38">
        <f t="shared" si="282"/>
        <v>15.083333333333334</v>
      </c>
      <c r="OY52" s="38">
        <f t="shared" si="233"/>
        <v>20.083333333333332</v>
      </c>
      <c r="OZ52" s="38">
        <f t="shared" si="234"/>
        <v>17.5</v>
      </c>
      <c r="PA52" s="38">
        <f t="shared" si="235"/>
        <v>24.666666666666668</v>
      </c>
      <c r="PB52" s="38">
        <f t="shared" si="236"/>
        <v>16.583333333333332</v>
      </c>
      <c r="PC52" s="38">
        <f t="shared" si="237"/>
        <v>25.416666666666668</v>
      </c>
      <c r="PD52" s="38">
        <f t="shared" si="238"/>
        <v>18</v>
      </c>
      <c r="PE52" s="38">
        <f t="shared" si="239"/>
        <v>17.333333333333332</v>
      </c>
      <c r="PF52" s="38">
        <f t="shared" si="240"/>
        <v>19.75</v>
      </c>
      <c r="PG52" s="38">
        <f t="shared" si="241"/>
        <v>19.583333333333332</v>
      </c>
      <c r="PH52" s="38">
        <f t="shared" ref="PH52:PH53" si="298">(GW52+HJ52+HW52+IJ52+IW52+JJ52+JW52+KJ52+KW52+LJ52+LW52+MJ52)/12</f>
        <v>52.083333333333336</v>
      </c>
      <c r="PI52" s="38">
        <f t="shared" ref="PI52:PI53" si="299">(GX52+HK52+HX52+IK52+IX52+JK52+JX52+KK52+KX52+LK52+LX52+MK52)/12</f>
        <v>48.583333333333336</v>
      </c>
      <c r="PJ52" s="38">
        <f t="shared" ref="PJ52:PJ53" si="300">(GY52+HL52+HY52+IL52+IY52+JL52+JY52+KL52+KY52+LL52+LY52+ML52)/12</f>
        <v>49.916666666666664</v>
      </c>
    </row>
    <row r="53" spans="1:426" s="2" customFormat="1" x14ac:dyDescent="0.25">
      <c r="A53" s="1" t="s">
        <v>51</v>
      </c>
      <c r="B53" s="2">
        <f t="shared" si="283"/>
        <v>2</v>
      </c>
      <c r="C53" s="2">
        <f t="shared" si="242"/>
        <v>1</v>
      </c>
      <c r="D53" s="2">
        <f t="shared" si="243"/>
        <v>2</v>
      </c>
      <c r="E53" s="2">
        <f t="shared" si="244"/>
        <v>2</v>
      </c>
      <c r="F53" s="2">
        <f t="shared" si="245"/>
        <v>4</v>
      </c>
      <c r="G53" s="2">
        <f t="shared" si="246"/>
        <v>2</v>
      </c>
      <c r="H53" s="2">
        <f t="shared" si="247"/>
        <v>3</v>
      </c>
      <c r="I53" s="2">
        <f t="shared" si="248"/>
        <v>5</v>
      </c>
      <c r="J53" s="2">
        <f t="shared" si="249"/>
        <v>3</v>
      </c>
      <c r="K53" s="2">
        <f t="shared" si="250"/>
        <v>3</v>
      </c>
      <c r="L53" s="2">
        <f t="shared" si="251"/>
        <v>1</v>
      </c>
      <c r="M53" s="2">
        <f t="shared" si="252"/>
        <v>0</v>
      </c>
      <c r="N53" s="2">
        <f t="shared" si="253"/>
        <v>1</v>
      </c>
      <c r="O53" s="2">
        <f t="shared" si="284"/>
        <v>1</v>
      </c>
      <c r="P53" s="2">
        <f t="shared" si="254"/>
        <v>3</v>
      </c>
      <c r="Q53" s="2">
        <f t="shared" si="255"/>
        <v>1</v>
      </c>
      <c r="R53" s="2">
        <f t="shared" si="256"/>
        <v>4</v>
      </c>
      <c r="S53" s="2">
        <f t="shared" si="257"/>
        <v>4</v>
      </c>
      <c r="T53" s="2">
        <f t="shared" si="258"/>
        <v>1</v>
      </c>
      <c r="U53" s="2">
        <f t="shared" si="259"/>
        <v>3</v>
      </c>
      <c r="V53" s="2">
        <f t="shared" si="260"/>
        <v>1</v>
      </c>
      <c r="X53" s="1" t="s">
        <v>55</v>
      </c>
      <c r="Y53" s="52">
        <v>0.12871287128712799</v>
      </c>
      <c r="Z53" s="52"/>
      <c r="AA53" s="52"/>
      <c r="AB53" s="53">
        <f t="shared" si="261"/>
        <v>-2.6002597128720051E-3</v>
      </c>
      <c r="AC53" s="53"/>
      <c r="AD53" s="53" t="s">
        <v>51</v>
      </c>
      <c r="AE53" s="53"/>
      <c r="AF53" s="2">
        <f t="shared" si="262"/>
        <v>4</v>
      </c>
      <c r="AG53" s="2">
        <f t="shared" si="262"/>
        <v>4</v>
      </c>
      <c r="AH53" s="2">
        <f t="shared" si="262"/>
        <v>4</v>
      </c>
      <c r="AI53" s="2">
        <f t="shared" si="262"/>
        <v>2</v>
      </c>
      <c r="AJ53" s="2">
        <f t="shared" si="262"/>
        <v>2</v>
      </c>
      <c r="AK53" s="2">
        <f t="shared" si="262"/>
        <v>2</v>
      </c>
      <c r="AL53" s="2">
        <f t="shared" si="262"/>
        <v>3</v>
      </c>
      <c r="AM53" s="2">
        <f t="shared" si="262"/>
        <v>4</v>
      </c>
      <c r="AN53" s="2">
        <f t="shared" si="262"/>
        <v>3</v>
      </c>
      <c r="AO53" s="2">
        <f t="shared" si="262"/>
        <v>3</v>
      </c>
      <c r="AP53" s="2">
        <f t="shared" si="262"/>
        <v>1</v>
      </c>
      <c r="AQ53" s="2">
        <f t="shared" si="262"/>
        <v>0</v>
      </c>
      <c r="AR53" s="2">
        <f t="shared" si="262"/>
        <v>1</v>
      </c>
      <c r="AS53" s="53" t="s">
        <v>51</v>
      </c>
      <c r="AT53" s="53"/>
      <c r="AU53" s="2" t="str">
        <f t="shared" si="263"/>
        <v>x</v>
      </c>
      <c r="AV53" s="2" t="str">
        <f t="shared" si="263"/>
        <v>x</v>
      </c>
      <c r="AW53" s="2">
        <f t="shared" si="263"/>
        <v>5</v>
      </c>
      <c r="AX53" s="2">
        <f t="shared" si="263"/>
        <v>2</v>
      </c>
      <c r="AY53" s="2" t="str">
        <f t="shared" si="263"/>
        <v>x</v>
      </c>
      <c r="AZ53" s="2">
        <f t="shared" si="263"/>
        <v>2</v>
      </c>
      <c r="BA53" s="2">
        <f t="shared" si="263"/>
        <v>4</v>
      </c>
      <c r="BB53" s="2">
        <f t="shared" si="263"/>
        <v>5</v>
      </c>
      <c r="BC53" s="2">
        <f t="shared" si="263"/>
        <v>5</v>
      </c>
      <c r="BD53" s="2">
        <f t="shared" si="263"/>
        <v>4</v>
      </c>
      <c r="BE53" s="2">
        <f t="shared" si="263"/>
        <v>1</v>
      </c>
      <c r="BF53" s="2">
        <f t="shared" si="263"/>
        <v>1</v>
      </c>
      <c r="BG53" s="2">
        <f t="shared" si="263"/>
        <v>1</v>
      </c>
      <c r="BH53" s="53" t="s">
        <v>51</v>
      </c>
      <c r="BI53" s="53"/>
      <c r="BJ53" s="2">
        <f t="shared" si="264"/>
        <v>5</v>
      </c>
      <c r="BK53" s="2" t="str">
        <f t="shared" si="264"/>
        <v>x</v>
      </c>
      <c r="BL53" s="2">
        <f t="shared" si="264"/>
        <v>5</v>
      </c>
      <c r="BM53" s="2">
        <f t="shared" si="264"/>
        <v>1</v>
      </c>
      <c r="BN53" s="2">
        <f t="shared" si="264"/>
        <v>1</v>
      </c>
      <c r="BO53" s="2">
        <f t="shared" si="264"/>
        <v>4</v>
      </c>
      <c r="BP53" s="2" t="str">
        <f t="shared" si="264"/>
        <v>x</v>
      </c>
      <c r="BQ53" s="2">
        <f t="shared" si="264"/>
        <v>5</v>
      </c>
      <c r="BR53" s="2">
        <f t="shared" si="264"/>
        <v>4</v>
      </c>
      <c r="BS53" s="2">
        <f t="shared" si="264"/>
        <v>3</v>
      </c>
      <c r="BT53" s="2">
        <f t="shared" si="264"/>
        <v>0</v>
      </c>
      <c r="BU53" s="2">
        <f t="shared" si="264"/>
        <v>0</v>
      </c>
      <c r="BV53" s="2">
        <f t="shared" si="264"/>
        <v>1</v>
      </c>
      <c r="BW53" s="53" t="s">
        <v>51</v>
      </c>
      <c r="BX53" s="53"/>
      <c r="BY53" s="2">
        <f t="shared" si="265"/>
        <v>3</v>
      </c>
      <c r="BZ53" s="2">
        <f t="shared" si="265"/>
        <v>5</v>
      </c>
      <c r="CA53" s="2">
        <f t="shared" si="265"/>
        <v>2</v>
      </c>
      <c r="CB53" s="2">
        <f t="shared" si="265"/>
        <v>5</v>
      </c>
      <c r="CC53" s="2" t="str">
        <f t="shared" si="265"/>
        <v>x</v>
      </c>
      <c r="CD53" s="2">
        <f t="shared" si="265"/>
        <v>3</v>
      </c>
      <c r="CE53" s="2">
        <f t="shared" si="265"/>
        <v>5</v>
      </c>
      <c r="CF53" s="2">
        <f t="shared" si="265"/>
        <v>4</v>
      </c>
      <c r="CG53" s="2">
        <f t="shared" si="265"/>
        <v>3</v>
      </c>
      <c r="CH53" s="2">
        <f t="shared" si="265"/>
        <v>3</v>
      </c>
      <c r="CI53" s="2">
        <f t="shared" si="265"/>
        <v>1</v>
      </c>
      <c r="CJ53" s="2">
        <f t="shared" si="265"/>
        <v>1</v>
      </c>
      <c r="CK53" s="2">
        <f t="shared" si="265"/>
        <v>0</v>
      </c>
      <c r="CL53" s="7" t="s">
        <v>51</v>
      </c>
      <c r="CM53" s="7"/>
      <c r="CN53" s="7">
        <f t="shared" si="285"/>
        <v>2</v>
      </c>
      <c r="CO53" s="7">
        <f t="shared" si="266"/>
        <v>5</v>
      </c>
      <c r="CP53" s="7">
        <f t="shared" si="267"/>
        <v>5</v>
      </c>
      <c r="CQ53" s="7">
        <f t="shared" si="268"/>
        <v>2</v>
      </c>
      <c r="CR53" s="7">
        <f t="shared" si="269"/>
        <v>1</v>
      </c>
      <c r="CS53" s="7">
        <f t="shared" si="270"/>
        <v>1</v>
      </c>
      <c r="CT53" s="7">
        <f t="shared" si="271"/>
        <v>5</v>
      </c>
      <c r="CU53" s="7">
        <f t="shared" si="272"/>
        <v>5</v>
      </c>
      <c r="CV53" s="7">
        <f t="shared" si="273"/>
        <v>4</v>
      </c>
      <c r="CW53" s="7">
        <f t="shared" si="274"/>
        <v>3</v>
      </c>
      <c r="CX53" s="7">
        <f t="shared" si="275"/>
        <v>1</v>
      </c>
      <c r="CY53" s="7">
        <f t="shared" si="276"/>
        <v>0</v>
      </c>
      <c r="CZ53" s="7">
        <f t="shared" si="277"/>
        <v>1</v>
      </c>
      <c r="DB53" s="2">
        <v>1</v>
      </c>
      <c r="DC53" s="2">
        <v>22</v>
      </c>
      <c r="DD53" s="2">
        <v>30</v>
      </c>
      <c r="DE53" s="2">
        <v>32</v>
      </c>
      <c r="DF53" s="2">
        <v>15</v>
      </c>
      <c r="DG53" s="2">
        <v>25</v>
      </c>
      <c r="DH53" s="2">
        <v>47</v>
      </c>
      <c r="DI53" s="2">
        <v>23</v>
      </c>
      <c r="DJ53" s="2">
        <v>42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42</v>
      </c>
      <c r="DX53" s="17">
        <v>54</v>
      </c>
      <c r="DY53" s="17">
        <v>40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59</v>
      </c>
      <c r="EK53" s="17">
        <v>48</v>
      </c>
      <c r="EL53" s="17">
        <v>53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49</v>
      </c>
      <c r="EX53" s="17">
        <v>67</v>
      </c>
      <c r="EY53" s="17">
        <v>54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51</v>
      </c>
      <c r="FK53" s="17">
        <v>72</v>
      </c>
      <c r="FL53" s="17">
        <v>48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42</v>
      </c>
      <c r="FX53" s="17">
        <v>51</v>
      </c>
      <c r="FY53" s="17">
        <v>41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49</v>
      </c>
      <c r="GK53" s="17">
        <v>59</v>
      </c>
      <c r="GL53" s="17">
        <v>52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48</v>
      </c>
      <c r="GX53" s="17">
        <v>45</v>
      </c>
      <c r="GY53" s="17">
        <v>41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42</v>
      </c>
      <c r="HK53" s="17">
        <v>51</v>
      </c>
      <c r="HL53" s="17">
        <v>34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48</v>
      </c>
      <c r="HX53" s="17">
        <v>62</v>
      </c>
      <c r="HY53" s="17">
        <v>62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46</v>
      </c>
      <c r="IK53" s="17">
        <v>46</v>
      </c>
      <c r="IL53" s="17">
        <v>49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40</v>
      </c>
      <c r="IX53" s="17">
        <v>55</v>
      </c>
      <c r="IY53" s="17">
        <v>43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57</v>
      </c>
      <c r="JK53" s="17">
        <v>61</v>
      </c>
      <c r="JL53" s="17">
        <v>50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43</v>
      </c>
      <c r="JX53" s="17">
        <v>66</v>
      </c>
      <c r="JY53" s="17">
        <v>51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56</v>
      </c>
      <c r="KK53" s="17">
        <v>36</v>
      </c>
      <c r="KL53" s="17">
        <v>50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56</v>
      </c>
      <c r="KX53" s="17">
        <v>38</v>
      </c>
      <c r="KY53" s="17">
        <v>66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49</v>
      </c>
      <c r="LK53" s="17">
        <v>45</v>
      </c>
      <c r="LL53" s="17">
        <v>46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42</v>
      </c>
      <c r="LX53" s="17">
        <v>51</v>
      </c>
      <c r="LY53" s="17">
        <v>56</v>
      </c>
      <c r="LZ53" s="17">
        <v>0</v>
      </c>
      <c r="MA53" s="17">
        <v>0</v>
      </c>
      <c r="MB53" s="17">
        <v>0</v>
      </c>
      <c r="MC53" s="17">
        <v>0</v>
      </c>
      <c r="MD53" s="17">
        <v>0</v>
      </c>
      <c r="ME53" s="17">
        <v>0</v>
      </c>
      <c r="MF53" s="17">
        <v>0</v>
      </c>
      <c r="MG53" s="17">
        <v>0</v>
      </c>
      <c r="MH53" s="17">
        <v>0</v>
      </c>
      <c r="MI53" s="17">
        <v>0</v>
      </c>
      <c r="MJ53" s="17">
        <v>48</v>
      </c>
      <c r="MK53" s="17">
        <v>61</v>
      </c>
      <c r="ML53" s="17">
        <v>53</v>
      </c>
      <c r="MN53" s="54">
        <v>0</v>
      </c>
      <c r="MO53" s="54"/>
      <c r="MP53" s="38"/>
      <c r="MQ53" s="38"/>
      <c r="MR53" s="38"/>
      <c r="MS53" s="38"/>
      <c r="MT53" s="38"/>
      <c r="MU53" s="38"/>
      <c r="MV53" s="38"/>
      <c r="MW53" s="38"/>
      <c r="MX53" s="38"/>
      <c r="MY53" s="38"/>
      <c r="MZ53" s="38">
        <f t="shared" si="286"/>
        <v>48.666666666666664</v>
      </c>
      <c r="NA53" s="38">
        <f t="shared" si="287"/>
        <v>58.5</v>
      </c>
      <c r="NB53" s="38">
        <f t="shared" si="288"/>
        <v>48</v>
      </c>
      <c r="NC53" s="54">
        <v>0</v>
      </c>
      <c r="ND53" s="54"/>
      <c r="NE53" s="38"/>
      <c r="NF53" s="38"/>
      <c r="NG53" s="38"/>
      <c r="NH53" s="38"/>
      <c r="NI53" s="38"/>
      <c r="NJ53" s="38"/>
      <c r="NK53" s="38"/>
      <c r="NL53" s="38"/>
      <c r="NM53" s="38"/>
      <c r="NN53" s="38"/>
      <c r="NO53" s="38">
        <f t="shared" si="289"/>
        <v>46</v>
      </c>
      <c r="NP53" s="38">
        <f t="shared" si="290"/>
        <v>51</v>
      </c>
      <c r="NQ53" s="38">
        <f t="shared" si="291"/>
        <v>46.5</v>
      </c>
      <c r="NR53" s="54">
        <v>0</v>
      </c>
      <c r="NS53" s="54"/>
      <c r="NT53" s="38"/>
      <c r="NU53" s="38"/>
      <c r="NV53" s="38"/>
      <c r="NW53" s="38"/>
      <c r="NX53" s="38"/>
      <c r="NY53" s="38"/>
      <c r="NZ53" s="38"/>
      <c r="OA53" s="38"/>
      <c r="OB53" s="38"/>
      <c r="OC53" s="38"/>
      <c r="OD53" s="38">
        <f t="shared" si="292"/>
        <v>49</v>
      </c>
      <c r="OE53" s="38">
        <f t="shared" si="293"/>
        <v>54.5</v>
      </c>
      <c r="OF53" s="38">
        <f t="shared" si="294"/>
        <v>48.5</v>
      </c>
      <c r="OG53" s="54">
        <v>0</v>
      </c>
      <c r="OH53" s="54"/>
      <c r="OI53" s="38"/>
      <c r="OJ53" s="38"/>
      <c r="OK53" s="38"/>
      <c r="OL53" s="38"/>
      <c r="OM53" s="38"/>
      <c r="ON53" s="38"/>
      <c r="OO53" s="38"/>
      <c r="OP53" s="38"/>
      <c r="OQ53" s="38"/>
      <c r="OR53" s="38"/>
      <c r="OS53" s="38">
        <f t="shared" si="295"/>
        <v>48.75</v>
      </c>
      <c r="OT53" s="38">
        <f t="shared" si="296"/>
        <v>48.75</v>
      </c>
      <c r="OU53" s="38">
        <f t="shared" si="297"/>
        <v>55.25</v>
      </c>
      <c r="OV53" s="54">
        <v>0</v>
      </c>
      <c r="OW53" s="54"/>
      <c r="OX53" s="38"/>
      <c r="OY53" s="38"/>
      <c r="OZ53" s="38"/>
      <c r="PA53" s="38"/>
      <c r="PB53" s="38"/>
      <c r="PC53" s="38"/>
      <c r="PD53" s="38"/>
      <c r="PE53" s="38"/>
      <c r="PF53" s="38"/>
      <c r="PG53" s="38"/>
      <c r="PH53" s="38">
        <f t="shared" si="298"/>
        <v>47.916666666666664</v>
      </c>
      <c r="PI53" s="38">
        <f t="shared" si="299"/>
        <v>51.416666666666664</v>
      </c>
      <c r="PJ53" s="38">
        <f t="shared" si="300"/>
        <v>50.083333333333336</v>
      </c>
    </row>
    <row r="55" spans="1:426" s="2" customFormat="1" x14ac:dyDescent="0.25">
      <c r="A55" s="55" t="s">
        <v>62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spans="1:426" s="2" customFormat="1" x14ac:dyDescent="0.25">
      <c r="B56" s="51" t="s">
        <v>0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 t="s">
        <v>1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 t="s">
        <v>2</v>
      </c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 t="s">
        <v>3</v>
      </c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 t="s">
        <v>4</v>
      </c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 t="s">
        <v>5</v>
      </c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 t="s">
        <v>6</v>
      </c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 t="s">
        <v>7</v>
      </c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 t="s">
        <v>8</v>
      </c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 t="s">
        <v>9</v>
      </c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 t="s">
        <v>10</v>
      </c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 t="s">
        <v>11</v>
      </c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 t="s">
        <v>12</v>
      </c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 t="s">
        <v>13</v>
      </c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 t="s">
        <v>14</v>
      </c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 t="s">
        <v>15</v>
      </c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 t="s">
        <v>16</v>
      </c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 t="s">
        <v>17</v>
      </c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2" t="s">
        <v>23</v>
      </c>
      <c r="IC56" s="2" t="s">
        <v>18</v>
      </c>
      <c r="ID56" s="2" t="s">
        <v>19</v>
      </c>
      <c r="IE56" s="2" t="s">
        <v>20</v>
      </c>
      <c r="IF56" s="2" t="s">
        <v>21</v>
      </c>
      <c r="IG56" s="2" t="s">
        <v>22</v>
      </c>
      <c r="IH56" s="2" t="s">
        <v>24</v>
      </c>
      <c r="II56" s="2" t="s">
        <v>25</v>
      </c>
    </row>
    <row r="57" spans="1:426" s="2" customFormat="1" x14ac:dyDescent="0.25">
      <c r="B57" s="2" t="s">
        <v>29</v>
      </c>
      <c r="C57" s="2" t="s">
        <v>30</v>
      </c>
      <c r="D57" s="2" t="s">
        <v>31</v>
      </c>
      <c r="E57" s="2" t="s">
        <v>32</v>
      </c>
      <c r="F57" s="2" t="s">
        <v>33</v>
      </c>
      <c r="G57" s="2" t="s">
        <v>34</v>
      </c>
      <c r="H57" s="2" t="s">
        <v>35</v>
      </c>
      <c r="I57" s="2" t="s">
        <v>36</v>
      </c>
      <c r="J57" s="2" t="s">
        <v>37</v>
      </c>
      <c r="K57" s="2" t="s">
        <v>38</v>
      </c>
      <c r="L57" s="2" t="s">
        <v>39</v>
      </c>
      <c r="M57" s="2" t="s">
        <v>40</v>
      </c>
      <c r="N57" s="2" t="s">
        <v>41</v>
      </c>
      <c r="O57" s="2" t="s">
        <v>29</v>
      </c>
      <c r="P57" s="2" t="s">
        <v>30</v>
      </c>
      <c r="Q57" s="2" t="s">
        <v>31</v>
      </c>
      <c r="R57" s="2" t="s">
        <v>32</v>
      </c>
      <c r="S57" s="2" t="s">
        <v>33</v>
      </c>
      <c r="T57" s="2" t="s">
        <v>34</v>
      </c>
      <c r="U57" s="2" t="s">
        <v>35</v>
      </c>
      <c r="V57" s="2" t="s">
        <v>36</v>
      </c>
      <c r="W57" s="2" t="s">
        <v>37</v>
      </c>
      <c r="X57" s="2" t="s">
        <v>38</v>
      </c>
      <c r="Y57" s="2" t="s">
        <v>39</v>
      </c>
      <c r="Z57" s="2" t="s">
        <v>40</v>
      </c>
      <c r="AA57" s="2" t="s">
        <v>41</v>
      </c>
      <c r="AB57" s="2" t="s">
        <v>29</v>
      </c>
      <c r="AC57" s="2" t="s">
        <v>30</v>
      </c>
      <c r="AD57" s="2" t="s">
        <v>31</v>
      </c>
      <c r="AE57" s="2" t="s">
        <v>32</v>
      </c>
      <c r="AF57" s="2" t="s">
        <v>33</v>
      </c>
      <c r="AG57" s="2" t="s">
        <v>34</v>
      </c>
      <c r="AH57" s="2" t="s">
        <v>35</v>
      </c>
      <c r="AI57" s="2" t="s">
        <v>36</v>
      </c>
      <c r="AJ57" s="2" t="s">
        <v>37</v>
      </c>
      <c r="AK57" s="2" t="s">
        <v>38</v>
      </c>
      <c r="AL57" s="2" t="s">
        <v>39</v>
      </c>
      <c r="AM57" s="2" t="s">
        <v>40</v>
      </c>
      <c r="AN57" s="2" t="s">
        <v>41</v>
      </c>
      <c r="AO57" s="2" t="s">
        <v>29</v>
      </c>
      <c r="AP57" s="2" t="s">
        <v>30</v>
      </c>
      <c r="AQ57" s="2" t="s">
        <v>31</v>
      </c>
      <c r="AR57" s="2" t="s">
        <v>32</v>
      </c>
      <c r="AS57" s="2" t="s">
        <v>33</v>
      </c>
      <c r="AT57" s="2" t="s">
        <v>34</v>
      </c>
      <c r="AU57" s="2" t="s">
        <v>35</v>
      </c>
      <c r="AV57" s="2" t="s">
        <v>36</v>
      </c>
      <c r="AW57" s="2" t="s">
        <v>37</v>
      </c>
      <c r="AX57" s="2" t="s">
        <v>38</v>
      </c>
      <c r="AY57" s="2" t="s">
        <v>39</v>
      </c>
      <c r="AZ57" s="2" t="s">
        <v>40</v>
      </c>
      <c r="BA57" s="2" t="s">
        <v>41</v>
      </c>
      <c r="BB57" s="2" t="s">
        <v>29</v>
      </c>
      <c r="BC57" s="2" t="s">
        <v>30</v>
      </c>
      <c r="BD57" s="2" t="s">
        <v>31</v>
      </c>
      <c r="BE57" s="2" t="s">
        <v>32</v>
      </c>
      <c r="BF57" s="2" t="s">
        <v>33</v>
      </c>
      <c r="BG57" s="2" t="s">
        <v>34</v>
      </c>
      <c r="BH57" s="2" t="s">
        <v>35</v>
      </c>
      <c r="BI57" s="2" t="s">
        <v>36</v>
      </c>
      <c r="BJ57" s="2" t="s">
        <v>37</v>
      </c>
      <c r="BK57" s="2" t="s">
        <v>38</v>
      </c>
      <c r="BL57" s="2" t="s">
        <v>39</v>
      </c>
      <c r="BM57" s="2" t="s">
        <v>40</v>
      </c>
      <c r="BN57" s="2" t="s">
        <v>41</v>
      </c>
      <c r="BO57" s="2" t="s">
        <v>29</v>
      </c>
      <c r="BP57" s="2" t="s">
        <v>30</v>
      </c>
      <c r="BQ57" s="2" t="s">
        <v>31</v>
      </c>
      <c r="BR57" s="2" t="s">
        <v>32</v>
      </c>
      <c r="BS57" s="2" t="s">
        <v>33</v>
      </c>
      <c r="BT57" s="2" t="s">
        <v>34</v>
      </c>
      <c r="BU57" s="2" t="s">
        <v>35</v>
      </c>
      <c r="BV57" s="2" t="s">
        <v>36</v>
      </c>
      <c r="BW57" s="2" t="s">
        <v>37</v>
      </c>
      <c r="BX57" s="2" t="s">
        <v>38</v>
      </c>
      <c r="BY57" s="2" t="s">
        <v>39</v>
      </c>
      <c r="BZ57" s="2" t="s">
        <v>40</v>
      </c>
      <c r="CA57" s="2" t="s">
        <v>41</v>
      </c>
      <c r="CB57" s="2" t="s">
        <v>29</v>
      </c>
      <c r="CC57" s="2" t="s">
        <v>30</v>
      </c>
      <c r="CD57" s="2" t="s">
        <v>31</v>
      </c>
      <c r="CE57" s="2" t="s">
        <v>32</v>
      </c>
      <c r="CF57" s="2" t="s">
        <v>33</v>
      </c>
      <c r="CG57" s="2" t="s">
        <v>34</v>
      </c>
      <c r="CH57" s="2" t="s">
        <v>35</v>
      </c>
      <c r="CI57" s="2" t="s">
        <v>36</v>
      </c>
      <c r="CJ57" s="2" t="s">
        <v>37</v>
      </c>
      <c r="CK57" s="2" t="s">
        <v>38</v>
      </c>
      <c r="CL57" s="2" t="s">
        <v>39</v>
      </c>
      <c r="CM57" s="2" t="s">
        <v>40</v>
      </c>
      <c r="CN57" s="2" t="s">
        <v>41</v>
      </c>
      <c r="CO57" s="2" t="s">
        <v>29</v>
      </c>
      <c r="CP57" s="2" t="s">
        <v>30</v>
      </c>
      <c r="CQ57" s="2" t="s">
        <v>31</v>
      </c>
      <c r="CR57" s="2" t="s">
        <v>32</v>
      </c>
      <c r="CS57" s="2" t="s">
        <v>33</v>
      </c>
      <c r="CT57" s="2" t="s">
        <v>34</v>
      </c>
      <c r="CU57" s="2" t="s">
        <v>35</v>
      </c>
      <c r="CV57" s="2" t="s">
        <v>36</v>
      </c>
      <c r="CW57" s="2" t="s">
        <v>37</v>
      </c>
      <c r="CX57" s="2" t="s">
        <v>38</v>
      </c>
      <c r="CY57" s="2" t="s">
        <v>39</v>
      </c>
      <c r="CZ57" s="2" t="s">
        <v>40</v>
      </c>
      <c r="DA57" s="2" t="s">
        <v>41</v>
      </c>
      <c r="DB57" s="2" t="s">
        <v>29</v>
      </c>
      <c r="DC57" s="2" t="s">
        <v>30</v>
      </c>
      <c r="DD57" s="2" t="s">
        <v>31</v>
      </c>
      <c r="DE57" s="2" t="s">
        <v>32</v>
      </c>
      <c r="DF57" s="2" t="s">
        <v>33</v>
      </c>
      <c r="DG57" s="2" t="s">
        <v>34</v>
      </c>
      <c r="DH57" s="2" t="s">
        <v>35</v>
      </c>
      <c r="DI57" s="2" t="s">
        <v>36</v>
      </c>
      <c r="DJ57" s="2" t="s">
        <v>37</v>
      </c>
      <c r="DK57" s="2" t="s">
        <v>38</v>
      </c>
      <c r="DL57" s="2" t="s">
        <v>39</v>
      </c>
      <c r="DM57" s="2" t="s">
        <v>40</v>
      </c>
      <c r="DN57" s="2" t="s">
        <v>41</v>
      </c>
      <c r="DO57" s="2" t="s">
        <v>29</v>
      </c>
      <c r="DP57" s="2" t="s">
        <v>30</v>
      </c>
      <c r="DQ57" s="2" t="s">
        <v>31</v>
      </c>
      <c r="DR57" s="2" t="s">
        <v>32</v>
      </c>
      <c r="DS57" s="2" t="s">
        <v>33</v>
      </c>
      <c r="DT57" s="2" t="s">
        <v>34</v>
      </c>
      <c r="DU57" s="2" t="s">
        <v>35</v>
      </c>
      <c r="DV57" s="2" t="s">
        <v>36</v>
      </c>
      <c r="DW57" s="2" t="s">
        <v>37</v>
      </c>
      <c r="DX57" s="2" t="s">
        <v>38</v>
      </c>
      <c r="DY57" s="2" t="s">
        <v>39</v>
      </c>
      <c r="DZ57" s="2" t="s">
        <v>40</v>
      </c>
      <c r="EA57" s="2" t="s">
        <v>41</v>
      </c>
      <c r="EB57" s="2" t="s">
        <v>29</v>
      </c>
      <c r="EC57" s="2" t="s">
        <v>30</v>
      </c>
      <c r="ED57" s="2" t="s">
        <v>31</v>
      </c>
      <c r="EE57" s="2" t="s">
        <v>32</v>
      </c>
      <c r="EF57" s="2" t="s">
        <v>33</v>
      </c>
      <c r="EG57" s="2" t="s">
        <v>34</v>
      </c>
      <c r="EH57" s="2" t="s">
        <v>35</v>
      </c>
      <c r="EI57" s="2" t="s">
        <v>36</v>
      </c>
      <c r="EJ57" s="2" t="s">
        <v>37</v>
      </c>
      <c r="EK57" s="2" t="s">
        <v>38</v>
      </c>
      <c r="EL57" s="2" t="s">
        <v>39</v>
      </c>
      <c r="EM57" s="2" t="s">
        <v>40</v>
      </c>
      <c r="EN57" s="2" t="s">
        <v>41</v>
      </c>
      <c r="EO57" s="2" t="s">
        <v>29</v>
      </c>
      <c r="EP57" s="2" t="s">
        <v>30</v>
      </c>
      <c r="EQ57" s="2" t="s">
        <v>31</v>
      </c>
      <c r="ER57" s="2" t="s">
        <v>32</v>
      </c>
      <c r="ES57" s="2" t="s">
        <v>33</v>
      </c>
      <c r="ET57" s="2" t="s">
        <v>34</v>
      </c>
      <c r="EU57" s="2" t="s">
        <v>35</v>
      </c>
      <c r="EV57" s="2" t="s">
        <v>36</v>
      </c>
      <c r="EW57" s="2" t="s">
        <v>37</v>
      </c>
      <c r="EX57" s="2" t="s">
        <v>38</v>
      </c>
      <c r="EY57" s="2" t="s">
        <v>39</v>
      </c>
      <c r="EZ57" s="2" t="s">
        <v>40</v>
      </c>
      <c r="FA57" s="2" t="s">
        <v>41</v>
      </c>
      <c r="FB57" s="2" t="s">
        <v>29</v>
      </c>
      <c r="FC57" s="2" t="s">
        <v>30</v>
      </c>
      <c r="FD57" s="2" t="s">
        <v>31</v>
      </c>
      <c r="FE57" s="2" t="s">
        <v>32</v>
      </c>
      <c r="FF57" s="2" t="s">
        <v>33</v>
      </c>
      <c r="FG57" s="2" t="s">
        <v>34</v>
      </c>
      <c r="FH57" s="2" t="s">
        <v>35</v>
      </c>
      <c r="FI57" s="2" t="s">
        <v>36</v>
      </c>
      <c r="FJ57" s="2" t="s">
        <v>37</v>
      </c>
      <c r="FK57" s="2" t="s">
        <v>38</v>
      </c>
      <c r="FL57" s="2" t="s">
        <v>39</v>
      </c>
      <c r="FM57" s="2" t="s">
        <v>40</v>
      </c>
      <c r="FN57" s="2" t="s">
        <v>41</v>
      </c>
      <c r="FO57" s="2" t="s">
        <v>29</v>
      </c>
      <c r="FP57" s="2" t="s">
        <v>30</v>
      </c>
      <c r="FQ57" s="2" t="s">
        <v>31</v>
      </c>
      <c r="FR57" s="2" t="s">
        <v>32</v>
      </c>
      <c r="FS57" s="2" t="s">
        <v>33</v>
      </c>
      <c r="FT57" s="2" t="s">
        <v>34</v>
      </c>
      <c r="FU57" s="2" t="s">
        <v>35</v>
      </c>
      <c r="FV57" s="2" t="s">
        <v>36</v>
      </c>
      <c r="FW57" s="2" t="s">
        <v>37</v>
      </c>
      <c r="FX57" s="2" t="s">
        <v>38</v>
      </c>
      <c r="FY57" s="2" t="s">
        <v>39</v>
      </c>
      <c r="FZ57" s="2" t="s">
        <v>40</v>
      </c>
      <c r="GA57" s="2" t="s">
        <v>41</v>
      </c>
      <c r="GB57" s="2" t="s">
        <v>29</v>
      </c>
      <c r="GC57" s="2" t="s">
        <v>30</v>
      </c>
      <c r="GD57" s="2" t="s">
        <v>31</v>
      </c>
      <c r="GE57" s="2" t="s">
        <v>32</v>
      </c>
      <c r="GF57" s="2" t="s">
        <v>33</v>
      </c>
      <c r="GG57" s="2" t="s">
        <v>34</v>
      </c>
      <c r="GH57" s="2" t="s">
        <v>35</v>
      </c>
      <c r="GI57" s="2" t="s">
        <v>36</v>
      </c>
      <c r="GJ57" s="2" t="s">
        <v>37</v>
      </c>
      <c r="GK57" s="2" t="s">
        <v>38</v>
      </c>
      <c r="GL57" s="2" t="s">
        <v>39</v>
      </c>
      <c r="GM57" s="2" t="s">
        <v>40</v>
      </c>
      <c r="GN57" s="2" t="s">
        <v>41</v>
      </c>
      <c r="GO57" s="2" t="s">
        <v>29</v>
      </c>
      <c r="GP57" s="2" t="s">
        <v>30</v>
      </c>
      <c r="GQ57" s="2" t="s">
        <v>31</v>
      </c>
      <c r="GR57" s="2" t="s">
        <v>32</v>
      </c>
      <c r="GS57" s="2" t="s">
        <v>33</v>
      </c>
      <c r="GT57" s="2" t="s">
        <v>34</v>
      </c>
      <c r="GU57" s="2" t="s">
        <v>35</v>
      </c>
      <c r="GV57" s="2" t="s">
        <v>36</v>
      </c>
      <c r="GW57" s="2" t="s">
        <v>37</v>
      </c>
      <c r="GX57" s="2" t="s">
        <v>38</v>
      </c>
      <c r="GY57" s="2" t="s">
        <v>39</v>
      </c>
      <c r="GZ57" s="2" t="s">
        <v>40</v>
      </c>
      <c r="HA57" s="2" t="s">
        <v>41</v>
      </c>
      <c r="HB57" s="2" t="s">
        <v>29</v>
      </c>
      <c r="HC57" s="2" t="s">
        <v>30</v>
      </c>
      <c r="HD57" s="2" t="s">
        <v>31</v>
      </c>
      <c r="HE57" s="2" t="s">
        <v>32</v>
      </c>
      <c r="HF57" s="2" t="s">
        <v>33</v>
      </c>
      <c r="HG57" s="2" t="s">
        <v>34</v>
      </c>
      <c r="HH57" s="2" t="s">
        <v>35</v>
      </c>
      <c r="HI57" s="2" t="s">
        <v>36</v>
      </c>
      <c r="HJ57" s="2" t="s">
        <v>37</v>
      </c>
      <c r="HK57" s="2" t="s">
        <v>38</v>
      </c>
      <c r="HL57" s="2" t="s">
        <v>39</v>
      </c>
      <c r="HM57" s="2" t="s">
        <v>40</v>
      </c>
      <c r="HN57" s="2" t="s">
        <v>41</v>
      </c>
      <c r="HO57" s="2" t="s">
        <v>29</v>
      </c>
      <c r="HP57" s="2" t="s">
        <v>30</v>
      </c>
      <c r="HQ57" s="2" t="s">
        <v>31</v>
      </c>
      <c r="HR57" s="2" t="s">
        <v>32</v>
      </c>
      <c r="HS57" s="2" t="s">
        <v>33</v>
      </c>
      <c r="HT57" s="2" t="s">
        <v>34</v>
      </c>
      <c r="HU57" s="2" t="s">
        <v>35</v>
      </c>
      <c r="HV57" s="2" t="s">
        <v>36</v>
      </c>
      <c r="HW57" s="2" t="s">
        <v>37</v>
      </c>
      <c r="HX57" s="2" t="s">
        <v>38</v>
      </c>
      <c r="HY57" s="2" t="s">
        <v>39</v>
      </c>
      <c r="HZ57" s="2" t="s">
        <v>40</v>
      </c>
      <c r="IA57" s="2" t="s">
        <v>41</v>
      </c>
    </row>
    <row r="58" spans="1:426" s="2" customFormat="1" x14ac:dyDescent="0.25">
      <c r="A58" s="1" t="s">
        <v>42</v>
      </c>
      <c r="B58" s="2">
        <v>2</v>
      </c>
      <c r="C58" s="2">
        <v>4</v>
      </c>
      <c r="D58" s="2">
        <v>4</v>
      </c>
      <c r="E58" s="2">
        <v>5</v>
      </c>
      <c r="F58" s="2">
        <v>2</v>
      </c>
      <c r="G58" s="2">
        <v>5</v>
      </c>
      <c r="H58" s="2">
        <v>3</v>
      </c>
      <c r="I58" s="2">
        <v>1</v>
      </c>
      <c r="J58" s="2">
        <v>1</v>
      </c>
      <c r="K58" s="2">
        <v>3</v>
      </c>
      <c r="L58" s="2">
        <v>1</v>
      </c>
      <c r="M58" s="2">
        <v>0</v>
      </c>
      <c r="N58" s="2">
        <v>1</v>
      </c>
      <c r="O58" s="2">
        <v>5</v>
      </c>
      <c r="P58" s="2">
        <v>1</v>
      </c>
      <c r="Q58" s="2">
        <v>5</v>
      </c>
      <c r="R58" s="2">
        <v>5</v>
      </c>
      <c r="S58" s="2">
        <v>3</v>
      </c>
      <c r="T58" s="2">
        <v>2</v>
      </c>
      <c r="U58" s="2">
        <v>4</v>
      </c>
      <c r="V58" s="2">
        <v>4</v>
      </c>
      <c r="W58" s="2">
        <v>1</v>
      </c>
      <c r="X58" s="2">
        <v>4</v>
      </c>
      <c r="Y58" s="2">
        <v>0</v>
      </c>
      <c r="Z58" s="2">
        <v>1</v>
      </c>
      <c r="AA58" s="2">
        <v>0</v>
      </c>
      <c r="AB58" s="2">
        <v>4</v>
      </c>
      <c r="AC58" s="2">
        <v>1</v>
      </c>
      <c r="AD58" s="2">
        <v>2</v>
      </c>
      <c r="AE58" s="2">
        <v>5</v>
      </c>
      <c r="AF58" s="2">
        <v>3</v>
      </c>
      <c r="AG58" s="2">
        <v>1</v>
      </c>
      <c r="AH58" s="2">
        <v>1</v>
      </c>
      <c r="AI58" s="2">
        <v>5</v>
      </c>
      <c r="AJ58" s="2">
        <v>5</v>
      </c>
      <c r="AK58" s="2">
        <v>2</v>
      </c>
      <c r="AL58" s="2">
        <v>0</v>
      </c>
      <c r="AM58" s="2">
        <v>0</v>
      </c>
      <c r="AN58" s="2">
        <v>0</v>
      </c>
      <c r="AO58" s="2">
        <v>5</v>
      </c>
      <c r="AP58" s="2">
        <v>5</v>
      </c>
      <c r="AQ58" s="2">
        <v>1</v>
      </c>
      <c r="AR58" s="2">
        <v>4</v>
      </c>
      <c r="AS58" s="2">
        <v>4</v>
      </c>
      <c r="AT58" s="2">
        <v>4</v>
      </c>
      <c r="AU58" s="2">
        <v>2</v>
      </c>
      <c r="AV58" s="2">
        <v>2</v>
      </c>
      <c r="AW58" s="2">
        <v>4</v>
      </c>
      <c r="AX58" s="2">
        <v>5</v>
      </c>
      <c r="AY58" s="2">
        <v>1</v>
      </c>
      <c r="AZ58" s="2">
        <v>0</v>
      </c>
      <c r="BA58" s="2">
        <v>1</v>
      </c>
      <c r="BB58" s="2">
        <v>4</v>
      </c>
      <c r="BC58" s="2">
        <v>2</v>
      </c>
      <c r="BD58" s="2">
        <v>1</v>
      </c>
      <c r="BE58" s="2">
        <v>1</v>
      </c>
      <c r="BF58" s="2">
        <v>2</v>
      </c>
      <c r="BG58" s="2">
        <v>1</v>
      </c>
      <c r="BH58" s="2">
        <v>1</v>
      </c>
      <c r="BI58" s="2">
        <v>3</v>
      </c>
      <c r="BJ58" s="2">
        <v>2</v>
      </c>
      <c r="BK58" s="2">
        <v>5</v>
      </c>
      <c r="BL58" s="2">
        <v>1</v>
      </c>
      <c r="BM58" s="2">
        <v>0</v>
      </c>
      <c r="BN58" s="2">
        <v>1</v>
      </c>
      <c r="BO58" s="2">
        <v>5</v>
      </c>
      <c r="BP58" s="2">
        <v>2</v>
      </c>
      <c r="BQ58" s="2">
        <v>1</v>
      </c>
      <c r="BR58" s="2">
        <v>3</v>
      </c>
      <c r="BS58" s="2">
        <v>4</v>
      </c>
      <c r="BT58" s="2">
        <v>2</v>
      </c>
      <c r="BU58" s="2">
        <v>4</v>
      </c>
      <c r="BV58" s="2">
        <v>5</v>
      </c>
      <c r="BW58" s="2">
        <v>4</v>
      </c>
      <c r="BX58" s="2">
        <v>1</v>
      </c>
      <c r="BY58" s="2">
        <v>1</v>
      </c>
      <c r="BZ58" s="2">
        <v>0</v>
      </c>
      <c r="CA58" s="2">
        <v>1</v>
      </c>
      <c r="CB58" s="2">
        <v>5</v>
      </c>
      <c r="CC58" s="2">
        <v>3</v>
      </c>
      <c r="CD58" s="2">
        <v>4</v>
      </c>
      <c r="CE58" s="2">
        <v>5</v>
      </c>
      <c r="CF58" s="2">
        <v>2</v>
      </c>
      <c r="CG58" s="2">
        <v>2</v>
      </c>
      <c r="CH58" s="2">
        <v>5</v>
      </c>
      <c r="CI58" s="2">
        <v>5</v>
      </c>
      <c r="CJ58" s="2">
        <v>1</v>
      </c>
      <c r="CK58" s="2">
        <v>5</v>
      </c>
      <c r="CL58" s="2">
        <v>0</v>
      </c>
      <c r="CM58" s="2">
        <v>1</v>
      </c>
      <c r="CN58" s="2">
        <v>1</v>
      </c>
      <c r="CO58" s="2">
        <v>2</v>
      </c>
      <c r="CP58" s="2">
        <v>5</v>
      </c>
      <c r="CQ58" s="2">
        <v>2</v>
      </c>
      <c r="CR58" s="2">
        <v>2</v>
      </c>
      <c r="CS58" s="2">
        <v>3</v>
      </c>
      <c r="CT58" s="2">
        <v>2</v>
      </c>
      <c r="CU58" s="2">
        <v>2</v>
      </c>
      <c r="CV58" s="2">
        <v>2</v>
      </c>
      <c r="CW58" s="2">
        <v>5</v>
      </c>
      <c r="CX58" s="2">
        <v>4</v>
      </c>
      <c r="CY58" s="2">
        <v>1</v>
      </c>
      <c r="CZ58" s="2">
        <v>0</v>
      </c>
      <c r="DA58" s="2">
        <v>1</v>
      </c>
      <c r="DB58" s="2">
        <v>4</v>
      </c>
      <c r="DC58" s="2">
        <v>3</v>
      </c>
      <c r="DD58" s="2">
        <v>2</v>
      </c>
      <c r="DE58" s="2">
        <v>3</v>
      </c>
      <c r="DF58" s="2">
        <v>2</v>
      </c>
      <c r="DG58" s="2">
        <v>1</v>
      </c>
      <c r="DH58" s="2">
        <v>4</v>
      </c>
      <c r="DI58" s="2">
        <v>2</v>
      </c>
      <c r="DJ58" s="2">
        <v>1</v>
      </c>
      <c r="DK58" s="2">
        <v>2</v>
      </c>
      <c r="DL58" s="2">
        <v>1</v>
      </c>
      <c r="DM58" s="2">
        <v>0</v>
      </c>
      <c r="DN58" s="2">
        <v>0</v>
      </c>
      <c r="DO58" s="2">
        <v>3</v>
      </c>
      <c r="DP58" s="2">
        <v>2</v>
      </c>
      <c r="DQ58" s="2">
        <v>1</v>
      </c>
      <c r="DR58" s="2">
        <v>1</v>
      </c>
      <c r="DS58" s="2">
        <v>4</v>
      </c>
      <c r="DT58" s="2">
        <v>1</v>
      </c>
      <c r="DU58" s="2">
        <v>2</v>
      </c>
      <c r="DV58" s="2">
        <v>5</v>
      </c>
      <c r="DW58" s="2">
        <v>3</v>
      </c>
      <c r="DX58" s="2">
        <v>1</v>
      </c>
      <c r="DY58" s="2">
        <v>0</v>
      </c>
      <c r="DZ58" s="2">
        <v>1</v>
      </c>
      <c r="EA58" s="2">
        <v>1</v>
      </c>
      <c r="EB58" s="2">
        <v>5</v>
      </c>
      <c r="EC58" s="2">
        <v>5</v>
      </c>
      <c r="ED58" s="2">
        <v>5</v>
      </c>
      <c r="EE58" s="2">
        <v>2</v>
      </c>
      <c r="EF58" s="2">
        <v>3</v>
      </c>
      <c r="EG58" s="2">
        <v>1</v>
      </c>
      <c r="EH58" s="2">
        <v>3</v>
      </c>
      <c r="EI58" s="2">
        <v>5</v>
      </c>
      <c r="EJ58" s="2">
        <v>3</v>
      </c>
      <c r="EK58" s="2">
        <v>3</v>
      </c>
      <c r="EL58" s="2">
        <v>1</v>
      </c>
      <c r="EM58" s="2">
        <v>0</v>
      </c>
      <c r="EN58" s="2">
        <v>1</v>
      </c>
      <c r="EO58" s="2">
        <v>2</v>
      </c>
      <c r="EP58" s="2">
        <v>3</v>
      </c>
      <c r="EQ58" s="2">
        <v>5</v>
      </c>
      <c r="ER58" s="2">
        <v>3</v>
      </c>
      <c r="ES58" s="2">
        <v>4</v>
      </c>
      <c r="ET58" s="2">
        <v>4</v>
      </c>
      <c r="EU58" s="2">
        <v>5</v>
      </c>
      <c r="EV58" s="2">
        <v>2</v>
      </c>
      <c r="EW58" s="2">
        <v>4</v>
      </c>
      <c r="EX58" s="2">
        <v>1</v>
      </c>
      <c r="EY58" s="2">
        <v>0</v>
      </c>
      <c r="EZ58" s="2">
        <v>0</v>
      </c>
      <c r="FA58" s="2">
        <v>1</v>
      </c>
      <c r="FB58" s="2">
        <v>5</v>
      </c>
      <c r="FC58" s="2">
        <v>1</v>
      </c>
      <c r="FD58" s="2">
        <v>2</v>
      </c>
      <c r="FE58" s="2">
        <v>1</v>
      </c>
      <c r="FF58" s="2">
        <v>1</v>
      </c>
      <c r="FG58" s="2">
        <v>2</v>
      </c>
      <c r="FH58" s="2">
        <v>1</v>
      </c>
      <c r="FI58" s="2">
        <v>2</v>
      </c>
      <c r="FJ58" s="2">
        <v>4</v>
      </c>
      <c r="FK58" s="2">
        <v>5</v>
      </c>
      <c r="FL58" s="2">
        <v>1</v>
      </c>
      <c r="FM58" s="2">
        <v>0</v>
      </c>
      <c r="FN58" s="2">
        <v>1</v>
      </c>
      <c r="FO58" s="2">
        <v>2</v>
      </c>
      <c r="FP58" s="2">
        <v>5</v>
      </c>
      <c r="FQ58" s="2">
        <v>4</v>
      </c>
      <c r="FR58" s="2">
        <v>1</v>
      </c>
      <c r="FS58" s="2">
        <v>5</v>
      </c>
      <c r="FT58" s="2">
        <v>3</v>
      </c>
      <c r="FU58" s="2">
        <v>5</v>
      </c>
      <c r="FV58" s="2">
        <v>3</v>
      </c>
      <c r="FW58" s="2">
        <v>4</v>
      </c>
      <c r="FX58" s="2">
        <v>3</v>
      </c>
      <c r="FY58" s="2">
        <v>0</v>
      </c>
      <c r="FZ58" s="2">
        <v>1</v>
      </c>
      <c r="GA58" s="2">
        <v>1</v>
      </c>
      <c r="GB58" s="2">
        <v>3</v>
      </c>
      <c r="GC58" s="2">
        <v>5</v>
      </c>
      <c r="GD58" s="2">
        <v>2</v>
      </c>
      <c r="GE58" s="2">
        <v>2</v>
      </c>
      <c r="GF58" s="2">
        <v>5</v>
      </c>
      <c r="GG58" s="2">
        <v>1</v>
      </c>
      <c r="GH58" s="2">
        <v>1</v>
      </c>
      <c r="GI58" s="2">
        <v>4</v>
      </c>
      <c r="GJ58" s="2">
        <v>1</v>
      </c>
      <c r="GK58" s="2">
        <v>3</v>
      </c>
      <c r="GL58" s="2">
        <v>0</v>
      </c>
      <c r="GM58" s="2">
        <v>1</v>
      </c>
      <c r="GN58" s="2">
        <v>0</v>
      </c>
      <c r="GO58" s="2">
        <v>3</v>
      </c>
      <c r="GP58" s="2">
        <v>1</v>
      </c>
      <c r="GQ58" s="2">
        <v>2</v>
      </c>
      <c r="GR58" s="2">
        <v>1</v>
      </c>
      <c r="GS58" s="2">
        <v>2</v>
      </c>
      <c r="GT58" s="2">
        <v>3</v>
      </c>
      <c r="GU58" s="2">
        <v>3</v>
      </c>
      <c r="GV58" s="2">
        <v>1</v>
      </c>
      <c r="GW58" s="2">
        <v>4</v>
      </c>
      <c r="GX58" s="2">
        <v>2</v>
      </c>
      <c r="GY58" s="2">
        <v>1</v>
      </c>
      <c r="GZ58" s="2">
        <v>1</v>
      </c>
      <c r="HA58" s="2">
        <v>1</v>
      </c>
      <c r="HB58" s="2">
        <v>2</v>
      </c>
      <c r="HC58" s="2">
        <v>3</v>
      </c>
      <c r="HD58" s="2">
        <v>4</v>
      </c>
      <c r="HE58" s="2">
        <v>2</v>
      </c>
      <c r="HF58" s="2">
        <v>1</v>
      </c>
      <c r="HG58" s="2">
        <v>5</v>
      </c>
      <c r="HH58" s="2">
        <v>5</v>
      </c>
      <c r="HI58" s="2">
        <v>2</v>
      </c>
      <c r="HJ58" s="2">
        <v>4</v>
      </c>
      <c r="HK58" s="2">
        <v>5</v>
      </c>
      <c r="HL58" s="2">
        <v>1</v>
      </c>
      <c r="HM58" s="2">
        <v>1</v>
      </c>
      <c r="HN58" s="2">
        <v>0</v>
      </c>
      <c r="HO58" s="2">
        <v>2</v>
      </c>
      <c r="HP58" s="2">
        <v>2</v>
      </c>
      <c r="HQ58" s="2">
        <v>5</v>
      </c>
      <c r="HR58" s="2">
        <v>5</v>
      </c>
      <c r="HS58" s="2">
        <v>4</v>
      </c>
      <c r="HT58" s="2">
        <v>1</v>
      </c>
      <c r="HU58" s="2">
        <v>5</v>
      </c>
      <c r="HV58" s="2">
        <v>4</v>
      </c>
      <c r="HW58" s="2">
        <v>3</v>
      </c>
      <c r="HX58" s="2">
        <v>2</v>
      </c>
      <c r="HY58" s="2">
        <v>1</v>
      </c>
      <c r="HZ58" s="2">
        <v>0</v>
      </c>
      <c r="IA58" s="2">
        <v>1</v>
      </c>
      <c r="IB58" s="2">
        <v>2</v>
      </c>
      <c r="IC58" s="2">
        <v>3</v>
      </c>
      <c r="ID58" s="2">
        <v>1</v>
      </c>
      <c r="IE58" s="2">
        <v>4</v>
      </c>
      <c r="IF58" s="2">
        <v>4</v>
      </c>
      <c r="IG58" s="2">
        <v>1</v>
      </c>
      <c r="IH58" s="2">
        <v>3</v>
      </c>
      <c r="II58" s="2">
        <v>1</v>
      </c>
    </row>
    <row r="59" spans="1:426" s="2" customFormat="1" x14ac:dyDescent="0.25">
      <c r="A59" s="1" t="s">
        <v>43</v>
      </c>
      <c r="B59" s="2">
        <v>2</v>
      </c>
      <c r="C59" s="2">
        <v>3</v>
      </c>
      <c r="D59" s="2">
        <v>3.5</v>
      </c>
      <c r="E59" s="2">
        <v>4</v>
      </c>
      <c r="F59" s="2">
        <v>2</v>
      </c>
      <c r="G59" s="2">
        <v>4</v>
      </c>
      <c r="H59" s="2">
        <v>3</v>
      </c>
      <c r="I59" s="2">
        <v>2</v>
      </c>
      <c r="J59" s="2">
        <v>3</v>
      </c>
      <c r="K59" s="2">
        <v>3</v>
      </c>
      <c r="L59" s="2">
        <v>1</v>
      </c>
      <c r="M59" s="2">
        <v>0</v>
      </c>
      <c r="N59" s="2">
        <v>1</v>
      </c>
      <c r="O59" s="2">
        <v>3</v>
      </c>
      <c r="P59" s="2">
        <v>3</v>
      </c>
      <c r="Q59" s="2">
        <v>3</v>
      </c>
      <c r="R59" s="2">
        <v>3</v>
      </c>
      <c r="S59" s="2">
        <v>3</v>
      </c>
      <c r="T59" s="2">
        <v>2</v>
      </c>
      <c r="U59" s="2">
        <v>3</v>
      </c>
      <c r="V59" s="2">
        <v>4</v>
      </c>
      <c r="W59" s="2">
        <v>2</v>
      </c>
      <c r="X59" s="2">
        <v>3</v>
      </c>
      <c r="Y59" s="2">
        <v>0</v>
      </c>
      <c r="Z59" s="2">
        <v>1</v>
      </c>
      <c r="AA59" s="2">
        <v>0.5</v>
      </c>
      <c r="AB59" s="2">
        <v>4</v>
      </c>
      <c r="AC59" s="2">
        <v>3</v>
      </c>
      <c r="AD59" s="2">
        <v>2</v>
      </c>
      <c r="AE59" s="2">
        <v>3</v>
      </c>
      <c r="AF59" s="2">
        <v>3</v>
      </c>
      <c r="AG59" s="2">
        <v>2</v>
      </c>
      <c r="AH59" s="2">
        <v>2</v>
      </c>
      <c r="AI59" s="2">
        <v>3</v>
      </c>
      <c r="AJ59" s="2">
        <v>3</v>
      </c>
      <c r="AK59" s="2">
        <v>3</v>
      </c>
      <c r="AL59" s="2">
        <v>0</v>
      </c>
      <c r="AM59" s="2">
        <v>0</v>
      </c>
      <c r="AN59" s="2">
        <v>0</v>
      </c>
      <c r="AO59" s="2">
        <v>4</v>
      </c>
      <c r="AP59" s="2">
        <v>3</v>
      </c>
      <c r="AQ59" s="2">
        <v>3</v>
      </c>
      <c r="AR59" s="2">
        <v>3</v>
      </c>
      <c r="AS59" s="2">
        <v>2</v>
      </c>
      <c r="AT59" s="2">
        <v>3</v>
      </c>
      <c r="AU59" s="2">
        <v>3</v>
      </c>
      <c r="AV59" s="2">
        <v>3</v>
      </c>
      <c r="AW59" s="2">
        <v>3</v>
      </c>
      <c r="AX59" s="2">
        <v>3</v>
      </c>
      <c r="AY59" s="2">
        <v>1</v>
      </c>
      <c r="AZ59" s="2">
        <v>0</v>
      </c>
      <c r="BA59" s="2">
        <v>1</v>
      </c>
      <c r="BB59" s="2">
        <v>4</v>
      </c>
      <c r="BC59" s="2">
        <v>2.5</v>
      </c>
      <c r="BD59" s="2">
        <v>2</v>
      </c>
      <c r="BE59" s="2">
        <v>2</v>
      </c>
      <c r="BF59" s="2">
        <v>3</v>
      </c>
      <c r="BG59" s="2">
        <v>2</v>
      </c>
      <c r="BH59" s="2">
        <v>2</v>
      </c>
      <c r="BI59" s="2">
        <v>3</v>
      </c>
      <c r="BJ59" s="2">
        <v>3</v>
      </c>
      <c r="BK59" s="2">
        <v>3</v>
      </c>
      <c r="BL59" s="2">
        <v>1</v>
      </c>
      <c r="BM59" s="2">
        <v>0</v>
      </c>
      <c r="BN59" s="2">
        <v>1</v>
      </c>
      <c r="BO59" s="2">
        <v>3.5</v>
      </c>
      <c r="BP59" s="2">
        <v>3</v>
      </c>
      <c r="BQ59" s="2">
        <v>3</v>
      </c>
      <c r="BR59" s="2">
        <v>3</v>
      </c>
      <c r="BS59" s="2">
        <v>3</v>
      </c>
      <c r="BT59" s="2">
        <v>2.5</v>
      </c>
      <c r="BU59" s="2">
        <v>3</v>
      </c>
      <c r="BV59" s="2">
        <v>3</v>
      </c>
      <c r="BW59" s="2">
        <v>3</v>
      </c>
      <c r="BX59" s="2">
        <v>2</v>
      </c>
      <c r="BY59" s="2">
        <v>1</v>
      </c>
      <c r="BZ59" s="2">
        <v>0</v>
      </c>
      <c r="CA59" s="2">
        <v>1</v>
      </c>
      <c r="CB59" s="2">
        <v>4</v>
      </c>
      <c r="CC59" s="2">
        <v>3</v>
      </c>
      <c r="CD59" s="2">
        <v>4</v>
      </c>
      <c r="CE59" s="2">
        <v>3</v>
      </c>
      <c r="CF59" s="2">
        <v>2</v>
      </c>
      <c r="CG59" s="2">
        <v>2</v>
      </c>
      <c r="CH59" s="2">
        <v>4</v>
      </c>
      <c r="CI59" s="2">
        <v>3</v>
      </c>
      <c r="CJ59" s="2">
        <v>3</v>
      </c>
      <c r="CK59" s="2">
        <v>4</v>
      </c>
      <c r="CL59" s="2">
        <v>0</v>
      </c>
      <c r="CM59" s="2">
        <v>1</v>
      </c>
      <c r="CN59" s="2">
        <v>1</v>
      </c>
      <c r="CO59" s="2">
        <v>2.5</v>
      </c>
      <c r="CP59" s="2">
        <v>3</v>
      </c>
      <c r="CQ59" s="2">
        <v>3</v>
      </c>
      <c r="CR59" s="2">
        <v>2</v>
      </c>
      <c r="CS59" s="2">
        <v>3</v>
      </c>
      <c r="CT59" s="2">
        <v>2</v>
      </c>
      <c r="CU59" s="2">
        <v>3</v>
      </c>
      <c r="CV59" s="2">
        <v>2</v>
      </c>
      <c r="CW59" s="2">
        <v>4</v>
      </c>
      <c r="CX59" s="2">
        <v>4</v>
      </c>
      <c r="CY59" s="2">
        <v>1</v>
      </c>
      <c r="CZ59" s="2">
        <v>0</v>
      </c>
      <c r="DA59" s="2">
        <v>1</v>
      </c>
      <c r="DB59" s="2">
        <v>4</v>
      </c>
      <c r="DC59" s="2">
        <v>3</v>
      </c>
      <c r="DD59" s="2">
        <v>2</v>
      </c>
      <c r="DE59" s="2">
        <v>3</v>
      </c>
      <c r="DF59" s="2">
        <v>3</v>
      </c>
      <c r="DG59" s="2">
        <v>2</v>
      </c>
      <c r="DH59" s="2">
        <v>4</v>
      </c>
      <c r="DI59" s="2">
        <v>3</v>
      </c>
      <c r="DJ59" s="2">
        <v>3</v>
      </c>
      <c r="DK59" s="2">
        <v>2</v>
      </c>
      <c r="DL59" s="2">
        <v>1</v>
      </c>
      <c r="DM59" s="2">
        <v>0</v>
      </c>
      <c r="DN59" s="2">
        <v>0</v>
      </c>
      <c r="DO59" s="2">
        <v>3</v>
      </c>
      <c r="DP59" s="2">
        <v>3</v>
      </c>
      <c r="DQ59" s="2">
        <v>2</v>
      </c>
      <c r="DR59" s="2">
        <v>2</v>
      </c>
      <c r="DS59" s="2">
        <v>4</v>
      </c>
      <c r="DT59" s="2">
        <v>2</v>
      </c>
      <c r="DU59" s="2">
        <v>3</v>
      </c>
      <c r="DV59" s="2">
        <v>4</v>
      </c>
      <c r="DW59" s="2">
        <v>3</v>
      </c>
      <c r="DX59" s="2">
        <v>3</v>
      </c>
      <c r="DY59" s="2">
        <v>0</v>
      </c>
      <c r="DZ59" s="2">
        <v>1</v>
      </c>
      <c r="EA59" s="2">
        <v>1</v>
      </c>
      <c r="EB59" s="2">
        <v>3</v>
      </c>
      <c r="EC59" s="2">
        <v>4</v>
      </c>
      <c r="ED59" s="2">
        <v>4</v>
      </c>
      <c r="EE59" s="2">
        <v>2</v>
      </c>
      <c r="EF59" s="2">
        <v>3</v>
      </c>
      <c r="EG59" s="2">
        <v>3</v>
      </c>
      <c r="EH59" s="2">
        <v>3</v>
      </c>
      <c r="EI59" s="2">
        <v>4</v>
      </c>
      <c r="EJ59" s="2">
        <v>3</v>
      </c>
      <c r="EK59" s="2">
        <v>3</v>
      </c>
      <c r="EL59" s="2">
        <v>1</v>
      </c>
      <c r="EM59" s="2">
        <v>0</v>
      </c>
      <c r="EN59" s="2">
        <v>1</v>
      </c>
      <c r="EO59" s="2">
        <v>3</v>
      </c>
      <c r="EP59" s="2">
        <v>3</v>
      </c>
      <c r="EQ59" s="2">
        <v>3</v>
      </c>
      <c r="ER59" s="2">
        <v>3</v>
      </c>
      <c r="ES59" s="2">
        <v>3</v>
      </c>
      <c r="ET59" s="2">
        <v>4</v>
      </c>
      <c r="EU59" s="2">
        <v>4</v>
      </c>
      <c r="EV59" s="2">
        <v>2</v>
      </c>
      <c r="EW59" s="2">
        <v>3</v>
      </c>
      <c r="EX59" s="2">
        <v>3</v>
      </c>
      <c r="EY59" s="2">
        <v>0</v>
      </c>
      <c r="EZ59" s="2">
        <v>0</v>
      </c>
      <c r="FA59" s="2">
        <v>1</v>
      </c>
      <c r="FB59" s="2">
        <v>4</v>
      </c>
      <c r="FC59" s="2">
        <v>3</v>
      </c>
      <c r="FD59" s="2">
        <v>3</v>
      </c>
      <c r="FE59" s="2">
        <v>3</v>
      </c>
      <c r="FF59" s="2">
        <v>3</v>
      </c>
      <c r="FG59" s="2">
        <v>2</v>
      </c>
      <c r="FH59" s="2">
        <v>3</v>
      </c>
      <c r="FI59" s="2">
        <v>3.5</v>
      </c>
      <c r="FJ59" s="2">
        <v>4</v>
      </c>
      <c r="FK59" s="2">
        <v>3</v>
      </c>
      <c r="FL59" s="2">
        <v>1</v>
      </c>
      <c r="FM59" s="2">
        <v>0</v>
      </c>
      <c r="FN59" s="2">
        <v>1</v>
      </c>
      <c r="FO59" s="2">
        <v>3</v>
      </c>
      <c r="FP59" s="2">
        <v>3.5</v>
      </c>
      <c r="FQ59" s="2">
        <v>3</v>
      </c>
      <c r="FR59" s="2">
        <v>2</v>
      </c>
      <c r="FS59" s="2">
        <v>3</v>
      </c>
      <c r="FT59" s="2">
        <v>3</v>
      </c>
      <c r="FU59" s="2">
        <v>3.5</v>
      </c>
      <c r="FV59" s="2">
        <v>3</v>
      </c>
      <c r="FW59" s="2">
        <v>3</v>
      </c>
      <c r="FX59" s="2">
        <v>3</v>
      </c>
      <c r="FY59" s="2">
        <v>0</v>
      </c>
      <c r="FZ59" s="2">
        <v>1</v>
      </c>
      <c r="GA59" s="2">
        <v>1</v>
      </c>
      <c r="GB59" s="2">
        <v>3</v>
      </c>
      <c r="GC59" s="2">
        <v>4</v>
      </c>
      <c r="GD59" s="2">
        <v>3</v>
      </c>
      <c r="GE59" s="2">
        <v>3</v>
      </c>
      <c r="GF59" s="2">
        <v>4</v>
      </c>
      <c r="GG59" s="2">
        <v>2.5</v>
      </c>
      <c r="GH59" s="2">
        <v>3</v>
      </c>
      <c r="GI59" s="2">
        <v>3</v>
      </c>
      <c r="GJ59" s="2">
        <v>2</v>
      </c>
      <c r="GK59" s="2">
        <v>3</v>
      </c>
      <c r="GL59" s="2">
        <v>0</v>
      </c>
      <c r="GM59" s="2">
        <v>1</v>
      </c>
      <c r="GN59" s="2">
        <v>0</v>
      </c>
      <c r="GO59" s="2">
        <v>3</v>
      </c>
      <c r="GP59" s="2">
        <v>2</v>
      </c>
      <c r="GQ59" s="2">
        <v>2</v>
      </c>
      <c r="GR59" s="2">
        <v>2</v>
      </c>
      <c r="GS59" s="2">
        <v>3</v>
      </c>
      <c r="GT59" s="2">
        <v>3</v>
      </c>
      <c r="GU59" s="2">
        <v>3</v>
      </c>
      <c r="GV59" s="2">
        <v>3</v>
      </c>
      <c r="GW59" s="2">
        <v>3</v>
      </c>
      <c r="GX59" s="2">
        <v>2</v>
      </c>
      <c r="GY59" s="2">
        <v>1</v>
      </c>
      <c r="GZ59" s="2">
        <v>1</v>
      </c>
      <c r="HA59" s="2">
        <v>1</v>
      </c>
      <c r="HB59" s="2">
        <v>2.5</v>
      </c>
      <c r="HC59" s="2">
        <v>3</v>
      </c>
      <c r="HD59" s="2">
        <v>4</v>
      </c>
      <c r="HE59" s="2">
        <v>2</v>
      </c>
      <c r="HF59" s="2">
        <v>3</v>
      </c>
      <c r="HG59" s="2">
        <v>4</v>
      </c>
      <c r="HH59" s="2">
        <v>4</v>
      </c>
      <c r="HI59" s="2">
        <v>2</v>
      </c>
      <c r="HJ59" s="2">
        <v>3</v>
      </c>
      <c r="HK59" s="2">
        <v>3</v>
      </c>
      <c r="HL59" s="2">
        <v>1</v>
      </c>
      <c r="HM59" s="2">
        <v>1</v>
      </c>
      <c r="HN59" s="2">
        <v>0</v>
      </c>
      <c r="HO59" s="2">
        <v>2.5</v>
      </c>
      <c r="HP59" s="2">
        <v>3</v>
      </c>
      <c r="HQ59" s="2">
        <v>3</v>
      </c>
      <c r="HR59" s="2">
        <v>4</v>
      </c>
      <c r="HS59" s="2">
        <v>3</v>
      </c>
      <c r="HT59" s="2">
        <v>3</v>
      </c>
      <c r="HU59" s="2">
        <v>4</v>
      </c>
      <c r="HV59" s="2">
        <v>3</v>
      </c>
      <c r="HW59" s="2">
        <v>3</v>
      </c>
      <c r="HX59" s="2">
        <v>3</v>
      </c>
      <c r="HY59" s="2">
        <v>1</v>
      </c>
      <c r="HZ59" s="2">
        <v>0</v>
      </c>
      <c r="IA59" s="2">
        <v>1</v>
      </c>
      <c r="IB59" s="2">
        <v>2</v>
      </c>
      <c r="IC59" s="2">
        <v>2</v>
      </c>
      <c r="ID59" s="2">
        <v>2</v>
      </c>
      <c r="IE59" s="2">
        <v>4</v>
      </c>
      <c r="IF59" s="2">
        <v>3</v>
      </c>
      <c r="IG59" s="2">
        <v>2</v>
      </c>
      <c r="IH59" s="2">
        <v>2</v>
      </c>
      <c r="II59" s="2">
        <v>2</v>
      </c>
    </row>
    <row r="60" spans="1:426" s="2" customFormat="1" x14ac:dyDescent="0.25">
      <c r="A60" s="1" t="s">
        <v>47</v>
      </c>
      <c r="B60" s="2">
        <v>4</v>
      </c>
      <c r="C60" s="2">
        <v>4</v>
      </c>
      <c r="D60" s="2">
        <v>5</v>
      </c>
      <c r="E60" s="2">
        <v>1</v>
      </c>
      <c r="F60" s="2">
        <v>4</v>
      </c>
      <c r="G60" s="2">
        <v>3</v>
      </c>
      <c r="H60" s="2">
        <v>4</v>
      </c>
      <c r="I60" s="2">
        <v>3</v>
      </c>
      <c r="J60" s="2">
        <v>5</v>
      </c>
      <c r="K60" s="2">
        <v>4</v>
      </c>
      <c r="L60" s="2">
        <v>0</v>
      </c>
      <c r="M60" s="2">
        <v>1</v>
      </c>
      <c r="N60" s="2">
        <v>0</v>
      </c>
      <c r="O60" s="2">
        <v>3</v>
      </c>
      <c r="P60" s="2">
        <v>4</v>
      </c>
      <c r="Q60" s="2">
        <v>4</v>
      </c>
      <c r="R60" s="2">
        <v>4</v>
      </c>
      <c r="S60" s="2">
        <v>2</v>
      </c>
      <c r="T60" s="2">
        <v>4</v>
      </c>
      <c r="U60" s="2">
        <v>5</v>
      </c>
      <c r="V60" s="2">
        <v>4</v>
      </c>
      <c r="W60" s="2">
        <v>3</v>
      </c>
      <c r="X60" s="2">
        <v>1</v>
      </c>
      <c r="Y60" s="2">
        <v>1</v>
      </c>
      <c r="Z60" s="2">
        <v>0</v>
      </c>
      <c r="AA60" s="2">
        <v>1</v>
      </c>
      <c r="AB60" s="2">
        <v>3</v>
      </c>
      <c r="AC60" s="2">
        <v>2</v>
      </c>
      <c r="AD60" s="2">
        <v>2</v>
      </c>
      <c r="AE60" s="2">
        <v>1</v>
      </c>
      <c r="AF60" s="2">
        <v>4</v>
      </c>
      <c r="AG60" s="2">
        <v>3</v>
      </c>
      <c r="AH60" s="2">
        <v>1</v>
      </c>
      <c r="AI60" s="2">
        <v>3</v>
      </c>
      <c r="AJ60" s="2">
        <v>4</v>
      </c>
      <c r="AK60" s="2">
        <v>5</v>
      </c>
      <c r="AL60" s="2">
        <v>1</v>
      </c>
      <c r="AM60" s="2">
        <v>1</v>
      </c>
      <c r="AN60" s="2">
        <v>0</v>
      </c>
      <c r="AO60" s="2">
        <v>5</v>
      </c>
      <c r="AP60" s="2">
        <v>3</v>
      </c>
      <c r="AQ60" s="2">
        <v>2</v>
      </c>
      <c r="AR60" s="2">
        <v>3</v>
      </c>
      <c r="AS60" s="2">
        <v>5</v>
      </c>
      <c r="AT60" s="2">
        <v>4</v>
      </c>
      <c r="AU60" s="2">
        <v>4</v>
      </c>
      <c r="AV60" s="2">
        <v>5</v>
      </c>
      <c r="AW60" s="2">
        <v>3</v>
      </c>
      <c r="AX60" s="2">
        <v>5</v>
      </c>
      <c r="AY60" s="2">
        <v>0</v>
      </c>
      <c r="AZ60" s="2">
        <v>1</v>
      </c>
      <c r="BA60" s="2">
        <v>0</v>
      </c>
      <c r="BB60" s="2">
        <v>2</v>
      </c>
      <c r="BC60" s="2">
        <v>2</v>
      </c>
      <c r="BD60" s="2">
        <v>2</v>
      </c>
      <c r="BE60" s="2">
        <v>4</v>
      </c>
      <c r="BF60" s="2">
        <v>5</v>
      </c>
      <c r="BG60" s="2">
        <v>5</v>
      </c>
      <c r="BH60" s="2">
        <v>1</v>
      </c>
      <c r="BI60" s="2">
        <v>4</v>
      </c>
      <c r="BJ60" s="2">
        <v>2</v>
      </c>
      <c r="BK60" s="2">
        <v>3</v>
      </c>
      <c r="BL60" s="2">
        <v>1</v>
      </c>
      <c r="BM60" s="2">
        <v>0</v>
      </c>
      <c r="BN60" s="2">
        <v>0</v>
      </c>
      <c r="BO60" s="2">
        <v>3</v>
      </c>
      <c r="BP60" s="2">
        <v>4</v>
      </c>
      <c r="BQ60" s="2">
        <v>4</v>
      </c>
      <c r="BR60" s="2">
        <v>2</v>
      </c>
      <c r="BS60" s="2">
        <v>1</v>
      </c>
      <c r="BT60" s="2">
        <v>1</v>
      </c>
      <c r="BU60" s="2">
        <v>1</v>
      </c>
      <c r="BV60" s="2">
        <v>3</v>
      </c>
      <c r="BW60" s="2">
        <v>2</v>
      </c>
      <c r="BX60" s="2">
        <v>2</v>
      </c>
      <c r="BY60" s="2">
        <v>1</v>
      </c>
      <c r="BZ60" s="2">
        <v>0</v>
      </c>
      <c r="CA60" s="2">
        <v>1</v>
      </c>
      <c r="CB60" s="2">
        <v>2</v>
      </c>
      <c r="CC60" s="2">
        <v>5</v>
      </c>
      <c r="CD60" s="2">
        <v>2</v>
      </c>
      <c r="CE60" s="2">
        <v>1</v>
      </c>
      <c r="CF60" s="2">
        <v>5</v>
      </c>
      <c r="CG60" s="2">
        <v>4</v>
      </c>
      <c r="CH60" s="2">
        <v>2</v>
      </c>
      <c r="CI60" s="2">
        <v>4</v>
      </c>
      <c r="CJ60" s="2">
        <v>4</v>
      </c>
      <c r="CK60" s="2">
        <v>1</v>
      </c>
      <c r="CL60" s="2">
        <v>0</v>
      </c>
      <c r="CM60" s="2">
        <v>1</v>
      </c>
      <c r="CN60" s="2">
        <v>1</v>
      </c>
      <c r="CO60" s="2">
        <v>5</v>
      </c>
      <c r="CP60" s="2">
        <v>5</v>
      </c>
      <c r="CQ60" s="2">
        <v>1</v>
      </c>
      <c r="CR60" s="2">
        <v>2</v>
      </c>
      <c r="CS60" s="2">
        <v>2</v>
      </c>
      <c r="CT60" s="2">
        <v>4</v>
      </c>
      <c r="CU60" s="2">
        <v>3</v>
      </c>
      <c r="CV60" s="2">
        <v>5</v>
      </c>
      <c r="CW60" s="2">
        <v>5</v>
      </c>
      <c r="CX60" s="2">
        <v>2</v>
      </c>
      <c r="CY60" s="2">
        <v>0</v>
      </c>
      <c r="CZ60" s="2">
        <v>1</v>
      </c>
      <c r="DA60" s="2">
        <v>1</v>
      </c>
      <c r="DB60" s="2">
        <v>2</v>
      </c>
      <c r="DC60" s="2">
        <v>5</v>
      </c>
      <c r="DD60" s="2">
        <v>4</v>
      </c>
      <c r="DE60" s="2">
        <v>4</v>
      </c>
      <c r="DF60" s="2">
        <v>1</v>
      </c>
      <c r="DG60" s="2">
        <v>5</v>
      </c>
      <c r="DH60" s="2">
        <v>3</v>
      </c>
      <c r="DI60" s="2">
        <v>5</v>
      </c>
      <c r="DJ60" s="2">
        <v>2</v>
      </c>
      <c r="DK60" s="2">
        <v>4</v>
      </c>
      <c r="DL60" s="2">
        <v>1</v>
      </c>
      <c r="DM60" s="2">
        <v>1</v>
      </c>
      <c r="DN60" s="2">
        <v>1</v>
      </c>
      <c r="DO60" s="2">
        <v>2</v>
      </c>
      <c r="DP60" s="2">
        <v>2</v>
      </c>
      <c r="DQ60" s="2">
        <v>2</v>
      </c>
      <c r="DR60" s="2">
        <v>5</v>
      </c>
      <c r="DS60" s="2">
        <v>1</v>
      </c>
      <c r="DT60" s="2">
        <v>3</v>
      </c>
      <c r="DU60" s="2">
        <v>4</v>
      </c>
      <c r="DV60" s="2">
        <v>1</v>
      </c>
      <c r="DW60" s="2">
        <v>4</v>
      </c>
      <c r="DX60" s="2">
        <v>3</v>
      </c>
      <c r="DY60" s="2">
        <v>0</v>
      </c>
      <c r="DZ60" s="2">
        <v>0</v>
      </c>
      <c r="EA60" s="2">
        <v>1</v>
      </c>
      <c r="EB60" s="2">
        <v>5</v>
      </c>
      <c r="EC60" s="2">
        <v>4</v>
      </c>
      <c r="ED60" s="2">
        <v>4</v>
      </c>
      <c r="EE60" s="2">
        <v>5</v>
      </c>
      <c r="EF60" s="2">
        <v>1</v>
      </c>
      <c r="EG60" s="2">
        <v>5</v>
      </c>
      <c r="EH60" s="2">
        <v>5</v>
      </c>
      <c r="EI60" s="2">
        <v>3</v>
      </c>
      <c r="EJ60" s="2">
        <v>1</v>
      </c>
      <c r="EK60" s="2">
        <v>4</v>
      </c>
      <c r="EL60" s="2">
        <v>1</v>
      </c>
      <c r="EM60" s="2">
        <v>0</v>
      </c>
      <c r="EN60" s="2">
        <v>1</v>
      </c>
      <c r="EO60" s="2">
        <v>5</v>
      </c>
      <c r="EP60" s="2">
        <v>1</v>
      </c>
      <c r="EQ60" s="2">
        <v>1</v>
      </c>
      <c r="ER60" s="2">
        <v>4</v>
      </c>
      <c r="ES60" s="2">
        <v>5</v>
      </c>
      <c r="ET60" s="2">
        <v>5</v>
      </c>
      <c r="EU60" s="2">
        <v>4</v>
      </c>
      <c r="EV60" s="2">
        <v>4</v>
      </c>
      <c r="EW60" s="2">
        <v>2</v>
      </c>
      <c r="EX60" s="2">
        <v>2</v>
      </c>
      <c r="EY60" s="2">
        <v>0</v>
      </c>
      <c r="EZ60" s="2">
        <v>1</v>
      </c>
      <c r="FA60" s="2">
        <v>0</v>
      </c>
      <c r="FB60" s="2">
        <v>3</v>
      </c>
      <c r="FC60" s="2">
        <v>5</v>
      </c>
      <c r="FD60" s="2">
        <v>1</v>
      </c>
      <c r="FE60" s="2">
        <v>5</v>
      </c>
      <c r="FF60" s="2">
        <v>1</v>
      </c>
      <c r="FG60" s="2">
        <v>4</v>
      </c>
      <c r="FH60" s="2">
        <v>4</v>
      </c>
      <c r="FI60" s="2">
        <v>3</v>
      </c>
      <c r="FJ60" s="2">
        <v>5</v>
      </c>
      <c r="FK60" s="2">
        <v>3</v>
      </c>
      <c r="FL60" s="2">
        <v>0</v>
      </c>
      <c r="FM60" s="2">
        <v>1</v>
      </c>
      <c r="FN60" s="2">
        <v>1</v>
      </c>
      <c r="FO60" s="2">
        <v>4</v>
      </c>
      <c r="FP60" s="2">
        <v>5</v>
      </c>
      <c r="FQ60" s="2">
        <v>3</v>
      </c>
      <c r="FR60" s="2">
        <v>3</v>
      </c>
      <c r="FS60" s="2">
        <v>1</v>
      </c>
      <c r="FT60" s="2">
        <v>2</v>
      </c>
      <c r="FU60" s="2">
        <v>4</v>
      </c>
      <c r="FV60" s="2">
        <v>1</v>
      </c>
      <c r="FW60" s="2">
        <v>2</v>
      </c>
      <c r="FX60" s="2">
        <v>3</v>
      </c>
      <c r="FY60" s="2">
        <v>0</v>
      </c>
      <c r="FZ60" s="2">
        <v>1</v>
      </c>
      <c r="GA60" s="2">
        <v>1</v>
      </c>
      <c r="GB60" s="2">
        <v>4</v>
      </c>
      <c r="GC60" s="2">
        <v>4</v>
      </c>
      <c r="GD60" s="2">
        <v>5</v>
      </c>
      <c r="GE60" s="2">
        <v>3</v>
      </c>
      <c r="GF60" s="2">
        <v>4</v>
      </c>
      <c r="GG60" s="2">
        <v>3</v>
      </c>
      <c r="GH60" s="2">
        <v>1</v>
      </c>
      <c r="GI60" s="2">
        <v>4</v>
      </c>
      <c r="GJ60" s="2">
        <v>5</v>
      </c>
      <c r="GK60" s="2">
        <v>1</v>
      </c>
      <c r="GL60" s="2">
        <v>1</v>
      </c>
      <c r="GM60" s="2">
        <v>1</v>
      </c>
      <c r="GN60" s="2">
        <v>0</v>
      </c>
      <c r="GO60" s="2">
        <v>5</v>
      </c>
      <c r="GP60" s="2">
        <v>2</v>
      </c>
      <c r="GQ60" s="2">
        <v>2</v>
      </c>
      <c r="GR60" s="2">
        <v>2</v>
      </c>
      <c r="GS60" s="2">
        <v>4</v>
      </c>
      <c r="GT60" s="2">
        <v>2</v>
      </c>
      <c r="GU60" s="2">
        <v>2</v>
      </c>
      <c r="GV60" s="2">
        <v>1</v>
      </c>
      <c r="GW60" s="2">
        <v>4</v>
      </c>
      <c r="GX60" s="2">
        <v>5</v>
      </c>
      <c r="GY60" s="2">
        <v>0</v>
      </c>
      <c r="GZ60" s="2">
        <v>0</v>
      </c>
      <c r="HA60" s="2">
        <v>1</v>
      </c>
      <c r="HB60" s="2">
        <v>4</v>
      </c>
      <c r="HC60" s="2">
        <v>3</v>
      </c>
      <c r="HD60" s="2">
        <v>2</v>
      </c>
      <c r="HE60" s="2">
        <v>5</v>
      </c>
      <c r="HF60" s="2">
        <v>5</v>
      </c>
      <c r="HG60" s="2">
        <v>5</v>
      </c>
      <c r="HH60" s="2">
        <v>2</v>
      </c>
      <c r="HI60" s="2">
        <v>3</v>
      </c>
      <c r="HJ60" s="2">
        <v>3</v>
      </c>
      <c r="HK60" s="2">
        <v>5</v>
      </c>
      <c r="HL60" s="2">
        <v>1</v>
      </c>
      <c r="HM60" s="2">
        <v>0</v>
      </c>
      <c r="HN60" s="2">
        <v>0</v>
      </c>
      <c r="HO60" s="2">
        <v>1</v>
      </c>
      <c r="HP60" s="2">
        <v>1</v>
      </c>
      <c r="HQ60" s="2">
        <v>4</v>
      </c>
      <c r="HR60" s="2">
        <v>3</v>
      </c>
      <c r="HS60" s="2">
        <v>4</v>
      </c>
      <c r="HT60" s="2">
        <v>2</v>
      </c>
      <c r="HU60" s="2">
        <v>3</v>
      </c>
      <c r="HV60" s="2">
        <v>2</v>
      </c>
      <c r="HW60" s="2">
        <v>3</v>
      </c>
      <c r="HX60" s="2">
        <v>1</v>
      </c>
      <c r="HY60" s="2">
        <v>0</v>
      </c>
      <c r="HZ60" s="2">
        <v>1</v>
      </c>
      <c r="IA60" s="2">
        <v>0</v>
      </c>
      <c r="IB60" s="2">
        <v>3</v>
      </c>
      <c r="IC60" s="2">
        <v>2</v>
      </c>
      <c r="ID60" s="2">
        <v>2</v>
      </c>
      <c r="IE60" s="2">
        <v>5</v>
      </c>
      <c r="IF60" s="2">
        <v>1</v>
      </c>
      <c r="IG60" s="2">
        <v>3</v>
      </c>
      <c r="IH60" s="2">
        <v>3</v>
      </c>
      <c r="II60" s="2">
        <v>1</v>
      </c>
    </row>
    <row r="61" spans="1:426" s="2" customFormat="1" x14ac:dyDescent="0.25">
      <c r="A61" s="1" t="s">
        <v>48</v>
      </c>
      <c r="B61" s="2">
        <v>5</v>
      </c>
      <c r="C61" s="2">
        <v>3</v>
      </c>
      <c r="D61" s="2">
        <v>3</v>
      </c>
      <c r="E61" s="2">
        <v>2</v>
      </c>
      <c r="F61" s="2">
        <v>5</v>
      </c>
      <c r="G61" s="2">
        <v>2</v>
      </c>
      <c r="H61" s="2">
        <v>3</v>
      </c>
      <c r="I61" s="2">
        <v>5</v>
      </c>
      <c r="J61" s="2">
        <v>3</v>
      </c>
      <c r="K61" s="2">
        <v>1</v>
      </c>
      <c r="L61" s="2">
        <v>1</v>
      </c>
      <c r="M61" s="2">
        <v>0</v>
      </c>
      <c r="N61" s="2">
        <v>1</v>
      </c>
      <c r="O61" s="2">
        <v>2</v>
      </c>
      <c r="P61" s="2">
        <v>5</v>
      </c>
      <c r="Q61" s="2">
        <v>3</v>
      </c>
      <c r="R61" s="2">
        <v>5</v>
      </c>
      <c r="S61" s="2">
        <v>4</v>
      </c>
      <c r="T61" s="2">
        <v>2</v>
      </c>
      <c r="U61" s="2">
        <v>4</v>
      </c>
      <c r="V61" s="2">
        <v>2</v>
      </c>
      <c r="W61" s="2">
        <v>1</v>
      </c>
      <c r="X61" s="2">
        <v>2</v>
      </c>
      <c r="Y61" s="2">
        <v>0</v>
      </c>
      <c r="Z61" s="2">
        <v>1</v>
      </c>
      <c r="AA61" s="2">
        <v>0</v>
      </c>
      <c r="AB61" s="2">
        <v>5</v>
      </c>
      <c r="AC61" s="2">
        <v>1</v>
      </c>
      <c r="AD61" s="2">
        <v>3</v>
      </c>
      <c r="AE61" s="2">
        <v>5</v>
      </c>
      <c r="AF61" s="2">
        <v>5</v>
      </c>
      <c r="AG61" s="2">
        <v>5</v>
      </c>
      <c r="AH61" s="2">
        <v>4</v>
      </c>
      <c r="AI61" s="2">
        <v>4</v>
      </c>
      <c r="AJ61" s="2">
        <v>3</v>
      </c>
      <c r="AK61" s="2">
        <v>3</v>
      </c>
      <c r="AL61" s="2">
        <v>0</v>
      </c>
      <c r="AM61" s="2">
        <v>0</v>
      </c>
      <c r="AN61" s="2">
        <v>1</v>
      </c>
      <c r="AO61" s="2">
        <v>2</v>
      </c>
      <c r="AP61" s="2">
        <v>4</v>
      </c>
      <c r="AQ61" s="2">
        <v>4</v>
      </c>
      <c r="AR61" s="2">
        <v>1</v>
      </c>
      <c r="AS61" s="2">
        <v>1</v>
      </c>
      <c r="AT61" s="2">
        <v>5</v>
      </c>
      <c r="AU61" s="2">
        <v>3</v>
      </c>
      <c r="AV61" s="2">
        <v>4</v>
      </c>
      <c r="AW61" s="2">
        <v>4</v>
      </c>
      <c r="AX61" s="2">
        <v>2</v>
      </c>
      <c r="AY61" s="2">
        <v>1</v>
      </c>
      <c r="AZ61" s="2">
        <v>0</v>
      </c>
      <c r="BA61" s="2">
        <v>1</v>
      </c>
      <c r="BB61" s="2">
        <v>3</v>
      </c>
      <c r="BC61" s="2">
        <v>1</v>
      </c>
      <c r="BD61" s="2">
        <v>4</v>
      </c>
      <c r="BE61" s="2">
        <v>3</v>
      </c>
      <c r="BF61" s="2">
        <v>4</v>
      </c>
      <c r="BG61" s="2">
        <v>3</v>
      </c>
      <c r="BH61" s="2">
        <v>2</v>
      </c>
      <c r="BI61" s="2">
        <v>1</v>
      </c>
      <c r="BJ61" s="2">
        <v>4</v>
      </c>
      <c r="BK61" s="2">
        <v>1</v>
      </c>
      <c r="BL61" s="2">
        <v>0</v>
      </c>
      <c r="BM61" s="2">
        <v>1</v>
      </c>
      <c r="BN61" s="2">
        <v>1</v>
      </c>
      <c r="BO61" s="2">
        <v>1</v>
      </c>
      <c r="BP61" s="2">
        <v>3</v>
      </c>
      <c r="BQ61" s="2">
        <v>5</v>
      </c>
      <c r="BR61" s="2">
        <v>1</v>
      </c>
      <c r="BS61" s="2">
        <v>3</v>
      </c>
      <c r="BT61" s="2">
        <v>3</v>
      </c>
      <c r="BU61" s="2">
        <v>5</v>
      </c>
      <c r="BV61" s="2">
        <v>4</v>
      </c>
      <c r="BW61" s="2">
        <v>1</v>
      </c>
      <c r="BX61" s="2">
        <v>3</v>
      </c>
      <c r="BY61" s="2">
        <v>0</v>
      </c>
      <c r="BZ61" s="2">
        <v>1</v>
      </c>
      <c r="CA61" s="2">
        <v>0</v>
      </c>
      <c r="CB61" s="2">
        <v>5</v>
      </c>
      <c r="CC61" s="2">
        <v>2</v>
      </c>
      <c r="CD61" s="2">
        <v>5</v>
      </c>
      <c r="CE61" s="2">
        <v>3</v>
      </c>
      <c r="CF61" s="2">
        <v>4</v>
      </c>
      <c r="CG61" s="2">
        <v>1</v>
      </c>
      <c r="CH61" s="2">
        <v>1</v>
      </c>
      <c r="CI61" s="2">
        <v>3</v>
      </c>
      <c r="CJ61" s="2">
        <v>3</v>
      </c>
      <c r="CK61" s="2">
        <v>4</v>
      </c>
      <c r="CL61" s="2">
        <v>1</v>
      </c>
      <c r="CM61" s="2">
        <v>0</v>
      </c>
      <c r="CN61" s="2">
        <v>0</v>
      </c>
      <c r="CO61" s="2">
        <v>3</v>
      </c>
      <c r="CP61" s="2">
        <v>4</v>
      </c>
      <c r="CQ61" s="2">
        <v>5</v>
      </c>
      <c r="CR61" s="2">
        <v>5</v>
      </c>
      <c r="CS61" s="2">
        <v>5</v>
      </c>
      <c r="CT61" s="2">
        <v>5</v>
      </c>
      <c r="CU61" s="2">
        <v>1</v>
      </c>
      <c r="CV61" s="2">
        <v>2</v>
      </c>
      <c r="CW61" s="2">
        <v>1</v>
      </c>
      <c r="CX61" s="2">
        <v>5</v>
      </c>
      <c r="CY61" s="2">
        <v>1</v>
      </c>
      <c r="CZ61" s="2">
        <v>0</v>
      </c>
      <c r="DA61" s="2">
        <v>0</v>
      </c>
      <c r="DB61" s="2">
        <v>3</v>
      </c>
      <c r="DC61" s="2">
        <v>2</v>
      </c>
      <c r="DD61" s="2">
        <v>5</v>
      </c>
      <c r="DE61" s="2">
        <v>5</v>
      </c>
      <c r="DF61" s="2">
        <v>2</v>
      </c>
      <c r="DG61" s="2">
        <v>4</v>
      </c>
      <c r="DH61" s="2">
        <v>4</v>
      </c>
      <c r="DI61" s="2">
        <v>3</v>
      </c>
      <c r="DJ61" s="2">
        <v>4</v>
      </c>
      <c r="DK61" s="2">
        <v>5</v>
      </c>
      <c r="DL61" s="2">
        <v>0</v>
      </c>
      <c r="DM61" s="2">
        <v>0</v>
      </c>
      <c r="DN61" s="2">
        <v>0</v>
      </c>
      <c r="DO61" s="2">
        <v>1</v>
      </c>
      <c r="DP61" s="2">
        <v>1</v>
      </c>
      <c r="DQ61" s="2">
        <v>3</v>
      </c>
      <c r="DR61" s="2">
        <v>3</v>
      </c>
      <c r="DS61" s="2">
        <v>5</v>
      </c>
      <c r="DT61" s="2">
        <v>1</v>
      </c>
      <c r="DU61" s="2">
        <v>5</v>
      </c>
      <c r="DV61" s="2">
        <v>4</v>
      </c>
      <c r="DW61" s="2">
        <v>5</v>
      </c>
      <c r="DX61" s="2">
        <v>4</v>
      </c>
      <c r="DY61" s="2">
        <v>1</v>
      </c>
      <c r="DZ61" s="2">
        <v>1</v>
      </c>
      <c r="EA61" s="2">
        <v>0</v>
      </c>
      <c r="EB61" s="2">
        <v>3</v>
      </c>
      <c r="EC61" s="2">
        <v>2</v>
      </c>
      <c r="ED61" s="2">
        <v>5</v>
      </c>
      <c r="EE61" s="2">
        <v>3</v>
      </c>
      <c r="EF61" s="2">
        <v>2</v>
      </c>
      <c r="EG61" s="2">
        <v>3</v>
      </c>
      <c r="EH61" s="2">
        <v>4</v>
      </c>
      <c r="EI61" s="2">
        <v>2</v>
      </c>
      <c r="EJ61" s="2">
        <v>2</v>
      </c>
      <c r="EK61" s="2">
        <v>5</v>
      </c>
      <c r="EL61" s="2">
        <v>0</v>
      </c>
      <c r="EM61" s="2">
        <v>1</v>
      </c>
      <c r="EN61" s="2">
        <v>0</v>
      </c>
      <c r="EO61" s="2">
        <v>1</v>
      </c>
      <c r="EP61" s="2">
        <v>5</v>
      </c>
      <c r="EQ61" s="2">
        <v>3</v>
      </c>
      <c r="ER61" s="2">
        <v>2</v>
      </c>
      <c r="ES61" s="2">
        <v>1</v>
      </c>
      <c r="ET61" s="2">
        <v>3</v>
      </c>
      <c r="EU61" s="2">
        <v>3</v>
      </c>
      <c r="EV61" s="2">
        <v>3</v>
      </c>
      <c r="EW61" s="2">
        <v>1</v>
      </c>
      <c r="EX61" s="2">
        <v>1</v>
      </c>
      <c r="EY61" s="2">
        <v>1</v>
      </c>
      <c r="EZ61" s="2">
        <v>0</v>
      </c>
      <c r="FA61" s="2">
        <v>1</v>
      </c>
      <c r="FB61" s="2">
        <v>5</v>
      </c>
      <c r="FC61" s="2">
        <v>2</v>
      </c>
      <c r="FD61" s="2">
        <v>3</v>
      </c>
      <c r="FE61" s="2">
        <v>1</v>
      </c>
      <c r="FF61" s="2">
        <v>2</v>
      </c>
      <c r="FG61" s="2">
        <v>5</v>
      </c>
      <c r="FH61" s="2">
        <v>2</v>
      </c>
      <c r="FI61" s="2">
        <v>5</v>
      </c>
      <c r="FJ61" s="2">
        <v>2</v>
      </c>
      <c r="FK61" s="2">
        <v>2</v>
      </c>
      <c r="FL61" s="2">
        <v>1</v>
      </c>
      <c r="FM61" s="2">
        <v>0</v>
      </c>
      <c r="FN61" s="2">
        <v>0</v>
      </c>
      <c r="FO61" s="2">
        <v>3</v>
      </c>
      <c r="FP61" s="2">
        <v>1</v>
      </c>
      <c r="FQ61" s="2">
        <v>4</v>
      </c>
      <c r="FR61" s="2">
        <v>4</v>
      </c>
      <c r="FS61" s="2">
        <v>3</v>
      </c>
      <c r="FT61" s="2">
        <v>1</v>
      </c>
      <c r="FU61" s="2">
        <v>5</v>
      </c>
      <c r="FV61" s="2">
        <v>5</v>
      </c>
      <c r="FW61" s="2">
        <v>5</v>
      </c>
      <c r="FX61" s="2">
        <v>2</v>
      </c>
      <c r="FY61" s="2">
        <v>1</v>
      </c>
      <c r="FZ61" s="2">
        <v>0</v>
      </c>
      <c r="GA61" s="2">
        <v>0</v>
      </c>
      <c r="GB61" s="2">
        <v>3</v>
      </c>
      <c r="GC61" s="2">
        <v>5</v>
      </c>
      <c r="GD61" s="2">
        <v>4</v>
      </c>
      <c r="GE61" s="2">
        <v>1</v>
      </c>
      <c r="GF61" s="2">
        <v>2</v>
      </c>
      <c r="GG61" s="2">
        <v>2</v>
      </c>
      <c r="GH61" s="2">
        <v>3</v>
      </c>
      <c r="GI61" s="2">
        <v>2</v>
      </c>
      <c r="GJ61" s="2">
        <v>3</v>
      </c>
      <c r="GK61" s="2">
        <v>5</v>
      </c>
      <c r="GL61" s="2">
        <v>0</v>
      </c>
      <c r="GM61" s="2">
        <v>0</v>
      </c>
      <c r="GN61" s="2">
        <v>1</v>
      </c>
      <c r="GO61" s="2">
        <v>3</v>
      </c>
      <c r="GP61" s="2">
        <v>1</v>
      </c>
      <c r="GQ61" s="2">
        <v>1</v>
      </c>
      <c r="GR61" s="2">
        <v>1</v>
      </c>
      <c r="GS61" s="2">
        <v>1</v>
      </c>
      <c r="GT61" s="2">
        <v>3</v>
      </c>
      <c r="GU61" s="2">
        <v>4</v>
      </c>
      <c r="GV61" s="2">
        <v>3</v>
      </c>
      <c r="GW61" s="2">
        <v>1</v>
      </c>
      <c r="GX61" s="2">
        <v>2</v>
      </c>
      <c r="GY61" s="2">
        <v>1</v>
      </c>
      <c r="GZ61" s="2">
        <v>1</v>
      </c>
      <c r="HA61" s="2">
        <v>0</v>
      </c>
      <c r="HB61" s="2">
        <v>1</v>
      </c>
      <c r="HC61" s="2">
        <v>1</v>
      </c>
      <c r="HD61" s="2">
        <v>4</v>
      </c>
      <c r="HE61" s="2">
        <v>4</v>
      </c>
      <c r="HF61" s="2">
        <v>1</v>
      </c>
      <c r="HG61" s="2">
        <v>2</v>
      </c>
      <c r="HH61" s="2">
        <v>3</v>
      </c>
      <c r="HI61" s="2">
        <v>1</v>
      </c>
      <c r="HJ61" s="2">
        <v>5</v>
      </c>
      <c r="HK61" s="2">
        <v>3</v>
      </c>
      <c r="HL61" s="2">
        <v>0</v>
      </c>
      <c r="HM61" s="2">
        <v>1</v>
      </c>
      <c r="HN61" s="2">
        <v>1</v>
      </c>
      <c r="HO61" s="2">
        <v>3</v>
      </c>
      <c r="HP61" s="2">
        <v>2</v>
      </c>
      <c r="HQ61" s="2">
        <v>1</v>
      </c>
      <c r="HR61" s="2">
        <v>4</v>
      </c>
      <c r="HS61" s="2">
        <v>1</v>
      </c>
      <c r="HT61" s="2">
        <v>5</v>
      </c>
      <c r="HU61" s="2">
        <v>4</v>
      </c>
      <c r="HV61" s="2">
        <v>3</v>
      </c>
      <c r="HW61" s="2">
        <v>5</v>
      </c>
      <c r="HX61" s="2">
        <v>3</v>
      </c>
      <c r="HY61" s="2">
        <v>1</v>
      </c>
      <c r="HZ61" s="2">
        <v>0</v>
      </c>
      <c r="IA61" s="2">
        <v>1</v>
      </c>
      <c r="IB61" s="2">
        <v>2</v>
      </c>
      <c r="IC61" s="2">
        <v>4</v>
      </c>
      <c r="ID61" s="2">
        <v>1</v>
      </c>
      <c r="IE61" s="2">
        <v>4</v>
      </c>
      <c r="IF61" s="2">
        <v>2</v>
      </c>
      <c r="IG61" s="2">
        <v>1</v>
      </c>
      <c r="IH61" s="2">
        <v>2</v>
      </c>
      <c r="II61" s="2">
        <v>3</v>
      </c>
    </row>
    <row r="62" spans="1:426" s="2" customFormat="1" x14ac:dyDescent="0.25">
      <c r="A62" s="1" t="s">
        <v>51</v>
      </c>
      <c r="B62" s="2">
        <v>2</v>
      </c>
      <c r="C62" s="2">
        <v>4</v>
      </c>
      <c r="D62" s="2">
        <v>5</v>
      </c>
      <c r="E62" s="2">
        <v>4</v>
      </c>
      <c r="F62" s="2">
        <v>2</v>
      </c>
      <c r="G62" s="2">
        <v>3</v>
      </c>
      <c r="H62" s="2">
        <v>3</v>
      </c>
      <c r="I62" s="2">
        <v>1</v>
      </c>
      <c r="J62" s="2">
        <v>1</v>
      </c>
      <c r="K62" s="2">
        <v>3</v>
      </c>
      <c r="L62" s="2">
        <v>1</v>
      </c>
      <c r="M62" s="2">
        <v>1</v>
      </c>
      <c r="N62" s="2">
        <v>1</v>
      </c>
      <c r="O62" s="2">
        <v>2</v>
      </c>
      <c r="P62" s="2">
        <v>4</v>
      </c>
      <c r="Q62" s="2">
        <v>2</v>
      </c>
      <c r="R62" s="2">
        <v>5</v>
      </c>
      <c r="S62" s="2">
        <v>1</v>
      </c>
      <c r="T62" s="2">
        <v>2</v>
      </c>
      <c r="U62" s="2">
        <v>4</v>
      </c>
      <c r="V62" s="2">
        <v>4</v>
      </c>
      <c r="W62" s="2">
        <v>1</v>
      </c>
      <c r="X62" s="2">
        <v>1</v>
      </c>
      <c r="Y62" s="2">
        <v>0</v>
      </c>
      <c r="Z62" s="2">
        <v>1</v>
      </c>
      <c r="AA62" s="2">
        <v>0</v>
      </c>
      <c r="AB62" s="2">
        <v>4</v>
      </c>
      <c r="AC62" s="2">
        <v>1</v>
      </c>
      <c r="AD62" s="2">
        <v>2</v>
      </c>
      <c r="AE62" s="2">
        <v>5</v>
      </c>
      <c r="AF62" s="2">
        <v>1</v>
      </c>
      <c r="AG62" s="2">
        <v>4</v>
      </c>
      <c r="AH62" s="2">
        <v>1</v>
      </c>
      <c r="AI62" s="2">
        <v>5</v>
      </c>
      <c r="AJ62" s="2">
        <v>2</v>
      </c>
      <c r="AK62" s="2">
        <v>2</v>
      </c>
      <c r="AL62" s="2">
        <v>0</v>
      </c>
      <c r="AM62" s="2">
        <v>0</v>
      </c>
      <c r="AN62" s="2">
        <v>1</v>
      </c>
      <c r="AO62" s="2">
        <v>5</v>
      </c>
      <c r="AP62" s="2">
        <v>5</v>
      </c>
      <c r="AQ62" s="2">
        <v>3</v>
      </c>
      <c r="AR62" s="2">
        <v>4</v>
      </c>
      <c r="AS62" s="2">
        <v>1</v>
      </c>
      <c r="AT62" s="2">
        <v>2</v>
      </c>
      <c r="AU62" s="2">
        <v>4</v>
      </c>
      <c r="AV62" s="2">
        <v>5</v>
      </c>
      <c r="AW62" s="2">
        <v>4</v>
      </c>
      <c r="AX62" s="2">
        <v>5</v>
      </c>
      <c r="AY62" s="2">
        <v>1</v>
      </c>
      <c r="AZ62" s="2">
        <v>0</v>
      </c>
      <c r="BA62" s="2">
        <v>0</v>
      </c>
      <c r="BB62" s="2">
        <v>4</v>
      </c>
      <c r="BC62" s="2">
        <v>2</v>
      </c>
      <c r="BD62" s="2">
        <v>1</v>
      </c>
      <c r="BE62" s="2">
        <v>1</v>
      </c>
      <c r="BF62" s="2">
        <v>2</v>
      </c>
      <c r="BG62" s="2">
        <v>4</v>
      </c>
      <c r="BH62" s="2">
        <v>1</v>
      </c>
      <c r="BI62" s="2">
        <v>1</v>
      </c>
      <c r="BJ62" s="2">
        <v>2</v>
      </c>
      <c r="BK62" s="2">
        <v>5</v>
      </c>
      <c r="BL62" s="2">
        <v>1</v>
      </c>
      <c r="BM62" s="2">
        <v>0</v>
      </c>
      <c r="BN62" s="2">
        <v>1</v>
      </c>
      <c r="BO62" s="2">
        <v>5</v>
      </c>
      <c r="BP62" s="2">
        <v>5</v>
      </c>
      <c r="BQ62" s="2">
        <v>4</v>
      </c>
      <c r="BR62" s="2">
        <v>3</v>
      </c>
      <c r="BS62" s="2">
        <v>4</v>
      </c>
      <c r="BT62" s="2">
        <v>3</v>
      </c>
      <c r="BU62" s="2">
        <v>4</v>
      </c>
      <c r="BV62" s="2">
        <v>3</v>
      </c>
      <c r="BW62" s="2">
        <v>3</v>
      </c>
      <c r="BX62" s="2">
        <v>2</v>
      </c>
      <c r="BY62" s="2">
        <v>0</v>
      </c>
      <c r="BZ62" s="2">
        <v>0</v>
      </c>
      <c r="CA62" s="2">
        <v>1</v>
      </c>
      <c r="CB62" s="2">
        <v>4</v>
      </c>
      <c r="CC62" s="2">
        <v>3</v>
      </c>
      <c r="CD62" s="2">
        <v>2</v>
      </c>
      <c r="CE62" s="2">
        <v>5</v>
      </c>
      <c r="CF62" s="2">
        <v>4</v>
      </c>
      <c r="CG62" s="2">
        <v>2</v>
      </c>
      <c r="CH62" s="2">
        <v>5</v>
      </c>
      <c r="CI62" s="2">
        <v>5</v>
      </c>
      <c r="CJ62" s="2">
        <v>1</v>
      </c>
      <c r="CK62" s="2">
        <v>5</v>
      </c>
      <c r="CL62" s="2">
        <v>0</v>
      </c>
      <c r="CM62" s="2">
        <v>1</v>
      </c>
      <c r="CN62" s="2">
        <v>1</v>
      </c>
      <c r="CO62" s="2">
        <v>2</v>
      </c>
      <c r="CP62" s="2">
        <v>5</v>
      </c>
      <c r="CQ62" s="2">
        <v>5</v>
      </c>
      <c r="CR62" s="2">
        <v>2</v>
      </c>
      <c r="CS62" s="2">
        <v>2</v>
      </c>
      <c r="CT62" s="2">
        <v>1</v>
      </c>
      <c r="CU62" s="2">
        <v>3</v>
      </c>
      <c r="CV62" s="2">
        <v>2</v>
      </c>
      <c r="CW62" s="2">
        <v>5</v>
      </c>
      <c r="CX62" s="2">
        <v>2</v>
      </c>
      <c r="CY62" s="2">
        <v>0</v>
      </c>
      <c r="CZ62" s="2">
        <v>1</v>
      </c>
      <c r="DA62" s="2">
        <v>1</v>
      </c>
      <c r="DB62" s="2">
        <v>4</v>
      </c>
      <c r="DC62" s="2">
        <v>3</v>
      </c>
      <c r="DD62" s="2">
        <v>2</v>
      </c>
      <c r="DE62" s="2">
        <v>1</v>
      </c>
      <c r="DF62" s="2">
        <v>2</v>
      </c>
      <c r="DG62" s="2">
        <v>1</v>
      </c>
      <c r="DH62" s="2">
        <v>4</v>
      </c>
      <c r="DI62" s="2">
        <v>3</v>
      </c>
      <c r="DJ62" s="2">
        <v>1</v>
      </c>
      <c r="DK62" s="2">
        <v>2</v>
      </c>
      <c r="DL62" s="2">
        <v>1</v>
      </c>
      <c r="DM62" s="2">
        <v>0</v>
      </c>
      <c r="DN62" s="2">
        <v>1</v>
      </c>
      <c r="DO62" s="2">
        <v>1</v>
      </c>
      <c r="DP62" s="2">
        <v>2</v>
      </c>
      <c r="DQ62" s="2">
        <v>2</v>
      </c>
      <c r="DR62" s="2">
        <v>1</v>
      </c>
      <c r="DS62" s="2">
        <v>4</v>
      </c>
      <c r="DT62" s="2">
        <v>1</v>
      </c>
      <c r="DU62" s="2">
        <v>4</v>
      </c>
      <c r="DV62" s="2">
        <v>5</v>
      </c>
      <c r="DW62" s="2">
        <v>4</v>
      </c>
      <c r="DX62" s="2">
        <v>1</v>
      </c>
      <c r="DY62" s="2">
        <v>0</v>
      </c>
      <c r="DZ62" s="2">
        <v>0</v>
      </c>
      <c r="EA62" s="2">
        <v>1</v>
      </c>
      <c r="EB62" s="2">
        <v>5</v>
      </c>
      <c r="EC62" s="2">
        <v>5</v>
      </c>
      <c r="ED62" s="2">
        <v>5</v>
      </c>
      <c r="EE62" s="2">
        <v>2</v>
      </c>
      <c r="EF62" s="2">
        <v>3</v>
      </c>
      <c r="EG62" s="2">
        <v>1</v>
      </c>
      <c r="EH62" s="2">
        <v>4</v>
      </c>
      <c r="EI62" s="2">
        <v>5</v>
      </c>
      <c r="EJ62" s="2">
        <v>3</v>
      </c>
      <c r="EK62" s="2">
        <v>3</v>
      </c>
      <c r="EL62" s="2">
        <v>1</v>
      </c>
      <c r="EM62" s="2">
        <v>0</v>
      </c>
      <c r="EN62" s="2">
        <v>0</v>
      </c>
      <c r="EO62" s="2">
        <v>4</v>
      </c>
      <c r="EP62" s="2">
        <v>2</v>
      </c>
      <c r="EQ62" s="2">
        <v>5</v>
      </c>
      <c r="ER62" s="2">
        <v>4</v>
      </c>
      <c r="ES62" s="2">
        <v>5</v>
      </c>
      <c r="ET62" s="2">
        <v>4</v>
      </c>
      <c r="EU62" s="2">
        <v>4</v>
      </c>
      <c r="EV62" s="2">
        <v>2</v>
      </c>
      <c r="EW62" s="2">
        <v>4</v>
      </c>
      <c r="EX62" s="2">
        <v>4</v>
      </c>
      <c r="EY62" s="2">
        <v>0</v>
      </c>
      <c r="EZ62" s="2">
        <v>1</v>
      </c>
      <c r="FA62" s="2">
        <v>1</v>
      </c>
      <c r="FB62" s="2">
        <v>5</v>
      </c>
      <c r="FC62" s="2">
        <v>1</v>
      </c>
      <c r="FD62" s="2">
        <v>2</v>
      </c>
      <c r="FE62" s="2">
        <v>1</v>
      </c>
      <c r="FF62" s="2">
        <v>1</v>
      </c>
      <c r="FG62" s="2">
        <v>2</v>
      </c>
      <c r="FH62" s="2">
        <v>1</v>
      </c>
      <c r="FI62" s="2">
        <v>2</v>
      </c>
      <c r="FJ62" s="2">
        <v>4</v>
      </c>
      <c r="FK62" s="2">
        <v>5</v>
      </c>
      <c r="FL62" s="2">
        <v>0</v>
      </c>
      <c r="FM62" s="2">
        <v>0</v>
      </c>
      <c r="FN62" s="2">
        <v>1</v>
      </c>
      <c r="FO62" s="2">
        <v>2</v>
      </c>
      <c r="FP62" s="2">
        <v>5</v>
      </c>
      <c r="FQ62" s="2">
        <v>3</v>
      </c>
      <c r="FR62" s="2">
        <v>1</v>
      </c>
      <c r="FS62" s="2">
        <v>1</v>
      </c>
      <c r="FT62" s="2">
        <v>1</v>
      </c>
      <c r="FU62" s="2">
        <v>5</v>
      </c>
      <c r="FV62" s="2">
        <v>3</v>
      </c>
      <c r="FW62" s="2">
        <v>2</v>
      </c>
      <c r="FX62" s="2">
        <v>3</v>
      </c>
      <c r="FY62" s="2">
        <v>0</v>
      </c>
      <c r="FZ62" s="2">
        <v>1</v>
      </c>
      <c r="GA62" s="2">
        <v>1</v>
      </c>
      <c r="GB62" s="2">
        <v>3</v>
      </c>
      <c r="GC62" s="2">
        <v>5</v>
      </c>
      <c r="GD62" s="2">
        <v>5</v>
      </c>
      <c r="GE62" s="2">
        <v>2</v>
      </c>
      <c r="GF62" s="2">
        <v>5</v>
      </c>
      <c r="GG62" s="2">
        <v>1</v>
      </c>
      <c r="GH62" s="2">
        <v>1</v>
      </c>
      <c r="GI62" s="2">
        <v>4</v>
      </c>
      <c r="GJ62" s="2">
        <v>1</v>
      </c>
      <c r="GK62" s="2">
        <v>3</v>
      </c>
      <c r="GL62" s="2">
        <v>1</v>
      </c>
      <c r="GM62" s="2">
        <v>1</v>
      </c>
      <c r="GN62" s="2">
        <v>0</v>
      </c>
      <c r="GO62" s="2">
        <v>3</v>
      </c>
      <c r="GP62" s="2">
        <v>1</v>
      </c>
      <c r="GQ62" s="2">
        <v>2</v>
      </c>
      <c r="GR62" s="2">
        <v>1</v>
      </c>
      <c r="GS62" s="2">
        <v>2</v>
      </c>
      <c r="GT62" s="2">
        <v>3</v>
      </c>
      <c r="GU62" s="2">
        <v>5</v>
      </c>
      <c r="GV62" s="2">
        <v>1</v>
      </c>
      <c r="GW62" s="2">
        <v>1</v>
      </c>
      <c r="GX62" s="2">
        <v>2</v>
      </c>
      <c r="GY62" s="2">
        <v>0</v>
      </c>
      <c r="GZ62" s="2">
        <v>1</v>
      </c>
      <c r="HA62" s="2">
        <v>0</v>
      </c>
      <c r="HB62" s="2">
        <v>4</v>
      </c>
      <c r="HC62" s="2">
        <v>3</v>
      </c>
      <c r="HD62" s="2">
        <v>4</v>
      </c>
      <c r="HE62" s="2">
        <v>5</v>
      </c>
      <c r="HF62" s="2">
        <v>1</v>
      </c>
      <c r="HG62" s="2">
        <v>5</v>
      </c>
      <c r="HH62" s="2">
        <v>5</v>
      </c>
      <c r="HI62" s="2">
        <v>3</v>
      </c>
      <c r="HJ62" s="2">
        <v>3</v>
      </c>
      <c r="HK62" s="2">
        <v>5</v>
      </c>
      <c r="HL62" s="2">
        <v>1</v>
      </c>
      <c r="HM62" s="2">
        <v>0</v>
      </c>
      <c r="HN62" s="2">
        <v>0</v>
      </c>
      <c r="HO62" s="2">
        <v>2</v>
      </c>
      <c r="HP62" s="2">
        <v>2</v>
      </c>
      <c r="HQ62" s="2">
        <v>5</v>
      </c>
      <c r="HR62" s="2">
        <v>5</v>
      </c>
      <c r="HS62" s="2">
        <v>4</v>
      </c>
      <c r="HT62" s="2">
        <v>1</v>
      </c>
      <c r="HU62" s="2">
        <v>5</v>
      </c>
      <c r="HV62" s="2">
        <v>4</v>
      </c>
      <c r="HW62" s="2">
        <v>3</v>
      </c>
      <c r="HX62" s="2">
        <v>2</v>
      </c>
      <c r="HY62" s="2">
        <v>1</v>
      </c>
      <c r="HZ62" s="2">
        <v>0</v>
      </c>
      <c r="IA62" s="2">
        <v>0</v>
      </c>
      <c r="IB62" s="2">
        <v>2</v>
      </c>
      <c r="IC62" s="2">
        <v>2</v>
      </c>
      <c r="ID62" s="2">
        <v>2</v>
      </c>
      <c r="IE62" s="2">
        <v>4</v>
      </c>
      <c r="IF62" s="2">
        <v>1</v>
      </c>
      <c r="IG62" s="2">
        <v>1</v>
      </c>
      <c r="IH62" s="2">
        <v>3</v>
      </c>
      <c r="II62" s="2">
        <v>1</v>
      </c>
    </row>
    <row r="63" spans="1:426" s="2" customFormat="1" x14ac:dyDescent="0.25"/>
    <row r="64" spans="1:426" s="2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DC64" s="51" t="s">
        <v>94</v>
      </c>
      <c r="DD64" s="51"/>
      <c r="DE64" s="51"/>
      <c r="DF64" s="51"/>
      <c r="DG64" s="51"/>
      <c r="DH64" s="51"/>
      <c r="DI64" s="51"/>
      <c r="DJ64" s="51"/>
      <c r="DL64" s="17"/>
      <c r="DM64" s="51" t="s">
        <v>69</v>
      </c>
      <c r="DN64" s="51"/>
      <c r="DO64" s="51"/>
      <c r="DP64" s="51"/>
      <c r="DQ64" s="51"/>
      <c r="DR64" s="51"/>
      <c r="DS64" s="51"/>
      <c r="DT64" s="51"/>
      <c r="DU64" s="51"/>
      <c r="DV64" s="51"/>
      <c r="DW64" s="51"/>
      <c r="DX64" s="51"/>
      <c r="DY64" s="51"/>
      <c r="DZ64" s="51" t="s">
        <v>70</v>
      </c>
      <c r="EA64" s="51"/>
      <c r="EB64" s="51"/>
      <c r="EC64" s="51"/>
      <c r="ED64" s="51"/>
      <c r="EE64" s="51"/>
      <c r="EF64" s="51"/>
      <c r="EG64" s="51"/>
      <c r="EH64" s="51"/>
      <c r="EI64" s="51"/>
      <c r="EJ64" s="51"/>
      <c r="EK64" s="51"/>
      <c r="EL64" s="51"/>
      <c r="EM64" s="51" t="s">
        <v>71</v>
      </c>
      <c r="EN64" s="51"/>
      <c r="EO64" s="51"/>
      <c r="EP64" s="51"/>
      <c r="EQ64" s="51"/>
      <c r="ER64" s="51"/>
      <c r="ES64" s="51"/>
      <c r="ET64" s="51"/>
      <c r="EU64" s="51"/>
      <c r="EV64" s="51"/>
      <c r="EW64" s="51"/>
      <c r="EX64" s="51"/>
      <c r="EY64" s="51"/>
      <c r="EZ64" s="51" t="s">
        <v>72</v>
      </c>
      <c r="FA64" s="51"/>
      <c r="FB64" s="51"/>
      <c r="FC64" s="51"/>
      <c r="FD64" s="51"/>
      <c r="FE64" s="51"/>
      <c r="FF64" s="51"/>
      <c r="FG64" s="51"/>
      <c r="FH64" s="51"/>
      <c r="FI64" s="51"/>
      <c r="FJ64" s="51"/>
      <c r="FK64" s="51"/>
      <c r="FL64" s="51"/>
      <c r="FM64" s="51" t="s">
        <v>73</v>
      </c>
      <c r="FN64" s="51"/>
      <c r="FO64" s="51"/>
      <c r="FP64" s="51"/>
      <c r="FQ64" s="51"/>
      <c r="FR64" s="51"/>
      <c r="FS64" s="51"/>
      <c r="FT64" s="51"/>
      <c r="FU64" s="51"/>
      <c r="FV64" s="51"/>
      <c r="FW64" s="51"/>
      <c r="FX64" s="51"/>
      <c r="FY64" s="51"/>
      <c r="FZ64" s="51" t="s">
        <v>74</v>
      </c>
      <c r="GA64" s="51"/>
      <c r="GB64" s="51"/>
      <c r="GC64" s="51"/>
      <c r="GD64" s="51"/>
      <c r="GE64" s="51"/>
      <c r="GF64" s="51"/>
      <c r="GG64" s="51"/>
      <c r="GH64" s="51"/>
      <c r="GI64" s="51"/>
      <c r="GJ64" s="51"/>
      <c r="GK64" s="51"/>
      <c r="GL64" s="51"/>
      <c r="GM64" s="51" t="s">
        <v>75</v>
      </c>
      <c r="GN64" s="51"/>
      <c r="GO64" s="51"/>
      <c r="GP64" s="51"/>
      <c r="GQ64" s="51"/>
      <c r="GR64" s="51"/>
      <c r="GS64" s="51"/>
      <c r="GT64" s="51"/>
      <c r="GU64" s="51"/>
      <c r="GV64" s="51"/>
      <c r="GW64" s="51"/>
      <c r="GX64" s="51"/>
      <c r="GY64" s="51"/>
      <c r="GZ64" s="51" t="s">
        <v>76</v>
      </c>
      <c r="HA64" s="51"/>
      <c r="HB64" s="51"/>
      <c r="HC64" s="51"/>
      <c r="HD64" s="51"/>
      <c r="HE64" s="51"/>
      <c r="HF64" s="51"/>
      <c r="HG64" s="51"/>
      <c r="HH64" s="51"/>
      <c r="HI64" s="51"/>
      <c r="HJ64" s="51"/>
      <c r="HK64" s="51"/>
      <c r="HL64" s="51"/>
      <c r="HM64" s="51" t="s">
        <v>77</v>
      </c>
      <c r="HN64" s="51"/>
      <c r="HO64" s="51"/>
      <c r="HP64" s="51"/>
      <c r="HQ64" s="51"/>
      <c r="HR64" s="51"/>
      <c r="HS64" s="51"/>
      <c r="HT64" s="51"/>
      <c r="HU64" s="51"/>
      <c r="HV64" s="51"/>
      <c r="HW64" s="51"/>
      <c r="HX64" s="51"/>
      <c r="HY64" s="51"/>
      <c r="HZ64" s="51" t="s">
        <v>78</v>
      </c>
      <c r="IA64" s="51"/>
      <c r="IB64" s="51"/>
      <c r="IC64" s="51"/>
      <c r="ID64" s="51"/>
      <c r="IE64" s="51"/>
      <c r="IF64" s="51"/>
      <c r="IG64" s="51"/>
      <c r="IH64" s="51"/>
      <c r="II64" s="51"/>
      <c r="IJ64" s="51"/>
      <c r="IK64" s="51"/>
      <c r="IL64" s="51"/>
      <c r="IM64" s="51" t="s">
        <v>79</v>
      </c>
      <c r="IN64" s="51"/>
      <c r="IO64" s="51"/>
      <c r="IP64" s="51"/>
      <c r="IQ64" s="51"/>
      <c r="IR64" s="51"/>
      <c r="IS64" s="51"/>
      <c r="IT64" s="51"/>
      <c r="IU64" s="51"/>
      <c r="IV64" s="51"/>
      <c r="IW64" s="51"/>
      <c r="IX64" s="51"/>
      <c r="IY64" s="51"/>
      <c r="IZ64" s="51" t="s">
        <v>80</v>
      </c>
      <c r="JA64" s="51"/>
      <c r="JB64" s="51"/>
      <c r="JC64" s="51"/>
      <c r="JD64" s="51"/>
      <c r="JE64" s="51"/>
      <c r="JF64" s="51"/>
      <c r="JG64" s="51"/>
      <c r="JH64" s="51"/>
      <c r="JI64" s="51"/>
      <c r="JJ64" s="51"/>
      <c r="JK64" s="51"/>
      <c r="JL64" s="51"/>
      <c r="JM64" s="51" t="s">
        <v>81</v>
      </c>
      <c r="JN64" s="51"/>
      <c r="JO64" s="51"/>
      <c r="JP64" s="51"/>
      <c r="JQ64" s="51"/>
      <c r="JR64" s="51"/>
      <c r="JS64" s="51"/>
      <c r="JT64" s="51"/>
      <c r="JU64" s="51"/>
      <c r="JV64" s="51"/>
      <c r="JW64" s="51"/>
      <c r="JX64" s="51"/>
      <c r="JY64" s="51"/>
      <c r="JZ64" s="51" t="s">
        <v>82</v>
      </c>
      <c r="KA64" s="51"/>
      <c r="KB64" s="51"/>
      <c r="KC64" s="51"/>
      <c r="KD64" s="51"/>
      <c r="KE64" s="51"/>
      <c r="KF64" s="51"/>
      <c r="KG64" s="51"/>
      <c r="KH64" s="51"/>
      <c r="KI64" s="51"/>
      <c r="KJ64" s="51"/>
      <c r="KK64" s="51"/>
      <c r="KL64" s="51"/>
      <c r="KM64" s="51" t="s">
        <v>86</v>
      </c>
      <c r="KN64" s="51"/>
      <c r="KO64" s="51"/>
      <c r="KP64" s="51"/>
      <c r="KQ64" s="51"/>
      <c r="KR64" s="51"/>
      <c r="KS64" s="51"/>
      <c r="KT64" s="51"/>
      <c r="KU64" s="51"/>
      <c r="KV64" s="51"/>
      <c r="KW64" s="51"/>
      <c r="KX64" s="51"/>
      <c r="KY64" s="51"/>
      <c r="KZ64" s="51" t="s">
        <v>83</v>
      </c>
      <c r="LA64" s="51"/>
      <c r="LB64" s="51"/>
      <c r="LC64" s="51"/>
      <c r="LD64" s="51"/>
      <c r="LE64" s="51"/>
      <c r="LF64" s="51"/>
      <c r="LG64" s="51"/>
      <c r="LH64" s="51"/>
      <c r="LI64" s="51"/>
      <c r="LJ64" s="51"/>
      <c r="LK64" s="51"/>
      <c r="LL64" s="51"/>
      <c r="LM64" s="51" t="s">
        <v>84</v>
      </c>
      <c r="LN64" s="51"/>
      <c r="LO64" s="51"/>
      <c r="LP64" s="51"/>
      <c r="LQ64" s="51"/>
      <c r="LR64" s="51"/>
      <c r="LS64" s="51"/>
      <c r="LT64" s="51"/>
      <c r="LU64" s="51"/>
      <c r="LV64" s="51"/>
      <c r="LW64" s="51"/>
      <c r="LX64" s="51"/>
      <c r="LY64" s="51"/>
      <c r="LZ64" s="51" t="s">
        <v>85</v>
      </c>
      <c r="MA64" s="51"/>
      <c r="MB64" s="51"/>
      <c r="MC64" s="51"/>
      <c r="MD64" s="51"/>
      <c r="ME64" s="51"/>
      <c r="MF64" s="51"/>
      <c r="MG64" s="51"/>
      <c r="MH64" s="51"/>
      <c r="MI64" s="51"/>
      <c r="MJ64" s="51"/>
      <c r="MK64" s="51"/>
      <c r="ML64" s="51"/>
      <c r="MN64" s="38"/>
      <c r="MO64" s="38"/>
      <c r="MP64" s="55" t="s">
        <v>240</v>
      </c>
      <c r="MQ64" s="55"/>
      <c r="MR64" s="55"/>
      <c r="MS64" s="55"/>
      <c r="MT64" s="55"/>
      <c r="MU64" s="55"/>
      <c r="MV64" s="55"/>
      <c r="MW64" s="55"/>
      <c r="MX64" s="55"/>
      <c r="MY64" s="55"/>
      <c r="MZ64" s="55"/>
      <c r="NA64" s="55"/>
      <c r="NB64" s="55"/>
      <c r="NC64" s="6"/>
      <c r="ND64" s="1"/>
      <c r="NE64" s="55" t="s">
        <v>241</v>
      </c>
      <c r="NF64" s="55"/>
      <c r="NG64" s="55"/>
      <c r="NH64" s="55"/>
      <c r="NI64" s="55"/>
      <c r="NJ64" s="55"/>
      <c r="NK64" s="55"/>
      <c r="NL64" s="55"/>
      <c r="NM64" s="55"/>
      <c r="NN64" s="55"/>
      <c r="NO64" s="55"/>
      <c r="NP64" s="55"/>
      <c r="NQ64" s="55"/>
      <c r="NR64" s="1"/>
      <c r="NS64" s="1"/>
      <c r="NT64" s="55" t="s">
        <v>242</v>
      </c>
      <c r="NU64" s="55"/>
      <c r="NV64" s="55"/>
      <c r="NW64" s="55"/>
      <c r="NX64" s="55"/>
      <c r="NY64" s="55"/>
      <c r="NZ64" s="55"/>
      <c r="OA64" s="55"/>
      <c r="OB64" s="55"/>
      <c r="OC64" s="55"/>
      <c r="OD64" s="55"/>
      <c r="OE64" s="55"/>
      <c r="OF64" s="55"/>
      <c r="OG64" s="1"/>
      <c r="OH64" s="1"/>
      <c r="OI64" s="55" t="s">
        <v>244</v>
      </c>
      <c r="OJ64" s="55"/>
      <c r="OK64" s="55"/>
      <c r="OL64" s="55"/>
      <c r="OM64" s="55"/>
      <c r="ON64" s="55"/>
      <c r="OO64" s="55"/>
      <c r="OP64" s="55"/>
      <c r="OQ64" s="55"/>
      <c r="OR64" s="55"/>
      <c r="OS64" s="55"/>
      <c r="OT64" s="55"/>
      <c r="OU64" s="55"/>
      <c r="OV64" s="6"/>
      <c r="OW64" s="38"/>
      <c r="OX64" s="55" t="s">
        <v>243</v>
      </c>
      <c r="OY64" s="55"/>
      <c r="OZ64" s="55"/>
      <c r="PA64" s="55"/>
      <c r="PB64" s="55"/>
      <c r="PC64" s="55"/>
      <c r="PD64" s="55"/>
      <c r="PE64" s="55"/>
      <c r="PF64" s="55"/>
      <c r="PG64" s="55"/>
      <c r="PH64" s="55"/>
      <c r="PI64" s="55"/>
      <c r="PJ64" s="55"/>
    </row>
    <row r="65" spans="1:426" s="2" customFormat="1" x14ac:dyDescent="0.25">
      <c r="B65" s="55" t="s">
        <v>44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 t="s">
        <v>46</v>
      </c>
      <c r="P65" s="55"/>
      <c r="Q65" s="55"/>
      <c r="R65" s="55"/>
      <c r="S65" s="55"/>
      <c r="T65" s="55"/>
      <c r="U65" s="55"/>
      <c r="V65" s="55"/>
      <c r="X65" s="55" t="s">
        <v>28</v>
      </c>
      <c r="Y65" s="55"/>
      <c r="Z65" s="55"/>
      <c r="AA65" s="55"/>
      <c r="AF65" s="55" t="s">
        <v>60</v>
      </c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6"/>
      <c r="AT65" s="1"/>
      <c r="AU65" s="55" t="s">
        <v>57</v>
      </c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1"/>
      <c r="BI65" s="1"/>
      <c r="BJ65" s="55" t="s">
        <v>58</v>
      </c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1"/>
      <c r="BX65" s="1"/>
      <c r="BY65" s="55" t="s">
        <v>59</v>
      </c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6"/>
      <c r="CM65" s="7"/>
      <c r="CN65" s="55" t="s">
        <v>63</v>
      </c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C65" s="2" t="s">
        <v>23</v>
      </c>
      <c r="DD65" s="2" t="s">
        <v>18</v>
      </c>
      <c r="DE65" s="2" t="s">
        <v>19</v>
      </c>
      <c r="DF65" s="2" t="s">
        <v>20</v>
      </c>
      <c r="DG65" s="2" t="s">
        <v>21</v>
      </c>
      <c r="DH65" s="2" t="s">
        <v>22</v>
      </c>
      <c r="DI65" s="2" t="s">
        <v>24</v>
      </c>
      <c r="DJ65" s="2" t="s">
        <v>25</v>
      </c>
      <c r="DL65" s="17"/>
      <c r="DM65" s="17" t="s">
        <v>29</v>
      </c>
      <c r="DN65" s="17" t="s">
        <v>30</v>
      </c>
      <c r="DO65" s="17" t="s">
        <v>31</v>
      </c>
      <c r="DP65" s="17" t="s">
        <v>32</v>
      </c>
      <c r="DQ65" s="17" t="s">
        <v>33</v>
      </c>
      <c r="DR65" s="17" t="s">
        <v>34</v>
      </c>
      <c r="DS65" s="17" t="s">
        <v>35</v>
      </c>
      <c r="DT65" s="17" t="s">
        <v>36</v>
      </c>
      <c r="DU65" s="17" t="s">
        <v>37</v>
      </c>
      <c r="DV65" s="17" t="s">
        <v>38</v>
      </c>
      <c r="DW65" s="17" t="s">
        <v>39</v>
      </c>
      <c r="DX65" s="17" t="s">
        <v>40</v>
      </c>
      <c r="DY65" s="17" t="s">
        <v>41</v>
      </c>
      <c r="DZ65" s="17" t="s">
        <v>29</v>
      </c>
      <c r="EA65" s="17" t="s">
        <v>30</v>
      </c>
      <c r="EB65" s="17" t="s">
        <v>31</v>
      </c>
      <c r="EC65" s="17" t="s">
        <v>32</v>
      </c>
      <c r="ED65" s="17" t="s">
        <v>33</v>
      </c>
      <c r="EE65" s="17" t="s">
        <v>34</v>
      </c>
      <c r="EF65" s="17" t="s">
        <v>35</v>
      </c>
      <c r="EG65" s="17" t="s">
        <v>36</v>
      </c>
      <c r="EH65" s="17" t="s">
        <v>37</v>
      </c>
      <c r="EI65" s="17" t="s">
        <v>38</v>
      </c>
      <c r="EJ65" s="17" t="s">
        <v>39</v>
      </c>
      <c r="EK65" s="17" t="s">
        <v>40</v>
      </c>
      <c r="EL65" s="17" t="s">
        <v>41</v>
      </c>
      <c r="EM65" s="17" t="s">
        <v>29</v>
      </c>
      <c r="EN65" s="17" t="s">
        <v>30</v>
      </c>
      <c r="EO65" s="17" t="s">
        <v>31</v>
      </c>
      <c r="EP65" s="17" t="s">
        <v>32</v>
      </c>
      <c r="EQ65" s="17" t="s">
        <v>33</v>
      </c>
      <c r="ER65" s="17" t="s">
        <v>34</v>
      </c>
      <c r="ES65" s="17" t="s">
        <v>35</v>
      </c>
      <c r="ET65" s="17" t="s">
        <v>36</v>
      </c>
      <c r="EU65" s="17" t="s">
        <v>37</v>
      </c>
      <c r="EV65" s="17" t="s">
        <v>38</v>
      </c>
      <c r="EW65" s="17" t="s">
        <v>39</v>
      </c>
      <c r="EX65" s="17" t="s">
        <v>40</v>
      </c>
      <c r="EY65" s="17" t="s">
        <v>41</v>
      </c>
      <c r="EZ65" s="17" t="s">
        <v>29</v>
      </c>
      <c r="FA65" s="17" t="s">
        <v>30</v>
      </c>
      <c r="FB65" s="17" t="s">
        <v>31</v>
      </c>
      <c r="FC65" s="17" t="s">
        <v>32</v>
      </c>
      <c r="FD65" s="17" t="s">
        <v>33</v>
      </c>
      <c r="FE65" s="17" t="s">
        <v>34</v>
      </c>
      <c r="FF65" s="17" t="s">
        <v>35</v>
      </c>
      <c r="FG65" s="17" t="s">
        <v>36</v>
      </c>
      <c r="FH65" s="17" t="s">
        <v>37</v>
      </c>
      <c r="FI65" s="17" t="s">
        <v>38</v>
      </c>
      <c r="FJ65" s="17" t="s">
        <v>39</v>
      </c>
      <c r="FK65" s="17" t="s">
        <v>40</v>
      </c>
      <c r="FL65" s="17" t="s">
        <v>41</v>
      </c>
      <c r="FM65" s="17" t="s">
        <v>29</v>
      </c>
      <c r="FN65" s="17" t="s">
        <v>30</v>
      </c>
      <c r="FO65" s="17" t="s">
        <v>31</v>
      </c>
      <c r="FP65" s="17" t="s">
        <v>32</v>
      </c>
      <c r="FQ65" s="17" t="s">
        <v>33</v>
      </c>
      <c r="FR65" s="17" t="s">
        <v>34</v>
      </c>
      <c r="FS65" s="17" t="s">
        <v>35</v>
      </c>
      <c r="FT65" s="17" t="s">
        <v>36</v>
      </c>
      <c r="FU65" s="17" t="s">
        <v>37</v>
      </c>
      <c r="FV65" s="17" t="s">
        <v>38</v>
      </c>
      <c r="FW65" s="17" t="s">
        <v>39</v>
      </c>
      <c r="FX65" s="17" t="s">
        <v>40</v>
      </c>
      <c r="FY65" s="17" t="s">
        <v>41</v>
      </c>
      <c r="FZ65" s="17" t="s">
        <v>29</v>
      </c>
      <c r="GA65" s="17" t="s">
        <v>30</v>
      </c>
      <c r="GB65" s="17" t="s">
        <v>31</v>
      </c>
      <c r="GC65" s="17" t="s">
        <v>32</v>
      </c>
      <c r="GD65" s="17" t="s">
        <v>33</v>
      </c>
      <c r="GE65" s="17" t="s">
        <v>34</v>
      </c>
      <c r="GF65" s="17" t="s">
        <v>35</v>
      </c>
      <c r="GG65" s="17" t="s">
        <v>36</v>
      </c>
      <c r="GH65" s="17" t="s">
        <v>37</v>
      </c>
      <c r="GI65" s="17" t="s">
        <v>38</v>
      </c>
      <c r="GJ65" s="17" t="s">
        <v>39</v>
      </c>
      <c r="GK65" s="17" t="s">
        <v>40</v>
      </c>
      <c r="GL65" s="17" t="s">
        <v>41</v>
      </c>
      <c r="GM65" s="17" t="s">
        <v>29</v>
      </c>
      <c r="GN65" s="17" t="s">
        <v>30</v>
      </c>
      <c r="GO65" s="17" t="s">
        <v>31</v>
      </c>
      <c r="GP65" s="17" t="s">
        <v>32</v>
      </c>
      <c r="GQ65" s="17" t="s">
        <v>33</v>
      </c>
      <c r="GR65" s="17" t="s">
        <v>34</v>
      </c>
      <c r="GS65" s="17" t="s">
        <v>35</v>
      </c>
      <c r="GT65" s="17" t="s">
        <v>36</v>
      </c>
      <c r="GU65" s="17" t="s">
        <v>37</v>
      </c>
      <c r="GV65" s="17" t="s">
        <v>38</v>
      </c>
      <c r="GW65" s="17" t="s">
        <v>39</v>
      </c>
      <c r="GX65" s="17" t="s">
        <v>40</v>
      </c>
      <c r="GY65" s="17" t="s">
        <v>41</v>
      </c>
      <c r="GZ65" s="17" t="s">
        <v>29</v>
      </c>
      <c r="HA65" s="17" t="s">
        <v>30</v>
      </c>
      <c r="HB65" s="17" t="s">
        <v>31</v>
      </c>
      <c r="HC65" s="17" t="s">
        <v>32</v>
      </c>
      <c r="HD65" s="17" t="s">
        <v>33</v>
      </c>
      <c r="HE65" s="17" t="s">
        <v>34</v>
      </c>
      <c r="HF65" s="17" t="s">
        <v>35</v>
      </c>
      <c r="HG65" s="17" t="s">
        <v>36</v>
      </c>
      <c r="HH65" s="17" t="s">
        <v>37</v>
      </c>
      <c r="HI65" s="17" t="s">
        <v>38</v>
      </c>
      <c r="HJ65" s="17" t="s">
        <v>39</v>
      </c>
      <c r="HK65" s="17" t="s">
        <v>40</v>
      </c>
      <c r="HL65" s="17" t="s">
        <v>41</v>
      </c>
      <c r="HM65" s="17" t="s">
        <v>29</v>
      </c>
      <c r="HN65" s="17" t="s">
        <v>30</v>
      </c>
      <c r="HO65" s="17" t="s">
        <v>31</v>
      </c>
      <c r="HP65" s="17" t="s">
        <v>32</v>
      </c>
      <c r="HQ65" s="17" t="s">
        <v>33</v>
      </c>
      <c r="HR65" s="17" t="s">
        <v>34</v>
      </c>
      <c r="HS65" s="17" t="s">
        <v>35</v>
      </c>
      <c r="HT65" s="17" t="s">
        <v>36</v>
      </c>
      <c r="HU65" s="17" t="s">
        <v>37</v>
      </c>
      <c r="HV65" s="17" t="s">
        <v>38</v>
      </c>
      <c r="HW65" s="17" t="s">
        <v>39</v>
      </c>
      <c r="HX65" s="17" t="s">
        <v>40</v>
      </c>
      <c r="HY65" s="17" t="s">
        <v>41</v>
      </c>
      <c r="HZ65" s="17" t="s">
        <v>29</v>
      </c>
      <c r="IA65" s="17" t="s">
        <v>30</v>
      </c>
      <c r="IB65" s="17" t="s">
        <v>31</v>
      </c>
      <c r="IC65" s="17" t="s">
        <v>32</v>
      </c>
      <c r="ID65" s="17" t="s">
        <v>33</v>
      </c>
      <c r="IE65" s="17" t="s">
        <v>34</v>
      </c>
      <c r="IF65" s="17" t="s">
        <v>35</v>
      </c>
      <c r="IG65" s="17" t="s">
        <v>36</v>
      </c>
      <c r="IH65" s="17" t="s">
        <v>37</v>
      </c>
      <c r="II65" s="17" t="s">
        <v>38</v>
      </c>
      <c r="IJ65" s="17" t="s">
        <v>39</v>
      </c>
      <c r="IK65" s="17" t="s">
        <v>40</v>
      </c>
      <c r="IL65" s="17" t="s">
        <v>41</v>
      </c>
      <c r="IM65" s="17" t="s">
        <v>29</v>
      </c>
      <c r="IN65" s="17" t="s">
        <v>30</v>
      </c>
      <c r="IO65" s="17" t="s">
        <v>31</v>
      </c>
      <c r="IP65" s="17" t="s">
        <v>32</v>
      </c>
      <c r="IQ65" s="17" t="s">
        <v>33</v>
      </c>
      <c r="IR65" s="17" t="s">
        <v>34</v>
      </c>
      <c r="IS65" s="17" t="s">
        <v>35</v>
      </c>
      <c r="IT65" s="17" t="s">
        <v>36</v>
      </c>
      <c r="IU65" s="17" t="s">
        <v>37</v>
      </c>
      <c r="IV65" s="17" t="s">
        <v>38</v>
      </c>
      <c r="IW65" s="17" t="s">
        <v>39</v>
      </c>
      <c r="IX65" s="17" t="s">
        <v>40</v>
      </c>
      <c r="IY65" s="17" t="s">
        <v>41</v>
      </c>
      <c r="IZ65" s="17" t="s">
        <v>29</v>
      </c>
      <c r="JA65" s="17" t="s">
        <v>30</v>
      </c>
      <c r="JB65" s="17" t="s">
        <v>31</v>
      </c>
      <c r="JC65" s="17" t="s">
        <v>32</v>
      </c>
      <c r="JD65" s="17" t="s">
        <v>33</v>
      </c>
      <c r="JE65" s="17" t="s">
        <v>34</v>
      </c>
      <c r="JF65" s="17" t="s">
        <v>35</v>
      </c>
      <c r="JG65" s="17" t="s">
        <v>36</v>
      </c>
      <c r="JH65" s="17" t="s">
        <v>37</v>
      </c>
      <c r="JI65" s="17" t="s">
        <v>38</v>
      </c>
      <c r="JJ65" s="17" t="s">
        <v>39</v>
      </c>
      <c r="JK65" s="17" t="s">
        <v>40</v>
      </c>
      <c r="JL65" s="17" t="s">
        <v>41</v>
      </c>
      <c r="JM65" s="17" t="s">
        <v>29</v>
      </c>
      <c r="JN65" s="17" t="s">
        <v>30</v>
      </c>
      <c r="JO65" s="17" t="s">
        <v>31</v>
      </c>
      <c r="JP65" s="17" t="s">
        <v>32</v>
      </c>
      <c r="JQ65" s="17" t="s">
        <v>33</v>
      </c>
      <c r="JR65" s="17" t="s">
        <v>34</v>
      </c>
      <c r="JS65" s="17" t="s">
        <v>35</v>
      </c>
      <c r="JT65" s="17" t="s">
        <v>36</v>
      </c>
      <c r="JU65" s="17" t="s">
        <v>37</v>
      </c>
      <c r="JV65" s="17" t="s">
        <v>38</v>
      </c>
      <c r="JW65" s="17" t="s">
        <v>39</v>
      </c>
      <c r="JX65" s="17" t="s">
        <v>40</v>
      </c>
      <c r="JY65" s="17" t="s">
        <v>41</v>
      </c>
      <c r="JZ65" s="17" t="s">
        <v>29</v>
      </c>
      <c r="KA65" s="17" t="s">
        <v>30</v>
      </c>
      <c r="KB65" s="17" t="s">
        <v>31</v>
      </c>
      <c r="KC65" s="17" t="s">
        <v>32</v>
      </c>
      <c r="KD65" s="17" t="s">
        <v>33</v>
      </c>
      <c r="KE65" s="17" t="s">
        <v>34</v>
      </c>
      <c r="KF65" s="17" t="s">
        <v>35</v>
      </c>
      <c r="KG65" s="17" t="s">
        <v>36</v>
      </c>
      <c r="KH65" s="17" t="s">
        <v>37</v>
      </c>
      <c r="KI65" s="17" t="s">
        <v>38</v>
      </c>
      <c r="KJ65" s="17" t="s">
        <v>39</v>
      </c>
      <c r="KK65" s="17" t="s">
        <v>40</v>
      </c>
      <c r="KL65" s="17" t="s">
        <v>41</v>
      </c>
      <c r="KM65" s="17" t="s">
        <v>29</v>
      </c>
      <c r="KN65" s="17" t="s">
        <v>30</v>
      </c>
      <c r="KO65" s="17" t="s">
        <v>31</v>
      </c>
      <c r="KP65" s="17" t="s">
        <v>32</v>
      </c>
      <c r="KQ65" s="17" t="s">
        <v>33</v>
      </c>
      <c r="KR65" s="17" t="s">
        <v>34</v>
      </c>
      <c r="KS65" s="17" t="s">
        <v>35</v>
      </c>
      <c r="KT65" s="17" t="s">
        <v>36</v>
      </c>
      <c r="KU65" s="17" t="s">
        <v>37</v>
      </c>
      <c r="KV65" s="17" t="s">
        <v>38</v>
      </c>
      <c r="KW65" s="17" t="s">
        <v>39</v>
      </c>
      <c r="KX65" s="17" t="s">
        <v>40</v>
      </c>
      <c r="KY65" s="17" t="s">
        <v>41</v>
      </c>
      <c r="KZ65" s="17" t="s">
        <v>29</v>
      </c>
      <c r="LA65" s="17" t="s">
        <v>30</v>
      </c>
      <c r="LB65" s="17" t="s">
        <v>31</v>
      </c>
      <c r="LC65" s="17" t="s">
        <v>32</v>
      </c>
      <c r="LD65" s="17" t="s">
        <v>33</v>
      </c>
      <c r="LE65" s="17" t="s">
        <v>34</v>
      </c>
      <c r="LF65" s="17" t="s">
        <v>35</v>
      </c>
      <c r="LG65" s="17" t="s">
        <v>36</v>
      </c>
      <c r="LH65" s="17" t="s">
        <v>37</v>
      </c>
      <c r="LI65" s="17" t="s">
        <v>38</v>
      </c>
      <c r="LJ65" s="17" t="s">
        <v>39</v>
      </c>
      <c r="LK65" s="17" t="s">
        <v>40</v>
      </c>
      <c r="LL65" s="17" t="s">
        <v>41</v>
      </c>
      <c r="LM65" s="17" t="s">
        <v>29</v>
      </c>
      <c r="LN65" s="17" t="s">
        <v>30</v>
      </c>
      <c r="LO65" s="17" t="s">
        <v>31</v>
      </c>
      <c r="LP65" s="17" t="s">
        <v>32</v>
      </c>
      <c r="LQ65" s="17" t="s">
        <v>33</v>
      </c>
      <c r="LR65" s="17" t="s">
        <v>34</v>
      </c>
      <c r="LS65" s="17" t="s">
        <v>35</v>
      </c>
      <c r="LT65" s="17" t="s">
        <v>36</v>
      </c>
      <c r="LU65" s="17" t="s">
        <v>37</v>
      </c>
      <c r="LV65" s="17" t="s">
        <v>38</v>
      </c>
      <c r="LW65" s="17" t="s">
        <v>39</v>
      </c>
      <c r="LX65" s="17" t="s">
        <v>40</v>
      </c>
      <c r="LY65" s="17" t="s">
        <v>41</v>
      </c>
      <c r="LZ65" s="17" t="s">
        <v>29</v>
      </c>
      <c r="MA65" s="17" t="s">
        <v>30</v>
      </c>
      <c r="MB65" s="17" t="s">
        <v>31</v>
      </c>
      <c r="MC65" s="17" t="s">
        <v>32</v>
      </c>
      <c r="MD65" s="17" t="s">
        <v>33</v>
      </c>
      <c r="ME65" s="17" t="s">
        <v>34</v>
      </c>
      <c r="MF65" s="17" t="s">
        <v>35</v>
      </c>
      <c r="MG65" s="17" t="s">
        <v>36</v>
      </c>
      <c r="MH65" s="17" t="s">
        <v>37</v>
      </c>
      <c r="MI65" s="17" t="s">
        <v>38</v>
      </c>
      <c r="MJ65" s="17" t="s">
        <v>39</v>
      </c>
      <c r="MK65" s="17" t="s">
        <v>40</v>
      </c>
      <c r="ML65" s="17" t="s">
        <v>41</v>
      </c>
      <c r="MN65" s="54"/>
      <c r="MO65" s="54"/>
      <c r="MP65" s="38" t="s">
        <v>29</v>
      </c>
      <c r="MQ65" s="38" t="s">
        <v>30</v>
      </c>
      <c r="MR65" s="38" t="s">
        <v>31</v>
      </c>
      <c r="MS65" s="38" t="s">
        <v>32</v>
      </c>
      <c r="MT65" s="38" t="s">
        <v>33</v>
      </c>
      <c r="MU65" s="38" t="s">
        <v>34</v>
      </c>
      <c r="MV65" s="38" t="s">
        <v>35</v>
      </c>
      <c r="MW65" s="38" t="s">
        <v>36</v>
      </c>
      <c r="MX65" s="38" t="s">
        <v>37</v>
      </c>
      <c r="MY65" s="38" t="s">
        <v>38</v>
      </c>
      <c r="MZ65" s="38" t="s">
        <v>39</v>
      </c>
      <c r="NA65" s="38" t="s">
        <v>40</v>
      </c>
      <c r="NB65" s="38" t="s">
        <v>41</v>
      </c>
      <c r="NC65" s="54"/>
      <c r="ND65" s="54"/>
      <c r="NE65" s="38" t="s">
        <v>29</v>
      </c>
      <c r="NF65" s="38" t="s">
        <v>30</v>
      </c>
      <c r="NG65" s="38" t="s">
        <v>31</v>
      </c>
      <c r="NH65" s="38" t="s">
        <v>32</v>
      </c>
      <c r="NI65" s="38" t="s">
        <v>33</v>
      </c>
      <c r="NJ65" s="38" t="s">
        <v>34</v>
      </c>
      <c r="NK65" s="38" t="s">
        <v>35</v>
      </c>
      <c r="NL65" s="38" t="s">
        <v>36</v>
      </c>
      <c r="NM65" s="38" t="s">
        <v>37</v>
      </c>
      <c r="NN65" s="38" t="s">
        <v>38</v>
      </c>
      <c r="NO65" s="38" t="s">
        <v>39</v>
      </c>
      <c r="NP65" s="38" t="s">
        <v>40</v>
      </c>
      <c r="NQ65" s="38" t="s">
        <v>41</v>
      </c>
      <c r="NR65" s="54"/>
      <c r="NS65" s="54"/>
      <c r="NT65" s="38" t="s">
        <v>29</v>
      </c>
      <c r="NU65" s="38" t="s">
        <v>30</v>
      </c>
      <c r="NV65" s="38" t="s">
        <v>31</v>
      </c>
      <c r="NW65" s="38" t="s">
        <v>32</v>
      </c>
      <c r="NX65" s="38" t="s">
        <v>33</v>
      </c>
      <c r="NY65" s="38" t="s">
        <v>34</v>
      </c>
      <c r="NZ65" s="38" t="s">
        <v>35</v>
      </c>
      <c r="OA65" s="38" t="s">
        <v>36</v>
      </c>
      <c r="OB65" s="38" t="s">
        <v>37</v>
      </c>
      <c r="OC65" s="38" t="s">
        <v>38</v>
      </c>
      <c r="OD65" s="38" t="s">
        <v>39</v>
      </c>
      <c r="OE65" s="38" t="s">
        <v>40</v>
      </c>
      <c r="OF65" s="38" t="s">
        <v>41</v>
      </c>
      <c r="OG65" s="54"/>
      <c r="OH65" s="54"/>
      <c r="OI65" s="38" t="s">
        <v>29</v>
      </c>
      <c r="OJ65" s="38" t="s">
        <v>30</v>
      </c>
      <c r="OK65" s="38" t="s">
        <v>31</v>
      </c>
      <c r="OL65" s="38" t="s">
        <v>32</v>
      </c>
      <c r="OM65" s="38" t="s">
        <v>33</v>
      </c>
      <c r="ON65" s="38" t="s">
        <v>34</v>
      </c>
      <c r="OO65" s="38" t="s">
        <v>35</v>
      </c>
      <c r="OP65" s="38" t="s">
        <v>36</v>
      </c>
      <c r="OQ65" s="38" t="s">
        <v>37</v>
      </c>
      <c r="OR65" s="38" t="s">
        <v>38</v>
      </c>
      <c r="OS65" s="38" t="s">
        <v>39</v>
      </c>
      <c r="OT65" s="38" t="s">
        <v>40</v>
      </c>
      <c r="OU65" s="38" t="s">
        <v>41</v>
      </c>
      <c r="OV65" s="54"/>
      <c r="OW65" s="54"/>
      <c r="OX65" s="38" t="s">
        <v>29</v>
      </c>
      <c r="OY65" s="38" t="s">
        <v>30</v>
      </c>
      <c r="OZ65" s="38" t="s">
        <v>31</v>
      </c>
      <c r="PA65" s="38" t="s">
        <v>32</v>
      </c>
      <c r="PB65" s="38" t="s">
        <v>33</v>
      </c>
      <c r="PC65" s="38" t="s">
        <v>34</v>
      </c>
      <c r="PD65" s="38" t="s">
        <v>35</v>
      </c>
      <c r="PE65" s="38" t="s">
        <v>36</v>
      </c>
      <c r="PF65" s="38" t="s">
        <v>37</v>
      </c>
      <c r="PG65" s="38" t="s">
        <v>38</v>
      </c>
      <c r="PH65" s="38" t="s">
        <v>39</v>
      </c>
      <c r="PI65" s="38" t="s">
        <v>40</v>
      </c>
      <c r="PJ65" s="38" t="s">
        <v>41</v>
      </c>
    </row>
    <row r="66" spans="1:426" s="2" customFormat="1" x14ac:dyDescent="0.25">
      <c r="A66" s="2" t="s">
        <v>45</v>
      </c>
      <c r="B66" s="2" t="s">
        <v>29</v>
      </c>
      <c r="C66" s="2" t="s">
        <v>30</v>
      </c>
      <c r="D66" s="2" t="s">
        <v>31</v>
      </c>
      <c r="E66" s="2" t="s">
        <v>32</v>
      </c>
      <c r="F66" s="2" t="s">
        <v>33</v>
      </c>
      <c r="G66" s="2" t="s">
        <v>34</v>
      </c>
      <c r="H66" s="2" t="s">
        <v>35</v>
      </c>
      <c r="I66" s="2" t="s">
        <v>36</v>
      </c>
      <c r="J66" s="2" t="s">
        <v>37</v>
      </c>
      <c r="K66" s="2" t="s">
        <v>38</v>
      </c>
      <c r="L66" s="2" t="s">
        <v>39</v>
      </c>
      <c r="M66" s="2" t="s">
        <v>40</v>
      </c>
      <c r="N66" s="2" t="s">
        <v>41</v>
      </c>
      <c r="O66" s="2" t="s">
        <v>23</v>
      </c>
      <c r="P66" s="2" t="s">
        <v>18</v>
      </c>
      <c r="Q66" s="2" t="s">
        <v>19</v>
      </c>
      <c r="R66" s="2" t="s">
        <v>20</v>
      </c>
      <c r="S66" s="2" t="s">
        <v>21</v>
      </c>
      <c r="T66" s="2" t="s">
        <v>22</v>
      </c>
      <c r="U66" s="2" t="s">
        <v>24</v>
      </c>
      <c r="V66" s="2" t="s">
        <v>25</v>
      </c>
      <c r="X66" s="1" t="s">
        <v>54</v>
      </c>
      <c r="Y66" s="52">
        <v>0.42727272727272703</v>
      </c>
      <c r="Z66" s="52"/>
      <c r="AA66" s="52"/>
      <c r="AB66" s="53">
        <f>Y66-Y30</f>
        <v>2.7444252727270024E-3</v>
      </c>
      <c r="AC66" s="53"/>
      <c r="AD66" s="53" t="s">
        <v>45</v>
      </c>
      <c r="AE66" s="53"/>
      <c r="AF66" s="2" t="s">
        <v>29</v>
      </c>
      <c r="AG66" s="2" t="s">
        <v>30</v>
      </c>
      <c r="AH66" s="2" t="s">
        <v>31</v>
      </c>
      <c r="AI66" s="2" t="s">
        <v>32</v>
      </c>
      <c r="AJ66" s="2" t="s">
        <v>33</v>
      </c>
      <c r="AK66" s="2" t="s">
        <v>34</v>
      </c>
      <c r="AL66" s="2" t="s">
        <v>35</v>
      </c>
      <c r="AM66" s="2" t="s">
        <v>36</v>
      </c>
      <c r="AN66" s="2" t="s">
        <v>37</v>
      </c>
      <c r="AO66" s="2" t="s">
        <v>38</v>
      </c>
      <c r="AP66" s="2" t="s">
        <v>39</v>
      </c>
      <c r="AQ66" s="2" t="s">
        <v>40</v>
      </c>
      <c r="AR66" s="2" t="s">
        <v>41</v>
      </c>
      <c r="AS66" s="53" t="s">
        <v>45</v>
      </c>
      <c r="AT66" s="53"/>
      <c r="AU66" s="2" t="s">
        <v>29</v>
      </c>
      <c r="AV66" s="2" t="s">
        <v>30</v>
      </c>
      <c r="AW66" s="2" t="s">
        <v>31</v>
      </c>
      <c r="AX66" s="2" t="s">
        <v>32</v>
      </c>
      <c r="AY66" s="2" t="s">
        <v>33</v>
      </c>
      <c r="AZ66" s="2" t="s">
        <v>34</v>
      </c>
      <c r="BA66" s="2" t="s">
        <v>35</v>
      </c>
      <c r="BB66" s="2" t="s">
        <v>36</v>
      </c>
      <c r="BC66" s="2" t="s">
        <v>37</v>
      </c>
      <c r="BD66" s="2" t="s">
        <v>38</v>
      </c>
      <c r="BE66" s="2" t="s">
        <v>39</v>
      </c>
      <c r="BF66" s="2" t="s">
        <v>40</v>
      </c>
      <c r="BG66" s="2" t="s">
        <v>41</v>
      </c>
      <c r="BH66" s="53" t="s">
        <v>45</v>
      </c>
      <c r="BI66" s="53"/>
      <c r="BJ66" s="2" t="s">
        <v>29</v>
      </c>
      <c r="BK66" s="2" t="s">
        <v>30</v>
      </c>
      <c r="BL66" s="2" t="s">
        <v>31</v>
      </c>
      <c r="BM66" s="2" t="s">
        <v>32</v>
      </c>
      <c r="BN66" s="2" t="s">
        <v>33</v>
      </c>
      <c r="BO66" s="2" t="s">
        <v>34</v>
      </c>
      <c r="BP66" s="2" t="s">
        <v>35</v>
      </c>
      <c r="BQ66" s="2" t="s">
        <v>36</v>
      </c>
      <c r="BR66" s="2" t="s">
        <v>37</v>
      </c>
      <c r="BS66" s="2" t="s">
        <v>38</v>
      </c>
      <c r="BT66" s="2" t="s">
        <v>39</v>
      </c>
      <c r="BU66" s="2" t="s">
        <v>40</v>
      </c>
      <c r="BV66" s="2" t="s">
        <v>41</v>
      </c>
      <c r="BW66" s="53" t="s">
        <v>45</v>
      </c>
      <c r="BX66" s="53"/>
      <c r="BY66" s="2" t="s">
        <v>29</v>
      </c>
      <c r="BZ66" s="2" t="s">
        <v>30</v>
      </c>
      <c r="CA66" s="2" t="s">
        <v>31</v>
      </c>
      <c r="CB66" s="2" t="s">
        <v>32</v>
      </c>
      <c r="CC66" s="2" t="s">
        <v>33</v>
      </c>
      <c r="CD66" s="2" t="s">
        <v>34</v>
      </c>
      <c r="CE66" s="2" t="s">
        <v>35</v>
      </c>
      <c r="CF66" s="2" t="s">
        <v>36</v>
      </c>
      <c r="CG66" s="2" t="s">
        <v>37</v>
      </c>
      <c r="CH66" s="2" t="s">
        <v>38</v>
      </c>
      <c r="CI66" s="2" t="s">
        <v>39</v>
      </c>
      <c r="CJ66" s="2" t="s">
        <v>40</v>
      </c>
      <c r="CK66" s="2" t="s">
        <v>41</v>
      </c>
      <c r="CL66" s="7" t="s">
        <v>45</v>
      </c>
      <c r="CM66" s="7"/>
      <c r="CN66" s="7" t="s">
        <v>29</v>
      </c>
      <c r="CO66" s="7" t="s">
        <v>30</v>
      </c>
      <c r="CP66" s="7" t="s">
        <v>31</v>
      </c>
      <c r="CQ66" s="7" t="s">
        <v>32</v>
      </c>
      <c r="CR66" s="7" t="s">
        <v>33</v>
      </c>
      <c r="CS66" s="7" t="s">
        <v>34</v>
      </c>
      <c r="CT66" s="7" t="s">
        <v>35</v>
      </c>
      <c r="CU66" s="7" t="s">
        <v>36</v>
      </c>
      <c r="CV66" s="7" t="s">
        <v>37</v>
      </c>
      <c r="CW66" s="7" t="s">
        <v>38</v>
      </c>
      <c r="CX66" s="7" t="s">
        <v>39</v>
      </c>
      <c r="CY66" s="7" t="s">
        <v>40</v>
      </c>
      <c r="CZ66" s="7" t="s">
        <v>41</v>
      </c>
      <c r="DB66" s="2">
        <v>6</v>
      </c>
      <c r="DC66" s="2">
        <v>0</v>
      </c>
      <c r="DD66" s="2">
        <v>0</v>
      </c>
      <c r="DE66" s="2">
        <v>0</v>
      </c>
      <c r="DF66" s="2">
        <v>11</v>
      </c>
      <c r="DG66" s="2">
        <v>0</v>
      </c>
      <c r="DH66" s="2">
        <v>0</v>
      </c>
      <c r="DI66" s="2">
        <v>0</v>
      </c>
      <c r="DJ66" s="2">
        <v>0</v>
      </c>
      <c r="DL66" s="17">
        <v>5</v>
      </c>
      <c r="DM66" s="17">
        <v>9</v>
      </c>
      <c r="DN66" s="17">
        <v>22</v>
      </c>
      <c r="DO66" s="17">
        <v>20</v>
      </c>
      <c r="DP66" s="17">
        <v>29</v>
      </c>
      <c r="DQ66" s="17">
        <v>7</v>
      </c>
      <c r="DR66" s="17">
        <v>31</v>
      </c>
      <c r="DS66" s="17">
        <v>21</v>
      </c>
      <c r="DT66" s="17">
        <v>12</v>
      </c>
      <c r="DU66" s="17">
        <v>11</v>
      </c>
      <c r="DV66" s="17">
        <v>7</v>
      </c>
      <c r="DW66" s="17">
        <v>0</v>
      </c>
      <c r="DX66" s="17">
        <v>0</v>
      </c>
      <c r="DY66" s="17">
        <v>0</v>
      </c>
      <c r="DZ66" s="17">
        <v>27</v>
      </c>
      <c r="EA66" s="17">
        <v>15</v>
      </c>
      <c r="EB66" s="17">
        <v>29</v>
      </c>
      <c r="EC66" s="17">
        <v>30</v>
      </c>
      <c r="ED66" s="17">
        <v>13</v>
      </c>
      <c r="EE66" s="17">
        <v>8</v>
      </c>
      <c r="EF66" s="17">
        <v>7</v>
      </c>
      <c r="EG66" s="17">
        <v>22</v>
      </c>
      <c r="EH66" s="17">
        <v>19</v>
      </c>
      <c r="EI66" s="17">
        <v>18</v>
      </c>
      <c r="EJ66" s="17">
        <v>0</v>
      </c>
      <c r="EK66" s="17">
        <v>0</v>
      </c>
      <c r="EL66" s="17">
        <v>0</v>
      </c>
      <c r="EM66" s="17">
        <v>18</v>
      </c>
      <c r="EN66" s="17">
        <v>26</v>
      </c>
      <c r="EO66" s="17">
        <v>14</v>
      </c>
      <c r="EP66" s="17">
        <v>28</v>
      </c>
      <c r="EQ66" s="17">
        <v>15</v>
      </c>
      <c r="ER66" s="17">
        <v>10</v>
      </c>
      <c r="ES66" s="17">
        <v>7</v>
      </c>
      <c r="ET66" s="17">
        <v>34</v>
      </c>
      <c r="EU66" s="17">
        <v>30</v>
      </c>
      <c r="EV66" s="17">
        <v>8</v>
      </c>
      <c r="EW66" s="17">
        <v>0</v>
      </c>
      <c r="EX66" s="17">
        <v>0</v>
      </c>
      <c r="EY66" s="17">
        <v>0</v>
      </c>
      <c r="EZ66" s="17">
        <v>29</v>
      </c>
      <c r="FA66" s="17">
        <v>32</v>
      </c>
      <c r="FB66" s="17">
        <v>13</v>
      </c>
      <c r="FC66" s="17">
        <v>20</v>
      </c>
      <c r="FD66" s="17">
        <v>13</v>
      </c>
      <c r="FE66" s="17">
        <v>13</v>
      </c>
      <c r="FF66" s="17">
        <v>8</v>
      </c>
      <c r="FG66" s="17">
        <v>26</v>
      </c>
      <c r="FH66" s="17">
        <v>12</v>
      </c>
      <c r="FI66" s="17">
        <v>30</v>
      </c>
      <c r="FJ66" s="17">
        <v>0</v>
      </c>
      <c r="FK66" s="17">
        <v>0</v>
      </c>
      <c r="FL66" s="17">
        <v>0</v>
      </c>
      <c r="FM66" s="17">
        <v>8</v>
      </c>
      <c r="FN66" s="17">
        <v>25</v>
      </c>
      <c r="FO66" s="17">
        <v>15</v>
      </c>
      <c r="FP66" s="17">
        <v>20</v>
      </c>
      <c r="FQ66" s="17">
        <v>8</v>
      </c>
      <c r="FR66" s="17">
        <v>2</v>
      </c>
      <c r="FS66" s="17">
        <v>14</v>
      </c>
      <c r="FT66" s="17">
        <v>19</v>
      </c>
      <c r="FU66" s="17">
        <v>21</v>
      </c>
      <c r="FV66" s="17">
        <v>28</v>
      </c>
      <c r="FW66" s="17">
        <v>0</v>
      </c>
      <c r="FX66" s="17">
        <v>0</v>
      </c>
      <c r="FY66" s="17">
        <v>0</v>
      </c>
      <c r="FZ66" s="17">
        <v>26</v>
      </c>
      <c r="GA66" s="17">
        <v>22</v>
      </c>
      <c r="GB66" s="17">
        <v>22</v>
      </c>
      <c r="GC66" s="17">
        <v>5</v>
      </c>
      <c r="GD66" s="17">
        <v>17</v>
      </c>
      <c r="GE66" s="17">
        <v>17</v>
      </c>
      <c r="GF66" s="17">
        <v>17</v>
      </c>
      <c r="GG66" s="17">
        <v>24</v>
      </c>
      <c r="GH66" s="17">
        <v>5</v>
      </c>
      <c r="GI66" s="17">
        <v>6</v>
      </c>
      <c r="GJ66" s="17">
        <v>0</v>
      </c>
      <c r="GK66" s="17">
        <v>0</v>
      </c>
      <c r="GL66" s="17">
        <v>0</v>
      </c>
      <c r="GM66" s="17">
        <v>27</v>
      </c>
      <c r="GN66" s="17">
        <v>4</v>
      </c>
      <c r="GO66" s="17">
        <v>22</v>
      </c>
      <c r="GP66" s="17">
        <v>30</v>
      </c>
      <c r="GQ66" s="17">
        <v>11</v>
      </c>
      <c r="GR66" s="17">
        <v>4</v>
      </c>
      <c r="GS66" s="17">
        <v>45</v>
      </c>
      <c r="GT66" s="17">
        <v>30</v>
      </c>
      <c r="GU66" s="17">
        <v>22</v>
      </c>
      <c r="GV66" s="17">
        <v>39</v>
      </c>
      <c r="GW66" s="17">
        <v>0</v>
      </c>
      <c r="GX66" s="17">
        <v>0</v>
      </c>
      <c r="GY66" s="17">
        <v>0</v>
      </c>
      <c r="GZ66" s="17">
        <v>12</v>
      </c>
      <c r="HA66" s="17">
        <v>30</v>
      </c>
      <c r="HB66" s="17">
        <v>22</v>
      </c>
      <c r="HC66" s="17">
        <v>20</v>
      </c>
      <c r="HD66" s="17">
        <v>17</v>
      </c>
      <c r="HE66" s="17">
        <v>17</v>
      </c>
      <c r="HF66" s="17">
        <v>21</v>
      </c>
      <c r="HG66" s="17">
        <v>17</v>
      </c>
      <c r="HH66" s="17">
        <v>37</v>
      </c>
      <c r="HI66" s="17">
        <v>12</v>
      </c>
      <c r="HJ66" s="17">
        <v>0</v>
      </c>
      <c r="HK66" s="17">
        <v>0</v>
      </c>
      <c r="HL66" s="17">
        <v>0</v>
      </c>
      <c r="HM66" s="17">
        <v>14</v>
      </c>
      <c r="HN66" s="17">
        <v>11</v>
      </c>
      <c r="HO66" s="17">
        <v>10</v>
      </c>
      <c r="HP66" s="17">
        <v>19</v>
      </c>
      <c r="HQ66" s="17">
        <v>29</v>
      </c>
      <c r="HR66" s="17">
        <v>2</v>
      </c>
      <c r="HS66" s="17">
        <v>24</v>
      </c>
      <c r="HT66" s="17">
        <v>11</v>
      </c>
      <c r="HU66" s="17">
        <v>23</v>
      </c>
      <c r="HV66" s="17">
        <v>16</v>
      </c>
      <c r="HW66" s="17">
        <v>0</v>
      </c>
      <c r="HX66" s="17">
        <v>0</v>
      </c>
      <c r="HY66" s="17">
        <v>0</v>
      </c>
      <c r="HZ66" s="17">
        <v>11</v>
      </c>
      <c r="IA66" s="17">
        <v>18</v>
      </c>
      <c r="IB66" s="17">
        <v>8</v>
      </c>
      <c r="IC66" s="17">
        <v>13</v>
      </c>
      <c r="ID66" s="17">
        <v>24</v>
      </c>
      <c r="IE66" s="17">
        <v>17</v>
      </c>
      <c r="IF66" s="17">
        <v>23</v>
      </c>
      <c r="IG66" s="17">
        <v>35</v>
      </c>
      <c r="IH66" s="17">
        <v>18</v>
      </c>
      <c r="II66" s="17">
        <v>26</v>
      </c>
      <c r="IJ66" s="17">
        <v>0</v>
      </c>
      <c r="IK66" s="17">
        <v>0</v>
      </c>
      <c r="IL66" s="17">
        <v>0</v>
      </c>
      <c r="IM66" s="17">
        <v>32</v>
      </c>
      <c r="IN66" s="17">
        <v>43</v>
      </c>
      <c r="IO66" s="17">
        <v>47</v>
      </c>
      <c r="IP66" s="17">
        <v>21</v>
      </c>
      <c r="IQ66" s="17">
        <v>21</v>
      </c>
      <c r="IR66" s="17">
        <v>11</v>
      </c>
      <c r="IS66" s="17">
        <v>10</v>
      </c>
      <c r="IT66" s="17">
        <v>44</v>
      </c>
      <c r="IU66" s="17">
        <v>19</v>
      </c>
      <c r="IV66" s="17">
        <v>16</v>
      </c>
      <c r="IW66" s="17">
        <v>0</v>
      </c>
      <c r="IX66" s="17">
        <v>0</v>
      </c>
      <c r="IY66" s="17">
        <v>0</v>
      </c>
      <c r="IZ66" s="17">
        <v>16</v>
      </c>
      <c r="JA66" s="17">
        <v>15</v>
      </c>
      <c r="JB66" s="17">
        <v>37</v>
      </c>
      <c r="JC66" s="17">
        <v>15</v>
      </c>
      <c r="JD66" s="17">
        <v>24</v>
      </c>
      <c r="JE66" s="17">
        <v>26</v>
      </c>
      <c r="JF66" s="17">
        <v>27</v>
      </c>
      <c r="JG66" s="17">
        <v>17</v>
      </c>
      <c r="JH66" s="17">
        <v>16</v>
      </c>
      <c r="JI66" s="17">
        <v>15</v>
      </c>
      <c r="JJ66" s="17">
        <v>0</v>
      </c>
      <c r="JK66" s="17">
        <v>0</v>
      </c>
      <c r="JL66" s="17">
        <v>0</v>
      </c>
      <c r="JM66" s="17">
        <v>38</v>
      </c>
      <c r="JN66" s="17">
        <v>10</v>
      </c>
      <c r="JO66" s="17">
        <v>15</v>
      </c>
      <c r="JP66" s="17">
        <v>14</v>
      </c>
      <c r="JQ66" s="17">
        <v>17</v>
      </c>
      <c r="JR66" s="17">
        <v>10</v>
      </c>
      <c r="JS66" s="17">
        <v>15</v>
      </c>
      <c r="JT66" s="17">
        <v>28</v>
      </c>
      <c r="JU66" s="17">
        <v>21</v>
      </c>
      <c r="JV66" s="17">
        <v>36</v>
      </c>
      <c r="JW66" s="17">
        <v>0</v>
      </c>
      <c r="JX66" s="17">
        <v>0</v>
      </c>
      <c r="JY66" s="17">
        <v>0</v>
      </c>
      <c r="JZ66" s="17">
        <v>16</v>
      </c>
      <c r="KA66" s="17">
        <v>26</v>
      </c>
      <c r="KB66" s="17">
        <v>13</v>
      </c>
      <c r="KC66" s="17">
        <v>23</v>
      </c>
      <c r="KD66" s="17">
        <v>29</v>
      </c>
      <c r="KE66" s="17">
        <v>15</v>
      </c>
      <c r="KF66" s="17">
        <v>46</v>
      </c>
      <c r="KG66" s="17">
        <v>20</v>
      </c>
      <c r="KH66" s="17">
        <v>22</v>
      </c>
      <c r="KI66" s="17">
        <v>15</v>
      </c>
      <c r="KJ66" s="17">
        <v>0</v>
      </c>
      <c r="KK66" s="17">
        <v>0</v>
      </c>
      <c r="KL66" s="17">
        <v>0</v>
      </c>
      <c r="KM66" s="17">
        <v>29</v>
      </c>
      <c r="KN66" s="17">
        <v>32</v>
      </c>
      <c r="KO66" s="17">
        <v>16</v>
      </c>
      <c r="KP66" s="17">
        <v>23</v>
      </c>
      <c r="KQ66" s="17">
        <v>32</v>
      </c>
      <c r="KR66" s="17">
        <v>22</v>
      </c>
      <c r="KS66" s="17">
        <v>21</v>
      </c>
      <c r="KT66" s="17">
        <v>14</v>
      </c>
      <c r="KU66" s="17">
        <v>12</v>
      </c>
      <c r="KV66" s="17">
        <v>17</v>
      </c>
      <c r="KW66" s="17">
        <v>0</v>
      </c>
      <c r="KX66" s="17">
        <v>0</v>
      </c>
      <c r="KY66" s="17">
        <v>0</v>
      </c>
      <c r="KZ66" s="17">
        <v>22</v>
      </c>
      <c r="LA66" s="17">
        <v>9</v>
      </c>
      <c r="LB66" s="17">
        <v>11</v>
      </c>
      <c r="LC66" s="17">
        <v>24</v>
      </c>
      <c r="LD66" s="17">
        <v>10</v>
      </c>
      <c r="LE66" s="17">
        <v>23</v>
      </c>
      <c r="LF66" s="17">
        <v>27</v>
      </c>
      <c r="LG66" s="17">
        <v>17</v>
      </c>
      <c r="LH66" s="17">
        <v>10</v>
      </c>
      <c r="LI66" s="17">
        <v>15</v>
      </c>
      <c r="LJ66" s="17">
        <v>0</v>
      </c>
      <c r="LK66" s="17">
        <v>0</v>
      </c>
      <c r="LL66" s="17">
        <v>0</v>
      </c>
      <c r="LM66" s="17">
        <v>13</v>
      </c>
      <c r="LN66" s="17">
        <v>22</v>
      </c>
      <c r="LO66" s="17">
        <v>29</v>
      </c>
      <c r="LP66" s="17">
        <v>18</v>
      </c>
      <c r="LQ66" s="17">
        <v>16</v>
      </c>
      <c r="LR66" s="17">
        <v>37</v>
      </c>
      <c r="LS66" s="17">
        <v>33</v>
      </c>
      <c r="LT66" s="17">
        <v>4</v>
      </c>
      <c r="LU66" s="17">
        <v>15</v>
      </c>
      <c r="LV66" s="17">
        <v>27</v>
      </c>
      <c r="LW66" s="17">
        <v>0</v>
      </c>
      <c r="LX66" s="17">
        <v>0</v>
      </c>
      <c r="LY66" s="17">
        <v>0</v>
      </c>
      <c r="LZ66" s="17">
        <v>22</v>
      </c>
      <c r="MA66" s="17">
        <v>23</v>
      </c>
      <c r="MB66" s="17">
        <v>33</v>
      </c>
      <c r="MC66" s="17">
        <v>35</v>
      </c>
      <c r="MD66" s="17">
        <v>23</v>
      </c>
      <c r="ME66" s="17">
        <v>11</v>
      </c>
      <c r="MF66" s="17">
        <v>35</v>
      </c>
      <c r="MG66" s="17">
        <v>18</v>
      </c>
      <c r="MH66" s="17">
        <v>11</v>
      </c>
      <c r="MI66" s="17">
        <v>23</v>
      </c>
      <c r="MJ66" s="17">
        <v>0</v>
      </c>
      <c r="MK66" s="17">
        <v>0</v>
      </c>
      <c r="ML66" s="17">
        <v>0</v>
      </c>
      <c r="MN66" s="54">
        <v>5</v>
      </c>
      <c r="MO66" s="54"/>
      <c r="MP66" s="38">
        <f>(DM66+DZ66+EM66+EZ66+FM66+FZ66)/6</f>
        <v>19.5</v>
      </c>
      <c r="MQ66" s="38">
        <f t="shared" ref="MQ66:MQ70" si="301">(DN66+EA66+EN66+FA66+FN66+GA66)/6</f>
        <v>23.666666666666668</v>
      </c>
      <c r="MR66" s="38">
        <f t="shared" ref="MR66:MR70" si="302">(DO66+EB66+EO66+FB66+FO66+GB66)/6</f>
        <v>18.833333333333332</v>
      </c>
      <c r="MS66" s="38">
        <f t="shared" ref="MS66:MS70" si="303">(DP66+EC66+EP66+FC66+FP66+GC66)/6</f>
        <v>22</v>
      </c>
      <c r="MT66" s="38">
        <f t="shared" ref="MT66:MT70" si="304">(DQ66+ED66+EQ66+FD66+FQ66+GD66)/6</f>
        <v>12.166666666666666</v>
      </c>
      <c r="MU66" s="38">
        <f t="shared" ref="MU66:MU70" si="305">(DR66+EE66+ER66+FE66+FR66+GE66)/6</f>
        <v>13.5</v>
      </c>
      <c r="MV66" s="38">
        <f t="shared" ref="MV66:MV70" si="306">(DS66+EF66+ES66+FF66+FS66+GF66)/6</f>
        <v>12.333333333333334</v>
      </c>
      <c r="MW66" s="38">
        <f t="shared" ref="MW66:MW70" si="307">(DT66+EG66+ET66+FG66+FT66+GG66)/6</f>
        <v>22.833333333333332</v>
      </c>
      <c r="MX66" s="38">
        <f t="shared" ref="MX66:MX70" si="308">(DU66+EH66+EU66+FH66+FU66+GH66)/6</f>
        <v>16.333333333333332</v>
      </c>
      <c r="MY66" s="38">
        <f t="shared" ref="MY66:MY70" si="309">(DV66+EI66+EV66+FI66+FV66+GI66)/6</f>
        <v>16.166666666666668</v>
      </c>
      <c r="MZ66" s="38"/>
      <c r="NA66" s="38"/>
      <c r="NB66" s="38"/>
      <c r="NC66" s="54">
        <v>5</v>
      </c>
      <c r="ND66" s="54"/>
      <c r="NE66" s="38">
        <f>(GM66+GZ66+HM66+HZ66)/4</f>
        <v>16</v>
      </c>
      <c r="NF66" s="38">
        <f t="shared" ref="NF66:NF70" si="310">(GN66+HA66+HN66+IA66)/4</f>
        <v>15.75</v>
      </c>
      <c r="NG66" s="38">
        <f t="shared" ref="NG66:NG70" si="311">(GO66+HB66+HO66+IB66)/4</f>
        <v>15.5</v>
      </c>
      <c r="NH66" s="38">
        <f t="shared" ref="NH66:NH70" si="312">(GP66+HC66+HP66+IC66)/4</f>
        <v>20.5</v>
      </c>
      <c r="NI66" s="38">
        <f t="shared" ref="NI66:NI70" si="313">(GQ66+HD66+HQ66+ID66)/4</f>
        <v>20.25</v>
      </c>
      <c r="NJ66" s="38">
        <f t="shared" ref="NJ66:NJ70" si="314">(GR66+HE66+HR66+IE66)/4</f>
        <v>10</v>
      </c>
      <c r="NK66" s="38">
        <f t="shared" ref="NK66:NK70" si="315">(GS66+HF66+HS66+IF66)/4</f>
        <v>28.25</v>
      </c>
      <c r="NL66" s="38">
        <f t="shared" ref="NL66:NL70" si="316">(GT66+HG66+HT66+IG66)/4</f>
        <v>23.25</v>
      </c>
      <c r="NM66" s="38">
        <f t="shared" ref="NM66:NM70" si="317">(GU66+HH66+HU66+IH66)/4</f>
        <v>25</v>
      </c>
      <c r="NN66" s="38">
        <f t="shared" ref="NN66:NN70" si="318">(GV66+HI66+HV66+II66)/4</f>
        <v>23.25</v>
      </c>
      <c r="NO66" s="38"/>
      <c r="NP66" s="38"/>
      <c r="NQ66" s="38"/>
      <c r="NR66" s="54">
        <v>5</v>
      </c>
      <c r="NS66" s="54"/>
      <c r="NT66" s="38">
        <f>(IM66+IZ66+JZ66+JM66)/4</f>
        <v>25.5</v>
      </c>
      <c r="NU66" s="38">
        <f t="shared" ref="NU66:NU70" si="319">(IN66+JA66+KA66+JN66)/4</f>
        <v>23.5</v>
      </c>
      <c r="NV66" s="38">
        <f t="shared" ref="NV66:NV70" si="320">(IO66+JB66+KB66+JO66)/4</f>
        <v>28</v>
      </c>
      <c r="NW66" s="38">
        <f t="shared" ref="NW66:NW70" si="321">(IP66+JC66+KC66+JP66)/4</f>
        <v>18.25</v>
      </c>
      <c r="NX66" s="38">
        <f t="shared" ref="NX66:NX70" si="322">(IQ66+JD66+KD66+JQ66)/4</f>
        <v>22.75</v>
      </c>
      <c r="NY66" s="38">
        <f t="shared" ref="NY66:NY70" si="323">(IR66+JE66+KE66+JR66)/4</f>
        <v>15.5</v>
      </c>
      <c r="NZ66" s="38">
        <f t="shared" ref="NZ66:NZ70" si="324">(IS66+JF66+KF66+JS66)/4</f>
        <v>24.5</v>
      </c>
      <c r="OA66" s="38">
        <f t="shared" ref="OA66:OA70" si="325">(IT66+JG66+KG66+JT66)/4</f>
        <v>27.25</v>
      </c>
      <c r="OB66" s="38">
        <f t="shared" ref="OB66:OB70" si="326">(IU66+JH66+KH66+JU66)/4</f>
        <v>19.5</v>
      </c>
      <c r="OC66" s="38">
        <f t="shared" ref="OC66:OC70" si="327">(IV66+JI66+KI66+JV66)/4</f>
        <v>20.5</v>
      </c>
      <c r="OD66" s="38"/>
      <c r="OE66" s="38"/>
      <c r="OF66" s="38"/>
      <c r="OG66" s="54">
        <v>5</v>
      </c>
      <c r="OH66" s="54"/>
      <c r="OI66" s="38">
        <f>(KM66+KZ66+LM66+LZ66)/4</f>
        <v>21.5</v>
      </c>
      <c r="OJ66" s="38">
        <f t="shared" ref="OJ66:OJ70" si="328">(KN66+LA66+LN66+MA66)/4</f>
        <v>21.5</v>
      </c>
      <c r="OK66" s="38">
        <f t="shared" ref="OK66:OK70" si="329">(KO66+LB66+LO66+MB66)/4</f>
        <v>22.25</v>
      </c>
      <c r="OL66" s="38">
        <f t="shared" ref="OL66:OL70" si="330">(KP66+LC66+LP66+MC66)/4</f>
        <v>25</v>
      </c>
      <c r="OM66" s="38">
        <f t="shared" ref="OM66:OM70" si="331">(KQ66+LD66+LQ66+MD66)/4</f>
        <v>20.25</v>
      </c>
      <c r="ON66" s="38">
        <f t="shared" ref="ON66:ON70" si="332">(KR66+LE66+LR66+ME66)/4</f>
        <v>23.25</v>
      </c>
      <c r="OO66" s="38">
        <f t="shared" ref="OO66:OO70" si="333">(KS66+LF66+LS66+MF66)/4</f>
        <v>29</v>
      </c>
      <c r="OP66" s="38">
        <f t="shared" ref="OP66:OP70" si="334">(KT66+LG66+LT66+MG66)/4</f>
        <v>13.25</v>
      </c>
      <c r="OQ66" s="38">
        <f t="shared" ref="OQ66:OQ70" si="335">(KU66+LH66+LU66+MH66)/4</f>
        <v>12</v>
      </c>
      <c r="OR66" s="38">
        <f t="shared" ref="OR66:OR70" si="336">(KV66+LI66+LV66+MI66)/4</f>
        <v>20.5</v>
      </c>
      <c r="OS66" s="38"/>
      <c r="OT66" s="38"/>
      <c r="OU66" s="38"/>
      <c r="OV66" s="54">
        <v>5</v>
      </c>
      <c r="OW66" s="54"/>
      <c r="OX66" s="38">
        <f>(GM66+GZ66+HM66+HZ66+IM66+IZ66+JM66+JZ66+KM66+KZ66+LM66+LZ66)/12</f>
        <v>21</v>
      </c>
      <c r="OY66" s="38">
        <f t="shared" ref="OY66:OY70" si="337">(GN66+HA66+HN66+IA66+IN66+JA66+JN66+KA66+KN66+LA66+LN66+MA66)/12</f>
        <v>20.25</v>
      </c>
      <c r="OZ66" s="38">
        <f t="shared" ref="OZ66:OZ70" si="338">(GO66+HB66+HO66+IB66+IO66+JB66+JO66+KB66+KO66+LB66+LO66+MB66)/12</f>
        <v>21.916666666666668</v>
      </c>
      <c r="PA66" s="38">
        <f t="shared" ref="PA66:PA70" si="339">(GP66+HC66+HP66+IC66+IP66+JC66+JP66+KC66+KP66+LC66+LP66+MC66)/12</f>
        <v>21.25</v>
      </c>
      <c r="PB66" s="38">
        <f t="shared" ref="PB66:PB70" si="340">(GQ66+HD66+HQ66+ID66+IQ66+JD66+JQ66+KD66+KQ66+LD66+LQ66+MD66)/12</f>
        <v>21.083333333333332</v>
      </c>
      <c r="PC66" s="38">
        <f t="shared" ref="PC66:PC70" si="341">(GR66+HE66+HR66+IE66+IR66+JE66+JR66+KE66+KR66+LE66+LR66+ME66)/12</f>
        <v>16.25</v>
      </c>
      <c r="PD66" s="38">
        <f t="shared" ref="PD66:PD70" si="342">(GS66+HF66+HS66+IF66+IS66+JF66+JS66+KF66+KS66+LF66+LS66+MF66)/12</f>
        <v>27.25</v>
      </c>
      <c r="PE66" s="38">
        <f t="shared" ref="PE66:PE70" si="343">(GT66+HG66+HT66+IG66+IT66+JG66+JT66+KG66+KT66+LG66+LT66+MG66)/12</f>
        <v>21.25</v>
      </c>
      <c r="PF66" s="38">
        <f t="shared" ref="PF66:PF70" si="344">(GU66+HH66+HU66+IH66+IU66+JH66+JU66+KH66+KU66+LH66+LU66+MH66)/12</f>
        <v>18.833333333333332</v>
      </c>
      <c r="PG66" s="38">
        <f t="shared" ref="PG66:PG70" si="345">(GV66+HI66+HV66+II66+IV66+JI66+JV66+KI66+KV66+LI66+LV66+MI66)/12</f>
        <v>21.416666666666668</v>
      </c>
      <c r="PH66" s="38"/>
      <c r="PI66" s="38"/>
      <c r="PJ66" s="38"/>
    </row>
    <row r="67" spans="1:426" s="2" customFormat="1" x14ac:dyDescent="0.25">
      <c r="A67" s="1" t="s">
        <v>42</v>
      </c>
      <c r="B67" s="2">
        <f>MODE(B58,O58,AB58,AO58,BB58,BO58,CB58,CO58,DB58,DO58,EB58,EO58,FB58,FO58,GB58,GO58,HB58,HO58)</f>
        <v>2</v>
      </c>
      <c r="C67" s="2">
        <f t="shared" ref="C67:C71" si="346">MODE(C58,P58,AC58,AP58,BC58,BP58,CC58,CP58,DC58,DP58,EC58,EP58,FC58,FP58,GC58,GP58,HC58,HP58)</f>
        <v>5</v>
      </c>
      <c r="D67" s="2">
        <f t="shared" ref="D67:D71" si="347">MODE(D58,Q58,AD58,AQ58,BD58,BQ58,CD58,CQ58,DD58,DQ58,ED58,EQ58,FD58,FQ58,GD58,GQ58,HD58,HQ58)</f>
        <v>2</v>
      </c>
      <c r="E67" s="2">
        <f t="shared" ref="E67:E71" si="348">MODE(E58,R58,AE58,AR58,BE58,BR58,CE58,CR58,DE58,DR58,EE58,ER58,FE58,FR58,GE58,GR58,HE58,HR58)</f>
        <v>5</v>
      </c>
      <c r="F67" s="2">
        <f t="shared" ref="F67:F71" si="349">MODE(F58,S58,AF58,AS58,BF58,BS58,CF58,CS58,DF58,DS58,EF58,ES58,FF58,FS58,GF58,GS58,HF58,HS58)</f>
        <v>2</v>
      </c>
      <c r="G67" s="2">
        <f t="shared" ref="G67:G71" si="350">MODE(G58,T58,AG58,AT58,BG58,BT58,CG58,CT58,DG58,DT58,EG58,ET58,FG58,FT58,GG58,GT58,HG58,HT58)</f>
        <v>1</v>
      </c>
      <c r="H67" s="2">
        <f t="shared" ref="H67:H71" si="351">MODE(H58,U58,AH58,AU58,BH58,BU58,CH58,CU58,DH58,DU58,EH58,EU58,FH58,FU58,GH58,GU58,HH58,HU58)</f>
        <v>5</v>
      </c>
      <c r="I67" s="2">
        <f t="shared" ref="I67:I71" si="352">MODE(I58,V58,AI58,AV58,BI58,BV58,CI58,CV58,DI58,DV58,EI58,EV58,FI58,FV58,GI58,GV58,HI58,HV58)</f>
        <v>2</v>
      </c>
      <c r="J67" s="2">
        <f t="shared" ref="J67:J71" si="353">MODE(J58,W58,AJ58,AW58,BJ58,BW58,CJ58,CW58,DJ58,DW58,EJ58,EW58,FJ58,FW58,GJ58,GW58,HJ58,HW58)</f>
        <v>4</v>
      </c>
      <c r="K67" s="2">
        <f t="shared" ref="K67:K71" si="354">MODE(K58,X58,AK58,AX58,BK58,BX58,CK58,CX58,DK58,DX58,EK58,EX58,FK58,FX58,GK58,GX58,HK58,HX58)</f>
        <v>5</v>
      </c>
      <c r="L67" s="2">
        <f t="shared" ref="L67:L71" si="355">MODE(L58,Y58,AL58,AY58,BL58,BY58,CL58,CY58,DL58,DY58,EL58,EY58,FL58,FY58,GL58,GY58,HL58,HY58)</f>
        <v>1</v>
      </c>
      <c r="M67" s="2">
        <f t="shared" ref="M67:M71" si="356">MODE(M58,Z58,AM58,AZ58,BM58,BZ58,CM58,CZ58,DM58,DZ58,EM58,EZ58,FM58,FZ58,GM58,GZ58,HM58,HZ58)</f>
        <v>0</v>
      </c>
      <c r="N67" s="2">
        <f t="shared" ref="N67:N71" si="357">MODE(N58,AA58,AN58,BA58,BN58,CA58,CN58,DA58,DN58,EA58,EN58,FA58,FN58,GA58,GN58,HA58,HN58,IA58)</f>
        <v>1</v>
      </c>
      <c r="O67" s="2">
        <f>IB58</f>
        <v>2</v>
      </c>
      <c r="P67" s="2">
        <f t="shared" ref="P67:P71" si="358">IC58</f>
        <v>3</v>
      </c>
      <c r="Q67" s="2">
        <f t="shared" ref="Q67:Q71" si="359">ID58</f>
        <v>1</v>
      </c>
      <c r="R67" s="2">
        <f t="shared" ref="R67:R71" si="360">IE58</f>
        <v>4</v>
      </c>
      <c r="S67" s="2">
        <f t="shared" ref="S67:S71" si="361">IF58</f>
        <v>4</v>
      </c>
      <c r="T67" s="2">
        <f t="shared" ref="T67:T71" si="362">IG58</f>
        <v>1</v>
      </c>
      <c r="U67" s="2">
        <f t="shared" ref="U67:U71" si="363">IH58</f>
        <v>3</v>
      </c>
      <c r="V67" s="2">
        <f t="shared" ref="V67:V71" si="364">II58</f>
        <v>1</v>
      </c>
      <c r="X67" s="1">
        <v>80</v>
      </c>
      <c r="Y67" s="52">
        <v>0.34332700822264323</v>
      </c>
      <c r="Z67" s="52"/>
      <c r="AA67" s="52"/>
      <c r="AB67" s="53">
        <f t="shared" ref="AB67:AB71" si="365">Y67-Y31</f>
        <v>9.9936752226432168E-3</v>
      </c>
      <c r="AC67" s="53"/>
      <c r="AD67" s="53" t="s">
        <v>42</v>
      </c>
      <c r="AE67" s="53"/>
      <c r="AF67" s="2">
        <f t="shared" ref="AF67:AR71" si="366">IFERROR(MODE(B58,O58,AB58,AO58,BB58,BO58), "x")</f>
        <v>5</v>
      </c>
      <c r="AG67" s="2">
        <f t="shared" si="366"/>
        <v>1</v>
      </c>
      <c r="AH67" s="2">
        <f t="shared" si="366"/>
        <v>1</v>
      </c>
      <c r="AI67" s="2">
        <f t="shared" si="366"/>
        <v>5</v>
      </c>
      <c r="AJ67" s="2">
        <f t="shared" si="366"/>
        <v>2</v>
      </c>
      <c r="AK67" s="2">
        <f t="shared" si="366"/>
        <v>2</v>
      </c>
      <c r="AL67" s="2">
        <f t="shared" si="366"/>
        <v>4</v>
      </c>
      <c r="AM67" s="2">
        <f t="shared" si="366"/>
        <v>5</v>
      </c>
      <c r="AN67" s="2">
        <f t="shared" si="366"/>
        <v>1</v>
      </c>
      <c r="AO67" s="2">
        <f t="shared" si="366"/>
        <v>5</v>
      </c>
      <c r="AP67" s="2">
        <f t="shared" si="366"/>
        <v>1</v>
      </c>
      <c r="AQ67" s="2">
        <f t="shared" si="366"/>
        <v>0</v>
      </c>
      <c r="AR67" s="2">
        <f t="shared" si="366"/>
        <v>1</v>
      </c>
      <c r="AS67" s="53" t="s">
        <v>42</v>
      </c>
      <c r="AT67" s="53"/>
      <c r="AU67" s="2" t="str">
        <f t="shared" ref="AU67:BG71" si="367">IFERROR(MODE(CB58,CO58,DB58,DO58),"x")</f>
        <v>x</v>
      </c>
      <c r="AV67" s="2">
        <f t="shared" si="367"/>
        <v>3</v>
      </c>
      <c r="AW67" s="2">
        <f t="shared" si="367"/>
        <v>2</v>
      </c>
      <c r="AX67" s="2" t="str">
        <f t="shared" si="367"/>
        <v>x</v>
      </c>
      <c r="AY67" s="2">
        <f t="shared" si="367"/>
        <v>2</v>
      </c>
      <c r="AZ67" s="2">
        <f t="shared" si="367"/>
        <v>2</v>
      </c>
      <c r="BA67" s="2">
        <f t="shared" si="367"/>
        <v>2</v>
      </c>
      <c r="BB67" s="2">
        <f t="shared" si="367"/>
        <v>5</v>
      </c>
      <c r="BC67" s="2">
        <f t="shared" si="367"/>
        <v>1</v>
      </c>
      <c r="BD67" s="2" t="str">
        <f t="shared" si="367"/>
        <v>x</v>
      </c>
      <c r="BE67" s="2">
        <f t="shared" si="367"/>
        <v>0</v>
      </c>
      <c r="BF67" s="2">
        <f t="shared" si="367"/>
        <v>1</v>
      </c>
      <c r="BG67" s="2">
        <f t="shared" si="367"/>
        <v>1</v>
      </c>
      <c r="BH67" s="53" t="s">
        <v>42</v>
      </c>
      <c r="BI67" s="53"/>
      <c r="BJ67" s="2">
        <f t="shared" ref="BJ67:BV71" si="368">IFERROR(MODE(EB58,EO58,FB58,FO58),"x")</f>
        <v>5</v>
      </c>
      <c r="BK67" s="2">
        <f t="shared" si="368"/>
        <v>5</v>
      </c>
      <c r="BL67" s="2">
        <f t="shared" si="368"/>
        <v>5</v>
      </c>
      <c r="BM67" s="2">
        <f t="shared" si="368"/>
        <v>1</v>
      </c>
      <c r="BN67" s="2" t="str">
        <f t="shared" si="368"/>
        <v>x</v>
      </c>
      <c r="BO67" s="2" t="str">
        <f t="shared" si="368"/>
        <v>x</v>
      </c>
      <c r="BP67" s="2">
        <f t="shared" si="368"/>
        <v>5</v>
      </c>
      <c r="BQ67" s="2">
        <f t="shared" si="368"/>
        <v>2</v>
      </c>
      <c r="BR67" s="2">
        <f t="shared" si="368"/>
        <v>4</v>
      </c>
      <c r="BS67" s="2">
        <f t="shared" si="368"/>
        <v>3</v>
      </c>
      <c r="BT67" s="2">
        <f t="shared" si="368"/>
        <v>1</v>
      </c>
      <c r="BU67" s="2">
        <f t="shared" si="368"/>
        <v>0</v>
      </c>
      <c r="BV67" s="2">
        <f t="shared" si="368"/>
        <v>1</v>
      </c>
      <c r="BW67" s="53" t="s">
        <v>42</v>
      </c>
      <c r="BX67" s="53"/>
      <c r="BY67" s="2">
        <f t="shared" ref="BY67:CK71" si="369">IFERROR(MODE(GB58,GO58,HB58,HO58),"x")</f>
        <v>3</v>
      </c>
      <c r="BZ67" s="2" t="str">
        <f t="shared" si="369"/>
        <v>x</v>
      </c>
      <c r="CA67" s="2">
        <f t="shared" si="369"/>
        <v>2</v>
      </c>
      <c r="CB67" s="2">
        <f t="shared" si="369"/>
        <v>2</v>
      </c>
      <c r="CC67" s="2" t="str">
        <f t="shared" si="369"/>
        <v>x</v>
      </c>
      <c r="CD67" s="2">
        <f t="shared" si="369"/>
        <v>1</v>
      </c>
      <c r="CE67" s="2">
        <f t="shared" si="369"/>
        <v>5</v>
      </c>
      <c r="CF67" s="2">
        <f t="shared" si="369"/>
        <v>4</v>
      </c>
      <c r="CG67" s="2">
        <f t="shared" si="369"/>
        <v>4</v>
      </c>
      <c r="CH67" s="2">
        <f t="shared" si="369"/>
        <v>2</v>
      </c>
      <c r="CI67" s="2">
        <f t="shared" si="369"/>
        <v>1</v>
      </c>
      <c r="CJ67" s="2">
        <f t="shared" si="369"/>
        <v>1</v>
      </c>
      <c r="CK67" s="2">
        <f t="shared" si="369"/>
        <v>0</v>
      </c>
      <c r="CL67" s="7" t="s">
        <v>42</v>
      </c>
      <c r="CM67" s="7"/>
      <c r="CN67" s="7">
        <f>IFERROR(MODE(GB58,GO58,HB58,HO58,CB58,CO58,DB58,DO58,EB58,EO58,FB58,FO58),"x")</f>
        <v>2</v>
      </c>
      <c r="CO67" s="7">
        <f t="shared" ref="CO67:CO71" si="370">IFERROR(MODE(GC58,GP58,HC58,HP58,CC58,CP58,DC58,DP58,EC58,EP58,FC58,FP58),"x")</f>
        <v>5</v>
      </c>
      <c r="CP67" s="7">
        <f t="shared" ref="CP67:CP71" si="371">IFERROR(MODE(GD58,GQ58,HD58,HQ58,CD58,CQ58,DD58,DQ58,ED58,EQ58,FD58,FQ58),"x")</f>
        <v>2</v>
      </c>
      <c r="CQ67" s="7">
        <f t="shared" ref="CQ67:CQ71" si="372">IFERROR(MODE(GE58,GR58,HE58,HR58,CE58,CR58,DE58,DR58,EE58,ER58,FE58,FR58),"x")</f>
        <v>2</v>
      </c>
      <c r="CR67" s="7">
        <f t="shared" ref="CR67:CR71" si="373">IFERROR(MODE(GF58,GS58,HF58,HS58,CF58,CS58,DF58,DS58,EF58,ES58,FF58,FS58),"x")</f>
        <v>2</v>
      </c>
      <c r="CS67" s="7">
        <f t="shared" ref="CS67:CS71" si="374">IFERROR(MODE(GG58,GT58,HG58,HT58,CG58,CT58,DG58,DT58,EG58,ET58,FG58,FT58),"x")</f>
        <v>1</v>
      </c>
      <c r="CT67" s="7">
        <f t="shared" ref="CT67:CT71" si="375">IFERROR(MODE(GH58,GU58,HH58,HU58,CH58,CU58,DH58,DU58,EH58,EU58,FH58,FU58),"x")</f>
        <v>5</v>
      </c>
      <c r="CU67" s="7">
        <f t="shared" ref="CU67:CU71" si="376">IFERROR(MODE(GI58,GV58,HI58,HV58,CI58,CV58,DI58,DV58,EI58,EV58,FI58,FV58),"x")</f>
        <v>2</v>
      </c>
      <c r="CV67" s="7">
        <f t="shared" ref="CV67:CV71" si="377">IFERROR(MODE(GJ58,GW58,HJ58,HW58,CJ58,CW58,DJ58,DW58,EJ58,EW58,FJ58,FW58),"x")</f>
        <v>4</v>
      </c>
      <c r="CW67" s="7">
        <f t="shared" ref="CW67:CW71" si="378">IFERROR(MODE(GK58,GX58,HK58,HX58,CK58,CX58,DK58,DX58,EK58,EX58,FK58,FX58),"x")</f>
        <v>3</v>
      </c>
      <c r="CX67" s="7">
        <f t="shared" ref="CX67:CX71" si="379">IFERROR(MODE(GL58,GY58,HL58,HY58,CL58,CY58,DL58,DY58,EL58,EY58,FL58,FY58),"x")</f>
        <v>1</v>
      </c>
      <c r="CY67" s="7">
        <f t="shared" ref="CY67:CY71" si="380">IFERROR(MODE(GM58,GZ58,HM58,HZ58,CM58,CZ58,DM58,DZ58,EM58,EZ58,FM58,FZ58),"x")</f>
        <v>1</v>
      </c>
      <c r="CZ67" s="7">
        <f t="shared" ref="CZ67:CZ71" si="381">IFERROR(MODE(GN58,HA58,HN58,IA58,CN58,DA58,DN58,EA58,EN58,FA58,FN58,GA58),"x")</f>
        <v>1</v>
      </c>
      <c r="DB67" s="2">
        <v>5</v>
      </c>
      <c r="DC67" s="2">
        <v>6</v>
      </c>
      <c r="DD67" s="2">
        <v>0</v>
      </c>
      <c r="DE67" s="2">
        <v>0</v>
      </c>
      <c r="DF67" s="2">
        <v>12</v>
      </c>
      <c r="DG67" s="2">
        <v>0</v>
      </c>
      <c r="DH67" s="2">
        <v>0</v>
      </c>
      <c r="DI67" s="2">
        <v>0</v>
      </c>
      <c r="DJ67" s="2">
        <v>0</v>
      </c>
      <c r="DL67" s="17">
        <v>4</v>
      </c>
      <c r="DM67" s="17">
        <v>13</v>
      </c>
      <c r="DN67" s="17">
        <v>27</v>
      </c>
      <c r="DO67" s="17">
        <v>30</v>
      </c>
      <c r="DP67" s="17">
        <v>26</v>
      </c>
      <c r="DQ67" s="17">
        <v>8</v>
      </c>
      <c r="DR67" s="17">
        <v>20</v>
      </c>
      <c r="DS67" s="17">
        <v>16</v>
      </c>
      <c r="DT67" s="17">
        <v>21</v>
      </c>
      <c r="DU67" s="17">
        <v>24</v>
      </c>
      <c r="DV67" s="17">
        <v>24</v>
      </c>
      <c r="DW67" s="17">
        <v>0</v>
      </c>
      <c r="DX67" s="17">
        <v>0</v>
      </c>
      <c r="DY67" s="17">
        <v>0</v>
      </c>
      <c r="DZ67" s="17">
        <v>11</v>
      </c>
      <c r="EA67" s="17">
        <v>25</v>
      </c>
      <c r="EB67" s="17">
        <v>11</v>
      </c>
      <c r="EC67" s="17">
        <v>11</v>
      </c>
      <c r="ED67" s="17">
        <v>16</v>
      </c>
      <c r="EE67" s="17">
        <v>19</v>
      </c>
      <c r="EF67" s="17">
        <v>40</v>
      </c>
      <c r="EG67" s="17">
        <v>30</v>
      </c>
      <c r="EH67" s="17">
        <v>15</v>
      </c>
      <c r="EI67" s="17">
        <v>22</v>
      </c>
      <c r="EJ67" s="17">
        <v>0</v>
      </c>
      <c r="EK67" s="17">
        <v>0</v>
      </c>
      <c r="EL67" s="17">
        <v>0</v>
      </c>
      <c r="EM67" s="17">
        <v>33</v>
      </c>
      <c r="EN67" s="17">
        <v>6</v>
      </c>
      <c r="EO67" s="17">
        <v>13</v>
      </c>
      <c r="EP67" s="17">
        <v>15</v>
      </c>
      <c r="EQ67" s="17">
        <v>15</v>
      </c>
      <c r="ER67" s="17">
        <v>25</v>
      </c>
      <c r="ES67" s="17">
        <v>14</v>
      </c>
      <c r="ET67" s="17">
        <v>14</v>
      </c>
      <c r="EU67" s="17">
        <v>9</v>
      </c>
      <c r="EV67" s="17">
        <v>37</v>
      </c>
      <c r="EW67" s="17">
        <v>0</v>
      </c>
      <c r="EX67" s="17">
        <v>0</v>
      </c>
      <c r="EY67" s="17">
        <v>0</v>
      </c>
      <c r="EZ67" s="17">
        <v>25</v>
      </c>
      <c r="FA67" s="17">
        <v>16</v>
      </c>
      <c r="FB67" s="17">
        <v>16</v>
      </c>
      <c r="FC67" s="17">
        <v>23</v>
      </c>
      <c r="FD67" s="17">
        <v>29</v>
      </c>
      <c r="FE67" s="17">
        <v>28</v>
      </c>
      <c r="FF67" s="17">
        <v>25</v>
      </c>
      <c r="FG67" s="17">
        <v>10</v>
      </c>
      <c r="FH67" s="17">
        <v>37</v>
      </c>
      <c r="FI67" s="17">
        <v>0</v>
      </c>
      <c r="FJ67" s="17">
        <v>0</v>
      </c>
      <c r="FK67" s="17">
        <v>0</v>
      </c>
      <c r="FL67" s="17">
        <v>0</v>
      </c>
      <c r="FM67" s="17">
        <v>47</v>
      </c>
      <c r="FN67" s="17">
        <v>14</v>
      </c>
      <c r="FO67" s="17">
        <v>6</v>
      </c>
      <c r="FP67" s="17">
        <v>14</v>
      </c>
      <c r="FQ67" s="17">
        <v>24</v>
      </c>
      <c r="FR67" s="17">
        <v>23</v>
      </c>
      <c r="FS67" s="17">
        <v>20</v>
      </c>
      <c r="FT67" s="17">
        <v>7</v>
      </c>
      <c r="FU67" s="17">
        <v>13</v>
      </c>
      <c r="FV67" s="17">
        <v>11</v>
      </c>
      <c r="FW67" s="17">
        <v>0</v>
      </c>
      <c r="FX67" s="17">
        <v>0</v>
      </c>
      <c r="FY67" s="17">
        <v>0</v>
      </c>
      <c r="FZ67" s="17">
        <v>24</v>
      </c>
      <c r="GA67" s="17">
        <v>18</v>
      </c>
      <c r="GB67" s="17">
        <v>21</v>
      </c>
      <c r="GC67" s="17">
        <v>16</v>
      </c>
      <c r="GD67" s="17">
        <v>30</v>
      </c>
      <c r="GE67" s="17">
        <v>11</v>
      </c>
      <c r="GF67" s="17">
        <v>32</v>
      </c>
      <c r="GG67" s="17">
        <v>21</v>
      </c>
      <c r="GH67" s="17">
        <v>34</v>
      </c>
      <c r="GI67" s="17">
        <v>21</v>
      </c>
      <c r="GJ67" s="17">
        <v>0</v>
      </c>
      <c r="GK67" s="17">
        <v>0</v>
      </c>
      <c r="GL67" s="17">
        <v>0</v>
      </c>
      <c r="GM67" s="17">
        <v>25</v>
      </c>
      <c r="GN67" s="17">
        <v>13</v>
      </c>
      <c r="GO67" s="17">
        <v>29</v>
      </c>
      <c r="GP67" s="17">
        <v>14</v>
      </c>
      <c r="GQ67" s="17">
        <v>20</v>
      </c>
      <c r="GR67" s="17">
        <v>19</v>
      </c>
      <c r="GS67" s="17">
        <v>7</v>
      </c>
      <c r="GT67" s="17">
        <v>15</v>
      </c>
      <c r="GU67" s="17">
        <v>19</v>
      </c>
      <c r="GV67" s="17">
        <v>28</v>
      </c>
      <c r="GW67" s="17">
        <v>0</v>
      </c>
      <c r="GX67" s="17">
        <v>0</v>
      </c>
      <c r="GY67" s="17">
        <v>0</v>
      </c>
      <c r="GZ67" s="17">
        <v>28</v>
      </c>
      <c r="HA67" s="17">
        <v>14</v>
      </c>
      <c r="HB67" s="17">
        <v>25</v>
      </c>
      <c r="HC67" s="17">
        <v>13</v>
      </c>
      <c r="HD67" s="17">
        <v>21</v>
      </c>
      <c r="HE67" s="17">
        <v>16</v>
      </c>
      <c r="HF67" s="17">
        <v>14</v>
      </c>
      <c r="HG67" s="17">
        <v>14</v>
      </c>
      <c r="HH67" s="17">
        <v>14</v>
      </c>
      <c r="HI67" s="17">
        <v>44</v>
      </c>
      <c r="HJ67" s="17">
        <v>0</v>
      </c>
      <c r="HK67" s="17">
        <v>0</v>
      </c>
      <c r="HL67" s="17">
        <v>0</v>
      </c>
      <c r="HM67" s="17">
        <v>43</v>
      </c>
      <c r="HN67" s="17">
        <v>13</v>
      </c>
      <c r="HO67" s="17">
        <v>9</v>
      </c>
      <c r="HP67" s="17">
        <v>11</v>
      </c>
      <c r="HQ67" s="17">
        <v>10</v>
      </c>
      <c r="HR67" s="17">
        <v>14</v>
      </c>
      <c r="HS67" s="17">
        <v>28</v>
      </c>
      <c r="HT67" s="17">
        <v>14</v>
      </c>
      <c r="HU67" s="17">
        <v>13</v>
      </c>
      <c r="HV67" s="17">
        <v>8</v>
      </c>
      <c r="HW67" s="17">
        <v>0</v>
      </c>
      <c r="HX67" s="17">
        <v>0</v>
      </c>
      <c r="HY67" s="17">
        <v>0</v>
      </c>
      <c r="HZ67" s="17">
        <v>21</v>
      </c>
      <c r="IA67" s="17">
        <v>12</v>
      </c>
      <c r="IB67" s="17">
        <v>15</v>
      </c>
      <c r="IC67" s="17">
        <v>14</v>
      </c>
      <c r="ID67" s="17">
        <v>38</v>
      </c>
      <c r="IE67" s="17">
        <v>15</v>
      </c>
      <c r="IF67" s="17">
        <v>26</v>
      </c>
      <c r="IG67" s="17">
        <v>20</v>
      </c>
      <c r="IH67" s="17">
        <v>19</v>
      </c>
      <c r="II67" s="17">
        <v>23</v>
      </c>
      <c r="IJ67" s="17">
        <v>0</v>
      </c>
      <c r="IK67" s="17">
        <v>0</v>
      </c>
      <c r="IL67" s="17">
        <v>0</v>
      </c>
      <c r="IM67" s="17">
        <v>14</v>
      </c>
      <c r="IN67" s="17">
        <v>29</v>
      </c>
      <c r="IO67" s="17">
        <v>11</v>
      </c>
      <c r="IP67" s="17">
        <v>7</v>
      </c>
      <c r="IQ67" s="17">
        <v>3</v>
      </c>
      <c r="IR67" s="17">
        <v>24</v>
      </c>
      <c r="IS67" s="17">
        <v>23</v>
      </c>
      <c r="IT67" s="17">
        <v>16</v>
      </c>
      <c r="IU67" s="17">
        <v>12</v>
      </c>
      <c r="IV67" s="17">
        <v>7</v>
      </c>
      <c r="IW67" s="17">
        <v>0</v>
      </c>
      <c r="IX67" s="17">
        <v>0</v>
      </c>
      <c r="IY67" s="17">
        <v>0</v>
      </c>
      <c r="IZ67" s="17">
        <v>30</v>
      </c>
      <c r="JA67" s="17">
        <v>19</v>
      </c>
      <c r="JB67" s="17">
        <v>3</v>
      </c>
      <c r="JC67" s="17">
        <v>22</v>
      </c>
      <c r="JD67" s="17">
        <v>25</v>
      </c>
      <c r="JE67" s="17">
        <v>32</v>
      </c>
      <c r="JF67" s="17">
        <v>24</v>
      </c>
      <c r="JG67" s="17">
        <v>12</v>
      </c>
      <c r="JH67" s="17">
        <v>30</v>
      </c>
      <c r="JI67" s="17">
        <v>26</v>
      </c>
      <c r="JJ67" s="17">
        <v>0</v>
      </c>
      <c r="JK67" s="17">
        <v>0</v>
      </c>
      <c r="JL67" s="17">
        <v>0</v>
      </c>
      <c r="JM67" s="17">
        <v>27</v>
      </c>
      <c r="JN67" s="17">
        <v>27</v>
      </c>
      <c r="JO67" s="17">
        <v>20</v>
      </c>
      <c r="JP67" s="17">
        <v>15</v>
      </c>
      <c r="JQ67" s="17">
        <v>13</v>
      </c>
      <c r="JR67" s="17">
        <v>23</v>
      </c>
      <c r="JS67" s="17">
        <v>18</v>
      </c>
      <c r="JT67" s="17">
        <v>22</v>
      </c>
      <c r="JU67" s="17">
        <v>53</v>
      </c>
      <c r="JV67" s="17">
        <v>11</v>
      </c>
      <c r="JW67" s="17">
        <v>0</v>
      </c>
      <c r="JX67" s="17">
        <v>0</v>
      </c>
      <c r="JY67" s="17">
        <v>0</v>
      </c>
      <c r="JZ67" s="17">
        <v>15</v>
      </c>
      <c r="KA67" s="17">
        <v>24</v>
      </c>
      <c r="KB67" s="17">
        <v>30</v>
      </c>
      <c r="KC67" s="17">
        <v>9</v>
      </c>
      <c r="KD67" s="17">
        <v>17</v>
      </c>
      <c r="KE67" s="17">
        <v>23</v>
      </c>
      <c r="KF67" s="17">
        <v>4</v>
      </c>
      <c r="KG67" s="17">
        <v>19</v>
      </c>
      <c r="KH67" s="17">
        <v>26</v>
      </c>
      <c r="KI67" s="17">
        <v>18</v>
      </c>
      <c r="KJ67" s="17">
        <v>0</v>
      </c>
      <c r="KK67" s="17">
        <v>0</v>
      </c>
      <c r="KL67" s="17">
        <v>0</v>
      </c>
      <c r="KM67" s="17">
        <v>5</v>
      </c>
      <c r="KN67" s="17">
        <v>22</v>
      </c>
      <c r="KO67" s="17">
        <v>19</v>
      </c>
      <c r="KP67" s="17">
        <v>23</v>
      </c>
      <c r="KQ67" s="17">
        <v>24</v>
      </c>
      <c r="KR67" s="17">
        <v>22</v>
      </c>
      <c r="KS67" s="17">
        <v>25</v>
      </c>
      <c r="KT67" s="17">
        <v>27</v>
      </c>
      <c r="KU67" s="17">
        <v>11</v>
      </c>
      <c r="KV67" s="17">
        <v>17</v>
      </c>
      <c r="KW67" s="17">
        <v>0</v>
      </c>
      <c r="KX67" s="17">
        <v>0</v>
      </c>
      <c r="KY67" s="17">
        <v>0</v>
      </c>
      <c r="KZ67" s="17">
        <v>15</v>
      </c>
      <c r="LA67" s="17">
        <v>14</v>
      </c>
      <c r="LB67" s="17">
        <v>25</v>
      </c>
      <c r="LC67" s="17">
        <v>8</v>
      </c>
      <c r="LD67" s="17">
        <v>18</v>
      </c>
      <c r="LE67" s="17">
        <v>21</v>
      </c>
      <c r="LF67" s="17">
        <v>17</v>
      </c>
      <c r="LG67" s="17">
        <v>21</v>
      </c>
      <c r="LH67" s="17">
        <v>38</v>
      </c>
      <c r="LI67" s="17">
        <v>12</v>
      </c>
      <c r="LJ67" s="17">
        <v>0</v>
      </c>
      <c r="LK67" s="17">
        <v>0</v>
      </c>
      <c r="LL67" s="17">
        <v>0</v>
      </c>
      <c r="LM67" s="17">
        <v>21</v>
      </c>
      <c r="LN67" s="17">
        <v>18</v>
      </c>
      <c r="LO67" s="17">
        <v>30</v>
      </c>
      <c r="LP67" s="17">
        <v>21</v>
      </c>
      <c r="LQ67" s="17">
        <v>32</v>
      </c>
      <c r="LR67" s="17">
        <v>16</v>
      </c>
      <c r="LS67" s="17">
        <v>19</v>
      </c>
      <c r="LT67" s="17">
        <v>24</v>
      </c>
      <c r="LU67" s="17">
        <v>30</v>
      </c>
      <c r="LV67" s="17">
        <v>13</v>
      </c>
      <c r="LW67" s="17">
        <v>0</v>
      </c>
      <c r="LX67" s="17">
        <v>0</v>
      </c>
      <c r="LY67" s="17">
        <v>0</v>
      </c>
      <c r="LZ67" s="17">
        <v>5</v>
      </c>
      <c r="MA67" s="17">
        <v>15</v>
      </c>
      <c r="MB67" s="17">
        <v>8</v>
      </c>
      <c r="MC67" s="17">
        <v>22</v>
      </c>
      <c r="MD67" s="17">
        <v>26</v>
      </c>
      <c r="ME67" s="17">
        <v>18</v>
      </c>
      <c r="MF67" s="17">
        <v>17</v>
      </c>
      <c r="MG67" s="17">
        <v>30</v>
      </c>
      <c r="MH67" s="17">
        <v>14</v>
      </c>
      <c r="MI67" s="17">
        <v>22</v>
      </c>
      <c r="MJ67" s="17">
        <v>0</v>
      </c>
      <c r="MK67" s="17">
        <v>0</v>
      </c>
      <c r="ML67" s="17">
        <v>0</v>
      </c>
      <c r="MN67" s="54">
        <v>4</v>
      </c>
      <c r="MO67" s="54"/>
      <c r="MP67" s="38">
        <f t="shared" ref="MP67:MP70" si="382">(DM67+DZ67+EM67+EZ67+FM67+FZ67)/6</f>
        <v>25.5</v>
      </c>
      <c r="MQ67" s="38">
        <f t="shared" si="301"/>
        <v>17.666666666666668</v>
      </c>
      <c r="MR67" s="38">
        <f t="shared" si="302"/>
        <v>16.166666666666668</v>
      </c>
      <c r="MS67" s="38">
        <f t="shared" si="303"/>
        <v>17.5</v>
      </c>
      <c r="MT67" s="38">
        <f t="shared" si="304"/>
        <v>20.333333333333332</v>
      </c>
      <c r="MU67" s="38">
        <f t="shared" si="305"/>
        <v>21</v>
      </c>
      <c r="MV67" s="38">
        <f t="shared" si="306"/>
        <v>24.5</v>
      </c>
      <c r="MW67" s="38">
        <f t="shared" si="307"/>
        <v>17.166666666666668</v>
      </c>
      <c r="MX67" s="38">
        <f t="shared" si="308"/>
        <v>22</v>
      </c>
      <c r="MY67" s="38">
        <f t="shared" si="309"/>
        <v>19.166666666666668</v>
      </c>
      <c r="MZ67" s="38"/>
      <c r="NA67" s="38"/>
      <c r="NB67" s="38"/>
      <c r="NC67" s="54">
        <v>4</v>
      </c>
      <c r="ND67" s="54"/>
      <c r="NE67" s="38">
        <f t="shared" ref="NE67:NE70" si="383">(GM67+GZ67+HM67+HZ67)/4</f>
        <v>29.25</v>
      </c>
      <c r="NF67" s="38">
        <f t="shared" si="310"/>
        <v>13</v>
      </c>
      <c r="NG67" s="38">
        <f t="shared" si="311"/>
        <v>19.5</v>
      </c>
      <c r="NH67" s="38">
        <f t="shared" si="312"/>
        <v>13</v>
      </c>
      <c r="NI67" s="38">
        <f t="shared" si="313"/>
        <v>22.25</v>
      </c>
      <c r="NJ67" s="38">
        <f t="shared" si="314"/>
        <v>16</v>
      </c>
      <c r="NK67" s="38">
        <f t="shared" si="315"/>
        <v>18.75</v>
      </c>
      <c r="NL67" s="38">
        <f t="shared" si="316"/>
        <v>15.75</v>
      </c>
      <c r="NM67" s="38">
        <f t="shared" si="317"/>
        <v>16.25</v>
      </c>
      <c r="NN67" s="38">
        <f t="shared" si="318"/>
        <v>25.75</v>
      </c>
      <c r="NO67" s="38"/>
      <c r="NP67" s="38"/>
      <c r="NQ67" s="38"/>
      <c r="NR67" s="54">
        <v>4</v>
      </c>
      <c r="NS67" s="54"/>
      <c r="NT67" s="38">
        <f t="shared" ref="NT67:NT70" si="384">(IM67+IZ67+JZ67+JM67)/4</f>
        <v>21.5</v>
      </c>
      <c r="NU67" s="38">
        <f t="shared" si="319"/>
        <v>24.75</v>
      </c>
      <c r="NV67" s="38">
        <f t="shared" si="320"/>
        <v>16</v>
      </c>
      <c r="NW67" s="38">
        <f t="shared" si="321"/>
        <v>13.25</v>
      </c>
      <c r="NX67" s="38">
        <f t="shared" si="322"/>
        <v>14.5</v>
      </c>
      <c r="NY67" s="38">
        <f t="shared" si="323"/>
        <v>25.5</v>
      </c>
      <c r="NZ67" s="38">
        <f t="shared" si="324"/>
        <v>17.25</v>
      </c>
      <c r="OA67" s="38">
        <f t="shared" si="325"/>
        <v>17.25</v>
      </c>
      <c r="OB67" s="38">
        <f t="shared" si="326"/>
        <v>30.25</v>
      </c>
      <c r="OC67" s="38">
        <f t="shared" si="327"/>
        <v>15.5</v>
      </c>
      <c r="OD67" s="38"/>
      <c r="OE67" s="38"/>
      <c r="OF67" s="38"/>
      <c r="OG67" s="54">
        <v>4</v>
      </c>
      <c r="OH67" s="54"/>
      <c r="OI67" s="38">
        <f t="shared" ref="OI67:OI70" si="385">(KM67+KZ67+LM67+LZ67)/4</f>
        <v>11.5</v>
      </c>
      <c r="OJ67" s="38">
        <f t="shared" si="328"/>
        <v>17.25</v>
      </c>
      <c r="OK67" s="38">
        <f t="shared" si="329"/>
        <v>20.5</v>
      </c>
      <c r="OL67" s="38">
        <f t="shared" si="330"/>
        <v>18.5</v>
      </c>
      <c r="OM67" s="38">
        <f t="shared" si="331"/>
        <v>25</v>
      </c>
      <c r="ON67" s="38">
        <f t="shared" si="332"/>
        <v>19.25</v>
      </c>
      <c r="OO67" s="38">
        <f t="shared" si="333"/>
        <v>19.5</v>
      </c>
      <c r="OP67" s="38">
        <f t="shared" si="334"/>
        <v>25.5</v>
      </c>
      <c r="OQ67" s="38">
        <f t="shared" si="335"/>
        <v>23.25</v>
      </c>
      <c r="OR67" s="38">
        <f t="shared" si="336"/>
        <v>16</v>
      </c>
      <c r="OS67" s="38"/>
      <c r="OT67" s="38"/>
      <c r="OU67" s="38"/>
      <c r="OV67" s="54">
        <v>4</v>
      </c>
      <c r="OW67" s="54"/>
      <c r="OX67" s="38">
        <f t="shared" ref="OX67:OX70" si="386">(GM67+GZ67+HM67+HZ67+IM67+IZ67+JM67+JZ67+KM67+KZ67+LM67+LZ67)/12</f>
        <v>20.75</v>
      </c>
      <c r="OY67" s="38">
        <f t="shared" si="337"/>
        <v>18.333333333333332</v>
      </c>
      <c r="OZ67" s="38">
        <f t="shared" si="338"/>
        <v>18.666666666666668</v>
      </c>
      <c r="PA67" s="38">
        <f t="shared" si="339"/>
        <v>14.916666666666666</v>
      </c>
      <c r="PB67" s="38">
        <f t="shared" si="340"/>
        <v>20.583333333333332</v>
      </c>
      <c r="PC67" s="38">
        <f t="shared" si="341"/>
        <v>20.25</v>
      </c>
      <c r="PD67" s="38">
        <f t="shared" si="342"/>
        <v>18.5</v>
      </c>
      <c r="PE67" s="38">
        <f t="shared" si="343"/>
        <v>19.5</v>
      </c>
      <c r="PF67" s="38">
        <f t="shared" si="344"/>
        <v>23.25</v>
      </c>
      <c r="PG67" s="38">
        <f t="shared" si="345"/>
        <v>19.083333333333332</v>
      </c>
      <c r="PH67" s="38"/>
      <c r="PI67" s="38"/>
      <c r="PJ67" s="38"/>
    </row>
    <row r="68" spans="1:426" s="2" customFormat="1" x14ac:dyDescent="0.25">
      <c r="A68" s="1" t="s">
        <v>43</v>
      </c>
      <c r="B68" s="2">
        <f t="shared" ref="B68:B71" si="387">MODE(B59,O59,AB59,AO59,BB59,BO59,CB59,CO59,DB59,DO59,EB59,EO59,FB59,FO59,GB59,GO59,HB59,HO59)</f>
        <v>3</v>
      </c>
      <c r="C68" s="2">
        <f t="shared" si="346"/>
        <v>3</v>
      </c>
      <c r="D68" s="2">
        <f t="shared" si="347"/>
        <v>3</v>
      </c>
      <c r="E68" s="2">
        <f t="shared" si="348"/>
        <v>3</v>
      </c>
      <c r="F68" s="2">
        <f t="shared" si="349"/>
        <v>3</v>
      </c>
      <c r="G68" s="2">
        <f t="shared" si="350"/>
        <v>2</v>
      </c>
      <c r="H68" s="2">
        <f t="shared" si="351"/>
        <v>3</v>
      </c>
      <c r="I68" s="2">
        <f t="shared" si="352"/>
        <v>3</v>
      </c>
      <c r="J68" s="2">
        <f t="shared" si="353"/>
        <v>3</v>
      </c>
      <c r="K68" s="2">
        <f t="shared" si="354"/>
        <v>3</v>
      </c>
      <c r="L68" s="2">
        <f t="shared" si="355"/>
        <v>1</v>
      </c>
      <c r="M68" s="2">
        <f t="shared" si="356"/>
        <v>0</v>
      </c>
      <c r="N68" s="2">
        <f t="shared" si="357"/>
        <v>1</v>
      </c>
      <c r="O68" s="2">
        <f t="shared" ref="O68:O71" si="388">IB59</f>
        <v>2</v>
      </c>
      <c r="P68" s="2">
        <f t="shared" si="358"/>
        <v>2</v>
      </c>
      <c r="Q68" s="2">
        <f t="shared" si="359"/>
        <v>2</v>
      </c>
      <c r="R68" s="2">
        <f t="shared" si="360"/>
        <v>4</v>
      </c>
      <c r="S68" s="2">
        <f t="shared" si="361"/>
        <v>3</v>
      </c>
      <c r="T68" s="2">
        <f t="shared" si="362"/>
        <v>2</v>
      </c>
      <c r="U68" s="2">
        <f t="shared" si="363"/>
        <v>2</v>
      </c>
      <c r="V68" s="2">
        <f t="shared" si="364"/>
        <v>2</v>
      </c>
      <c r="X68" s="1">
        <v>60</v>
      </c>
      <c r="Y68" s="52">
        <v>0.31920879120879081</v>
      </c>
      <c r="Z68" s="52"/>
      <c r="AA68" s="52"/>
      <c r="AB68" s="53">
        <f t="shared" si="365"/>
        <v>1.8968213808790824E-2</v>
      </c>
      <c r="AC68" s="53"/>
      <c r="AD68" s="53" t="s">
        <v>43</v>
      </c>
      <c r="AE68" s="53"/>
      <c r="AF68" s="2">
        <f t="shared" si="366"/>
        <v>4</v>
      </c>
      <c r="AG68" s="2">
        <f t="shared" si="366"/>
        <v>3</v>
      </c>
      <c r="AH68" s="2">
        <f t="shared" si="366"/>
        <v>3</v>
      </c>
      <c r="AI68" s="2">
        <f t="shared" si="366"/>
        <v>3</v>
      </c>
      <c r="AJ68" s="2">
        <f t="shared" si="366"/>
        <v>3</v>
      </c>
      <c r="AK68" s="2">
        <f t="shared" si="366"/>
        <v>2</v>
      </c>
      <c r="AL68" s="2">
        <f t="shared" si="366"/>
        <v>3</v>
      </c>
      <c r="AM68" s="2">
        <f t="shared" si="366"/>
        <v>3</v>
      </c>
      <c r="AN68" s="2">
        <f t="shared" si="366"/>
        <v>3</v>
      </c>
      <c r="AO68" s="2">
        <f t="shared" si="366"/>
        <v>3</v>
      </c>
      <c r="AP68" s="2">
        <f t="shared" si="366"/>
        <v>1</v>
      </c>
      <c r="AQ68" s="2">
        <f t="shared" si="366"/>
        <v>0</v>
      </c>
      <c r="AR68" s="2">
        <f t="shared" si="366"/>
        <v>1</v>
      </c>
      <c r="AS68" s="53" t="s">
        <v>43</v>
      </c>
      <c r="AT68" s="53"/>
      <c r="AU68" s="2">
        <f t="shared" si="367"/>
        <v>4</v>
      </c>
      <c r="AV68" s="2">
        <f t="shared" si="367"/>
        <v>3</v>
      </c>
      <c r="AW68" s="2">
        <f t="shared" si="367"/>
        <v>2</v>
      </c>
      <c r="AX68" s="2">
        <f t="shared" si="367"/>
        <v>3</v>
      </c>
      <c r="AY68" s="2">
        <f t="shared" si="367"/>
        <v>3</v>
      </c>
      <c r="AZ68" s="2">
        <f t="shared" si="367"/>
        <v>2</v>
      </c>
      <c r="BA68" s="2">
        <f t="shared" si="367"/>
        <v>4</v>
      </c>
      <c r="BB68" s="2">
        <f t="shared" si="367"/>
        <v>3</v>
      </c>
      <c r="BC68" s="2">
        <f t="shared" si="367"/>
        <v>3</v>
      </c>
      <c r="BD68" s="2">
        <f t="shared" si="367"/>
        <v>4</v>
      </c>
      <c r="BE68" s="2">
        <f t="shared" si="367"/>
        <v>0</v>
      </c>
      <c r="BF68" s="2">
        <f t="shared" si="367"/>
        <v>1</v>
      </c>
      <c r="BG68" s="2">
        <f t="shared" si="367"/>
        <v>1</v>
      </c>
      <c r="BH68" s="53" t="s">
        <v>43</v>
      </c>
      <c r="BI68" s="53"/>
      <c r="BJ68" s="2">
        <f t="shared" si="368"/>
        <v>3</v>
      </c>
      <c r="BK68" s="2">
        <f t="shared" si="368"/>
        <v>3</v>
      </c>
      <c r="BL68" s="2">
        <f t="shared" si="368"/>
        <v>3</v>
      </c>
      <c r="BM68" s="2">
        <f t="shared" si="368"/>
        <v>2</v>
      </c>
      <c r="BN68" s="2">
        <f t="shared" si="368"/>
        <v>3</v>
      </c>
      <c r="BO68" s="2">
        <f t="shared" si="368"/>
        <v>3</v>
      </c>
      <c r="BP68" s="2">
        <f t="shared" si="368"/>
        <v>3</v>
      </c>
      <c r="BQ68" s="2" t="str">
        <f t="shared" si="368"/>
        <v>x</v>
      </c>
      <c r="BR68" s="2">
        <f t="shared" si="368"/>
        <v>3</v>
      </c>
      <c r="BS68" s="2">
        <f t="shared" si="368"/>
        <v>3</v>
      </c>
      <c r="BT68" s="2">
        <f t="shared" si="368"/>
        <v>1</v>
      </c>
      <c r="BU68" s="2">
        <f t="shared" si="368"/>
        <v>0</v>
      </c>
      <c r="BV68" s="2">
        <f t="shared" si="368"/>
        <v>1</v>
      </c>
      <c r="BW68" s="53" t="s">
        <v>43</v>
      </c>
      <c r="BX68" s="53"/>
      <c r="BY68" s="2">
        <f t="shared" si="369"/>
        <v>3</v>
      </c>
      <c r="BZ68" s="2">
        <f t="shared" si="369"/>
        <v>3</v>
      </c>
      <c r="CA68" s="2">
        <f t="shared" si="369"/>
        <v>3</v>
      </c>
      <c r="CB68" s="2">
        <f t="shared" si="369"/>
        <v>2</v>
      </c>
      <c r="CC68" s="2">
        <f t="shared" si="369"/>
        <v>3</v>
      </c>
      <c r="CD68" s="2">
        <f t="shared" si="369"/>
        <v>3</v>
      </c>
      <c r="CE68" s="2">
        <f t="shared" si="369"/>
        <v>3</v>
      </c>
      <c r="CF68" s="2">
        <f t="shared" si="369"/>
        <v>3</v>
      </c>
      <c r="CG68" s="2">
        <f t="shared" si="369"/>
        <v>3</v>
      </c>
      <c r="CH68" s="2">
        <f t="shared" si="369"/>
        <v>3</v>
      </c>
      <c r="CI68" s="2">
        <f t="shared" si="369"/>
        <v>1</v>
      </c>
      <c r="CJ68" s="2">
        <f t="shared" si="369"/>
        <v>1</v>
      </c>
      <c r="CK68" s="2">
        <f t="shared" si="369"/>
        <v>0</v>
      </c>
      <c r="CL68" s="7" t="s">
        <v>43</v>
      </c>
      <c r="CM68" s="7"/>
      <c r="CN68" s="7">
        <f t="shared" ref="CN68:CN71" si="389">IFERROR(MODE(GB59,GO59,HB59,HO59,CB59,CO59,DB59,DO59,EB59,EO59,FB59,FO59),"x")</f>
        <v>3</v>
      </c>
      <c r="CO68" s="7">
        <f t="shared" si="370"/>
        <v>3</v>
      </c>
      <c r="CP68" s="7">
        <f t="shared" si="371"/>
        <v>3</v>
      </c>
      <c r="CQ68" s="7">
        <f t="shared" si="372"/>
        <v>2</v>
      </c>
      <c r="CR68" s="7">
        <f t="shared" si="373"/>
        <v>3</v>
      </c>
      <c r="CS68" s="7">
        <f t="shared" si="374"/>
        <v>2</v>
      </c>
      <c r="CT68" s="7">
        <f t="shared" si="375"/>
        <v>3</v>
      </c>
      <c r="CU68" s="7">
        <f t="shared" si="376"/>
        <v>3</v>
      </c>
      <c r="CV68" s="7">
        <f t="shared" si="377"/>
        <v>3</v>
      </c>
      <c r="CW68" s="7">
        <f t="shared" si="378"/>
        <v>3</v>
      </c>
      <c r="CX68" s="7">
        <f t="shared" si="379"/>
        <v>1</v>
      </c>
      <c r="CY68" s="7">
        <f t="shared" si="380"/>
        <v>1</v>
      </c>
      <c r="CZ68" s="7">
        <f t="shared" si="381"/>
        <v>1</v>
      </c>
      <c r="DB68" s="2">
        <v>4</v>
      </c>
      <c r="DC68" s="2">
        <v>20</v>
      </c>
      <c r="DD68" s="2">
        <v>2</v>
      </c>
      <c r="DE68" s="2">
        <v>0</v>
      </c>
      <c r="DF68" s="2">
        <v>32</v>
      </c>
      <c r="DG68" s="2">
        <v>44</v>
      </c>
      <c r="DH68" s="2">
        <v>0</v>
      </c>
      <c r="DI68" s="2">
        <v>21</v>
      </c>
      <c r="DJ68" s="2">
        <v>0</v>
      </c>
      <c r="DL68" s="17">
        <v>3</v>
      </c>
      <c r="DM68" s="17">
        <v>22</v>
      </c>
      <c r="DN68" s="17">
        <v>8</v>
      </c>
      <c r="DO68" s="17">
        <v>13</v>
      </c>
      <c r="DP68" s="17">
        <v>3</v>
      </c>
      <c r="DQ68" s="17">
        <v>21</v>
      </c>
      <c r="DR68" s="17">
        <v>24</v>
      </c>
      <c r="DS68" s="17">
        <v>44</v>
      </c>
      <c r="DT68" s="17">
        <v>12</v>
      </c>
      <c r="DU68" s="17">
        <v>20</v>
      </c>
      <c r="DV68" s="17">
        <v>36</v>
      </c>
      <c r="DW68" s="17">
        <v>0</v>
      </c>
      <c r="DX68" s="17">
        <v>0</v>
      </c>
      <c r="DY68" s="17">
        <v>0</v>
      </c>
      <c r="DZ68" s="17">
        <v>23</v>
      </c>
      <c r="EA68" s="17">
        <v>13</v>
      </c>
      <c r="EB68" s="17">
        <v>16</v>
      </c>
      <c r="EC68" s="17">
        <v>12</v>
      </c>
      <c r="ED68" s="17">
        <v>35</v>
      </c>
      <c r="EE68" s="17">
        <v>21</v>
      </c>
      <c r="EF68" s="17">
        <v>33</v>
      </c>
      <c r="EG68" s="17">
        <v>10</v>
      </c>
      <c r="EH68" s="17">
        <v>13</v>
      </c>
      <c r="EI68" s="17">
        <v>21</v>
      </c>
      <c r="EJ68" s="17">
        <v>0</v>
      </c>
      <c r="EK68" s="17">
        <v>0</v>
      </c>
      <c r="EL68" s="17">
        <v>0</v>
      </c>
      <c r="EM68" s="17">
        <v>10</v>
      </c>
      <c r="EN68" s="17">
        <v>20</v>
      </c>
      <c r="EO68" s="17">
        <v>7</v>
      </c>
      <c r="EP68" s="17">
        <v>23</v>
      </c>
      <c r="EQ68" s="17">
        <v>31</v>
      </c>
      <c r="ER68" s="17">
        <v>10</v>
      </c>
      <c r="ES68" s="17">
        <v>19</v>
      </c>
      <c r="ET68" s="17">
        <v>11</v>
      </c>
      <c r="EU68" s="17">
        <v>13</v>
      </c>
      <c r="EV68" s="17">
        <v>11</v>
      </c>
      <c r="EW68" s="17">
        <v>0</v>
      </c>
      <c r="EX68" s="17">
        <v>0</v>
      </c>
      <c r="EY68" s="17">
        <v>0</v>
      </c>
      <c r="EZ68" s="17">
        <v>12</v>
      </c>
      <c r="FA68" s="17">
        <v>14</v>
      </c>
      <c r="FB68" s="17">
        <v>28</v>
      </c>
      <c r="FC68" s="17">
        <v>16</v>
      </c>
      <c r="FD68" s="17">
        <v>6</v>
      </c>
      <c r="FE68" s="17">
        <v>14</v>
      </c>
      <c r="FF68" s="17">
        <v>24</v>
      </c>
      <c r="FG68" s="17">
        <v>25</v>
      </c>
      <c r="FH68" s="17">
        <v>18</v>
      </c>
      <c r="FI68" s="17">
        <v>23</v>
      </c>
      <c r="FJ68" s="17">
        <v>0</v>
      </c>
      <c r="FK68" s="17">
        <v>0</v>
      </c>
      <c r="FL68" s="17">
        <v>0</v>
      </c>
      <c r="FM68" s="17">
        <v>25</v>
      </c>
      <c r="FN68" s="17">
        <v>11</v>
      </c>
      <c r="FO68" s="17">
        <v>17</v>
      </c>
      <c r="FP68" s="17">
        <v>11</v>
      </c>
      <c r="FQ68" s="17">
        <v>19</v>
      </c>
      <c r="FR68" s="17">
        <v>17</v>
      </c>
      <c r="FS68" s="17">
        <v>8</v>
      </c>
      <c r="FT68" s="17">
        <v>30</v>
      </c>
      <c r="FU68" s="17">
        <v>17</v>
      </c>
      <c r="FV68" s="17">
        <v>16</v>
      </c>
      <c r="FW68" s="17">
        <v>0</v>
      </c>
      <c r="FX68" s="17">
        <v>0</v>
      </c>
      <c r="FY68" s="17">
        <v>0</v>
      </c>
      <c r="FZ68" s="17">
        <v>19</v>
      </c>
      <c r="GA68" s="17">
        <v>13</v>
      </c>
      <c r="GB68" s="17">
        <v>22</v>
      </c>
      <c r="GC68" s="17">
        <v>54</v>
      </c>
      <c r="GD68" s="17">
        <v>25</v>
      </c>
      <c r="GE68" s="17">
        <v>22</v>
      </c>
      <c r="GF68" s="17">
        <v>4</v>
      </c>
      <c r="GG68" s="17">
        <v>20</v>
      </c>
      <c r="GH68" s="17">
        <v>28</v>
      </c>
      <c r="GI68" s="17">
        <v>16</v>
      </c>
      <c r="GJ68" s="17">
        <v>0</v>
      </c>
      <c r="GK68" s="17">
        <v>0</v>
      </c>
      <c r="GL68" s="17">
        <v>0</v>
      </c>
      <c r="GM68" s="17">
        <v>11</v>
      </c>
      <c r="GN68" s="17">
        <v>44</v>
      </c>
      <c r="GO68" s="17">
        <v>13</v>
      </c>
      <c r="GP68" s="17">
        <v>19</v>
      </c>
      <c r="GQ68" s="17">
        <v>17</v>
      </c>
      <c r="GR68" s="17">
        <v>26</v>
      </c>
      <c r="GS68" s="17">
        <v>23</v>
      </c>
      <c r="GT68" s="17">
        <v>16</v>
      </c>
      <c r="GU68" s="17">
        <v>14</v>
      </c>
      <c r="GV68" s="17">
        <v>20</v>
      </c>
      <c r="GW68" s="17">
        <v>0</v>
      </c>
      <c r="GX68" s="17">
        <v>0</v>
      </c>
      <c r="GY68" s="17">
        <v>0</v>
      </c>
      <c r="GZ68" s="17">
        <v>10</v>
      </c>
      <c r="HA68" s="17">
        <v>26</v>
      </c>
      <c r="HB68" s="17">
        <v>14</v>
      </c>
      <c r="HC68" s="17">
        <v>11</v>
      </c>
      <c r="HD68" s="17">
        <v>24</v>
      </c>
      <c r="HE68" s="17">
        <v>9</v>
      </c>
      <c r="HF68" s="17">
        <v>23</v>
      </c>
      <c r="HG68" s="17">
        <v>8</v>
      </c>
      <c r="HH68" s="17">
        <v>34</v>
      </c>
      <c r="HI68" s="17">
        <v>15</v>
      </c>
      <c r="HJ68" s="17">
        <v>0</v>
      </c>
      <c r="HK68" s="17">
        <v>0</v>
      </c>
      <c r="HL68" s="17">
        <v>0</v>
      </c>
      <c r="HM68" s="17">
        <v>33</v>
      </c>
      <c r="HN68" s="17">
        <v>34</v>
      </c>
      <c r="HO68" s="17">
        <v>19</v>
      </c>
      <c r="HP68" s="17">
        <v>26</v>
      </c>
      <c r="HQ68" s="17">
        <v>13</v>
      </c>
      <c r="HR68" s="17">
        <v>27</v>
      </c>
      <c r="HS68" s="17">
        <v>11</v>
      </c>
      <c r="HT68" s="17">
        <v>32</v>
      </c>
      <c r="HU68" s="17">
        <v>17</v>
      </c>
      <c r="HV68" s="17">
        <v>13</v>
      </c>
      <c r="HW68" s="17">
        <v>0</v>
      </c>
      <c r="HX68" s="17">
        <v>0</v>
      </c>
      <c r="HY68" s="17">
        <v>0</v>
      </c>
      <c r="HZ68" s="17">
        <v>28</v>
      </c>
      <c r="IA68" s="17">
        <v>26</v>
      </c>
      <c r="IB68" s="17">
        <v>8</v>
      </c>
      <c r="IC68" s="17">
        <v>22</v>
      </c>
      <c r="ID68" s="17">
        <v>18</v>
      </c>
      <c r="IE68" s="17">
        <v>14</v>
      </c>
      <c r="IF68" s="17">
        <v>23</v>
      </c>
      <c r="IG68" s="17">
        <v>24</v>
      </c>
      <c r="IH68" s="17">
        <v>25</v>
      </c>
      <c r="II68" s="17">
        <v>12</v>
      </c>
      <c r="IJ68" s="17">
        <v>0</v>
      </c>
      <c r="IK68" s="17">
        <v>0</v>
      </c>
      <c r="IL68" s="17">
        <v>0</v>
      </c>
      <c r="IM68" s="17">
        <v>7</v>
      </c>
      <c r="IN68" s="17">
        <v>1</v>
      </c>
      <c r="IO68" s="17">
        <v>17</v>
      </c>
      <c r="IP68" s="17">
        <v>11</v>
      </c>
      <c r="IQ68" s="17">
        <v>46</v>
      </c>
      <c r="IR68" s="17">
        <v>18</v>
      </c>
      <c r="IS68" s="17">
        <v>43</v>
      </c>
      <c r="IT68" s="17">
        <v>14</v>
      </c>
      <c r="IU68" s="17">
        <v>36</v>
      </c>
      <c r="IV68" s="17">
        <v>52</v>
      </c>
      <c r="IW68" s="17">
        <v>0</v>
      </c>
      <c r="IX68" s="17">
        <v>0</v>
      </c>
      <c r="IY68" s="17">
        <v>0</v>
      </c>
      <c r="IZ68" s="17">
        <v>19</v>
      </c>
      <c r="JA68" s="17">
        <v>32</v>
      </c>
      <c r="JB68" s="17">
        <v>25</v>
      </c>
      <c r="JC68" s="17">
        <v>25</v>
      </c>
      <c r="JD68" s="17">
        <v>20</v>
      </c>
      <c r="JE68" s="17">
        <v>10</v>
      </c>
      <c r="JF68" s="17">
        <v>15</v>
      </c>
      <c r="JG68" s="17">
        <v>10</v>
      </c>
      <c r="JH68" s="17">
        <v>25</v>
      </c>
      <c r="JI68" s="17">
        <v>18</v>
      </c>
      <c r="JJ68" s="17">
        <v>0</v>
      </c>
      <c r="JK68" s="17">
        <v>0</v>
      </c>
      <c r="JL68" s="17">
        <v>0</v>
      </c>
      <c r="JM68" s="17">
        <v>2</v>
      </c>
      <c r="JN68" s="17">
        <v>21</v>
      </c>
      <c r="JO68" s="17">
        <v>17</v>
      </c>
      <c r="JP68" s="17">
        <v>27</v>
      </c>
      <c r="JQ68" s="17">
        <v>24</v>
      </c>
      <c r="JR68" s="17">
        <v>11</v>
      </c>
      <c r="JS68" s="17">
        <v>23</v>
      </c>
      <c r="JT68" s="17">
        <v>16</v>
      </c>
      <c r="JU68" s="17">
        <v>9</v>
      </c>
      <c r="JV68" s="17">
        <v>13</v>
      </c>
      <c r="JW68" s="17">
        <v>0</v>
      </c>
      <c r="JX68" s="17">
        <v>0</v>
      </c>
      <c r="JY68" s="17">
        <v>0</v>
      </c>
      <c r="JZ68" s="17">
        <v>21</v>
      </c>
      <c r="KA68" s="17">
        <v>19</v>
      </c>
      <c r="KB68" s="17">
        <v>22</v>
      </c>
      <c r="KC68" s="17">
        <v>16</v>
      </c>
      <c r="KD68" s="17">
        <v>22</v>
      </c>
      <c r="KE68" s="17">
        <v>30</v>
      </c>
      <c r="KF68" s="17">
        <v>18</v>
      </c>
      <c r="KG68" s="17">
        <v>31</v>
      </c>
      <c r="KH68" s="17">
        <v>11</v>
      </c>
      <c r="KI68" s="17">
        <v>31</v>
      </c>
      <c r="KJ68" s="17">
        <v>0</v>
      </c>
      <c r="KK68" s="17">
        <v>0</v>
      </c>
      <c r="KL68" s="17">
        <v>0</v>
      </c>
      <c r="KM68" s="17">
        <v>31</v>
      </c>
      <c r="KN68" s="17">
        <v>21</v>
      </c>
      <c r="KO68" s="17">
        <v>21</v>
      </c>
      <c r="KP68" s="17">
        <v>6</v>
      </c>
      <c r="KQ68" s="17">
        <v>14</v>
      </c>
      <c r="KR68" s="17">
        <v>6</v>
      </c>
      <c r="KS68" s="17">
        <v>16</v>
      </c>
      <c r="KT68" s="17">
        <v>22</v>
      </c>
      <c r="KU68" s="17">
        <v>15</v>
      </c>
      <c r="KV68" s="17">
        <v>33</v>
      </c>
      <c r="KW68" s="17">
        <v>0</v>
      </c>
      <c r="KX68" s="17">
        <v>0</v>
      </c>
      <c r="KY68" s="17">
        <v>0</v>
      </c>
      <c r="KZ68" s="17">
        <v>35</v>
      </c>
      <c r="LA68" s="17">
        <v>20</v>
      </c>
      <c r="LB68" s="17">
        <v>11</v>
      </c>
      <c r="LC68" s="17">
        <v>14</v>
      </c>
      <c r="LD68" s="17">
        <v>23</v>
      </c>
      <c r="LE68" s="17">
        <v>32</v>
      </c>
      <c r="LF68" s="17">
        <v>29</v>
      </c>
      <c r="LG68" s="17">
        <v>20</v>
      </c>
      <c r="LH68" s="17">
        <v>13</v>
      </c>
      <c r="LI68" s="17">
        <v>19</v>
      </c>
      <c r="LJ68" s="17">
        <v>0</v>
      </c>
      <c r="LK68" s="17">
        <v>0</v>
      </c>
      <c r="LL68" s="17">
        <v>0</v>
      </c>
      <c r="LM68" s="17">
        <v>16</v>
      </c>
      <c r="LN68" s="17">
        <v>24</v>
      </c>
      <c r="LO68" s="17">
        <v>17</v>
      </c>
      <c r="LP68" s="17">
        <v>9</v>
      </c>
      <c r="LQ68" s="17">
        <v>15</v>
      </c>
      <c r="LR68" s="17">
        <v>19</v>
      </c>
      <c r="LS68" s="17">
        <v>15</v>
      </c>
      <c r="LT68" s="17">
        <v>21</v>
      </c>
      <c r="LU68" s="17">
        <v>22</v>
      </c>
      <c r="LV68" s="17">
        <v>17</v>
      </c>
      <c r="LW68" s="17">
        <v>0</v>
      </c>
      <c r="LX68" s="17">
        <v>0</v>
      </c>
      <c r="LY68" s="17">
        <v>0</v>
      </c>
      <c r="LZ68" s="17">
        <v>23</v>
      </c>
      <c r="MA68" s="17">
        <v>25</v>
      </c>
      <c r="MB68" s="17">
        <v>20</v>
      </c>
      <c r="MC68" s="17">
        <v>13</v>
      </c>
      <c r="MD68" s="17">
        <v>24</v>
      </c>
      <c r="ME68" s="17">
        <v>34</v>
      </c>
      <c r="MF68" s="17">
        <v>4</v>
      </c>
      <c r="MG68" s="17">
        <v>19</v>
      </c>
      <c r="MH68" s="17">
        <v>36</v>
      </c>
      <c r="MI68" s="17">
        <v>17</v>
      </c>
      <c r="MJ68" s="17">
        <v>0</v>
      </c>
      <c r="MK68" s="17">
        <v>0</v>
      </c>
      <c r="ML68" s="17">
        <v>0</v>
      </c>
      <c r="MN68" s="54">
        <v>3</v>
      </c>
      <c r="MO68" s="54"/>
      <c r="MP68" s="38">
        <f t="shared" si="382"/>
        <v>18.5</v>
      </c>
      <c r="MQ68" s="38">
        <f t="shared" si="301"/>
        <v>13.166666666666666</v>
      </c>
      <c r="MR68" s="38">
        <f t="shared" si="302"/>
        <v>17.166666666666668</v>
      </c>
      <c r="MS68" s="38">
        <f t="shared" si="303"/>
        <v>19.833333333333332</v>
      </c>
      <c r="MT68" s="38">
        <f t="shared" si="304"/>
        <v>22.833333333333332</v>
      </c>
      <c r="MU68" s="38">
        <f t="shared" si="305"/>
        <v>18</v>
      </c>
      <c r="MV68" s="38">
        <f t="shared" si="306"/>
        <v>22</v>
      </c>
      <c r="MW68" s="38">
        <f t="shared" si="307"/>
        <v>18</v>
      </c>
      <c r="MX68" s="38">
        <f t="shared" si="308"/>
        <v>18.166666666666668</v>
      </c>
      <c r="MY68" s="38">
        <f t="shared" si="309"/>
        <v>20.5</v>
      </c>
      <c r="MZ68" s="38"/>
      <c r="NA68" s="38"/>
      <c r="NB68" s="38"/>
      <c r="NC68" s="54">
        <v>3</v>
      </c>
      <c r="ND68" s="54"/>
      <c r="NE68" s="38">
        <f t="shared" si="383"/>
        <v>20.5</v>
      </c>
      <c r="NF68" s="38">
        <f t="shared" si="310"/>
        <v>32.5</v>
      </c>
      <c r="NG68" s="38">
        <f t="shared" si="311"/>
        <v>13.5</v>
      </c>
      <c r="NH68" s="38">
        <f t="shared" si="312"/>
        <v>19.5</v>
      </c>
      <c r="NI68" s="38">
        <f t="shared" si="313"/>
        <v>18</v>
      </c>
      <c r="NJ68" s="38">
        <f t="shared" si="314"/>
        <v>19</v>
      </c>
      <c r="NK68" s="38">
        <f t="shared" si="315"/>
        <v>20</v>
      </c>
      <c r="NL68" s="38">
        <f t="shared" si="316"/>
        <v>20</v>
      </c>
      <c r="NM68" s="38">
        <f t="shared" si="317"/>
        <v>22.5</v>
      </c>
      <c r="NN68" s="38">
        <f t="shared" si="318"/>
        <v>15</v>
      </c>
      <c r="NO68" s="38"/>
      <c r="NP68" s="38"/>
      <c r="NQ68" s="38"/>
      <c r="NR68" s="54">
        <v>3</v>
      </c>
      <c r="NS68" s="54"/>
      <c r="NT68" s="38">
        <f t="shared" si="384"/>
        <v>12.25</v>
      </c>
      <c r="NU68" s="38">
        <f t="shared" si="319"/>
        <v>18.25</v>
      </c>
      <c r="NV68" s="38">
        <f t="shared" si="320"/>
        <v>20.25</v>
      </c>
      <c r="NW68" s="38">
        <f t="shared" si="321"/>
        <v>19.75</v>
      </c>
      <c r="NX68" s="38">
        <f t="shared" si="322"/>
        <v>28</v>
      </c>
      <c r="NY68" s="38">
        <f t="shared" si="323"/>
        <v>17.25</v>
      </c>
      <c r="NZ68" s="38">
        <f t="shared" si="324"/>
        <v>24.75</v>
      </c>
      <c r="OA68" s="38">
        <f t="shared" si="325"/>
        <v>17.75</v>
      </c>
      <c r="OB68" s="38">
        <f t="shared" si="326"/>
        <v>20.25</v>
      </c>
      <c r="OC68" s="38">
        <f t="shared" si="327"/>
        <v>28.5</v>
      </c>
      <c r="OD68" s="38"/>
      <c r="OE68" s="38"/>
      <c r="OF68" s="38"/>
      <c r="OG68" s="54">
        <v>3</v>
      </c>
      <c r="OH68" s="54"/>
      <c r="OI68" s="38">
        <f t="shared" si="385"/>
        <v>26.25</v>
      </c>
      <c r="OJ68" s="38">
        <f t="shared" si="328"/>
        <v>22.5</v>
      </c>
      <c r="OK68" s="38">
        <f t="shared" si="329"/>
        <v>17.25</v>
      </c>
      <c r="OL68" s="38">
        <f t="shared" si="330"/>
        <v>10.5</v>
      </c>
      <c r="OM68" s="38">
        <f t="shared" si="331"/>
        <v>19</v>
      </c>
      <c r="ON68" s="38">
        <f t="shared" si="332"/>
        <v>22.75</v>
      </c>
      <c r="OO68" s="38">
        <f t="shared" si="333"/>
        <v>16</v>
      </c>
      <c r="OP68" s="38">
        <f t="shared" si="334"/>
        <v>20.5</v>
      </c>
      <c r="OQ68" s="38">
        <f t="shared" si="335"/>
        <v>21.5</v>
      </c>
      <c r="OR68" s="38">
        <f t="shared" si="336"/>
        <v>21.5</v>
      </c>
      <c r="OS68" s="38"/>
      <c r="OT68" s="38"/>
      <c r="OU68" s="38"/>
      <c r="OV68" s="54">
        <v>3</v>
      </c>
      <c r="OW68" s="54"/>
      <c r="OX68" s="38">
        <f t="shared" si="386"/>
        <v>19.666666666666668</v>
      </c>
      <c r="OY68" s="38">
        <f t="shared" si="337"/>
        <v>24.416666666666668</v>
      </c>
      <c r="OZ68" s="38">
        <f t="shared" si="338"/>
        <v>17</v>
      </c>
      <c r="PA68" s="38">
        <f t="shared" si="339"/>
        <v>16.583333333333332</v>
      </c>
      <c r="PB68" s="38">
        <f t="shared" si="340"/>
        <v>21.666666666666668</v>
      </c>
      <c r="PC68" s="38">
        <f t="shared" si="341"/>
        <v>19.666666666666668</v>
      </c>
      <c r="PD68" s="38">
        <f t="shared" si="342"/>
        <v>20.25</v>
      </c>
      <c r="PE68" s="38">
        <f t="shared" si="343"/>
        <v>19.416666666666668</v>
      </c>
      <c r="PF68" s="38">
        <f t="shared" si="344"/>
        <v>21.416666666666668</v>
      </c>
      <c r="PG68" s="38">
        <f t="shared" si="345"/>
        <v>21.666666666666668</v>
      </c>
      <c r="PH68" s="38"/>
      <c r="PI68" s="38"/>
      <c r="PJ68" s="38"/>
    </row>
    <row r="69" spans="1:426" s="2" customFormat="1" x14ac:dyDescent="0.25">
      <c r="A69" s="1" t="s">
        <v>47</v>
      </c>
      <c r="B69" s="2">
        <f t="shared" si="387"/>
        <v>5</v>
      </c>
      <c r="C69" s="2">
        <f t="shared" si="346"/>
        <v>4</v>
      </c>
      <c r="D69" s="2">
        <f t="shared" si="347"/>
        <v>2</v>
      </c>
      <c r="E69" s="2">
        <f t="shared" si="348"/>
        <v>4</v>
      </c>
      <c r="F69" s="2">
        <f t="shared" si="349"/>
        <v>1</v>
      </c>
      <c r="G69" s="2">
        <f t="shared" si="350"/>
        <v>4</v>
      </c>
      <c r="H69" s="2">
        <f t="shared" si="351"/>
        <v>4</v>
      </c>
      <c r="I69" s="2">
        <f t="shared" si="352"/>
        <v>3</v>
      </c>
      <c r="J69" s="2">
        <f t="shared" si="353"/>
        <v>2</v>
      </c>
      <c r="K69" s="2">
        <f t="shared" si="354"/>
        <v>1</v>
      </c>
      <c r="L69" s="2">
        <f t="shared" si="355"/>
        <v>0</v>
      </c>
      <c r="M69" s="2">
        <f t="shared" si="356"/>
        <v>1</v>
      </c>
      <c r="N69" s="2">
        <f t="shared" si="357"/>
        <v>1</v>
      </c>
      <c r="O69" s="2">
        <f t="shared" si="388"/>
        <v>3</v>
      </c>
      <c r="P69" s="2">
        <f t="shared" si="358"/>
        <v>2</v>
      </c>
      <c r="Q69" s="2">
        <f t="shared" si="359"/>
        <v>2</v>
      </c>
      <c r="R69" s="2">
        <f t="shared" si="360"/>
        <v>5</v>
      </c>
      <c r="S69" s="2">
        <f t="shared" si="361"/>
        <v>1</v>
      </c>
      <c r="T69" s="2">
        <f t="shared" si="362"/>
        <v>3</v>
      </c>
      <c r="U69" s="2">
        <f t="shared" si="363"/>
        <v>3</v>
      </c>
      <c r="V69" s="2">
        <f t="shared" si="364"/>
        <v>1</v>
      </c>
      <c r="X69" s="1">
        <v>40</v>
      </c>
      <c r="Y69" s="52">
        <v>0.29354375896700097</v>
      </c>
      <c r="Z69" s="52"/>
      <c r="AA69" s="52"/>
      <c r="AB69" s="53">
        <f t="shared" si="365"/>
        <v>1.7382230367000984E-2</v>
      </c>
      <c r="AC69" s="53"/>
      <c r="AD69" s="53" t="s">
        <v>47</v>
      </c>
      <c r="AE69" s="53"/>
      <c r="AF69" s="2">
        <f t="shared" si="366"/>
        <v>3</v>
      </c>
      <c r="AG69" s="2">
        <f t="shared" si="366"/>
        <v>4</v>
      </c>
      <c r="AH69" s="2">
        <f t="shared" si="366"/>
        <v>2</v>
      </c>
      <c r="AI69" s="2">
        <f t="shared" si="366"/>
        <v>1</v>
      </c>
      <c r="AJ69" s="2">
        <f t="shared" si="366"/>
        <v>4</v>
      </c>
      <c r="AK69" s="2">
        <f t="shared" si="366"/>
        <v>3</v>
      </c>
      <c r="AL69" s="2">
        <f t="shared" si="366"/>
        <v>1</v>
      </c>
      <c r="AM69" s="2">
        <f t="shared" si="366"/>
        <v>3</v>
      </c>
      <c r="AN69" s="2">
        <f t="shared" si="366"/>
        <v>3</v>
      </c>
      <c r="AO69" s="2">
        <f t="shared" si="366"/>
        <v>5</v>
      </c>
      <c r="AP69" s="2">
        <f t="shared" si="366"/>
        <v>1</v>
      </c>
      <c r="AQ69" s="2">
        <f t="shared" si="366"/>
        <v>1</v>
      </c>
      <c r="AR69" s="2">
        <f t="shared" si="366"/>
        <v>0</v>
      </c>
      <c r="AS69" s="53" t="s">
        <v>47</v>
      </c>
      <c r="AT69" s="53"/>
      <c r="AU69" s="2">
        <f t="shared" si="367"/>
        <v>2</v>
      </c>
      <c r="AV69" s="2">
        <f t="shared" si="367"/>
        <v>5</v>
      </c>
      <c r="AW69" s="2">
        <f t="shared" si="367"/>
        <v>2</v>
      </c>
      <c r="AX69" s="2" t="str">
        <f t="shared" si="367"/>
        <v>x</v>
      </c>
      <c r="AY69" s="2">
        <f t="shared" si="367"/>
        <v>1</v>
      </c>
      <c r="AZ69" s="2">
        <f t="shared" si="367"/>
        <v>4</v>
      </c>
      <c r="BA69" s="2">
        <f t="shared" si="367"/>
        <v>3</v>
      </c>
      <c r="BB69" s="2">
        <f t="shared" si="367"/>
        <v>5</v>
      </c>
      <c r="BC69" s="2">
        <f t="shared" si="367"/>
        <v>4</v>
      </c>
      <c r="BD69" s="2" t="str">
        <f t="shared" si="367"/>
        <v>x</v>
      </c>
      <c r="BE69" s="2">
        <f t="shared" si="367"/>
        <v>0</v>
      </c>
      <c r="BF69" s="2">
        <f t="shared" si="367"/>
        <v>1</v>
      </c>
      <c r="BG69" s="2">
        <f t="shared" si="367"/>
        <v>1</v>
      </c>
      <c r="BH69" s="53" t="s">
        <v>47</v>
      </c>
      <c r="BI69" s="53"/>
      <c r="BJ69" s="2">
        <f t="shared" si="368"/>
        <v>5</v>
      </c>
      <c r="BK69" s="2">
        <f t="shared" si="368"/>
        <v>5</v>
      </c>
      <c r="BL69" s="2">
        <f t="shared" si="368"/>
        <v>1</v>
      </c>
      <c r="BM69" s="2">
        <f t="shared" si="368"/>
        <v>5</v>
      </c>
      <c r="BN69" s="2">
        <f t="shared" si="368"/>
        <v>1</v>
      </c>
      <c r="BO69" s="2">
        <f t="shared" si="368"/>
        <v>5</v>
      </c>
      <c r="BP69" s="2">
        <f t="shared" si="368"/>
        <v>4</v>
      </c>
      <c r="BQ69" s="2">
        <f t="shared" si="368"/>
        <v>3</v>
      </c>
      <c r="BR69" s="2">
        <f t="shared" si="368"/>
        <v>2</v>
      </c>
      <c r="BS69" s="2">
        <f t="shared" si="368"/>
        <v>3</v>
      </c>
      <c r="BT69" s="2">
        <f t="shared" si="368"/>
        <v>0</v>
      </c>
      <c r="BU69" s="2">
        <f t="shared" si="368"/>
        <v>1</v>
      </c>
      <c r="BV69" s="2">
        <f t="shared" si="368"/>
        <v>1</v>
      </c>
      <c r="BW69" s="53" t="s">
        <v>47</v>
      </c>
      <c r="BX69" s="53"/>
      <c r="BY69" s="2">
        <f t="shared" si="369"/>
        <v>4</v>
      </c>
      <c r="BZ69" s="2" t="str">
        <f t="shared" si="369"/>
        <v>x</v>
      </c>
      <c r="CA69" s="2">
        <f t="shared" si="369"/>
        <v>2</v>
      </c>
      <c r="CB69" s="2">
        <f t="shared" si="369"/>
        <v>3</v>
      </c>
      <c r="CC69" s="2">
        <f t="shared" si="369"/>
        <v>4</v>
      </c>
      <c r="CD69" s="2">
        <f t="shared" si="369"/>
        <v>2</v>
      </c>
      <c r="CE69" s="2">
        <f t="shared" si="369"/>
        <v>2</v>
      </c>
      <c r="CF69" s="2" t="str">
        <f t="shared" si="369"/>
        <v>x</v>
      </c>
      <c r="CG69" s="2">
        <f t="shared" si="369"/>
        <v>3</v>
      </c>
      <c r="CH69" s="2">
        <f t="shared" si="369"/>
        <v>1</v>
      </c>
      <c r="CI69" s="2">
        <f t="shared" si="369"/>
        <v>1</v>
      </c>
      <c r="CJ69" s="2">
        <f t="shared" si="369"/>
        <v>1</v>
      </c>
      <c r="CK69" s="2">
        <f t="shared" si="369"/>
        <v>0</v>
      </c>
      <c r="CL69" s="7" t="s">
        <v>47</v>
      </c>
      <c r="CM69" s="7"/>
      <c r="CN69" s="7">
        <f t="shared" si="389"/>
        <v>5</v>
      </c>
      <c r="CO69" s="7">
        <f t="shared" si="370"/>
        <v>5</v>
      </c>
      <c r="CP69" s="7">
        <f t="shared" si="371"/>
        <v>2</v>
      </c>
      <c r="CQ69" s="7">
        <f t="shared" si="372"/>
        <v>5</v>
      </c>
      <c r="CR69" s="7">
        <f t="shared" si="373"/>
        <v>1</v>
      </c>
      <c r="CS69" s="7">
        <f t="shared" si="374"/>
        <v>5</v>
      </c>
      <c r="CT69" s="7">
        <f t="shared" si="375"/>
        <v>4</v>
      </c>
      <c r="CU69" s="7">
        <f t="shared" si="376"/>
        <v>4</v>
      </c>
      <c r="CV69" s="7">
        <f t="shared" si="377"/>
        <v>5</v>
      </c>
      <c r="CW69" s="7">
        <f t="shared" si="378"/>
        <v>1</v>
      </c>
      <c r="CX69" s="7">
        <f t="shared" si="379"/>
        <v>0</v>
      </c>
      <c r="CY69" s="7">
        <f t="shared" si="380"/>
        <v>1</v>
      </c>
      <c r="CZ69" s="7">
        <f t="shared" si="381"/>
        <v>1</v>
      </c>
      <c r="DB69" s="2">
        <v>3</v>
      </c>
      <c r="DC69" s="2">
        <v>16</v>
      </c>
      <c r="DD69" s="2">
        <v>42</v>
      </c>
      <c r="DE69" s="2">
        <v>31</v>
      </c>
      <c r="DF69" s="2">
        <v>15</v>
      </c>
      <c r="DG69" s="2">
        <v>20</v>
      </c>
      <c r="DH69" s="2">
        <v>19</v>
      </c>
      <c r="DI69" s="2">
        <v>28</v>
      </c>
      <c r="DJ69" s="2">
        <v>26</v>
      </c>
      <c r="DL69" s="17">
        <v>2</v>
      </c>
      <c r="DM69" s="17">
        <v>31</v>
      </c>
      <c r="DN69" s="17">
        <v>18</v>
      </c>
      <c r="DO69" s="17">
        <v>10</v>
      </c>
      <c r="DP69" s="17">
        <v>24</v>
      </c>
      <c r="DQ69" s="17">
        <v>51</v>
      </c>
      <c r="DR69" s="17">
        <v>11</v>
      </c>
      <c r="DS69" s="17">
        <v>6</v>
      </c>
      <c r="DT69" s="17">
        <v>25</v>
      </c>
      <c r="DU69" s="17">
        <v>21</v>
      </c>
      <c r="DV69" s="17">
        <v>12</v>
      </c>
      <c r="DW69" s="17">
        <v>0</v>
      </c>
      <c r="DX69" s="17">
        <v>0</v>
      </c>
      <c r="DY69" s="17">
        <v>0</v>
      </c>
      <c r="DZ69" s="17">
        <v>21</v>
      </c>
      <c r="EA69" s="17">
        <v>14</v>
      </c>
      <c r="EB69" s="17">
        <v>22</v>
      </c>
      <c r="EC69" s="17">
        <v>25</v>
      </c>
      <c r="ED69" s="17">
        <v>15</v>
      </c>
      <c r="EE69" s="17">
        <v>39</v>
      </c>
      <c r="EF69" s="17">
        <v>7</v>
      </c>
      <c r="EG69" s="17">
        <v>14</v>
      </c>
      <c r="EH69" s="17">
        <v>18</v>
      </c>
      <c r="EI69" s="17">
        <v>21</v>
      </c>
      <c r="EJ69" s="17">
        <v>0</v>
      </c>
      <c r="EK69" s="17">
        <v>0</v>
      </c>
      <c r="EL69" s="17">
        <v>0</v>
      </c>
      <c r="EM69" s="17">
        <v>28</v>
      </c>
      <c r="EN69" s="17">
        <v>16</v>
      </c>
      <c r="EO69" s="17">
        <v>43</v>
      </c>
      <c r="EP69" s="17">
        <v>20</v>
      </c>
      <c r="EQ69" s="17">
        <v>17</v>
      </c>
      <c r="ER69" s="17">
        <v>27</v>
      </c>
      <c r="ES69" s="17">
        <v>26</v>
      </c>
      <c r="ET69" s="17">
        <v>18</v>
      </c>
      <c r="EU69" s="17">
        <v>23</v>
      </c>
      <c r="EV69" s="17">
        <v>38</v>
      </c>
      <c r="EW69" s="17">
        <v>0</v>
      </c>
      <c r="EX69" s="17">
        <v>0</v>
      </c>
      <c r="EY69" s="17">
        <v>0</v>
      </c>
      <c r="EZ69" s="17">
        <v>14</v>
      </c>
      <c r="FA69" s="17">
        <v>21</v>
      </c>
      <c r="FB69" s="17">
        <v>4</v>
      </c>
      <c r="FC69" s="17">
        <v>22</v>
      </c>
      <c r="FD69" s="17">
        <v>25</v>
      </c>
      <c r="FE69" s="17">
        <v>23</v>
      </c>
      <c r="FF69" s="17">
        <v>27</v>
      </c>
      <c r="FG69" s="17">
        <v>28</v>
      </c>
      <c r="FH69" s="17">
        <v>15</v>
      </c>
      <c r="FI69" s="17">
        <v>21</v>
      </c>
      <c r="FJ69" s="17">
        <v>0</v>
      </c>
      <c r="FK69" s="17">
        <v>0</v>
      </c>
      <c r="FL69" s="17">
        <v>0</v>
      </c>
      <c r="FM69" s="17">
        <v>8</v>
      </c>
      <c r="FN69" s="17">
        <v>44</v>
      </c>
      <c r="FO69" s="17">
        <v>15</v>
      </c>
      <c r="FP69" s="17">
        <v>10</v>
      </c>
      <c r="FQ69" s="17">
        <v>34</v>
      </c>
      <c r="FR69" s="17">
        <v>25</v>
      </c>
      <c r="FS69" s="17">
        <v>23</v>
      </c>
      <c r="FT69" s="17">
        <v>21</v>
      </c>
      <c r="FU69" s="17">
        <v>27</v>
      </c>
      <c r="FV69" s="17">
        <v>24</v>
      </c>
      <c r="FW69" s="17">
        <v>0</v>
      </c>
      <c r="FX69" s="17">
        <v>0</v>
      </c>
      <c r="FY69" s="17">
        <v>0</v>
      </c>
      <c r="FZ69" s="17">
        <v>24</v>
      </c>
      <c r="GA69" s="17">
        <v>27</v>
      </c>
      <c r="GB69" s="17">
        <v>8</v>
      </c>
      <c r="GC69" s="17">
        <v>21</v>
      </c>
      <c r="GD69" s="17">
        <v>16</v>
      </c>
      <c r="GE69" s="17">
        <v>38</v>
      </c>
      <c r="GF69" s="17">
        <v>21</v>
      </c>
      <c r="GG69" s="17">
        <v>22</v>
      </c>
      <c r="GH69" s="17">
        <v>22</v>
      </c>
      <c r="GI69" s="17">
        <v>26</v>
      </c>
      <c r="GJ69" s="17">
        <v>0</v>
      </c>
      <c r="GK69" s="17">
        <v>0</v>
      </c>
      <c r="GL69" s="17">
        <v>0</v>
      </c>
      <c r="GM69" s="17">
        <v>26</v>
      </c>
      <c r="GN69" s="17">
        <v>25</v>
      </c>
      <c r="GO69" s="17">
        <v>22</v>
      </c>
      <c r="GP69" s="17">
        <v>17</v>
      </c>
      <c r="GQ69" s="17">
        <v>29</v>
      </c>
      <c r="GR69" s="17">
        <v>34</v>
      </c>
      <c r="GS69" s="17">
        <v>11</v>
      </c>
      <c r="GT69" s="17">
        <v>18</v>
      </c>
      <c r="GU69" s="17">
        <v>13</v>
      </c>
      <c r="GV69" s="17">
        <v>5</v>
      </c>
      <c r="GW69" s="17">
        <v>0</v>
      </c>
      <c r="GX69" s="17">
        <v>0</v>
      </c>
      <c r="GY69" s="17">
        <v>0</v>
      </c>
      <c r="GZ69" s="17">
        <v>43</v>
      </c>
      <c r="HA69" s="17">
        <v>13</v>
      </c>
      <c r="HB69" s="17">
        <v>31</v>
      </c>
      <c r="HC69" s="17">
        <v>30</v>
      </c>
      <c r="HD69" s="17">
        <v>20</v>
      </c>
      <c r="HE69" s="17">
        <v>34</v>
      </c>
      <c r="HF69" s="17">
        <v>24</v>
      </c>
      <c r="HG69" s="17">
        <v>31</v>
      </c>
      <c r="HH69" s="17">
        <v>4</v>
      </c>
      <c r="HI69" s="17">
        <v>23</v>
      </c>
      <c r="HJ69" s="17">
        <v>0</v>
      </c>
      <c r="HK69" s="17">
        <v>0</v>
      </c>
      <c r="HL69" s="17">
        <v>0</v>
      </c>
      <c r="HM69" s="17">
        <v>10</v>
      </c>
      <c r="HN69" s="17">
        <v>11</v>
      </c>
      <c r="HO69" s="17">
        <v>54</v>
      </c>
      <c r="HP69" s="17">
        <v>19</v>
      </c>
      <c r="HQ69" s="17">
        <v>36</v>
      </c>
      <c r="HR69" s="17">
        <v>21</v>
      </c>
      <c r="HS69" s="17">
        <v>18</v>
      </c>
      <c r="HT69" s="17">
        <v>33</v>
      </c>
      <c r="HU69" s="17">
        <v>21</v>
      </c>
      <c r="HV69" s="17">
        <v>33</v>
      </c>
      <c r="HW69" s="17">
        <v>0</v>
      </c>
      <c r="HX69" s="17">
        <v>0</v>
      </c>
      <c r="HY69" s="17">
        <v>0</v>
      </c>
      <c r="HZ69" s="17">
        <v>13</v>
      </c>
      <c r="IA69" s="17">
        <v>28</v>
      </c>
      <c r="IB69" s="17">
        <v>25</v>
      </c>
      <c r="IC69" s="17">
        <v>9</v>
      </c>
      <c r="ID69" s="17">
        <v>11</v>
      </c>
      <c r="IE69" s="17">
        <v>26</v>
      </c>
      <c r="IF69" s="17">
        <v>28</v>
      </c>
      <c r="IG69" s="17">
        <v>7</v>
      </c>
      <c r="IH69" s="17">
        <v>20</v>
      </c>
      <c r="II69" s="17">
        <v>6</v>
      </c>
      <c r="IJ69" s="17">
        <v>0</v>
      </c>
      <c r="IK69" s="17">
        <v>0</v>
      </c>
      <c r="IL69" s="17">
        <v>0</v>
      </c>
      <c r="IM69" s="17">
        <v>17</v>
      </c>
      <c r="IN69" s="17">
        <v>11</v>
      </c>
      <c r="IO69" s="17">
        <v>14</v>
      </c>
      <c r="IP69" s="17">
        <v>36</v>
      </c>
      <c r="IQ69" s="17">
        <v>13</v>
      </c>
      <c r="IR69" s="17">
        <v>13</v>
      </c>
      <c r="IS69" s="17">
        <v>8</v>
      </c>
      <c r="IT69" s="17">
        <v>13</v>
      </c>
      <c r="IU69" s="17">
        <v>24</v>
      </c>
      <c r="IV69" s="17">
        <v>11</v>
      </c>
      <c r="IW69" s="17">
        <v>0</v>
      </c>
      <c r="IX69" s="17">
        <v>0</v>
      </c>
      <c r="IY69" s="17">
        <v>0</v>
      </c>
      <c r="IZ69" s="17">
        <v>30</v>
      </c>
      <c r="JA69" s="17">
        <v>23</v>
      </c>
      <c r="JB69" s="17">
        <v>22</v>
      </c>
      <c r="JC69" s="17">
        <v>22</v>
      </c>
      <c r="JD69" s="17">
        <v>14</v>
      </c>
      <c r="JE69" s="17">
        <v>9</v>
      </c>
      <c r="JF69" s="17">
        <v>8</v>
      </c>
      <c r="JG69" s="17">
        <v>40</v>
      </c>
      <c r="JH69" s="17">
        <v>13</v>
      </c>
      <c r="JI69" s="17">
        <v>14</v>
      </c>
      <c r="JJ69" s="17">
        <v>0</v>
      </c>
      <c r="JK69" s="17">
        <v>0</v>
      </c>
      <c r="JL69" s="17">
        <v>0</v>
      </c>
      <c r="JM69" s="17">
        <v>22</v>
      </c>
      <c r="JN69" s="17">
        <v>3</v>
      </c>
      <c r="JO69" s="17">
        <v>27</v>
      </c>
      <c r="JP69" s="17">
        <v>9</v>
      </c>
      <c r="JQ69" s="17">
        <v>20</v>
      </c>
      <c r="JR69" s="17">
        <v>43</v>
      </c>
      <c r="JS69" s="17">
        <v>20</v>
      </c>
      <c r="JT69" s="17">
        <v>30</v>
      </c>
      <c r="JU69" s="17">
        <v>5</v>
      </c>
      <c r="JV69" s="17">
        <v>13</v>
      </c>
      <c r="JW69" s="17">
        <v>0</v>
      </c>
      <c r="JX69" s="17">
        <v>0</v>
      </c>
      <c r="JY69" s="17">
        <v>0</v>
      </c>
      <c r="JZ69" s="17">
        <v>34</v>
      </c>
      <c r="KA69" s="17">
        <v>11</v>
      </c>
      <c r="KB69" s="17">
        <v>13</v>
      </c>
      <c r="KC69" s="17">
        <v>21</v>
      </c>
      <c r="KD69" s="17">
        <v>10</v>
      </c>
      <c r="KE69" s="17">
        <v>12</v>
      </c>
      <c r="KF69" s="17">
        <v>3</v>
      </c>
      <c r="KG69" s="17">
        <v>24</v>
      </c>
      <c r="KH69" s="17">
        <v>23</v>
      </c>
      <c r="KI69" s="17">
        <v>24</v>
      </c>
      <c r="KJ69" s="17">
        <v>0</v>
      </c>
      <c r="KK69" s="17">
        <v>0</v>
      </c>
      <c r="KL69" s="17">
        <v>0</v>
      </c>
      <c r="KM69" s="17">
        <v>31</v>
      </c>
      <c r="KN69" s="17">
        <v>5</v>
      </c>
      <c r="KO69" s="17">
        <v>29</v>
      </c>
      <c r="KP69" s="17">
        <v>26</v>
      </c>
      <c r="KQ69" s="17">
        <v>16</v>
      </c>
      <c r="KR69" s="17">
        <v>17</v>
      </c>
      <c r="KS69" s="17">
        <v>7</v>
      </c>
      <c r="KT69" s="17">
        <v>19</v>
      </c>
      <c r="KU69" s="17">
        <v>27</v>
      </c>
      <c r="KV69" s="17">
        <v>17</v>
      </c>
      <c r="KW69" s="17">
        <v>0</v>
      </c>
      <c r="KX69" s="17">
        <v>0</v>
      </c>
      <c r="KY69" s="17">
        <v>0</v>
      </c>
      <c r="KZ69" s="17">
        <v>17</v>
      </c>
      <c r="LA69" s="17">
        <v>10</v>
      </c>
      <c r="LB69" s="17">
        <v>30</v>
      </c>
      <c r="LC69" s="17">
        <v>19</v>
      </c>
      <c r="LD69" s="17">
        <v>37</v>
      </c>
      <c r="LE69" s="17">
        <v>12</v>
      </c>
      <c r="LF69" s="17">
        <v>10</v>
      </c>
      <c r="LG69" s="17">
        <v>17</v>
      </c>
      <c r="LH69" s="17">
        <v>10</v>
      </c>
      <c r="LI69" s="17">
        <v>32</v>
      </c>
      <c r="LJ69" s="17">
        <v>0</v>
      </c>
      <c r="LK69" s="17">
        <v>0</v>
      </c>
      <c r="LL69" s="17">
        <v>0</v>
      </c>
      <c r="LM69" s="17">
        <v>33</v>
      </c>
      <c r="LN69" s="17">
        <v>15</v>
      </c>
      <c r="LO69" s="17">
        <v>6</v>
      </c>
      <c r="LP69" s="17">
        <v>27</v>
      </c>
      <c r="LQ69" s="17">
        <v>5</v>
      </c>
      <c r="LR69" s="17">
        <v>17</v>
      </c>
      <c r="LS69" s="17">
        <v>25</v>
      </c>
      <c r="LT69" s="17">
        <v>32</v>
      </c>
      <c r="LU69" s="17">
        <v>22</v>
      </c>
      <c r="LV69" s="17">
        <v>21</v>
      </c>
      <c r="LW69" s="17">
        <v>0</v>
      </c>
      <c r="LX69" s="17">
        <v>0</v>
      </c>
      <c r="LY69" s="17">
        <v>0</v>
      </c>
      <c r="LZ69" s="17">
        <v>29</v>
      </c>
      <c r="MA69" s="17">
        <v>25</v>
      </c>
      <c r="MB69" s="17">
        <v>30</v>
      </c>
      <c r="MC69" s="17">
        <v>20</v>
      </c>
      <c r="MD69" s="17">
        <v>18</v>
      </c>
      <c r="ME69" s="17">
        <v>2</v>
      </c>
      <c r="MF69" s="17">
        <v>25</v>
      </c>
      <c r="MG69" s="17">
        <v>15</v>
      </c>
      <c r="MH69" s="17">
        <v>4</v>
      </c>
      <c r="MI69" s="17">
        <v>25</v>
      </c>
      <c r="MJ69" s="17">
        <v>0</v>
      </c>
      <c r="MK69" s="17">
        <v>0</v>
      </c>
      <c r="ML69" s="17">
        <v>0</v>
      </c>
      <c r="MN69" s="54">
        <v>2</v>
      </c>
      <c r="MO69" s="54"/>
      <c r="MP69" s="38">
        <f t="shared" si="382"/>
        <v>21</v>
      </c>
      <c r="MQ69" s="38">
        <f t="shared" si="301"/>
        <v>23.333333333333332</v>
      </c>
      <c r="MR69" s="38">
        <f t="shared" si="302"/>
        <v>17</v>
      </c>
      <c r="MS69" s="38">
        <f t="shared" si="303"/>
        <v>20.333333333333332</v>
      </c>
      <c r="MT69" s="38">
        <f t="shared" si="304"/>
        <v>26.333333333333332</v>
      </c>
      <c r="MU69" s="38">
        <f t="shared" si="305"/>
        <v>27.166666666666668</v>
      </c>
      <c r="MV69" s="38">
        <f t="shared" si="306"/>
        <v>18.333333333333332</v>
      </c>
      <c r="MW69" s="38">
        <f t="shared" si="307"/>
        <v>21.333333333333332</v>
      </c>
      <c r="MX69" s="38">
        <f t="shared" si="308"/>
        <v>21</v>
      </c>
      <c r="MY69" s="38">
        <f t="shared" si="309"/>
        <v>23.666666666666668</v>
      </c>
      <c r="MZ69" s="38"/>
      <c r="NA69" s="38"/>
      <c r="NB69" s="38"/>
      <c r="NC69" s="54">
        <v>2</v>
      </c>
      <c r="ND69" s="54"/>
      <c r="NE69" s="38">
        <f t="shared" si="383"/>
        <v>23</v>
      </c>
      <c r="NF69" s="38">
        <f t="shared" si="310"/>
        <v>19.25</v>
      </c>
      <c r="NG69" s="38">
        <f t="shared" si="311"/>
        <v>33</v>
      </c>
      <c r="NH69" s="38">
        <f t="shared" si="312"/>
        <v>18.75</v>
      </c>
      <c r="NI69" s="38">
        <f t="shared" si="313"/>
        <v>24</v>
      </c>
      <c r="NJ69" s="38">
        <f t="shared" si="314"/>
        <v>28.75</v>
      </c>
      <c r="NK69" s="38">
        <f t="shared" si="315"/>
        <v>20.25</v>
      </c>
      <c r="NL69" s="38">
        <f t="shared" si="316"/>
        <v>22.25</v>
      </c>
      <c r="NM69" s="38">
        <f t="shared" si="317"/>
        <v>14.5</v>
      </c>
      <c r="NN69" s="38">
        <f t="shared" si="318"/>
        <v>16.75</v>
      </c>
      <c r="NO69" s="38"/>
      <c r="NP69" s="38"/>
      <c r="NQ69" s="38"/>
      <c r="NR69" s="54">
        <v>2</v>
      </c>
      <c r="NS69" s="54"/>
      <c r="NT69" s="38">
        <f t="shared" si="384"/>
        <v>25.75</v>
      </c>
      <c r="NU69" s="38">
        <f t="shared" si="319"/>
        <v>12</v>
      </c>
      <c r="NV69" s="38">
        <f t="shared" si="320"/>
        <v>19</v>
      </c>
      <c r="NW69" s="38">
        <f t="shared" si="321"/>
        <v>22</v>
      </c>
      <c r="NX69" s="38">
        <f t="shared" si="322"/>
        <v>14.25</v>
      </c>
      <c r="NY69" s="38">
        <f t="shared" si="323"/>
        <v>19.25</v>
      </c>
      <c r="NZ69" s="38">
        <f t="shared" si="324"/>
        <v>9.75</v>
      </c>
      <c r="OA69" s="38">
        <f t="shared" si="325"/>
        <v>26.75</v>
      </c>
      <c r="OB69" s="38">
        <f t="shared" si="326"/>
        <v>16.25</v>
      </c>
      <c r="OC69" s="38">
        <f t="shared" si="327"/>
        <v>15.5</v>
      </c>
      <c r="OD69" s="38"/>
      <c r="OE69" s="38"/>
      <c r="OF69" s="38"/>
      <c r="OG69" s="54">
        <v>2</v>
      </c>
      <c r="OH69" s="54"/>
      <c r="OI69" s="38">
        <f t="shared" si="385"/>
        <v>27.5</v>
      </c>
      <c r="OJ69" s="38">
        <f t="shared" si="328"/>
        <v>13.75</v>
      </c>
      <c r="OK69" s="38">
        <f t="shared" si="329"/>
        <v>23.75</v>
      </c>
      <c r="OL69" s="38">
        <f t="shared" si="330"/>
        <v>23</v>
      </c>
      <c r="OM69" s="38">
        <f t="shared" si="331"/>
        <v>19</v>
      </c>
      <c r="ON69" s="38">
        <f t="shared" si="332"/>
        <v>12</v>
      </c>
      <c r="OO69" s="38">
        <f t="shared" si="333"/>
        <v>16.75</v>
      </c>
      <c r="OP69" s="38">
        <f t="shared" si="334"/>
        <v>20.75</v>
      </c>
      <c r="OQ69" s="38">
        <f t="shared" si="335"/>
        <v>15.75</v>
      </c>
      <c r="OR69" s="38">
        <f t="shared" si="336"/>
        <v>23.75</v>
      </c>
      <c r="OS69" s="38"/>
      <c r="OT69" s="38"/>
      <c r="OU69" s="38"/>
      <c r="OV69" s="54">
        <v>2</v>
      </c>
      <c r="OW69" s="54"/>
      <c r="OX69" s="38">
        <f t="shared" si="386"/>
        <v>25.416666666666668</v>
      </c>
      <c r="OY69" s="38">
        <f t="shared" si="337"/>
        <v>15</v>
      </c>
      <c r="OZ69" s="38">
        <f t="shared" si="338"/>
        <v>25.25</v>
      </c>
      <c r="PA69" s="38">
        <f t="shared" si="339"/>
        <v>21.25</v>
      </c>
      <c r="PB69" s="38">
        <f t="shared" si="340"/>
        <v>19.083333333333332</v>
      </c>
      <c r="PC69" s="38">
        <f t="shared" si="341"/>
        <v>20</v>
      </c>
      <c r="PD69" s="38">
        <f t="shared" si="342"/>
        <v>15.583333333333334</v>
      </c>
      <c r="PE69" s="38">
        <f t="shared" si="343"/>
        <v>23.25</v>
      </c>
      <c r="PF69" s="38">
        <f t="shared" si="344"/>
        <v>15.5</v>
      </c>
      <c r="PG69" s="38">
        <f t="shared" si="345"/>
        <v>18.666666666666668</v>
      </c>
      <c r="PH69" s="38"/>
      <c r="PI69" s="38"/>
      <c r="PJ69" s="38"/>
    </row>
    <row r="70" spans="1:426" s="2" customFormat="1" x14ac:dyDescent="0.25">
      <c r="A70" s="1" t="s">
        <v>48</v>
      </c>
      <c r="B70" s="2">
        <f t="shared" si="387"/>
        <v>3</v>
      </c>
      <c r="C70" s="2">
        <f t="shared" si="346"/>
        <v>1</v>
      </c>
      <c r="D70" s="2">
        <f t="shared" si="347"/>
        <v>3</v>
      </c>
      <c r="E70" s="2">
        <f t="shared" si="348"/>
        <v>1</v>
      </c>
      <c r="F70" s="2">
        <f t="shared" si="349"/>
        <v>1</v>
      </c>
      <c r="G70" s="2">
        <f t="shared" si="350"/>
        <v>5</v>
      </c>
      <c r="H70" s="2">
        <f t="shared" si="351"/>
        <v>4</v>
      </c>
      <c r="I70" s="2">
        <f t="shared" si="352"/>
        <v>3</v>
      </c>
      <c r="J70" s="2">
        <f t="shared" si="353"/>
        <v>1</v>
      </c>
      <c r="K70" s="2">
        <f t="shared" si="354"/>
        <v>2</v>
      </c>
      <c r="L70" s="2">
        <f t="shared" si="355"/>
        <v>1</v>
      </c>
      <c r="M70" s="2">
        <f t="shared" si="356"/>
        <v>0</v>
      </c>
      <c r="N70" s="2">
        <f t="shared" si="357"/>
        <v>0</v>
      </c>
      <c r="O70" s="2">
        <f t="shared" si="388"/>
        <v>2</v>
      </c>
      <c r="P70" s="2">
        <f t="shared" si="358"/>
        <v>4</v>
      </c>
      <c r="Q70" s="2">
        <f t="shared" si="359"/>
        <v>1</v>
      </c>
      <c r="R70" s="2">
        <f t="shared" si="360"/>
        <v>4</v>
      </c>
      <c r="S70" s="2">
        <f t="shared" si="361"/>
        <v>2</v>
      </c>
      <c r="T70" s="2">
        <f t="shared" si="362"/>
        <v>1</v>
      </c>
      <c r="U70" s="2">
        <f t="shared" si="363"/>
        <v>2</v>
      </c>
      <c r="V70" s="2">
        <f t="shared" si="364"/>
        <v>3</v>
      </c>
      <c r="X70" s="1">
        <v>20</v>
      </c>
      <c r="Y70" s="52">
        <v>0.26038104543233964</v>
      </c>
      <c r="Z70" s="52"/>
      <c r="AA70" s="52"/>
      <c r="AB70" s="53">
        <f t="shared" si="365"/>
        <v>5.6206757272892482E-3</v>
      </c>
      <c r="AC70" s="53"/>
      <c r="AD70" s="53" t="s">
        <v>48</v>
      </c>
      <c r="AE70" s="53"/>
      <c r="AF70" s="2">
        <f t="shared" si="366"/>
        <v>5</v>
      </c>
      <c r="AG70" s="2">
        <f t="shared" si="366"/>
        <v>3</v>
      </c>
      <c r="AH70" s="2">
        <f t="shared" si="366"/>
        <v>3</v>
      </c>
      <c r="AI70" s="2">
        <f t="shared" si="366"/>
        <v>5</v>
      </c>
      <c r="AJ70" s="2">
        <f t="shared" si="366"/>
        <v>5</v>
      </c>
      <c r="AK70" s="2">
        <f t="shared" si="366"/>
        <v>2</v>
      </c>
      <c r="AL70" s="2">
        <f t="shared" si="366"/>
        <v>3</v>
      </c>
      <c r="AM70" s="2">
        <f t="shared" si="366"/>
        <v>4</v>
      </c>
      <c r="AN70" s="2">
        <f t="shared" si="366"/>
        <v>3</v>
      </c>
      <c r="AO70" s="2">
        <f t="shared" si="366"/>
        <v>1</v>
      </c>
      <c r="AP70" s="2">
        <f t="shared" si="366"/>
        <v>0</v>
      </c>
      <c r="AQ70" s="2">
        <f t="shared" si="366"/>
        <v>0</v>
      </c>
      <c r="AR70" s="2">
        <f t="shared" si="366"/>
        <v>1</v>
      </c>
      <c r="AS70" s="53" t="s">
        <v>48</v>
      </c>
      <c r="AT70" s="53"/>
      <c r="AU70" s="2">
        <f t="shared" si="367"/>
        <v>3</v>
      </c>
      <c r="AV70" s="2">
        <f t="shared" si="367"/>
        <v>2</v>
      </c>
      <c r="AW70" s="2">
        <f t="shared" si="367"/>
        <v>5</v>
      </c>
      <c r="AX70" s="2">
        <f t="shared" si="367"/>
        <v>3</v>
      </c>
      <c r="AY70" s="2">
        <f t="shared" si="367"/>
        <v>5</v>
      </c>
      <c r="AZ70" s="2">
        <f t="shared" si="367"/>
        <v>1</v>
      </c>
      <c r="BA70" s="2">
        <f t="shared" si="367"/>
        <v>1</v>
      </c>
      <c r="BB70" s="2">
        <f t="shared" si="367"/>
        <v>3</v>
      </c>
      <c r="BC70" s="2" t="str">
        <f t="shared" si="367"/>
        <v>x</v>
      </c>
      <c r="BD70" s="2">
        <f t="shared" si="367"/>
        <v>4</v>
      </c>
      <c r="BE70" s="2">
        <f t="shared" si="367"/>
        <v>1</v>
      </c>
      <c r="BF70" s="2">
        <f t="shared" si="367"/>
        <v>0</v>
      </c>
      <c r="BG70" s="2">
        <f t="shared" si="367"/>
        <v>0</v>
      </c>
      <c r="BH70" s="53" t="s">
        <v>48</v>
      </c>
      <c r="BI70" s="53"/>
      <c r="BJ70" s="2">
        <f t="shared" si="368"/>
        <v>3</v>
      </c>
      <c r="BK70" s="2">
        <f t="shared" si="368"/>
        <v>2</v>
      </c>
      <c r="BL70" s="2">
        <f t="shared" si="368"/>
        <v>3</v>
      </c>
      <c r="BM70" s="2" t="str">
        <f t="shared" si="368"/>
        <v>x</v>
      </c>
      <c r="BN70" s="2">
        <f t="shared" si="368"/>
        <v>2</v>
      </c>
      <c r="BO70" s="2">
        <f t="shared" si="368"/>
        <v>3</v>
      </c>
      <c r="BP70" s="2" t="str">
        <f t="shared" si="368"/>
        <v>x</v>
      </c>
      <c r="BQ70" s="2">
        <f t="shared" si="368"/>
        <v>5</v>
      </c>
      <c r="BR70" s="2">
        <f t="shared" si="368"/>
        <v>2</v>
      </c>
      <c r="BS70" s="2">
        <f t="shared" si="368"/>
        <v>2</v>
      </c>
      <c r="BT70" s="2">
        <f t="shared" si="368"/>
        <v>1</v>
      </c>
      <c r="BU70" s="2">
        <f t="shared" si="368"/>
        <v>0</v>
      </c>
      <c r="BV70" s="2">
        <f t="shared" si="368"/>
        <v>0</v>
      </c>
      <c r="BW70" s="53" t="s">
        <v>48</v>
      </c>
      <c r="BX70" s="53"/>
      <c r="BY70" s="2">
        <f t="shared" si="369"/>
        <v>3</v>
      </c>
      <c r="BZ70" s="2">
        <f t="shared" si="369"/>
        <v>1</v>
      </c>
      <c r="CA70" s="2">
        <f t="shared" si="369"/>
        <v>4</v>
      </c>
      <c r="CB70" s="2">
        <f t="shared" si="369"/>
        <v>1</v>
      </c>
      <c r="CC70" s="2">
        <f t="shared" si="369"/>
        <v>1</v>
      </c>
      <c r="CD70" s="2">
        <f t="shared" si="369"/>
        <v>2</v>
      </c>
      <c r="CE70" s="2">
        <f t="shared" si="369"/>
        <v>3</v>
      </c>
      <c r="CF70" s="2">
        <f t="shared" si="369"/>
        <v>3</v>
      </c>
      <c r="CG70" s="2">
        <f t="shared" si="369"/>
        <v>5</v>
      </c>
      <c r="CH70" s="2">
        <f t="shared" si="369"/>
        <v>3</v>
      </c>
      <c r="CI70" s="2">
        <f t="shared" si="369"/>
        <v>0</v>
      </c>
      <c r="CJ70" s="2">
        <f t="shared" si="369"/>
        <v>0</v>
      </c>
      <c r="CK70" s="2">
        <f t="shared" si="369"/>
        <v>1</v>
      </c>
      <c r="CL70" s="7" t="s">
        <v>48</v>
      </c>
      <c r="CM70" s="7"/>
      <c r="CN70" s="7">
        <f t="shared" si="389"/>
        <v>3</v>
      </c>
      <c r="CO70" s="7">
        <f t="shared" si="370"/>
        <v>2</v>
      </c>
      <c r="CP70" s="7">
        <f t="shared" si="371"/>
        <v>5</v>
      </c>
      <c r="CQ70" s="7">
        <f t="shared" si="372"/>
        <v>1</v>
      </c>
      <c r="CR70" s="7">
        <f t="shared" si="373"/>
        <v>2</v>
      </c>
      <c r="CS70" s="7">
        <f t="shared" si="374"/>
        <v>3</v>
      </c>
      <c r="CT70" s="7">
        <f t="shared" si="375"/>
        <v>4</v>
      </c>
      <c r="CU70" s="7">
        <f t="shared" si="376"/>
        <v>3</v>
      </c>
      <c r="CV70" s="7">
        <f t="shared" si="377"/>
        <v>5</v>
      </c>
      <c r="CW70" s="7">
        <f t="shared" si="378"/>
        <v>5</v>
      </c>
      <c r="CX70" s="7">
        <f t="shared" si="379"/>
        <v>1</v>
      </c>
      <c r="CY70" s="7">
        <f t="shared" si="380"/>
        <v>0</v>
      </c>
      <c r="CZ70" s="7">
        <f t="shared" si="381"/>
        <v>0</v>
      </c>
      <c r="DB70" s="2">
        <v>2</v>
      </c>
      <c r="DC70" s="2">
        <v>37</v>
      </c>
      <c r="DD70" s="2">
        <v>23</v>
      </c>
      <c r="DE70" s="2">
        <v>34</v>
      </c>
      <c r="DF70" s="2">
        <v>16</v>
      </c>
      <c r="DG70" s="2">
        <v>19</v>
      </c>
      <c r="DH70" s="2">
        <v>32</v>
      </c>
      <c r="DI70" s="2">
        <v>25</v>
      </c>
      <c r="DJ70" s="2">
        <v>28</v>
      </c>
      <c r="DL70" s="17">
        <v>1</v>
      </c>
      <c r="DM70" s="17">
        <v>25</v>
      </c>
      <c r="DN70" s="17">
        <v>25</v>
      </c>
      <c r="DO70" s="17">
        <v>27</v>
      </c>
      <c r="DP70" s="17">
        <v>18</v>
      </c>
      <c r="DQ70" s="17">
        <v>13</v>
      </c>
      <c r="DR70" s="17">
        <v>14</v>
      </c>
      <c r="DS70" s="17">
        <v>13</v>
      </c>
      <c r="DT70" s="17">
        <v>30</v>
      </c>
      <c r="DU70" s="17">
        <v>24</v>
      </c>
      <c r="DV70" s="17">
        <v>21</v>
      </c>
      <c r="DW70" s="17">
        <v>63</v>
      </c>
      <c r="DX70" s="17">
        <v>40</v>
      </c>
      <c r="DY70" s="17">
        <v>64</v>
      </c>
      <c r="DZ70" s="17">
        <v>18</v>
      </c>
      <c r="EA70" s="17">
        <v>33</v>
      </c>
      <c r="EB70" s="17">
        <v>22</v>
      </c>
      <c r="EC70" s="17">
        <v>22</v>
      </c>
      <c r="ED70" s="17">
        <v>21</v>
      </c>
      <c r="EE70" s="17">
        <v>13</v>
      </c>
      <c r="EF70" s="17">
        <v>13</v>
      </c>
      <c r="EG70" s="17">
        <v>24</v>
      </c>
      <c r="EH70" s="17">
        <v>35</v>
      </c>
      <c r="EI70" s="17">
        <v>18</v>
      </c>
      <c r="EJ70" s="17">
        <v>40</v>
      </c>
      <c r="EK70" s="17">
        <v>61</v>
      </c>
      <c r="EL70" s="17">
        <v>50</v>
      </c>
      <c r="EM70" s="17">
        <v>11</v>
      </c>
      <c r="EN70" s="17">
        <v>32</v>
      </c>
      <c r="EO70" s="17">
        <v>23</v>
      </c>
      <c r="EP70" s="17">
        <v>14</v>
      </c>
      <c r="EQ70" s="17">
        <v>22</v>
      </c>
      <c r="ER70" s="17">
        <v>28</v>
      </c>
      <c r="ES70" s="17">
        <v>34</v>
      </c>
      <c r="ET70" s="17">
        <v>23</v>
      </c>
      <c r="EU70" s="17">
        <v>25</v>
      </c>
      <c r="EV70" s="17">
        <v>6</v>
      </c>
      <c r="EW70" s="17">
        <v>39</v>
      </c>
      <c r="EX70" s="17">
        <v>32</v>
      </c>
      <c r="EY70" s="17">
        <v>48</v>
      </c>
      <c r="EZ70" s="17">
        <v>20</v>
      </c>
      <c r="FA70" s="17">
        <v>17</v>
      </c>
      <c r="FB70" s="17">
        <v>39</v>
      </c>
      <c r="FC70" s="17">
        <v>19</v>
      </c>
      <c r="FD70" s="17">
        <v>27</v>
      </c>
      <c r="FE70" s="17">
        <v>22</v>
      </c>
      <c r="FF70" s="17">
        <v>16</v>
      </c>
      <c r="FG70" s="17">
        <v>11</v>
      </c>
      <c r="FH70" s="17">
        <v>18</v>
      </c>
      <c r="FI70" s="17">
        <v>26</v>
      </c>
      <c r="FJ70" s="17">
        <v>59</v>
      </c>
      <c r="FK70" s="17">
        <v>30</v>
      </c>
      <c r="FL70" s="17">
        <v>57</v>
      </c>
      <c r="FM70" s="17">
        <v>12</v>
      </c>
      <c r="FN70" s="17">
        <v>6</v>
      </c>
      <c r="FO70" s="17">
        <v>47</v>
      </c>
      <c r="FP70" s="17">
        <v>45</v>
      </c>
      <c r="FQ70" s="17">
        <v>15</v>
      </c>
      <c r="FR70" s="17">
        <v>33</v>
      </c>
      <c r="FS70" s="17">
        <v>35</v>
      </c>
      <c r="FT70" s="17">
        <v>23</v>
      </c>
      <c r="FU70" s="17">
        <v>22</v>
      </c>
      <c r="FV70" s="17">
        <v>21</v>
      </c>
      <c r="FW70" s="17">
        <v>65</v>
      </c>
      <c r="FX70" s="17">
        <v>44</v>
      </c>
      <c r="FY70" s="17">
        <v>61</v>
      </c>
      <c r="FZ70" s="17">
        <v>7</v>
      </c>
      <c r="GA70" s="17">
        <v>20</v>
      </c>
      <c r="GB70" s="17">
        <v>27</v>
      </c>
      <c r="GC70" s="17">
        <v>4</v>
      </c>
      <c r="GD70" s="17">
        <v>12</v>
      </c>
      <c r="GE70" s="17">
        <v>12</v>
      </c>
      <c r="GF70" s="17">
        <v>26</v>
      </c>
      <c r="GG70" s="17">
        <v>13</v>
      </c>
      <c r="GH70" s="17">
        <v>11</v>
      </c>
      <c r="GI70" s="17">
        <v>31</v>
      </c>
      <c r="GJ70" s="17">
        <v>51</v>
      </c>
      <c r="GK70" s="17">
        <v>43</v>
      </c>
      <c r="GL70" s="17">
        <v>51</v>
      </c>
      <c r="GM70" s="17">
        <v>11</v>
      </c>
      <c r="GN70" s="17">
        <v>14</v>
      </c>
      <c r="GO70" s="17">
        <v>14</v>
      </c>
      <c r="GP70" s="17">
        <v>20</v>
      </c>
      <c r="GQ70" s="17">
        <v>23</v>
      </c>
      <c r="GR70" s="17">
        <v>17</v>
      </c>
      <c r="GS70" s="17">
        <v>14</v>
      </c>
      <c r="GT70" s="17">
        <v>21</v>
      </c>
      <c r="GU70" s="17">
        <v>32</v>
      </c>
      <c r="GV70" s="17">
        <v>8</v>
      </c>
      <c r="GW70" s="17">
        <v>46</v>
      </c>
      <c r="GX70" s="17">
        <v>67</v>
      </c>
      <c r="GY70" s="17">
        <v>58</v>
      </c>
      <c r="GZ70" s="17">
        <v>7</v>
      </c>
      <c r="HA70" s="17">
        <v>17</v>
      </c>
      <c r="HB70" s="17">
        <v>8</v>
      </c>
      <c r="HC70" s="17">
        <v>26</v>
      </c>
      <c r="HD70" s="17">
        <v>18</v>
      </c>
      <c r="HE70" s="17">
        <v>24</v>
      </c>
      <c r="HF70" s="17">
        <v>18</v>
      </c>
      <c r="HG70" s="17">
        <v>30</v>
      </c>
      <c r="HH70" s="17">
        <v>11</v>
      </c>
      <c r="HI70" s="17">
        <v>6</v>
      </c>
      <c r="HJ70" s="17">
        <v>63</v>
      </c>
      <c r="HK70" s="17">
        <v>46</v>
      </c>
      <c r="HL70" s="17">
        <v>51</v>
      </c>
      <c r="HM70" s="17">
        <v>0</v>
      </c>
      <c r="HN70" s="17">
        <v>31</v>
      </c>
      <c r="HO70" s="17">
        <v>8</v>
      </c>
      <c r="HP70" s="17">
        <v>25</v>
      </c>
      <c r="HQ70" s="17">
        <v>12</v>
      </c>
      <c r="HR70" s="17">
        <v>36</v>
      </c>
      <c r="HS70" s="17">
        <v>19</v>
      </c>
      <c r="HT70" s="17">
        <v>10</v>
      </c>
      <c r="HU70" s="17">
        <v>26</v>
      </c>
      <c r="HV70" s="17">
        <v>30</v>
      </c>
      <c r="HW70" s="17">
        <v>56</v>
      </c>
      <c r="HX70" s="17">
        <v>36</v>
      </c>
      <c r="HY70" s="17">
        <v>44</v>
      </c>
      <c r="HZ70" s="17">
        <v>27</v>
      </c>
      <c r="IA70" s="17">
        <v>16</v>
      </c>
      <c r="IB70" s="17">
        <v>44</v>
      </c>
      <c r="IC70" s="17">
        <v>42</v>
      </c>
      <c r="ID70" s="17">
        <v>9</v>
      </c>
      <c r="IE70" s="17">
        <v>28</v>
      </c>
      <c r="IF70" s="17">
        <v>0</v>
      </c>
      <c r="IG70" s="17">
        <v>14</v>
      </c>
      <c r="IH70" s="17">
        <v>18</v>
      </c>
      <c r="II70" s="17">
        <v>33</v>
      </c>
      <c r="IJ70" s="17">
        <v>47</v>
      </c>
      <c r="IK70" s="17">
        <v>57</v>
      </c>
      <c r="IL70" s="17">
        <v>51</v>
      </c>
      <c r="IM70" s="17">
        <v>30</v>
      </c>
      <c r="IN70" s="17">
        <v>16</v>
      </c>
      <c r="IO70" s="17">
        <v>11</v>
      </c>
      <c r="IP70" s="17">
        <v>25</v>
      </c>
      <c r="IQ70" s="17">
        <v>17</v>
      </c>
      <c r="IR70" s="17">
        <v>34</v>
      </c>
      <c r="IS70" s="17">
        <v>16</v>
      </c>
      <c r="IT70" s="17">
        <v>13</v>
      </c>
      <c r="IU70" s="17">
        <v>9</v>
      </c>
      <c r="IV70" s="17">
        <v>14</v>
      </c>
      <c r="IW70" s="17">
        <v>68</v>
      </c>
      <c r="IX70" s="17">
        <v>47</v>
      </c>
      <c r="IY70" s="17">
        <v>53</v>
      </c>
      <c r="IZ70" s="17">
        <v>5</v>
      </c>
      <c r="JA70" s="17">
        <v>11</v>
      </c>
      <c r="JB70" s="17">
        <v>13</v>
      </c>
      <c r="JC70" s="17">
        <v>16</v>
      </c>
      <c r="JD70" s="17">
        <v>17</v>
      </c>
      <c r="JE70" s="17">
        <v>23</v>
      </c>
      <c r="JF70" s="17">
        <v>26</v>
      </c>
      <c r="JG70" s="17">
        <v>21</v>
      </c>
      <c r="JH70" s="17">
        <v>16</v>
      </c>
      <c r="JI70" s="17">
        <v>27</v>
      </c>
      <c r="JJ70" s="17">
        <v>44</v>
      </c>
      <c r="JK70" s="17">
        <v>39</v>
      </c>
      <c r="JL70" s="17">
        <v>56</v>
      </c>
      <c r="JM70" s="17">
        <v>11</v>
      </c>
      <c r="JN70" s="17">
        <v>39</v>
      </c>
      <c r="JO70" s="17">
        <v>21</v>
      </c>
      <c r="JP70" s="17">
        <v>35</v>
      </c>
      <c r="JQ70" s="17">
        <v>26</v>
      </c>
      <c r="JR70" s="17">
        <v>13</v>
      </c>
      <c r="JS70" s="17">
        <v>24</v>
      </c>
      <c r="JT70" s="17">
        <v>4</v>
      </c>
      <c r="JU70" s="17">
        <v>12</v>
      </c>
      <c r="JV70" s="17">
        <v>27</v>
      </c>
      <c r="JW70" s="17">
        <v>51</v>
      </c>
      <c r="JX70" s="17">
        <v>31</v>
      </c>
      <c r="JY70" s="17">
        <v>51</v>
      </c>
      <c r="JZ70" s="17">
        <v>14</v>
      </c>
      <c r="KA70" s="17">
        <v>20</v>
      </c>
      <c r="KB70" s="17">
        <v>22</v>
      </c>
      <c r="KC70" s="17">
        <v>31</v>
      </c>
      <c r="KD70" s="17">
        <v>22</v>
      </c>
      <c r="KE70" s="17">
        <v>20</v>
      </c>
      <c r="KF70" s="17">
        <v>29</v>
      </c>
      <c r="KG70" s="17">
        <v>6</v>
      </c>
      <c r="KH70" s="17">
        <v>18</v>
      </c>
      <c r="KI70" s="17">
        <v>12</v>
      </c>
      <c r="KJ70" s="17">
        <v>39</v>
      </c>
      <c r="KK70" s="17">
        <v>59</v>
      </c>
      <c r="KL70" s="17">
        <v>56</v>
      </c>
      <c r="KM70" s="17">
        <v>4</v>
      </c>
      <c r="KN70" s="17">
        <v>20</v>
      </c>
      <c r="KO70" s="17">
        <v>15</v>
      </c>
      <c r="KP70" s="17">
        <v>22</v>
      </c>
      <c r="KQ70" s="17">
        <v>14</v>
      </c>
      <c r="KR70" s="17">
        <v>33</v>
      </c>
      <c r="KS70" s="17">
        <v>31</v>
      </c>
      <c r="KT70" s="17">
        <v>18</v>
      </c>
      <c r="KU70" s="17">
        <v>35</v>
      </c>
      <c r="KV70" s="17">
        <v>16</v>
      </c>
      <c r="KW70" s="17">
        <v>45</v>
      </c>
      <c r="KX70" s="17">
        <v>62</v>
      </c>
      <c r="KY70" s="17">
        <v>25</v>
      </c>
      <c r="KZ70" s="17">
        <v>11</v>
      </c>
      <c r="LA70" s="17">
        <v>47</v>
      </c>
      <c r="LB70" s="17">
        <v>23</v>
      </c>
      <c r="LC70" s="17">
        <v>35</v>
      </c>
      <c r="LD70" s="17">
        <v>12</v>
      </c>
      <c r="LE70" s="17">
        <v>12</v>
      </c>
      <c r="LF70" s="17">
        <v>17</v>
      </c>
      <c r="LG70" s="17">
        <v>25</v>
      </c>
      <c r="LH70" s="17">
        <v>29</v>
      </c>
      <c r="LI70" s="17">
        <v>22</v>
      </c>
      <c r="LJ70" s="17">
        <v>51</v>
      </c>
      <c r="LK70" s="17">
        <v>57</v>
      </c>
      <c r="LL70" s="17">
        <v>53</v>
      </c>
      <c r="LM70" s="17">
        <v>17</v>
      </c>
      <c r="LN70" s="17">
        <v>21</v>
      </c>
      <c r="LO70" s="17">
        <v>18</v>
      </c>
      <c r="LP70" s="17">
        <v>25</v>
      </c>
      <c r="LQ70" s="17">
        <v>32</v>
      </c>
      <c r="LR70" s="17">
        <v>11</v>
      </c>
      <c r="LS70" s="17">
        <v>8</v>
      </c>
      <c r="LT70" s="17">
        <v>19</v>
      </c>
      <c r="LU70" s="17">
        <v>11</v>
      </c>
      <c r="LV70" s="17">
        <v>22</v>
      </c>
      <c r="LW70" s="17">
        <v>64</v>
      </c>
      <c r="LX70" s="17">
        <v>57</v>
      </c>
      <c r="LY70" s="17">
        <v>35</v>
      </c>
      <c r="LZ70" s="17">
        <v>21</v>
      </c>
      <c r="MA70" s="17">
        <v>12</v>
      </c>
      <c r="MB70" s="17">
        <v>9</v>
      </c>
      <c r="MC70" s="17">
        <v>10</v>
      </c>
      <c r="MD70" s="17">
        <v>9</v>
      </c>
      <c r="ME70" s="17">
        <v>35</v>
      </c>
      <c r="MF70" s="17">
        <v>19</v>
      </c>
      <c r="MG70" s="17">
        <v>18</v>
      </c>
      <c r="MH70" s="17">
        <v>35</v>
      </c>
      <c r="MI70" s="17">
        <v>13</v>
      </c>
      <c r="MJ70" s="17">
        <v>59</v>
      </c>
      <c r="MK70" s="17">
        <v>36</v>
      </c>
      <c r="ML70" s="17">
        <v>57</v>
      </c>
      <c r="MN70" s="54">
        <v>1</v>
      </c>
      <c r="MO70" s="54"/>
      <c r="MP70" s="38">
        <f t="shared" si="382"/>
        <v>15.5</v>
      </c>
      <c r="MQ70" s="38">
        <f t="shared" si="301"/>
        <v>22.166666666666668</v>
      </c>
      <c r="MR70" s="38">
        <f t="shared" si="302"/>
        <v>30.833333333333332</v>
      </c>
      <c r="MS70" s="38">
        <f t="shared" si="303"/>
        <v>20.333333333333332</v>
      </c>
      <c r="MT70" s="38">
        <f t="shared" si="304"/>
        <v>18.333333333333332</v>
      </c>
      <c r="MU70" s="38">
        <f t="shared" si="305"/>
        <v>20.333333333333332</v>
      </c>
      <c r="MV70" s="38">
        <f t="shared" si="306"/>
        <v>22.833333333333332</v>
      </c>
      <c r="MW70" s="38">
        <f t="shared" si="307"/>
        <v>20.666666666666668</v>
      </c>
      <c r="MX70" s="38">
        <f t="shared" si="308"/>
        <v>22.5</v>
      </c>
      <c r="MY70" s="38">
        <f t="shared" si="309"/>
        <v>20.5</v>
      </c>
      <c r="MZ70" s="38">
        <f t="shared" ref="MZ70:MZ71" si="390">(DW70+EJ70+EW70+FJ70+FW70+GJ70)/6</f>
        <v>52.833333333333336</v>
      </c>
      <c r="NA70" s="38">
        <f t="shared" ref="NA70:NA71" si="391">(DX70+EK70+EX70+FK70+FX70+GK70)/6</f>
        <v>41.666666666666664</v>
      </c>
      <c r="NB70" s="38">
        <f t="shared" ref="NB70:NB71" si="392">(DY70+EL70+EY70+FL70+FY70+GL70)/6</f>
        <v>55.166666666666664</v>
      </c>
      <c r="NC70" s="54">
        <v>1</v>
      </c>
      <c r="ND70" s="54"/>
      <c r="NE70" s="38">
        <f t="shared" si="383"/>
        <v>11.25</v>
      </c>
      <c r="NF70" s="38">
        <f t="shared" si="310"/>
        <v>19.5</v>
      </c>
      <c r="NG70" s="38">
        <f t="shared" si="311"/>
        <v>18.5</v>
      </c>
      <c r="NH70" s="38">
        <f t="shared" si="312"/>
        <v>28.25</v>
      </c>
      <c r="NI70" s="38">
        <f t="shared" si="313"/>
        <v>15.5</v>
      </c>
      <c r="NJ70" s="38">
        <f t="shared" si="314"/>
        <v>26.25</v>
      </c>
      <c r="NK70" s="38">
        <f t="shared" si="315"/>
        <v>12.75</v>
      </c>
      <c r="NL70" s="38">
        <f t="shared" si="316"/>
        <v>18.75</v>
      </c>
      <c r="NM70" s="38">
        <f t="shared" si="317"/>
        <v>21.75</v>
      </c>
      <c r="NN70" s="38">
        <f t="shared" si="318"/>
        <v>19.25</v>
      </c>
      <c r="NO70" s="38">
        <f t="shared" ref="NO70:NO71" si="393">(GW70+HJ70+HW70+IJ70)/4</f>
        <v>53</v>
      </c>
      <c r="NP70" s="38">
        <f t="shared" ref="NP70:NP71" si="394">(GX70+HK70+HX70+IK70)/4</f>
        <v>51.5</v>
      </c>
      <c r="NQ70" s="38">
        <f t="shared" ref="NQ70:NQ71" si="395">(GY70+HL70+HY70+IL70)/4</f>
        <v>51</v>
      </c>
      <c r="NR70" s="54">
        <v>1</v>
      </c>
      <c r="NS70" s="54"/>
      <c r="NT70" s="38">
        <f t="shared" si="384"/>
        <v>15</v>
      </c>
      <c r="NU70" s="38">
        <f t="shared" si="319"/>
        <v>21.5</v>
      </c>
      <c r="NV70" s="38">
        <f t="shared" si="320"/>
        <v>16.75</v>
      </c>
      <c r="NW70" s="38">
        <f t="shared" si="321"/>
        <v>26.75</v>
      </c>
      <c r="NX70" s="38">
        <f t="shared" si="322"/>
        <v>20.5</v>
      </c>
      <c r="NY70" s="38">
        <f t="shared" si="323"/>
        <v>22.5</v>
      </c>
      <c r="NZ70" s="38">
        <f t="shared" si="324"/>
        <v>23.75</v>
      </c>
      <c r="OA70" s="38">
        <f t="shared" si="325"/>
        <v>11</v>
      </c>
      <c r="OB70" s="38">
        <f t="shared" si="326"/>
        <v>13.75</v>
      </c>
      <c r="OC70" s="38">
        <f t="shared" si="327"/>
        <v>20</v>
      </c>
      <c r="OD70" s="38">
        <f t="shared" ref="OD70:OD71" si="396">(IW70+JJ70+KJ70+JW70)/4</f>
        <v>50.5</v>
      </c>
      <c r="OE70" s="38">
        <f t="shared" ref="OE70:OE71" si="397">(IX70+JK70+KK70+JX70)/4</f>
        <v>44</v>
      </c>
      <c r="OF70" s="38">
        <f t="shared" ref="OF70:OF71" si="398">(IY70+JL70+KL70+JY70)/4</f>
        <v>54</v>
      </c>
      <c r="OG70" s="54">
        <v>1</v>
      </c>
      <c r="OH70" s="54"/>
      <c r="OI70" s="38">
        <f t="shared" si="385"/>
        <v>13.25</v>
      </c>
      <c r="OJ70" s="38">
        <f t="shared" si="328"/>
        <v>25</v>
      </c>
      <c r="OK70" s="38">
        <f t="shared" si="329"/>
        <v>16.25</v>
      </c>
      <c r="OL70" s="38">
        <f t="shared" si="330"/>
        <v>23</v>
      </c>
      <c r="OM70" s="38">
        <f t="shared" si="331"/>
        <v>16.75</v>
      </c>
      <c r="ON70" s="38">
        <f t="shared" si="332"/>
        <v>22.75</v>
      </c>
      <c r="OO70" s="38">
        <f t="shared" si="333"/>
        <v>18.75</v>
      </c>
      <c r="OP70" s="38">
        <f t="shared" si="334"/>
        <v>20</v>
      </c>
      <c r="OQ70" s="38">
        <f t="shared" si="335"/>
        <v>27.5</v>
      </c>
      <c r="OR70" s="38">
        <f t="shared" si="336"/>
        <v>18.25</v>
      </c>
      <c r="OS70" s="38">
        <f t="shared" ref="OS70:OS71" si="399">(KW70+LJ70+LW70+MJ70)/4</f>
        <v>54.75</v>
      </c>
      <c r="OT70" s="38">
        <f t="shared" ref="OT70:OT71" si="400">(KX70+LK70+LX70+MK70)/4</f>
        <v>53</v>
      </c>
      <c r="OU70" s="38">
        <f t="shared" ref="OU70:OU71" si="401">(KY70+LL70+LY70+ML70)/4</f>
        <v>42.5</v>
      </c>
      <c r="OV70" s="54">
        <v>1</v>
      </c>
      <c r="OW70" s="54"/>
      <c r="OX70" s="38">
        <f t="shared" si="386"/>
        <v>13.166666666666666</v>
      </c>
      <c r="OY70" s="38">
        <f t="shared" si="337"/>
        <v>22</v>
      </c>
      <c r="OZ70" s="38">
        <f t="shared" si="338"/>
        <v>17.166666666666668</v>
      </c>
      <c r="PA70" s="38">
        <f t="shared" si="339"/>
        <v>26</v>
      </c>
      <c r="PB70" s="38">
        <f t="shared" si="340"/>
        <v>17.583333333333332</v>
      </c>
      <c r="PC70" s="38">
        <f t="shared" si="341"/>
        <v>23.833333333333332</v>
      </c>
      <c r="PD70" s="38">
        <f t="shared" si="342"/>
        <v>18.416666666666668</v>
      </c>
      <c r="PE70" s="38">
        <f t="shared" si="343"/>
        <v>16.583333333333332</v>
      </c>
      <c r="PF70" s="38">
        <f t="shared" si="344"/>
        <v>21</v>
      </c>
      <c r="PG70" s="38">
        <f t="shared" si="345"/>
        <v>19.166666666666668</v>
      </c>
      <c r="PH70" s="38">
        <f t="shared" ref="PH70:PH71" si="402">(GW70+HJ70+HW70+IJ70+IW70+JJ70+JW70+KJ70+KW70+LJ70+LW70+MJ70)/12</f>
        <v>52.75</v>
      </c>
      <c r="PI70" s="38">
        <f t="shared" ref="PI70:PI71" si="403">(GX70+HK70+HX70+IK70+IX70+JK70+JX70+KK70+KX70+LK70+LX70+MK70)/12</f>
        <v>49.5</v>
      </c>
      <c r="PJ70" s="38">
        <f t="shared" ref="PJ70:PJ71" si="404">(GY70+HL70+HY70+IL70+IY70+JL70+JY70+KL70+KY70+LL70+LY70+ML70)/12</f>
        <v>49.166666666666664</v>
      </c>
    </row>
    <row r="71" spans="1:426" s="2" customFormat="1" x14ac:dyDescent="0.25">
      <c r="A71" s="1" t="s">
        <v>51</v>
      </c>
      <c r="B71" s="2">
        <f t="shared" si="387"/>
        <v>4</v>
      </c>
      <c r="C71" s="2">
        <f t="shared" si="346"/>
        <v>5</v>
      </c>
      <c r="D71" s="2">
        <f t="shared" si="347"/>
        <v>2</v>
      </c>
      <c r="E71" s="2">
        <f t="shared" si="348"/>
        <v>1</v>
      </c>
      <c r="F71" s="2">
        <f t="shared" si="349"/>
        <v>1</v>
      </c>
      <c r="G71" s="2">
        <f t="shared" si="350"/>
        <v>1</v>
      </c>
      <c r="H71" s="2">
        <f t="shared" si="351"/>
        <v>4</v>
      </c>
      <c r="I71" s="2">
        <f t="shared" si="352"/>
        <v>5</v>
      </c>
      <c r="J71" s="2">
        <f t="shared" si="353"/>
        <v>1</v>
      </c>
      <c r="K71" s="2">
        <f t="shared" si="354"/>
        <v>2</v>
      </c>
      <c r="L71" s="2">
        <f t="shared" si="355"/>
        <v>0</v>
      </c>
      <c r="M71" s="2">
        <f t="shared" si="356"/>
        <v>0</v>
      </c>
      <c r="N71" s="2">
        <f t="shared" si="357"/>
        <v>1</v>
      </c>
      <c r="O71" s="2">
        <f t="shared" si="388"/>
        <v>2</v>
      </c>
      <c r="P71" s="2">
        <f t="shared" si="358"/>
        <v>2</v>
      </c>
      <c r="Q71" s="2">
        <f t="shared" si="359"/>
        <v>2</v>
      </c>
      <c r="R71" s="2">
        <f t="shared" si="360"/>
        <v>4</v>
      </c>
      <c r="S71" s="2">
        <f t="shared" si="361"/>
        <v>1</v>
      </c>
      <c r="T71" s="2">
        <f t="shared" si="362"/>
        <v>1</v>
      </c>
      <c r="U71" s="2">
        <f t="shared" si="363"/>
        <v>3</v>
      </c>
      <c r="V71" s="2">
        <f t="shared" si="364"/>
        <v>1</v>
      </c>
      <c r="X71" s="1" t="s">
        <v>55</v>
      </c>
      <c r="Y71" s="52">
        <v>0.163265306122448</v>
      </c>
      <c r="Z71" s="52"/>
      <c r="AA71" s="52"/>
      <c r="AB71" s="53">
        <f t="shared" si="365"/>
        <v>-1.5306122448979997E-2</v>
      </c>
      <c r="AC71" s="53"/>
      <c r="AD71" s="53" t="s">
        <v>51</v>
      </c>
      <c r="AE71" s="53"/>
      <c r="AF71" s="2">
        <f t="shared" si="366"/>
        <v>2</v>
      </c>
      <c r="AG71" s="2">
        <f t="shared" si="366"/>
        <v>4</v>
      </c>
      <c r="AH71" s="2">
        <f t="shared" si="366"/>
        <v>2</v>
      </c>
      <c r="AI71" s="2">
        <f t="shared" si="366"/>
        <v>4</v>
      </c>
      <c r="AJ71" s="2">
        <f t="shared" si="366"/>
        <v>1</v>
      </c>
      <c r="AK71" s="2">
        <f t="shared" si="366"/>
        <v>3</v>
      </c>
      <c r="AL71" s="2">
        <f t="shared" si="366"/>
        <v>4</v>
      </c>
      <c r="AM71" s="2">
        <f t="shared" si="366"/>
        <v>1</v>
      </c>
      <c r="AN71" s="2">
        <f t="shared" si="366"/>
        <v>1</v>
      </c>
      <c r="AO71" s="2">
        <f t="shared" si="366"/>
        <v>2</v>
      </c>
      <c r="AP71" s="2">
        <f t="shared" si="366"/>
        <v>1</v>
      </c>
      <c r="AQ71" s="2">
        <f t="shared" si="366"/>
        <v>0</v>
      </c>
      <c r="AR71" s="2">
        <f t="shared" si="366"/>
        <v>1</v>
      </c>
      <c r="AS71" s="53" t="s">
        <v>51</v>
      </c>
      <c r="AT71" s="53"/>
      <c r="AU71" s="2">
        <f t="shared" si="367"/>
        <v>4</v>
      </c>
      <c r="AV71" s="2">
        <f t="shared" si="367"/>
        <v>3</v>
      </c>
      <c r="AW71" s="2">
        <f t="shared" si="367"/>
        <v>2</v>
      </c>
      <c r="AX71" s="2">
        <f t="shared" si="367"/>
        <v>1</v>
      </c>
      <c r="AY71" s="2">
        <f t="shared" si="367"/>
        <v>4</v>
      </c>
      <c r="AZ71" s="2">
        <f t="shared" si="367"/>
        <v>1</v>
      </c>
      <c r="BA71" s="2">
        <f t="shared" si="367"/>
        <v>4</v>
      </c>
      <c r="BB71" s="2">
        <f t="shared" si="367"/>
        <v>5</v>
      </c>
      <c r="BC71" s="2">
        <f t="shared" si="367"/>
        <v>1</v>
      </c>
      <c r="BD71" s="2">
        <f t="shared" si="367"/>
        <v>2</v>
      </c>
      <c r="BE71" s="2">
        <f t="shared" si="367"/>
        <v>0</v>
      </c>
      <c r="BF71" s="2">
        <f t="shared" si="367"/>
        <v>1</v>
      </c>
      <c r="BG71" s="2">
        <f t="shared" si="367"/>
        <v>1</v>
      </c>
      <c r="BH71" s="53" t="s">
        <v>51</v>
      </c>
      <c r="BI71" s="53"/>
      <c r="BJ71" s="2">
        <f t="shared" si="368"/>
        <v>5</v>
      </c>
      <c r="BK71" s="2">
        <f t="shared" si="368"/>
        <v>5</v>
      </c>
      <c r="BL71" s="2">
        <f t="shared" si="368"/>
        <v>5</v>
      </c>
      <c r="BM71" s="2">
        <f t="shared" si="368"/>
        <v>1</v>
      </c>
      <c r="BN71" s="2">
        <f t="shared" si="368"/>
        <v>1</v>
      </c>
      <c r="BO71" s="2">
        <f t="shared" si="368"/>
        <v>1</v>
      </c>
      <c r="BP71" s="2">
        <f t="shared" si="368"/>
        <v>4</v>
      </c>
      <c r="BQ71" s="2">
        <f t="shared" si="368"/>
        <v>2</v>
      </c>
      <c r="BR71" s="2">
        <f t="shared" si="368"/>
        <v>4</v>
      </c>
      <c r="BS71" s="2">
        <f t="shared" si="368"/>
        <v>3</v>
      </c>
      <c r="BT71" s="2">
        <f t="shared" si="368"/>
        <v>0</v>
      </c>
      <c r="BU71" s="2">
        <f t="shared" si="368"/>
        <v>0</v>
      </c>
      <c r="BV71" s="2">
        <f t="shared" si="368"/>
        <v>1</v>
      </c>
      <c r="BW71" s="53" t="s">
        <v>51</v>
      </c>
      <c r="BX71" s="53"/>
      <c r="BY71" s="2">
        <f t="shared" si="369"/>
        <v>3</v>
      </c>
      <c r="BZ71" s="2" t="str">
        <f t="shared" si="369"/>
        <v>x</v>
      </c>
      <c r="CA71" s="2">
        <f t="shared" si="369"/>
        <v>5</v>
      </c>
      <c r="CB71" s="2">
        <f t="shared" si="369"/>
        <v>5</v>
      </c>
      <c r="CC71" s="2" t="str">
        <f t="shared" si="369"/>
        <v>x</v>
      </c>
      <c r="CD71" s="2">
        <f t="shared" si="369"/>
        <v>1</v>
      </c>
      <c r="CE71" s="2">
        <f t="shared" si="369"/>
        <v>5</v>
      </c>
      <c r="CF71" s="2">
        <f t="shared" si="369"/>
        <v>4</v>
      </c>
      <c r="CG71" s="2">
        <f t="shared" si="369"/>
        <v>1</v>
      </c>
      <c r="CH71" s="2">
        <f t="shared" si="369"/>
        <v>2</v>
      </c>
      <c r="CI71" s="2">
        <f t="shared" si="369"/>
        <v>1</v>
      </c>
      <c r="CJ71" s="2">
        <f t="shared" si="369"/>
        <v>1</v>
      </c>
      <c r="CK71" s="2">
        <f t="shared" si="369"/>
        <v>0</v>
      </c>
      <c r="CL71" s="7" t="s">
        <v>51</v>
      </c>
      <c r="CM71" s="7"/>
      <c r="CN71" s="7">
        <f t="shared" si="389"/>
        <v>4</v>
      </c>
      <c r="CO71" s="7">
        <f t="shared" si="370"/>
        <v>5</v>
      </c>
      <c r="CP71" s="7">
        <f t="shared" si="371"/>
        <v>5</v>
      </c>
      <c r="CQ71" s="7">
        <f t="shared" si="372"/>
        <v>1</v>
      </c>
      <c r="CR71" s="7">
        <f t="shared" si="373"/>
        <v>2</v>
      </c>
      <c r="CS71" s="7">
        <f t="shared" si="374"/>
        <v>1</v>
      </c>
      <c r="CT71" s="7">
        <f t="shared" si="375"/>
        <v>5</v>
      </c>
      <c r="CU71" s="7">
        <f t="shared" si="376"/>
        <v>3</v>
      </c>
      <c r="CV71" s="7">
        <f t="shared" si="377"/>
        <v>1</v>
      </c>
      <c r="CW71" s="7">
        <f t="shared" si="378"/>
        <v>2</v>
      </c>
      <c r="CX71" s="7">
        <f t="shared" si="379"/>
        <v>0</v>
      </c>
      <c r="CY71" s="7">
        <f t="shared" si="380"/>
        <v>1</v>
      </c>
      <c r="CZ71" s="7">
        <f t="shared" si="381"/>
        <v>1</v>
      </c>
      <c r="DB71" s="2">
        <v>1</v>
      </c>
      <c r="DC71" s="2">
        <v>21</v>
      </c>
      <c r="DD71" s="2">
        <v>33</v>
      </c>
      <c r="DE71" s="2">
        <v>35</v>
      </c>
      <c r="DF71" s="2">
        <v>14</v>
      </c>
      <c r="DG71" s="2">
        <v>17</v>
      </c>
      <c r="DH71" s="2">
        <v>49</v>
      </c>
      <c r="DI71" s="2">
        <v>26</v>
      </c>
      <c r="DJ71" s="2">
        <v>46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37</v>
      </c>
      <c r="DX71" s="17">
        <v>60</v>
      </c>
      <c r="DY71" s="17">
        <v>36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60</v>
      </c>
      <c r="EK71" s="17">
        <v>39</v>
      </c>
      <c r="EL71" s="17">
        <v>50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61</v>
      </c>
      <c r="EX71" s="17">
        <v>68</v>
      </c>
      <c r="EY71" s="17">
        <v>52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41</v>
      </c>
      <c r="FK71" s="17">
        <v>70</v>
      </c>
      <c r="FL71" s="17">
        <v>43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35</v>
      </c>
      <c r="FX71" s="17">
        <v>56</v>
      </c>
      <c r="FY71" s="17">
        <v>39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49</v>
      </c>
      <c r="GK71" s="17">
        <v>57</v>
      </c>
      <c r="GL71" s="17">
        <v>49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54</v>
      </c>
      <c r="GX71" s="17">
        <v>33</v>
      </c>
      <c r="GY71" s="17">
        <v>42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37</v>
      </c>
      <c r="HK71" s="17">
        <v>54</v>
      </c>
      <c r="HL71" s="17">
        <v>49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44</v>
      </c>
      <c r="HX71" s="17">
        <v>64</v>
      </c>
      <c r="HY71" s="17">
        <v>56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53</v>
      </c>
      <c r="IK71" s="17">
        <v>43</v>
      </c>
      <c r="IL71" s="17">
        <v>49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32</v>
      </c>
      <c r="IX71" s="17">
        <v>53</v>
      </c>
      <c r="IY71" s="17">
        <v>47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56</v>
      </c>
      <c r="JK71" s="17">
        <v>61</v>
      </c>
      <c r="JL71" s="17">
        <v>44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49</v>
      </c>
      <c r="JX71" s="17">
        <v>69</v>
      </c>
      <c r="JY71" s="17">
        <v>49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61</v>
      </c>
      <c r="KK71" s="17">
        <v>41</v>
      </c>
      <c r="KL71" s="17">
        <v>44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55</v>
      </c>
      <c r="KX71" s="17">
        <v>38</v>
      </c>
      <c r="KY71" s="17">
        <v>75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49</v>
      </c>
      <c r="LK71" s="17">
        <v>43</v>
      </c>
      <c r="LL71" s="17">
        <v>47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36</v>
      </c>
      <c r="LX71" s="17">
        <v>43</v>
      </c>
      <c r="LY71" s="17">
        <v>65</v>
      </c>
      <c r="LZ71" s="17">
        <v>0</v>
      </c>
      <c r="MA71" s="17">
        <v>0</v>
      </c>
      <c r="MB71" s="17">
        <v>0</v>
      </c>
      <c r="MC71" s="17">
        <v>0</v>
      </c>
      <c r="MD71" s="17">
        <v>0</v>
      </c>
      <c r="ME71" s="17">
        <v>0</v>
      </c>
      <c r="MF71" s="17">
        <v>0</v>
      </c>
      <c r="MG71" s="17">
        <v>0</v>
      </c>
      <c r="MH71" s="17">
        <v>0</v>
      </c>
      <c r="MI71" s="17">
        <v>0</v>
      </c>
      <c r="MJ71" s="17">
        <v>41</v>
      </c>
      <c r="MK71" s="17">
        <v>64</v>
      </c>
      <c r="ML71" s="17">
        <v>43</v>
      </c>
      <c r="MN71" s="54">
        <v>0</v>
      </c>
      <c r="MO71" s="54"/>
      <c r="MP71" s="38"/>
      <c r="MQ71" s="38"/>
      <c r="MR71" s="38"/>
      <c r="MS71" s="38"/>
      <c r="MT71" s="38"/>
      <c r="MU71" s="38"/>
      <c r="MV71" s="38"/>
      <c r="MW71" s="38"/>
      <c r="MX71" s="38"/>
      <c r="MY71" s="38"/>
      <c r="MZ71" s="38">
        <f t="shared" si="390"/>
        <v>47.166666666666664</v>
      </c>
      <c r="NA71" s="38">
        <f t="shared" si="391"/>
        <v>58.333333333333336</v>
      </c>
      <c r="NB71" s="38">
        <f t="shared" si="392"/>
        <v>44.833333333333336</v>
      </c>
      <c r="NC71" s="54">
        <v>0</v>
      </c>
      <c r="ND71" s="54"/>
      <c r="NE71" s="38"/>
      <c r="NF71" s="38"/>
      <c r="NG71" s="38"/>
      <c r="NH71" s="38"/>
      <c r="NI71" s="38"/>
      <c r="NJ71" s="38"/>
      <c r="NK71" s="38"/>
      <c r="NL71" s="38"/>
      <c r="NM71" s="38"/>
      <c r="NN71" s="38"/>
      <c r="NO71" s="38">
        <f t="shared" si="393"/>
        <v>47</v>
      </c>
      <c r="NP71" s="38">
        <f t="shared" si="394"/>
        <v>48.5</v>
      </c>
      <c r="NQ71" s="38">
        <f t="shared" si="395"/>
        <v>49</v>
      </c>
      <c r="NR71" s="54">
        <v>0</v>
      </c>
      <c r="NS71" s="54"/>
      <c r="NT71" s="38"/>
      <c r="NU71" s="38"/>
      <c r="NV71" s="38"/>
      <c r="NW71" s="38"/>
      <c r="NX71" s="38"/>
      <c r="NY71" s="38"/>
      <c r="NZ71" s="38"/>
      <c r="OA71" s="38"/>
      <c r="OB71" s="38"/>
      <c r="OC71" s="38"/>
      <c r="OD71" s="38">
        <f t="shared" si="396"/>
        <v>49.5</v>
      </c>
      <c r="OE71" s="38">
        <f t="shared" si="397"/>
        <v>56</v>
      </c>
      <c r="OF71" s="38">
        <f t="shared" si="398"/>
        <v>46</v>
      </c>
      <c r="OG71" s="54">
        <v>0</v>
      </c>
      <c r="OH71" s="54"/>
      <c r="OI71" s="38"/>
      <c r="OJ71" s="38"/>
      <c r="OK71" s="38"/>
      <c r="OL71" s="38"/>
      <c r="OM71" s="38"/>
      <c r="ON71" s="38"/>
      <c r="OO71" s="38"/>
      <c r="OP71" s="38"/>
      <c r="OQ71" s="38"/>
      <c r="OR71" s="38"/>
      <c r="OS71" s="38">
        <f t="shared" si="399"/>
        <v>45.25</v>
      </c>
      <c r="OT71" s="38">
        <f t="shared" si="400"/>
        <v>47</v>
      </c>
      <c r="OU71" s="38">
        <f t="shared" si="401"/>
        <v>57.5</v>
      </c>
      <c r="OV71" s="54">
        <v>0</v>
      </c>
      <c r="OW71" s="54"/>
      <c r="OX71" s="38"/>
      <c r="OY71" s="38"/>
      <c r="OZ71" s="38"/>
      <c r="PA71" s="38"/>
      <c r="PB71" s="38"/>
      <c r="PC71" s="38"/>
      <c r="PD71" s="38"/>
      <c r="PE71" s="38"/>
      <c r="PF71" s="38"/>
      <c r="PG71" s="38"/>
      <c r="PH71" s="38">
        <f t="shared" si="402"/>
        <v>47.25</v>
      </c>
      <c r="PI71" s="38">
        <f t="shared" si="403"/>
        <v>50.5</v>
      </c>
      <c r="PJ71" s="38">
        <f t="shared" si="404"/>
        <v>50.833333333333336</v>
      </c>
    </row>
    <row r="73" spans="1:426" s="5" customFormat="1" x14ac:dyDescent="0.25">
      <c r="A73" s="55" t="s">
        <v>61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spans="1:426" s="5" customFormat="1" x14ac:dyDescent="0.25">
      <c r="B74" s="51" t="s">
        <v>0</v>
      </c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 t="s">
        <v>1</v>
      </c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 t="s">
        <v>2</v>
      </c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 t="s">
        <v>3</v>
      </c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 t="s">
        <v>4</v>
      </c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 t="s">
        <v>5</v>
      </c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 t="s">
        <v>6</v>
      </c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 t="s">
        <v>7</v>
      </c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  <c r="DB74" s="51" t="s">
        <v>8</v>
      </c>
      <c r="DC74" s="51"/>
      <c r="DD74" s="51"/>
      <c r="DE74" s="51"/>
      <c r="DF74" s="51"/>
      <c r="DG74" s="51"/>
      <c r="DH74" s="51"/>
      <c r="DI74" s="51"/>
      <c r="DJ74" s="51"/>
      <c r="DK74" s="51"/>
      <c r="DL74" s="51"/>
      <c r="DM74" s="51"/>
      <c r="DN74" s="51"/>
      <c r="DO74" s="51" t="s">
        <v>9</v>
      </c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 t="s">
        <v>10</v>
      </c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 t="s">
        <v>11</v>
      </c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 t="s">
        <v>12</v>
      </c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 t="s">
        <v>13</v>
      </c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 t="s">
        <v>14</v>
      </c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 t="s">
        <v>15</v>
      </c>
      <c r="GP74" s="51"/>
      <c r="GQ74" s="51"/>
      <c r="GR74" s="51"/>
      <c r="GS74" s="51"/>
      <c r="GT74" s="51"/>
      <c r="GU74" s="51"/>
      <c r="GV74" s="51"/>
      <c r="GW74" s="51"/>
      <c r="GX74" s="51"/>
      <c r="GY74" s="51"/>
      <c r="GZ74" s="51"/>
      <c r="HA74" s="51"/>
      <c r="HB74" s="51" t="s">
        <v>16</v>
      </c>
      <c r="HC74" s="51"/>
      <c r="HD74" s="51"/>
      <c r="HE74" s="51"/>
      <c r="HF74" s="51"/>
      <c r="HG74" s="51"/>
      <c r="HH74" s="51"/>
      <c r="HI74" s="51"/>
      <c r="HJ74" s="51"/>
      <c r="HK74" s="51"/>
      <c r="HL74" s="51"/>
      <c r="HM74" s="51"/>
      <c r="HN74" s="51"/>
      <c r="HO74" s="51" t="s">
        <v>17</v>
      </c>
      <c r="HP74" s="51"/>
      <c r="HQ74" s="51"/>
      <c r="HR74" s="51"/>
      <c r="HS74" s="51"/>
      <c r="HT74" s="51"/>
      <c r="HU74" s="51"/>
      <c r="HV74" s="51"/>
      <c r="HW74" s="51"/>
      <c r="HX74" s="51"/>
      <c r="HY74" s="51"/>
      <c r="HZ74" s="51"/>
      <c r="IA74" s="51"/>
      <c r="IB74" s="5" t="s">
        <v>23</v>
      </c>
      <c r="IC74" s="5" t="s">
        <v>18</v>
      </c>
      <c r="ID74" s="5" t="s">
        <v>19</v>
      </c>
      <c r="IE74" s="5" t="s">
        <v>20</v>
      </c>
      <c r="IF74" s="5" t="s">
        <v>21</v>
      </c>
      <c r="IG74" s="5" t="s">
        <v>22</v>
      </c>
      <c r="IH74" s="5" t="s">
        <v>24</v>
      </c>
      <c r="II74" s="5" t="s">
        <v>25</v>
      </c>
    </row>
    <row r="75" spans="1:426" s="5" customFormat="1" x14ac:dyDescent="0.25">
      <c r="B75" s="5" t="s">
        <v>29</v>
      </c>
      <c r="C75" s="5" t="s">
        <v>30</v>
      </c>
      <c r="D75" s="5" t="s">
        <v>31</v>
      </c>
      <c r="E75" s="5" t="s">
        <v>32</v>
      </c>
      <c r="F75" s="5" t="s">
        <v>33</v>
      </c>
      <c r="G75" s="5" t="s">
        <v>34</v>
      </c>
      <c r="H75" s="5" t="s">
        <v>35</v>
      </c>
      <c r="I75" s="5" t="s">
        <v>36</v>
      </c>
      <c r="J75" s="5" t="s">
        <v>37</v>
      </c>
      <c r="K75" s="5" t="s">
        <v>38</v>
      </c>
      <c r="L75" s="5" t="s">
        <v>39</v>
      </c>
      <c r="M75" s="5" t="s">
        <v>40</v>
      </c>
      <c r="N75" s="5" t="s">
        <v>41</v>
      </c>
      <c r="O75" s="5" t="s">
        <v>29</v>
      </c>
      <c r="P75" s="5" t="s">
        <v>30</v>
      </c>
      <c r="Q75" s="5" t="s">
        <v>31</v>
      </c>
      <c r="R75" s="5" t="s">
        <v>32</v>
      </c>
      <c r="S75" s="5" t="s">
        <v>33</v>
      </c>
      <c r="T75" s="5" t="s">
        <v>34</v>
      </c>
      <c r="U75" s="5" t="s">
        <v>35</v>
      </c>
      <c r="V75" s="5" t="s">
        <v>36</v>
      </c>
      <c r="W75" s="5" t="s">
        <v>37</v>
      </c>
      <c r="X75" s="5" t="s">
        <v>38</v>
      </c>
      <c r="Y75" s="5" t="s">
        <v>39</v>
      </c>
      <c r="Z75" s="5" t="s">
        <v>40</v>
      </c>
      <c r="AA75" s="5" t="s">
        <v>41</v>
      </c>
      <c r="AB75" s="5" t="s">
        <v>29</v>
      </c>
      <c r="AC75" s="5" t="s">
        <v>30</v>
      </c>
      <c r="AD75" s="5" t="s">
        <v>31</v>
      </c>
      <c r="AE75" s="5" t="s">
        <v>32</v>
      </c>
      <c r="AF75" s="5" t="s">
        <v>33</v>
      </c>
      <c r="AG75" s="5" t="s">
        <v>34</v>
      </c>
      <c r="AH75" s="5" t="s">
        <v>35</v>
      </c>
      <c r="AI75" s="5" t="s">
        <v>36</v>
      </c>
      <c r="AJ75" s="5" t="s">
        <v>37</v>
      </c>
      <c r="AK75" s="5" t="s">
        <v>38</v>
      </c>
      <c r="AL75" s="5" t="s">
        <v>39</v>
      </c>
      <c r="AM75" s="5" t="s">
        <v>40</v>
      </c>
      <c r="AN75" s="5" t="s">
        <v>41</v>
      </c>
      <c r="AO75" s="5" t="s">
        <v>29</v>
      </c>
      <c r="AP75" s="5" t="s">
        <v>30</v>
      </c>
      <c r="AQ75" s="5" t="s">
        <v>31</v>
      </c>
      <c r="AR75" s="5" t="s">
        <v>32</v>
      </c>
      <c r="AS75" s="5" t="s">
        <v>33</v>
      </c>
      <c r="AT75" s="5" t="s">
        <v>34</v>
      </c>
      <c r="AU75" s="5" t="s">
        <v>35</v>
      </c>
      <c r="AV75" s="5" t="s">
        <v>36</v>
      </c>
      <c r="AW75" s="5" t="s">
        <v>37</v>
      </c>
      <c r="AX75" s="5" t="s">
        <v>38</v>
      </c>
      <c r="AY75" s="5" t="s">
        <v>39</v>
      </c>
      <c r="AZ75" s="5" t="s">
        <v>40</v>
      </c>
      <c r="BA75" s="5" t="s">
        <v>41</v>
      </c>
      <c r="BB75" s="5" t="s">
        <v>29</v>
      </c>
      <c r="BC75" s="5" t="s">
        <v>30</v>
      </c>
      <c r="BD75" s="5" t="s">
        <v>31</v>
      </c>
      <c r="BE75" s="5" t="s">
        <v>32</v>
      </c>
      <c r="BF75" s="5" t="s">
        <v>33</v>
      </c>
      <c r="BG75" s="5" t="s">
        <v>34</v>
      </c>
      <c r="BH75" s="5" t="s">
        <v>35</v>
      </c>
      <c r="BI75" s="5" t="s">
        <v>36</v>
      </c>
      <c r="BJ75" s="5" t="s">
        <v>37</v>
      </c>
      <c r="BK75" s="5" t="s">
        <v>38</v>
      </c>
      <c r="BL75" s="5" t="s">
        <v>39</v>
      </c>
      <c r="BM75" s="5" t="s">
        <v>40</v>
      </c>
      <c r="BN75" s="5" t="s">
        <v>41</v>
      </c>
      <c r="BO75" s="5" t="s">
        <v>29</v>
      </c>
      <c r="BP75" s="5" t="s">
        <v>30</v>
      </c>
      <c r="BQ75" s="5" t="s">
        <v>31</v>
      </c>
      <c r="BR75" s="5" t="s">
        <v>32</v>
      </c>
      <c r="BS75" s="5" t="s">
        <v>33</v>
      </c>
      <c r="BT75" s="5" t="s">
        <v>34</v>
      </c>
      <c r="BU75" s="5" t="s">
        <v>35</v>
      </c>
      <c r="BV75" s="5" t="s">
        <v>36</v>
      </c>
      <c r="BW75" s="5" t="s">
        <v>37</v>
      </c>
      <c r="BX75" s="5" t="s">
        <v>38</v>
      </c>
      <c r="BY75" s="5" t="s">
        <v>39</v>
      </c>
      <c r="BZ75" s="5" t="s">
        <v>40</v>
      </c>
      <c r="CA75" s="5" t="s">
        <v>41</v>
      </c>
      <c r="CB75" s="5" t="s">
        <v>29</v>
      </c>
      <c r="CC75" s="5" t="s">
        <v>30</v>
      </c>
      <c r="CD75" s="5" t="s">
        <v>31</v>
      </c>
      <c r="CE75" s="5" t="s">
        <v>32</v>
      </c>
      <c r="CF75" s="5" t="s">
        <v>33</v>
      </c>
      <c r="CG75" s="5" t="s">
        <v>34</v>
      </c>
      <c r="CH75" s="5" t="s">
        <v>35</v>
      </c>
      <c r="CI75" s="5" t="s">
        <v>36</v>
      </c>
      <c r="CJ75" s="5" t="s">
        <v>37</v>
      </c>
      <c r="CK75" s="5" t="s">
        <v>38</v>
      </c>
      <c r="CL75" s="5" t="s">
        <v>39</v>
      </c>
      <c r="CM75" s="5" t="s">
        <v>40</v>
      </c>
      <c r="CN75" s="5" t="s">
        <v>41</v>
      </c>
      <c r="CO75" s="5" t="s">
        <v>29</v>
      </c>
      <c r="CP75" s="5" t="s">
        <v>30</v>
      </c>
      <c r="CQ75" s="5" t="s">
        <v>31</v>
      </c>
      <c r="CR75" s="5" t="s">
        <v>32</v>
      </c>
      <c r="CS75" s="5" t="s">
        <v>33</v>
      </c>
      <c r="CT75" s="5" t="s">
        <v>34</v>
      </c>
      <c r="CU75" s="5" t="s">
        <v>35</v>
      </c>
      <c r="CV75" s="5" t="s">
        <v>36</v>
      </c>
      <c r="CW75" s="5" t="s">
        <v>37</v>
      </c>
      <c r="CX75" s="5" t="s">
        <v>38</v>
      </c>
      <c r="CY75" s="5" t="s">
        <v>39</v>
      </c>
      <c r="CZ75" s="5" t="s">
        <v>40</v>
      </c>
      <c r="DA75" s="5" t="s">
        <v>41</v>
      </c>
      <c r="DB75" s="5" t="s">
        <v>29</v>
      </c>
      <c r="DC75" s="5" t="s">
        <v>30</v>
      </c>
      <c r="DD75" s="5" t="s">
        <v>31</v>
      </c>
      <c r="DE75" s="5" t="s">
        <v>32</v>
      </c>
      <c r="DF75" s="5" t="s">
        <v>33</v>
      </c>
      <c r="DG75" s="5" t="s">
        <v>34</v>
      </c>
      <c r="DH75" s="5" t="s">
        <v>35</v>
      </c>
      <c r="DI75" s="5" t="s">
        <v>36</v>
      </c>
      <c r="DJ75" s="5" t="s">
        <v>37</v>
      </c>
      <c r="DK75" s="5" t="s">
        <v>38</v>
      </c>
      <c r="DL75" s="5" t="s">
        <v>39</v>
      </c>
      <c r="DM75" s="5" t="s">
        <v>40</v>
      </c>
      <c r="DN75" s="5" t="s">
        <v>41</v>
      </c>
      <c r="DO75" s="5" t="s">
        <v>29</v>
      </c>
      <c r="DP75" s="5" t="s">
        <v>30</v>
      </c>
      <c r="DQ75" s="5" t="s">
        <v>31</v>
      </c>
      <c r="DR75" s="5" t="s">
        <v>32</v>
      </c>
      <c r="DS75" s="5" t="s">
        <v>33</v>
      </c>
      <c r="DT75" s="5" t="s">
        <v>34</v>
      </c>
      <c r="DU75" s="5" t="s">
        <v>35</v>
      </c>
      <c r="DV75" s="5" t="s">
        <v>36</v>
      </c>
      <c r="DW75" s="5" t="s">
        <v>37</v>
      </c>
      <c r="DX75" s="5" t="s">
        <v>38</v>
      </c>
      <c r="DY75" s="5" t="s">
        <v>39</v>
      </c>
      <c r="DZ75" s="5" t="s">
        <v>40</v>
      </c>
      <c r="EA75" s="5" t="s">
        <v>41</v>
      </c>
      <c r="EB75" s="5" t="s">
        <v>29</v>
      </c>
      <c r="EC75" s="5" t="s">
        <v>30</v>
      </c>
      <c r="ED75" s="5" t="s">
        <v>31</v>
      </c>
      <c r="EE75" s="5" t="s">
        <v>32</v>
      </c>
      <c r="EF75" s="5" t="s">
        <v>33</v>
      </c>
      <c r="EG75" s="5" t="s">
        <v>34</v>
      </c>
      <c r="EH75" s="5" t="s">
        <v>35</v>
      </c>
      <c r="EI75" s="5" t="s">
        <v>36</v>
      </c>
      <c r="EJ75" s="5" t="s">
        <v>37</v>
      </c>
      <c r="EK75" s="5" t="s">
        <v>38</v>
      </c>
      <c r="EL75" s="5" t="s">
        <v>39</v>
      </c>
      <c r="EM75" s="5" t="s">
        <v>40</v>
      </c>
      <c r="EN75" s="5" t="s">
        <v>41</v>
      </c>
      <c r="EO75" s="5" t="s">
        <v>29</v>
      </c>
      <c r="EP75" s="5" t="s">
        <v>30</v>
      </c>
      <c r="EQ75" s="5" t="s">
        <v>31</v>
      </c>
      <c r="ER75" s="5" t="s">
        <v>32</v>
      </c>
      <c r="ES75" s="5" t="s">
        <v>33</v>
      </c>
      <c r="ET75" s="5" t="s">
        <v>34</v>
      </c>
      <c r="EU75" s="5" t="s">
        <v>35</v>
      </c>
      <c r="EV75" s="5" t="s">
        <v>36</v>
      </c>
      <c r="EW75" s="5" t="s">
        <v>37</v>
      </c>
      <c r="EX75" s="5" t="s">
        <v>38</v>
      </c>
      <c r="EY75" s="5" t="s">
        <v>39</v>
      </c>
      <c r="EZ75" s="5" t="s">
        <v>40</v>
      </c>
      <c r="FA75" s="5" t="s">
        <v>41</v>
      </c>
      <c r="FB75" s="5" t="s">
        <v>29</v>
      </c>
      <c r="FC75" s="5" t="s">
        <v>30</v>
      </c>
      <c r="FD75" s="5" t="s">
        <v>31</v>
      </c>
      <c r="FE75" s="5" t="s">
        <v>32</v>
      </c>
      <c r="FF75" s="5" t="s">
        <v>33</v>
      </c>
      <c r="FG75" s="5" t="s">
        <v>34</v>
      </c>
      <c r="FH75" s="5" t="s">
        <v>35</v>
      </c>
      <c r="FI75" s="5" t="s">
        <v>36</v>
      </c>
      <c r="FJ75" s="5" t="s">
        <v>37</v>
      </c>
      <c r="FK75" s="5" t="s">
        <v>38</v>
      </c>
      <c r="FL75" s="5" t="s">
        <v>39</v>
      </c>
      <c r="FM75" s="5" t="s">
        <v>40</v>
      </c>
      <c r="FN75" s="5" t="s">
        <v>41</v>
      </c>
      <c r="FO75" s="5" t="s">
        <v>29</v>
      </c>
      <c r="FP75" s="5" t="s">
        <v>30</v>
      </c>
      <c r="FQ75" s="5" t="s">
        <v>31</v>
      </c>
      <c r="FR75" s="5" t="s">
        <v>32</v>
      </c>
      <c r="FS75" s="5" t="s">
        <v>33</v>
      </c>
      <c r="FT75" s="5" t="s">
        <v>34</v>
      </c>
      <c r="FU75" s="5" t="s">
        <v>35</v>
      </c>
      <c r="FV75" s="5" t="s">
        <v>36</v>
      </c>
      <c r="FW75" s="5" t="s">
        <v>37</v>
      </c>
      <c r="FX75" s="5" t="s">
        <v>38</v>
      </c>
      <c r="FY75" s="5" t="s">
        <v>39</v>
      </c>
      <c r="FZ75" s="5" t="s">
        <v>40</v>
      </c>
      <c r="GA75" s="5" t="s">
        <v>41</v>
      </c>
      <c r="GB75" s="5" t="s">
        <v>29</v>
      </c>
      <c r="GC75" s="5" t="s">
        <v>30</v>
      </c>
      <c r="GD75" s="5" t="s">
        <v>31</v>
      </c>
      <c r="GE75" s="5" t="s">
        <v>32</v>
      </c>
      <c r="GF75" s="5" t="s">
        <v>33</v>
      </c>
      <c r="GG75" s="5" t="s">
        <v>34</v>
      </c>
      <c r="GH75" s="5" t="s">
        <v>35</v>
      </c>
      <c r="GI75" s="5" t="s">
        <v>36</v>
      </c>
      <c r="GJ75" s="5" t="s">
        <v>37</v>
      </c>
      <c r="GK75" s="5" t="s">
        <v>38</v>
      </c>
      <c r="GL75" s="5" t="s">
        <v>39</v>
      </c>
      <c r="GM75" s="5" t="s">
        <v>40</v>
      </c>
      <c r="GN75" s="5" t="s">
        <v>41</v>
      </c>
      <c r="GO75" s="5" t="s">
        <v>29</v>
      </c>
      <c r="GP75" s="5" t="s">
        <v>30</v>
      </c>
      <c r="GQ75" s="5" t="s">
        <v>31</v>
      </c>
      <c r="GR75" s="5" t="s">
        <v>32</v>
      </c>
      <c r="GS75" s="5" t="s">
        <v>33</v>
      </c>
      <c r="GT75" s="5" t="s">
        <v>34</v>
      </c>
      <c r="GU75" s="5" t="s">
        <v>35</v>
      </c>
      <c r="GV75" s="5" t="s">
        <v>36</v>
      </c>
      <c r="GW75" s="5" t="s">
        <v>37</v>
      </c>
      <c r="GX75" s="5" t="s">
        <v>38</v>
      </c>
      <c r="GY75" s="5" t="s">
        <v>39</v>
      </c>
      <c r="GZ75" s="5" t="s">
        <v>40</v>
      </c>
      <c r="HA75" s="5" t="s">
        <v>41</v>
      </c>
      <c r="HB75" s="5" t="s">
        <v>29</v>
      </c>
      <c r="HC75" s="5" t="s">
        <v>30</v>
      </c>
      <c r="HD75" s="5" t="s">
        <v>31</v>
      </c>
      <c r="HE75" s="5" t="s">
        <v>32</v>
      </c>
      <c r="HF75" s="5" t="s">
        <v>33</v>
      </c>
      <c r="HG75" s="5" t="s">
        <v>34</v>
      </c>
      <c r="HH75" s="5" t="s">
        <v>35</v>
      </c>
      <c r="HI75" s="5" t="s">
        <v>36</v>
      </c>
      <c r="HJ75" s="5" t="s">
        <v>37</v>
      </c>
      <c r="HK75" s="5" t="s">
        <v>38</v>
      </c>
      <c r="HL75" s="5" t="s">
        <v>39</v>
      </c>
      <c r="HM75" s="5" t="s">
        <v>40</v>
      </c>
      <c r="HN75" s="5" t="s">
        <v>41</v>
      </c>
      <c r="HO75" s="5" t="s">
        <v>29</v>
      </c>
      <c r="HP75" s="5" t="s">
        <v>30</v>
      </c>
      <c r="HQ75" s="5" t="s">
        <v>31</v>
      </c>
      <c r="HR75" s="5" t="s">
        <v>32</v>
      </c>
      <c r="HS75" s="5" t="s">
        <v>33</v>
      </c>
      <c r="HT75" s="5" t="s">
        <v>34</v>
      </c>
      <c r="HU75" s="5" t="s">
        <v>35</v>
      </c>
      <c r="HV75" s="5" t="s">
        <v>36</v>
      </c>
      <c r="HW75" s="5" t="s">
        <v>37</v>
      </c>
      <c r="HX75" s="5" t="s">
        <v>38</v>
      </c>
      <c r="HY75" s="5" t="s">
        <v>39</v>
      </c>
      <c r="HZ75" s="5" t="s">
        <v>40</v>
      </c>
      <c r="IA75" s="5" t="s">
        <v>41</v>
      </c>
    </row>
    <row r="76" spans="1:426" s="5" customFormat="1" x14ac:dyDescent="0.25">
      <c r="A76" s="1" t="s">
        <v>42</v>
      </c>
      <c r="B76" s="5">
        <v>2</v>
      </c>
      <c r="C76" s="5">
        <v>4</v>
      </c>
      <c r="D76" s="5">
        <v>5</v>
      </c>
      <c r="E76" s="5">
        <v>2</v>
      </c>
      <c r="F76" s="5">
        <v>2</v>
      </c>
      <c r="G76" s="5">
        <v>3</v>
      </c>
      <c r="H76" s="5">
        <v>3</v>
      </c>
      <c r="I76" s="5">
        <v>1</v>
      </c>
      <c r="J76" s="5">
        <v>1</v>
      </c>
      <c r="K76" s="5">
        <v>3</v>
      </c>
      <c r="L76" s="5">
        <v>1</v>
      </c>
      <c r="M76" s="5">
        <v>1</v>
      </c>
      <c r="N76" s="5">
        <v>1</v>
      </c>
      <c r="O76" s="5">
        <v>3</v>
      </c>
      <c r="P76" s="5">
        <v>1</v>
      </c>
      <c r="Q76" s="5">
        <v>5</v>
      </c>
      <c r="R76" s="5">
        <v>2</v>
      </c>
      <c r="S76" s="5">
        <v>3</v>
      </c>
      <c r="T76" s="5">
        <v>2</v>
      </c>
      <c r="U76" s="5">
        <v>3</v>
      </c>
      <c r="V76" s="5">
        <v>4</v>
      </c>
      <c r="W76" s="5">
        <v>1</v>
      </c>
      <c r="X76" s="5">
        <v>2</v>
      </c>
      <c r="Y76" s="5">
        <v>0</v>
      </c>
      <c r="Z76" s="5">
        <v>1</v>
      </c>
      <c r="AA76" s="5">
        <v>0</v>
      </c>
      <c r="AB76" s="5">
        <v>4</v>
      </c>
      <c r="AC76" s="5">
        <v>5</v>
      </c>
      <c r="AD76" s="5">
        <v>2</v>
      </c>
      <c r="AE76" s="5">
        <v>5</v>
      </c>
      <c r="AF76" s="5">
        <v>1</v>
      </c>
      <c r="AG76" s="5">
        <v>4</v>
      </c>
      <c r="AH76" s="5">
        <v>1</v>
      </c>
      <c r="AI76" s="5">
        <v>5</v>
      </c>
      <c r="AJ76" s="5">
        <v>2</v>
      </c>
      <c r="AK76" s="5">
        <v>2</v>
      </c>
      <c r="AL76" s="5">
        <v>0</v>
      </c>
      <c r="AM76" s="5">
        <v>0</v>
      </c>
      <c r="AN76" s="5">
        <v>1</v>
      </c>
      <c r="AO76" s="5">
        <v>5</v>
      </c>
      <c r="AP76" s="5">
        <v>5</v>
      </c>
      <c r="AQ76" s="5">
        <v>1</v>
      </c>
      <c r="AR76" s="5">
        <v>4</v>
      </c>
      <c r="AS76" s="5">
        <v>1</v>
      </c>
      <c r="AT76" s="5">
        <v>4</v>
      </c>
      <c r="AU76" s="5">
        <v>4</v>
      </c>
      <c r="AV76" s="5">
        <v>5</v>
      </c>
      <c r="AW76" s="5">
        <v>4</v>
      </c>
      <c r="AX76" s="5">
        <v>1</v>
      </c>
      <c r="AY76" s="5">
        <v>1</v>
      </c>
      <c r="AZ76" s="5">
        <v>0</v>
      </c>
      <c r="BA76" s="5">
        <v>0</v>
      </c>
      <c r="BB76" s="5">
        <v>4</v>
      </c>
      <c r="BC76" s="5">
        <v>2</v>
      </c>
      <c r="BD76" s="5">
        <v>1</v>
      </c>
      <c r="BE76" s="5">
        <v>1</v>
      </c>
      <c r="BF76" s="5">
        <v>2</v>
      </c>
      <c r="BG76" s="5">
        <v>4</v>
      </c>
      <c r="BH76" s="5">
        <v>1</v>
      </c>
      <c r="BI76" s="5">
        <v>1</v>
      </c>
      <c r="BJ76" s="5">
        <v>2</v>
      </c>
      <c r="BK76" s="5">
        <v>1</v>
      </c>
      <c r="BL76" s="5">
        <v>1</v>
      </c>
      <c r="BM76" s="5">
        <v>0</v>
      </c>
      <c r="BN76" s="5">
        <v>1</v>
      </c>
      <c r="BO76" s="5">
        <v>5</v>
      </c>
      <c r="BP76" s="5">
        <v>2</v>
      </c>
      <c r="BQ76" s="5">
        <v>4</v>
      </c>
      <c r="BR76" s="5">
        <v>3</v>
      </c>
      <c r="BS76" s="5">
        <v>4</v>
      </c>
      <c r="BT76" s="5">
        <v>3</v>
      </c>
      <c r="BU76" s="5">
        <v>1</v>
      </c>
      <c r="BV76" s="5">
        <v>3</v>
      </c>
      <c r="BW76" s="5">
        <v>2</v>
      </c>
      <c r="BX76" s="5">
        <v>2</v>
      </c>
      <c r="BY76" s="5">
        <v>0</v>
      </c>
      <c r="BZ76" s="5">
        <v>0</v>
      </c>
      <c r="CA76" s="5">
        <v>1</v>
      </c>
      <c r="CB76" s="5">
        <v>4</v>
      </c>
      <c r="CC76" s="5">
        <v>2</v>
      </c>
      <c r="CD76" s="5">
        <v>2</v>
      </c>
      <c r="CE76" s="5">
        <v>5</v>
      </c>
      <c r="CF76" s="5">
        <v>4</v>
      </c>
      <c r="CG76" s="5">
        <v>2</v>
      </c>
      <c r="CH76" s="5">
        <v>5</v>
      </c>
      <c r="CI76" s="5">
        <v>4</v>
      </c>
      <c r="CJ76" s="5">
        <v>1</v>
      </c>
      <c r="CK76" s="5">
        <v>5</v>
      </c>
      <c r="CL76" s="5">
        <v>0</v>
      </c>
      <c r="CM76" s="5">
        <v>1</v>
      </c>
      <c r="CN76" s="5">
        <v>1</v>
      </c>
      <c r="CO76" s="5">
        <v>2</v>
      </c>
      <c r="CP76" s="5">
        <v>5</v>
      </c>
      <c r="CQ76" s="5">
        <v>2</v>
      </c>
      <c r="CR76" s="5">
        <v>2</v>
      </c>
      <c r="CS76" s="5">
        <v>2</v>
      </c>
      <c r="CT76" s="5">
        <v>1</v>
      </c>
      <c r="CU76" s="5">
        <v>3</v>
      </c>
      <c r="CV76" s="5">
        <v>2</v>
      </c>
      <c r="CW76" s="5">
        <v>5</v>
      </c>
      <c r="CX76" s="5">
        <v>2</v>
      </c>
      <c r="CY76" s="5">
        <v>1</v>
      </c>
      <c r="CZ76" s="5">
        <v>1</v>
      </c>
      <c r="DA76" s="5">
        <v>1</v>
      </c>
      <c r="DB76" s="5">
        <v>4</v>
      </c>
      <c r="DC76" s="5">
        <v>3</v>
      </c>
      <c r="DD76" s="5">
        <v>2</v>
      </c>
      <c r="DE76" s="5">
        <v>1</v>
      </c>
      <c r="DF76" s="5">
        <v>2</v>
      </c>
      <c r="DG76" s="5">
        <v>1</v>
      </c>
      <c r="DH76" s="5">
        <v>4</v>
      </c>
      <c r="DI76" s="5">
        <v>3</v>
      </c>
      <c r="DJ76" s="5">
        <v>1</v>
      </c>
      <c r="DK76" s="5">
        <v>2</v>
      </c>
      <c r="DL76" s="5">
        <v>1</v>
      </c>
      <c r="DM76" s="5">
        <v>0</v>
      </c>
      <c r="DN76" s="5">
        <v>1</v>
      </c>
      <c r="DO76" s="5">
        <v>1</v>
      </c>
      <c r="DP76" s="5">
        <v>2</v>
      </c>
      <c r="DQ76" s="5">
        <v>2</v>
      </c>
      <c r="DR76" s="5">
        <v>1</v>
      </c>
      <c r="DS76" s="5">
        <v>4</v>
      </c>
      <c r="DT76" s="5">
        <v>2</v>
      </c>
      <c r="DU76" s="5">
        <v>4</v>
      </c>
      <c r="DV76" s="5">
        <v>5</v>
      </c>
      <c r="DW76" s="5">
        <v>4</v>
      </c>
      <c r="DX76" s="5">
        <v>1</v>
      </c>
      <c r="DY76" s="5">
        <v>0</v>
      </c>
      <c r="DZ76" s="5">
        <v>0</v>
      </c>
      <c r="EA76" s="5">
        <v>1</v>
      </c>
      <c r="EB76" s="5">
        <v>5</v>
      </c>
      <c r="EC76" s="5">
        <v>5</v>
      </c>
      <c r="ED76" s="5">
        <v>5</v>
      </c>
      <c r="EE76" s="5">
        <v>2</v>
      </c>
      <c r="EF76" s="5">
        <v>3</v>
      </c>
      <c r="EG76" s="5">
        <v>1</v>
      </c>
      <c r="EH76" s="5">
        <v>3</v>
      </c>
      <c r="EI76" s="5">
        <v>5</v>
      </c>
      <c r="EJ76" s="5">
        <v>3</v>
      </c>
      <c r="EK76" s="5">
        <v>3</v>
      </c>
      <c r="EL76" s="5">
        <v>1</v>
      </c>
      <c r="EM76" s="5">
        <v>0</v>
      </c>
      <c r="EN76" s="5">
        <v>1</v>
      </c>
      <c r="EO76" s="5">
        <v>4</v>
      </c>
      <c r="EP76" s="5">
        <v>2</v>
      </c>
      <c r="EQ76" s="5">
        <v>5</v>
      </c>
      <c r="ER76" s="5">
        <v>4</v>
      </c>
      <c r="ES76" s="5">
        <v>5</v>
      </c>
      <c r="ET76" s="5">
        <v>4</v>
      </c>
      <c r="EU76" s="5">
        <v>4</v>
      </c>
      <c r="EV76" s="5">
        <v>2</v>
      </c>
      <c r="EW76" s="5">
        <v>4</v>
      </c>
      <c r="EX76" s="5">
        <v>4</v>
      </c>
      <c r="EY76" s="5">
        <v>0</v>
      </c>
      <c r="EZ76" s="5">
        <v>1</v>
      </c>
      <c r="FA76" s="5">
        <v>1</v>
      </c>
      <c r="FB76" s="5">
        <v>5</v>
      </c>
      <c r="FC76" s="5">
        <v>1</v>
      </c>
      <c r="FD76" s="5">
        <v>1</v>
      </c>
      <c r="FE76" s="5">
        <v>1</v>
      </c>
      <c r="FF76" s="5">
        <v>1</v>
      </c>
      <c r="FG76" s="5">
        <v>2</v>
      </c>
      <c r="FH76" s="5">
        <v>1</v>
      </c>
      <c r="FI76" s="5">
        <v>2</v>
      </c>
      <c r="FJ76" s="5">
        <v>4</v>
      </c>
      <c r="FK76" s="5">
        <v>5</v>
      </c>
      <c r="FL76" s="5">
        <v>0</v>
      </c>
      <c r="FM76" s="5">
        <v>0</v>
      </c>
      <c r="FN76" s="5">
        <v>1</v>
      </c>
      <c r="FO76" s="5">
        <v>4</v>
      </c>
      <c r="FP76" s="5">
        <v>5</v>
      </c>
      <c r="FQ76" s="5">
        <v>3</v>
      </c>
      <c r="FR76" s="5">
        <v>1</v>
      </c>
      <c r="FS76" s="5">
        <v>1</v>
      </c>
      <c r="FT76" s="5">
        <v>1</v>
      </c>
      <c r="FU76" s="5">
        <v>5</v>
      </c>
      <c r="FV76" s="5">
        <v>3</v>
      </c>
      <c r="FW76" s="5">
        <v>2</v>
      </c>
      <c r="FX76" s="5">
        <v>3</v>
      </c>
      <c r="FY76" s="5">
        <v>0</v>
      </c>
      <c r="FZ76" s="5">
        <v>1</v>
      </c>
      <c r="GA76" s="5">
        <v>1</v>
      </c>
      <c r="GB76" s="5">
        <v>3</v>
      </c>
      <c r="GC76" s="5">
        <v>5</v>
      </c>
      <c r="GD76" s="5">
        <v>5</v>
      </c>
      <c r="GE76" s="5">
        <v>1</v>
      </c>
      <c r="GF76" s="5">
        <v>5</v>
      </c>
      <c r="GG76" s="5">
        <v>1</v>
      </c>
      <c r="GH76" s="5">
        <v>1</v>
      </c>
      <c r="GI76" s="5">
        <v>4</v>
      </c>
      <c r="GJ76" s="5">
        <v>1</v>
      </c>
      <c r="GK76" s="5">
        <v>3</v>
      </c>
      <c r="GL76" s="5">
        <v>0</v>
      </c>
      <c r="GM76" s="5">
        <v>1</v>
      </c>
      <c r="GN76" s="5">
        <v>0</v>
      </c>
      <c r="GO76" s="5">
        <v>3</v>
      </c>
      <c r="GP76" s="5">
        <v>1</v>
      </c>
      <c r="GQ76" s="5">
        <v>2</v>
      </c>
      <c r="GR76" s="5">
        <v>1</v>
      </c>
      <c r="GS76" s="5">
        <v>2</v>
      </c>
      <c r="GT76" s="5">
        <v>3</v>
      </c>
      <c r="GU76" s="5">
        <v>5</v>
      </c>
      <c r="GV76" s="5">
        <v>1</v>
      </c>
      <c r="GW76" s="5">
        <v>4</v>
      </c>
      <c r="GX76" s="5">
        <v>2</v>
      </c>
      <c r="GY76" s="5">
        <v>0</v>
      </c>
      <c r="GZ76" s="5">
        <v>1</v>
      </c>
      <c r="HA76" s="5">
        <v>0</v>
      </c>
      <c r="HB76" s="5">
        <v>4</v>
      </c>
      <c r="HC76" s="5">
        <v>3</v>
      </c>
      <c r="HD76" s="5">
        <v>4</v>
      </c>
      <c r="HE76" s="5">
        <v>5</v>
      </c>
      <c r="HF76" s="5">
        <v>1</v>
      </c>
      <c r="HG76" s="5">
        <v>5</v>
      </c>
      <c r="HH76" s="5">
        <v>2</v>
      </c>
      <c r="HI76" s="5">
        <v>2</v>
      </c>
      <c r="HJ76" s="5">
        <v>3</v>
      </c>
      <c r="HK76" s="5">
        <v>5</v>
      </c>
      <c r="HL76" s="5">
        <v>1</v>
      </c>
      <c r="HM76" s="5">
        <v>0</v>
      </c>
      <c r="HN76" s="5">
        <v>0</v>
      </c>
      <c r="HO76" s="5">
        <v>2</v>
      </c>
      <c r="HP76" s="5">
        <v>2</v>
      </c>
      <c r="HQ76" s="5">
        <v>5</v>
      </c>
      <c r="HR76" s="5">
        <v>5</v>
      </c>
      <c r="HS76" s="5">
        <v>4</v>
      </c>
      <c r="HT76" s="5">
        <v>1</v>
      </c>
      <c r="HU76" s="5">
        <v>4</v>
      </c>
      <c r="HV76" s="5">
        <v>4</v>
      </c>
      <c r="HW76" s="5">
        <v>3</v>
      </c>
      <c r="HX76" s="5">
        <v>5</v>
      </c>
      <c r="HY76" s="5">
        <v>1</v>
      </c>
      <c r="HZ76" s="5">
        <v>0</v>
      </c>
      <c r="IA76" s="5">
        <v>1</v>
      </c>
      <c r="IB76" s="5">
        <v>2</v>
      </c>
      <c r="IC76" s="5">
        <v>3</v>
      </c>
      <c r="ID76" s="5">
        <v>2</v>
      </c>
      <c r="IE76" s="5">
        <v>4</v>
      </c>
      <c r="IF76" s="5">
        <v>4</v>
      </c>
      <c r="IG76" s="5">
        <v>1</v>
      </c>
      <c r="IH76" s="5">
        <v>3</v>
      </c>
      <c r="II76" s="5">
        <v>1</v>
      </c>
    </row>
    <row r="77" spans="1:426" s="5" customFormat="1" x14ac:dyDescent="0.25">
      <c r="A77" s="1" t="s">
        <v>43</v>
      </c>
      <c r="B77" s="5">
        <v>2</v>
      </c>
      <c r="C77" s="5">
        <v>4</v>
      </c>
      <c r="D77" s="5">
        <v>3</v>
      </c>
      <c r="E77" s="5">
        <v>2</v>
      </c>
      <c r="F77" s="5">
        <v>2</v>
      </c>
      <c r="G77" s="5">
        <v>3</v>
      </c>
      <c r="H77" s="5">
        <v>3</v>
      </c>
      <c r="I77" s="5">
        <v>3</v>
      </c>
      <c r="J77" s="5">
        <v>3</v>
      </c>
      <c r="K77" s="5">
        <v>3</v>
      </c>
      <c r="L77" s="5">
        <v>1</v>
      </c>
      <c r="M77" s="5">
        <v>1</v>
      </c>
      <c r="N77" s="5">
        <v>1</v>
      </c>
      <c r="O77" s="5">
        <v>3</v>
      </c>
      <c r="P77" s="5">
        <v>3</v>
      </c>
      <c r="Q77" s="5">
        <v>3</v>
      </c>
      <c r="R77" s="5">
        <v>3</v>
      </c>
      <c r="S77" s="5">
        <v>3</v>
      </c>
      <c r="T77" s="5">
        <v>2</v>
      </c>
      <c r="U77" s="5">
        <v>3</v>
      </c>
      <c r="V77" s="5">
        <v>4</v>
      </c>
      <c r="W77" s="5">
        <v>2</v>
      </c>
      <c r="X77" s="5">
        <v>2</v>
      </c>
      <c r="Y77" s="5">
        <v>0</v>
      </c>
      <c r="Z77" s="5">
        <v>1</v>
      </c>
      <c r="AA77" s="5">
        <v>0</v>
      </c>
      <c r="AB77" s="5">
        <v>4</v>
      </c>
      <c r="AC77" s="5">
        <v>3</v>
      </c>
      <c r="AD77" s="5">
        <v>2</v>
      </c>
      <c r="AE77" s="5">
        <v>3</v>
      </c>
      <c r="AF77" s="5">
        <v>3</v>
      </c>
      <c r="AG77" s="5">
        <v>3</v>
      </c>
      <c r="AH77" s="5">
        <v>2</v>
      </c>
      <c r="AI77" s="5">
        <v>3.5</v>
      </c>
      <c r="AJ77" s="5">
        <v>3</v>
      </c>
      <c r="AK77" s="5">
        <v>2</v>
      </c>
      <c r="AL77" s="5">
        <v>0</v>
      </c>
      <c r="AM77" s="5">
        <v>0</v>
      </c>
      <c r="AN77" s="5">
        <v>1</v>
      </c>
      <c r="AO77" s="5">
        <v>4</v>
      </c>
      <c r="AP77" s="5">
        <v>3</v>
      </c>
      <c r="AQ77" s="5">
        <v>3</v>
      </c>
      <c r="AR77" s="5">
        <v>3</v>
      </c>
      <c r="AS77" s="5">
        <v>3</v>
      </c>
      <c r="AT77" s="5">
        <v>3</v>
      </c>
      <c r="AU77" s="5">
        <v>3</v>
      </c>
      <c r="AV77" s="5">
        <v>3</v>
      </c>
      <c r="AW77" s="5">
        <v>4</v>
      </c>
      <c r="AX77" s="5">
        <v>2</v>
      </c>
      <c r="AY77" s="5">
        <v>1</v>
      </c>
      <c r="AZ77" s="5">
        <v>0</v>
      </c>
      <c r="BA77" s="5">
        <v>0</v>
      </c>
      <c r="BB77" s="5">
        <v>4</v>
      </c>
      <c r="BC77" s="5">
        <v>2</v>
      </c>
      <c r="BD77" s="5">
        <v>2</v>
      </c>
      <c r="BE77" s="5">
        <v>2</v>
      </c>
      <c r="BF77" s="5">
        <v>3</v>
      </c>
      <c r="BG77" s="5">
        <v>3</v>
      </c>
      <c r="BH77" s="5">
        <v>2</v>
      </c>
      <c r="BI77" s="5">
        <v>3</v>
      </c>
      <c r="BJ77" s="5">
        <v>2</v>
      </c>
      <c r="BK77" s="5">
        <v>3</v>
      </c>
      <c r="BL77" s="5">
        <v>1</v>
      </c>
      <c r="BM77" s="5">
        <v>0</v>
      </c>
      <c r="BN77" s="5">
        <v>1</v>
      </c>
      <c r="BO77" s="5">
        <v>3</v>
      </c>
      <c r="BP77" s="5">
        <v>3</v>
      </c>
      <c r="BQ77" s="5">
        <v>4</v>
      </c>
      <c r="BR77" s="5">
        <v>3</v>
      </c>
      <c r="BS77" s="5">
        <v>3</v>
      </c>
      <c r="BT77" s="5">
        <v>3</v>
      </c>
      <c r="BU77" s="5">
        <v>3</v>
      </c>
      <c r="BV77" s="5">
        <v>3</v>
      </c>
      <c r="BW77" s="5">
        <v>3</v>
      </c>
      <c r="BX77" s="5">
        <v>2</v>
      </c>
      <c r="BY77" s="5">
        <v>0</v>
      </c>
      <c r="BZ77" s="5">
        <v>0</v>
      </c>
      <c r="CA77" s="5">
        <v>1</v>
      </c>
      <c r="CB77" s="5">
        <v>4</v>
      </c>
      <c r="CC77" s="5">
        <v>2.5</v>
      </c>
      <c r="CD77" s="5">
        <v>3</v>
      </c>
      <c r="CE77" s="5">
        <v>3</v>
      </c>
      <c r="CF77" s="5">
        <v>3</v>
      </c>
      <c r="CG77" s="5">
        <v>3</v>
      </c>
      <c r="CH77" s="5">
        <v>4</v>
      </c>
      <c r="CI77" s="5">
        <v>3</v>
      </c>
      <c r="CJ77" s="5">
        <v>2</v>
      </c>
      <c r="CK77" s="5">
        <v>4</v>
      </c>
      <c r="CL77" s="5">
        <v>0</v>
      </c>
      <c r="CM77" s="5">
        <v>1</v>
      </c>
      <c r="CN77" s="5">
        <v>1</v>
      </c>
      <c r="CO77" s="5">
        <v>3.5</v>
      </c>
      <c r="CP77" s="5">
        <v>3.5</v>
      </c>
      <c r="CQ77" s="5">
        <v>3</v>
      </c>
      <c r="CR77" s="5">
        <v>2</v>
      </c>
      <c r="CS77" s="5">
        <v>3</v>
      </c>
      <c r="CT77" s="5">
        <v>3</v>
      </c>
      <c r="CU77" s="5">
        <v>3</v>
      </c>
      <c r="CV77" s="5">
        <v>2</v>
      </c>
      <c r="CW77" s="5">
        <v>4</v>
      </c>
      <c r="CX77" s="5">
        <v>3</v>
      </c>
      <c r="CY77" s="5">
        <v>1</v>
      </c>
      <c r="CZ77" s="5">
        <v>1</v>
      </c>
      <c r="DA77" s="5">
        <v>1</v>
      </c>
      <c r="DB77" s="5">
        <v>4</v>
      </c>
      <c r="DC77" s="5">
        <v>3</v>
      </c>
      <c r="DD77" s="5">
        <v>2</v>
      </c>
      <c r="DE77" s="5">
        <v>3</v>
      </c>
      <c r="DF77" s="5">
        <v>2</v>
      </c>
      <c r="DG77" s="5">
        <v>2</v>
      </c>
      <c r="DH77" s="5">
        <v>4</v>
      </c>
      <c r="DI77" s="5">
        <v>3</v>
      </c>
      <c r="DJ77" s="5">
        <v>2</v>
      </c>
      <c r="DK77" s="5">
        <v>2</v>
      </c>
      <c r="DL77" s="5">
        <v>1</v>
      </c>
      <c r="DM77" s="5">
        <v>0</v>
      </c>
      <c r="DN77" s="5">
        <v>1</v>
      </c>
      <c r="DO77" s="5">
        <v>2.5</v>
      </c>
      <c r="DP77" s="5">
        <v>2</v>
      </c>
      <c r="DQ77" s="5">
        <v>2</v>
      </c>
      <c r="DR77" s="5">
        <v>2</v>
      </c>
      <c r="DS77" s="5">
        <v>4</v>
      </c>
      <c r="DT77" s="5">
        <v>2</v>
      </c>
      <c r="DU77" s="5">
        <v>4</v>
      </c>
      <c r="DV77" s="5">
        <v>4</v>
      </c>
      <c r="DW77" s="5">
        <v>3</v>
      </c>
      <c r="DX77" s="5">
        <v>3</v>
      </c>
      <c r="DY77" s="5">
        <v>0</v>
      </c>
      <c r="DZ77" s="5">
        <v>0</v>
      </c>
      <c r="EA77" s="5">
        <v>1</v>
      </c>
      <c r="EB77" s="5">
        <v>4</v>
      </c>
      <c r="EC77" s="5">
        <v>4</v>
      </c>
      <c r="ED77" s="5">
        <v>5</v>
      </c>
      <c r="EE77" s="5">
        <v>2.5</v>
      </c>
      <c r="EF77" s="5">
        <v>3</v>
      </c>
      <c r="EG77" s="5">
        <v>3</v>
      </c>
      <c r="EH77" s="5">
        <v>3</v>
      </c>
      <c r="EI77" s="5">
        <v>4</v>
      </c>
      <c r="EJ77" s="5">
        <v>3</v>
      </c>
      <c r="EK77" s="5">
        <v>3</v>
      </c>
      <c r="EL77" s="5">
        <v>1</v>
      </c>
      <c r="EM77" s="5">
        <v>0</v>
      </c>
      <c r="EN77" s="5">
        <v>1</v>
      </c>
      <c r="EO77" s="5">
        <v>4</v>
      </c>
      <c r="EP77" s="5">
        <v>3</v>
      </c>
      <c r="EQ77" s="5">
        <v>3</v>
      </c>
      <c r="ER77" s="5">
        <v>3</v>
      </c>
      <c r="ES77" s="5">
        <v>3</v>
      </c>
      <c r="ET77" s="5">
        <v>4</v>
      </c>
      <c r="EU77" s="5">
        <v>4</v>
      </c>
      <c r="EV77" s="5">
        <v>2</v>
      </c>
      <c r="EW77" s="5">
        <v>3</v>
      </c>
      <c r="EX77" s="5">
        <v>3</v>
      </c>
      <c r="EY77" s="5">
        <v>0</v>
      </c>
      <c r="EZ77" s="5">
        <v>1</v>
      </c>
      <c r="FA77" s="5">
        <v>1</v>
      </c>
      <c r="FB77" s="5">
        <v>4</v>
      </c>
      <c r="FC77" s="5">
        <v>3</v>
      </c>
      <c r="FD77" s="5">
        <v>3</v>
      </c>
      <c r="FE77" s="5">
        <v>2</v>
      </c>
      <c r="FF77" s="5">
        <v>2</v>
      </c>
      <c r="FG77" s="5">
        <v>2</v>
      </c>
      <c r="FH77" s="5">
        <v>2.5</v>
      </c>
      <c r="FI77" s="5">
        <v>3</v>
      </c>
      <c r="FJ77" s="5">
        <v>4</v>
      </c>
      <c r="FK77" s="5">
        <v>3</v>
      </c>
      <c r="FL77" s="5">
        <v>0</v>
      </c>
      <c r="FM77" s="5">
        <v>0</v>
      </c>
      <c r="FN77" s="5">
        <v>1</v>
      </c>
      <c r="FO77" s="5">
        <v>3</v>
      </c>
      <c r="FP77" s="5">
        <v>4</v>
      </c>
      <c r="FQ77" s="5">
        <v>3</v>
      </c>
      <c r="FR77" s="5">
        <v>3</v>
      </c>
      <c r="FS77" s="5">
        <v>3</v>
      </c>
      <c r="FT77" s="5">
        <v>3</v>
      </c>
      <c r="FU77" s="5">
        <v>3.5</v>
      </c>
      <c r="FV77" s="5">
        <v>3</v>
      </c>
      <c r="FW77" s="5">
        <v>3</v>
      </c>
      <c r="FX77" s="5">
        <v>3</v>
      </c>
      <c r="FY77" s="5">
        <v>0</v>
      </c>
      <c r="FZ77" s="5">
        <v>1</v>
      </c>
      <c r="GA77" s="5">
        <v>1</v>
      </c>
      <c r="GB77" s="5">
        <v>3</v>
      </c>
      <c r="GC77" s="5">
        <v>4</v>
      </c>
      <c r="GD77" s="5">
        <v>3</v>
      </c>
      <c r="GE77" s="5">
        <v>3</v>
      </c>
      <c r="GF77" s="5">
        <v>4</v>
      </c>
      <c r="GG77" s="5">
        <v>2</v>
      </c>
      <c r="GH77" s="5">
        <v>3</v>
      </c>
      <c r="GI77" s="5">
        <v>3.5</v>
      </c>
      <c r="GJ77" s="5">
        <v>2</v>
      </c>
      <c r="GK77" s="5">
        <v>3</v>
      </c>
      <c r="GL77" s="5">
        <v>0</v>
      </c>
      <c r="GM77" s="5">
        <v>1</v>
      </c>
      <c r="GN77" s="5">
        <v>0</v>
      </c>
      <c r="GO77" s="5">
        <v>3</v>
      </c>
      <c r="GP77" s="5">
        <v>1</v>
      </c>
      <c r="GQ77" s="5">
        <v>2</v>
      </c>
      <c r="GR77" s="5">
        <v>2</v>
      </c>
      <c r="GS77" s="5">
        <v>2</v>
      </c>
      <c r="GT77" s="5">
        <v>3</v>
      </c>
      <c r="GU77" s="5">
        <v>3</v>
      </c>
      <c r="GV77" s="5">
        <v>2</v>
      </c>
      <c r="GW77" s="5">
        <v>3</v>
      </c>
      <c r="GX77" s="5">
        <v>2</v>
      </c>
      <c r="GY77" s="5">
        <v>0</v>
      </c>
      <c r="GZ77" s="5">
        <v>1</v>
      </c>
      <c r="HA77" s="5">
        <v>0.5</v>
      </c>
      <c r="HB77" s="5">
        <v>3</v>
      </c>
      <c r="HC77" s="5">
        <v>3</v>
      </c>
      <c r="HD77" s="5">
        <v>4</v>
      </c>
      <c r="HE77" s="5">
        <v>4</v>
      </c>
      <c r="HF77" s="5">
        <v>3</v>
      </c>
      <c r="HG77" s="5">
        <v>4</v>
      </c>
      <c r="HH77" s="5">
        <v>3</v>
      </c>
      <c r="HI77" s="5">
        <v>2</v>
      </c>
      <c r="HJ77" s="5">
        <v>3</v>
      </c>
      <c r="HK77" s="5">
        <v>3.5</v>
      </c>
      <c r="HL77" s="5">
        <v>1</v>
      </c>
      <c r="HM77" s="5">
        <v>0</v>
      </c>
      <c r="HN77" s="5">
        <v>0</v>
      </c>
      <c r="HO77" s="5">
        <v>3</v>
      </c>
      <c r="HP77" s="5">
        <v>2</v>
      </c>
      <c r="HQ77" s="5">
        <v>3</v>
      </c>
      <c r="HR77" s="5">
        <v>4</v>
      </c>
      <c r="HS77" s="5">
        <v>4</v>
      </c>
      <c r="HT77" s="5">
        <v>3</v>
      </c>
      <c r="HU77" s="5">
        <v>3.5</v>
      </c>
      <c r="HV77" s="5">
        <v>3</v>
      </c>
      <c r="HW77" s="5">
        <v>3</v>
      </c>
      <c r="HX77" s="5">
        <v>3</v>
      </c>
      <c r="HY77" s="5">
        <v>1</v>
      </c>
      <c r="HZ77" s="5">
        <v>0</v>
      </c>
      <c r="IA77" s="5">
        <v>1</v>
      </c>
      <c r="IB77" s="5">
        <v>2</v>
      </c>
      <c r="IC77" s="5">
        <v>2</v>
      </c>
      <c r="ID77" s="5">
        <v>2</v>
      </c>
      <c r="IE77" s="5">
        <v>4</v>
      </c>
      <c r="IF77" s="5">
        <v>3</v>
      </c>
      <c r="IG77" s="5">
        <v>1</v>
      </c>
      <c r="IH77" s="5">
        <v>3</v>
      </c>
      <c r="II77" s="5">
        <v>2</v>
      </c>
    </row>
    <row r="78" spans="1:426" s="5" customFormat="1" x14ac:dyDescent="0.25">
      <c r="A78" s="1" t="s">
        <v>47</v>
      </c>
      <c r="B78" s="5">
        <v>5</v>
      </c>
      <c r="C78" s="5">
        <v>2</v>
      </c>
      <c r="D78" s="5">
        <v>5</v>
      </c>
      <c r="E78" s="5">
        <v>3</v>
      </c>
      <c r="F78" s="5">
        <v>4</v>
      </c>
      <c r="G78" s="5">
        <v>3</v>
      </c>
      <c r="H78" s="5">
        <v>3</v>
      </c>
      <c r="I78" s="5">
        <v>3</v>
      </c>
      <c r="J78" s="5">
        <v>5</v>
      </c>
      <c r="K78" s="5">
        <v>4</v>
      </c>
      <c r="L78" s="5">
        <v>0</v>
      </c>
      <c r="M78" s="5">
        <v>1</v>
      </c>
      <c r="N78" s="5">
        <v>0</v>
      </c>
      <c r="O78" s="5">
        <v>2</v>
      </c>
      <c r="P78" s="5">
        <v>1</v>
      </c>
      <c r="Q78" s="5">
        <v>2</v>
      </c>
      <c r="R78" s="5">
        <v>3</v>
      </c>
      <c r="S78" s="5">
        <v>2</v>
      </c>
      <c r="T78" s="5">
        <v>1</v>
      </c>
      <c r="U78" s="5">
        <v>4</v>
      </c>
      <c r="V78" s="5">
        <v>3</v>
      </c>
      <c r="W78" s="5">
        <v>5</v>
      </c>
      <c r="X78" s="5">
        <v>1</v>
      </c>
      <c r="Y78" s="5">
        <v>1</v>
      </c>
      <c r="Z78" s="5">
        <v>1</v>
      </c>
      <c r="AA78" s="5">
        <v>1</v>
      </c>
      <c r="AB78" s="5">
        <v>4</v>
      </c>
      <c r="AC78" s="5">
        <v>2</v>
      </c>
      <c r="AD78" s="5">
        <v>3</v>
      </c>
      <c r="AE78" s="5">
        <v>4</v>
      </c>
      <c r="AF78" s="5">
        <v>4</v>
      </c>
      <c r="AG78" s="5">
        <v>2</v>
      </c>
      <c r="AH78" s="5">
        <v>5</v>
      </c>
      <c r="AI78" s="5">
        <v>5</v>
      </c>
      <c r="AJ78" s="5">
        <v>4</v>
      </c>
      <c r="AK78" s="5">
        <v>3</v>
      </c>
      <c r="AL78" s="5">
        <v>1</v>
      </c>
      <c r="AM78" s="5">
        <v>1</v>
      </c>
      <c r="AN78" s="5">
        <v>1</v>
      </c>
      <c r="AO78" s="5">
        <v>4</v>
      </c>
      <c r="AP78" s="5">
        <v>4</v>
      </c>
      <c r="AQ78" s="5">
        <v>4</v>
      </c>
      <c r="AR78" s="5">
        <v>3</v>
      </c>
      <c r="AS78" s="5">
        <v>5</v>
      </c>
      <c r="AT78" s="5">
        <v>4</v>
      </c>
      <c r="AU78" s="5">
        <v>5</v>
      </c>
      <c r="AV78" s="5">
        <v>5</v>
      </c>
      <c r="AW78" s="5">
        <v>2</v>
      </c>
      <c r="AX78" s="5">
        <v>3</v>
      </c>
      <c r="AY78" s="5">
        <v>1</v>
      </c>
      <c r="AZ78" s="5">
        <v>1</v>
      </c>
      <c r="BA78" s="5">
        <v>1</v>
      </c>
      <c r="BB78" s="5">
        <v>4</v>
      </c>
      <c r="BC78" s="5">
        <v>3</v>
      </c>
      <c r="BD78" s="5">
        <v>5</v>
      </c>
      <c r="BE78" s="5">
        <v>3</v>
      </c>
      <c r="BF78" s="5">
        <v>5</v>
      </c>
      <c r="BG78" s="5">
        <v>5</v>
      </c>
      <c r="BH78" s="5">
        <v>3</v>
      </c>
      <c r="BI78" s="5">
        <v>4</v>
      </c>
      <c r="BJ78" s="5">
        <v>1</v>
      </c>
      <c r="BK78" s="5">
        <v>3</v>
      </c>
      <c r="BL78" s="5">
        <v>0</v>
      </c>
      <c r="BM78" s="5">
        <v>0</v>
      </c>
      <c r="BN78" s="5">
        <v>0</v>
      </c>
      <c r="BO78" s="5">
        <v>3</v>
      </c>
      <c r="BP78" s="5">
        <v>4</v>
      </c>
      <c r="BQ78" s="5">
        <v>1</v>
      </c>
      <c r="BR78" s="5">
        <v>1</v>
      </c>
      <c r="BS78" s="5">
        <v>5</v>
      </c>
      <c r="BT78" s="5">
        <v>3</v>
      </c>
      <c r="BU78" s="5">
        <v>3</v>
      </c>
      <c r="BV78" s="5">
        <v>2</v>
      </c>
      <c r="BW78" s="5">
        <v>2</v>
      </c>
      <c r="BX78" s="5">
        <v>3</v>
      </c>
      <c r="BY78" s="5">
        <v>1</v>
      </c>
      <c r="BZ78" s="5">
        <v>0</v>
      </c>
      <c r="CA78" s="5">
        <v>1</v>
      </c>
      <c r="CB78" s="5">
        <v>4</v>
      </c>
      <c r="CC78" s="5">
        <v>5</v>
      </c>
      <c r="CD78" s="5">
        <v>3</v>
      </c>
      <c r="CE78" s="5">
        <v>1</v>
      </c>
      <c r="CF78" s="5">
        <v>3</v>
      </c>
      <c r="CG78" s="5">
        <v>1</v>
      </c>
      <c r="CH78" s="5">
        <v>2</v>
      </c>
      <c r="CI78" s="5">
        <v>2</v>
      </c>
      <c r="CJ78" s="5">
        <v>4</v>
      </c>
      <c r="CK78" s="5">
        <v>3</v>
      </c>
      <c r="CL78" s="5">
        <v>0</v>
      </c>
      <c r="CM78" s="5">
        <v>0</v>
      </c>
      <c r="CN78" s="5">
        <v>1</v>
      </c>
      <c r="CO78" s="5">
        <v>2</v>
      </c>
      <c r="CP78" s="5">
        <v>3</v>
      </c>
      <c r="CQ78" s="5">
        <v>5</v>
      </c>
      <c r="CR78" s="5">
        <v>3</v>
      </c>
      <c r="CS78" s="5">
        <v>2</v>
      </c>
      <c r="CT78" s="5">
        <v>4</v>
      </c>
      <c r="CU78" s="5">
        <v>1</v>
      </c>
      <c r="CV78" s="5">
        <v>3</v>
      </c>
      <c r="CW78" s="5">
        <v>1</v>
      </c>
      <c r="CX78" s="5">
        <v>5</v>
      </c>
      <c r="CY78" s="5">
        <v>0</v>
      </c>
      <c r="CZ78" s="5">
        <v>1</v>
      </c>
      <c r="DA78" s="5">
        <v>0</v>
      </c>
      <c r="DB78" s="5">
        <v>4</v>
      </c>
      <c r="DC78" s="5">
        <v>2</v>
      </c>
      <c r="DD78" s="5">
        <v>5</v>
      </c>
      <c r="DE78" s="5">
        <v>4</v>
      </c>
      <c r="DF78" s="5">
        <v>3</v>
      </c>
      <c r="DG78" s="5">
        <v>5</v>
      </c>
      <c r="DH78" s="5">
        <v>1</v>
      </c>
      <c r="DI78" s="5">
        <v>5</v>
      </c>
      <c r="DJ78" s="5">
        <v>1</v>
      </c>
      <c r="DK78" s="5">
        <v>4</v>
      </c>
      <c r="DL78" s="5">
        <v>1</v>
      </c>
      <c r="DM78" s="5">
        <v>1</v>
      </c>
      <c r="DN78" s="5">
        <v>1</v>
      </c>
      <c r="DO78" s="5">
        <v>4</v>
      </c>
      <c r="DP78" s="5">
        <v>2</v>
      </c>
      <c r="DQ78" s="5">
        <v>5</v>
      </c>
      <c r="DR78" s="5">
        <v>5</v>
      </c>
      <c r="DS78" s="5">
        <v>1</v>
      </c>
      <c r="DT78" s="5">
        <v>4</v>
      </c>
      <c r="DU78" s="5">
        <v>4</v>
      </c>
      <c r="DV78" s="5">
        <v>3</v>
      </c>
      <c r="DW78" s="5">
        <v>5</v>
      </c>
      <c r="DX78" s="5">
        <v>4</v>
      </c>
      <c r="DY78" s="5">
        <v>0</v>
      </c>
      <c r="DZ78" s="5">
        <v>0</v>
      </c>
      <c r="EA78" s="5">
        <v>1</v>
      </c>
      <c r="EB78" s="5">
        <v>4</v>
      </c>
      <c r="EC78" s="5">
        <v>2</v>
      </c>
      <c r="ED78" s="5">
        <v>4</v>
      </c>
      <c r="EE78" s="5">
        <v>4</v>
      </c>
      <c r="EF78" s="5">
        <v>4</v>
      </c>
      <c r="EG78" s="5">
        <v>5</v>
      </c>
      <c r="EH78" s="5">
        <v>2</v>
      </c>
      <c r="EI78" s="5">
        <v>3</v>
      </c>
      <c r="EJ78" s="5">
        <v>5</v>
      </c>
      <c r="EK78" s="5">
        <v>2</v>
      </c>
      <c r="EL78" s="5">
        <v>0</v>
      </c>
      <c r="EM78" s="5">
        <v>1</v>
      </c>
      <c r="EN78" s="5">
        <v>1</v>
      </c>
      <c r="EO78" s="5">
        <v>1</v>
      </c>
      <c r="EP78" s="5">
        <v>4</v>
      </c>
      <c r="EQ78" s="5">
        <v>4</v>
      </c>
      <c r="ER78" s="5">
        <v>4</v>
      </c>
      <c r="ES78" s="5">
        <v>2</v>
      </c>
      <c r="ET78" s="5">
        <v>5</v>
      </c>
      <c r="EU78" s="5">
        <v>4</v>
      </c>
      <c r="EV78" s="5">
        <v>4</v>
      </c>
      <c r="EW78" s="5">
        <v>2</v>
      </c>
      <c r="EX78" s="5">
        <v>1</v>
      </c>
      <c r="EY78" s="5">
        <v>1</v>
      </c>
      <c r="EZ78" s="5">
        <v>1</v>
      </c>
      <c r="FA78" s="5">
        <v>1</v>
      </c>
      <c r="FB78" s="5">
        <v>1</v>
      </c>
      <c r="FC78" s="5">
        <v>5</v>
      </c>
      <c r="FD78" s="5">
        <v>3</v>
      </c>
      <c r="FE78" s="5">
        <v>5</v>
      </c>
      <c r="FF78" s="5">
        <v>5</v>
      </c>
      <c r="FG78" s="5">
        <v>5</v>
      </c>
      <c r="FH78" s="5">
        <v>3</v>
      </c>
      <c r="FI78" s="5">
        <v>3</v>
      </c>
      <c r="FJ78" s="5">
        <v>2</v>
      </c>
      <c r="FK78" s="5">
        <v>3</v>
      </c>
      <c r="FL78" s="5">
        <v>0</v>
      </c>
      <c r="FM78" s="5">
        <v>0</v>
      </c>
      <c r="FN78" s="5">
        <v>1</v>
      </c>
      <c r="FO78" s="5">
        <v>1</v>
      </c>
      <c r="FP78" s="5">
        <v>4</v>
      </c>
      <c r="FQ78" s="5">
        <v>1</v>
      </c>
      <c r="FR78" s="5">
        <v>1</v>
      </c>
      <c r="FS78" s="5">
        <v>1</v>
      </c>
      <c r="FT78" s="5">
        <v>2</v>
      </c>
      <c r="FU78" s="5">
        <v>1</v>
      </c>
      <c r="FV78" s="5">
        <v>3</v>
      </c>
      <c r="FW78" s="5">
        <v>2</v>
      </c>
      <c r="FX78" s="5">
        <v>3</v>
      </c>
      <c r="FY78" s="5">
        <v>1</v>
      </c>
      <c r="FZ78" s="5">
        <v>0</v>
      </c>
      <c r="GA78" s="5">
        <v>1</v>
      </c>
      <c r="GB78" s="5">
        <v>1</v>
      </c>
      <c r="GC78" s="5">
        <v>4</v>
      </c>
      <c r="GD78" s="5">
        <v>5</v>
      </c>
      <c r="GE78" s="5">
        <v>1</v>
      </c>
      <c r="GF78" s="5">
        <v>1</v>
      </c>
      <c r="GG78" s="5">
        <v>5</v>
      </c>
      <c r="GH78" s="5">
        <v>1</v>
      </c>
      <c r="GI78" s="5">
        <v>4</v>
      </c>
      <c r="GJ78" s="5">
        <v>5</v>
      </c>
      <c r="GK78" s="5">
        <v>3</v>
      </c>
      <c r="GL78" s="5">
        <v>0</v>
      </c>
      <c r="GM78" s="5">
        <v>1</v>
      </c>
      <c r="GN78" s="5">
        <v>1</v>
      </c>
      <c r="GO78" s="5">
        <v>5</v>
      </c>
      <c r="GP78" s="5">
        <v>5</v>
      </c>
      <c r="GQ78" s="5">
        <v>1</v>
      </c>
      <c r="GR78" s="5">
        <v>1</v>
      </c>
      <c r="GS78" s="5">
        <v>1</v>
      </c>
      <c r="GT78" s="5">
        <v>4</v>
      </c>
      <c r="GU78" s="5">
        <v>4</v>
      </c>
      <c r="GV78" s="5">
        <v>5</v>
      </c>
      <c r="GW78" s="5">
        <v>4</v>
      </c>
      <c r="GX78" s="5">
        <v>5</v>
      </c>
      <c r="GY78" s="5">
        <v>0</v>
      </c>
      <c r="GZ78" s="5">
        <v>0</v>
      </c>
      <c r="HA78" s="5">
        <v>1</v>
      </c>
      <c r="HB78" s="5">
        <v>3</v>
      </c>
      <c r="HC78" s="5">
        <v>3</v>
      </c>
      <c r="HD78" s="5">
        <v>2</v>
      </c>
      <c r="HE78" s="5">
        <v>5</v>
      </c>
      <c r="HF78" s="5">
        <v>2</v>
      </c>
      <c r="HG78" s="5">
        <v>2</v>
      </c>
      <c r="HH78" s="5">
        <v>3</v>
      </c>
      <c r="HI78" s="5">
        <v>5</v>
      </c>
      <c r="HJ78" s="5">
        <v>5</v>
      </c>
      <c r="HK78" s="5">
        <v>1</v>
      </c>
      <c r="HL78" s="5">
        <v>0</v>
      </c>
      <c r="HM78" s="5">
        <v>0</v>
      </c>
      <c r="HN78" s="5">
        <v>1</v>
      </c>
      <c r="HO78" s="5">
        <v>5</v>
      </c>
      <c r="HP78" s="5">
        <v>1</v>
      </c>
      <c r="HQ78" s="5">
        <v>5</v>
      </c>
      <c r="HR78" s="5">
        <v>4</v>
      </c>
      <c r="HS78" s="5">
        <v>3</v>
      </c>
      <c r="HT78" s="5">
        <v>4</v>
      </c>
      <c r="HU78" s="5">
        <v>3</v>
      </c>
      <c r="HV78" s="5">
        <v>3</v>
      </c>
      <c r="HW78" s="5">
        <v>5</v>
      </c>
      <c r="HX78" s="5">
        <v>1</v>
      </c>
      <c r="HY78" s="5">
        <v>0</v>
      </c>
      <c r="HZ78" s="5">
        <v>0</v>
      </c>
      <c r="IA78" s="5">
        <v>1</v>
      </c>
      <c r="IB78" s="5">
        <v>1</v>
      </c>
      <c r="IC78" s="5">
        <v>2</v>
      </c>
      <c r="ID78" s="5">
        <v>2</v>
      </c>
      <c r="IE78" s="5">
        <v>3</v>
      </c>
      <c r="IF78" s="5">
        <v>1</v>
      </c>
      <c r="IG78" s="5">
        <v>1</v>
      </c>
      <c r="IH78" s="5">
        <v>3</v>
      </c>
      <c r="II78" s="5">
        <v>1</v>
      </c>
    </row>
    <row r="79" spans="1:426" s="5" customFormat="1" x14ac:dyDescent="0.25">
      <c r="A79" s="1" t="s">
        <v>48</v>
      </c>
      <c r="B79" s="5">
        <v>2</v>
      </c>
      <c r="C79" s="5">
        <v>1</v>
      </c>
      <c r="D79" s="5">
        <v>4</v>
      </c>
      <c r="E79" s="5">
        <v>4</v>
      </c>
      <c r="F79" s="5">
        <v>1</v>
      </c>
      <c r="G79" s="5">
        <v>4</v>
      </c>
      <c r="H79" s="5">
        <v>2</v>
      </c>
      <c r="I79" s="5">
        <v>2</v>
      </c>
      <c r="J79" s="5">
        <v>2</v>
      </c>
      <c r="K79" s="5">
        <v>1</v>
      </c>
      <c r="L79" s="5">
        <v>1</v>
      </c>
      <c r="M79" s="5">
        <v>0</v>
      </c>
      <c r="N79" s="5">
        <v>1</v>
      </c>
      <c r="O79" s="5">
        <v>5</v>
      </c>
      <c r="P79" s="5">
        <v>5</v>
      </c>
      <c r="Q79" s="5">
        <v>4</v>
      </c>
      <c r="R79" s="5">
        <v>4</v>
      </c>
      <c r="S79" s="5">
        <v>4</v>
      </c>
      <c r="T79" s="5">
        <v>4</v>
      </c>
      <c r="U79" s="5">
        <v>1</v>
      </c>
      <c r="V79" s="5">
        <v>2</v>
      </c>
      <c r="W79" s="5">
        <v>1</v>
      </c>
      <c r="X79" s="5">
        <v>2</v>
      </c>
      <c r="Y79" s="5">
        <v>0</v>
      </c>
      <c r="Z79" s="5">
        <v>0</v>
      </c>
      <c r="AA79" s="5">
        <v>0</v>
      </c>
      <c r="AB79" s="5">
        <v>5</v>
      </c>
      <c r="AC79" s="5">
        <v>5</v>
      </c>
      <c r="AD79" s="5">
        <v>1</v>
      </c>
      <c r="AE79" s="5">
        <v>5</v>
      </c>
      <c r="AF79" s="5">
        <v>5</v>
      </c>
      <c r="AG79" s="5">
        <v>4</v>
      </c>
      <c r="AH79" s="5">
        <v>2</v>
      </c>
      <c r="AI79" s="5">
        <v>4</v>
      </c>
      <c r="AJ79" s="5">
        <v>3</v>
      </c>
      <c r="AK79" s="5">
        <v>2</v>
      </c>
      <c r="AL79" s="5">
        <v>0</v>
      </c>
      <c r="AM79" s="5">
        <v>0</v>
      </c>
      <c r="AN79" s="5">
        <v>0</v>
      </c>
      <c r="AO79" s="5">
        <v>5</v>
      </c>
      <c r="AP79" s="5">
        <v>2</v>
      </c>
      <c r="AQ79" s="5">
        <v>2</v>
      </c>
      <c r="AR79" s="5">
        <v>1</v>
      </c>
      <c r="AS79" s="5">
        <v>4</v>
      </c>
      <c r="AT79" s="5">
        <v>3</v>
      </c>
      <c r="AU79" s="5">
        <v>2</v>
      </c>
      <c r="AV79" s="5">
        <v>4</v>
      </c>
      <c r="AW79" s="5">
        <v>1</v>
      </c>
      <c r="AX79" s="5">
        <v>1</v>
      </c>
      <c r="AY79" s="5">
        <v>0</v>
      </c>
      <c r="AZ79" s="5">
        <v>0</v>
      </c>
      <c r="BA79" s="5">
        <v>0</v>
      </c>
      <c r="BB79" s="5">
        <v>2</v>
      </c>
      <c r="BC79" s="5">
        <v>4</v>
      </c>
      <c r="BD79" s="5">
        <v>2</v>
      </c>
      <c r="BE79" s="5">
        <v>5</v>
      </c>
      <c r="BF79" s="5">
        <v>3</v>
      </c>
      <c r="BG79" s="5">
        <v>2</v>
      </c>
      <c r="BH79" s="5">
        <v>1</v>
      </c>
      <c r="BI79" s="5">
        <v>2</v>
      </c>
      <c r="BJ79" s="5">
        <v>3</v>
      </c>
      <c r="BK79" s="5">
        <v>1</v>
      </c>
      <c r="BL79" s="5">
        <v>1</v>
      </c>
      <c r="BM79" s="5">
        <v>1</v>
      </c>
      <c r="BN79" s="5">
        <v>1</v>
      </c>
      <c r="BO79" s="5">
        <v>2</v>
      </c>
      <c r="BP79" s="5">
        <v>5</v>
      </c>
      <c r="BQ79" s="5">
        <v>4</v>
      </c>
      <c r="BR79" s="5">
        <v>2</v>
      </c>
      <c r="BS79" s="5">
        <v>1</v>
      </c>
      <c r="BT79" s="5">
        <v>1</v>
      </c>
      <c r="BU79" s="5">
        <v>2</v>
      </c>
      <c r="BV79" s="5">
        <v>5</v>
      </c>
      <c r="BW79" s="5">
        <v>1</v>
      </c>
      <c r="BX79" s="5">
        <v>2</v>
      </c>
      <c r="BY79" s="5">
        <v>0</v>
      </c>
      <c r="BZ79" s="5">
        <v>1</v>
      </c>
      <c r="CA79" s="5">
        <v>0</v>
      </c>
      <c r="CB79" s="5">
        <v>5</v>
      </c>
      <c r="CC79" s="5">
        <v>2</v>
      </c>
      <c r="CD79" s="5">
        <v>2</v>
      </c>
      <c r="CE79" s="5">
        <v>3</v>
      </c>
      <c r="CF79" s="5">
        <v>5</v>
      </c>
      <c r="CG79" s="5">
        <v>2</v>
      </c>
      <c r="CH79" s="5">
        <v>5</v>
      </c>
      <c r="CI79" s="5">
        <v>4</v>
      </c>
      <c r="CJ79" s="5">
        <v>5</v>
      </c>
      <c r="CK79" s="5">
        <v>1</v>
      </c>
      <c r="CL79" s="5">
        <v>1</v>
      </c>
      <c r="CM79" s="5">
        <v>1</v>
      </c>
      <c r="CN79" s="5">
        <v>0</v>
      </c>
      <c r="CO79" s="5">
        <v>5</v>
      </c>
      <c r="CP79" s="5">
        <v>2</v>
      </c>
      <c r="CQ79" s="5">
        <v>4</v>
      </c>
      <c r="CR79" s="5">
        <v>2</v>
      </c>
      <c r="CS79" s="5">
        <v>4</v>
      </c>
      <c r="CT79" s="5">
        <v>1</v>
      </c>
      <c r="CU79" s="5">
        <v>4</v>
      </c>
      <c r="CV79" s="5">
        <v>2</v>
      </c>
      <c r="CW79" s="5">
        <v>4</v>
      </c>
      <c r="CX79" s="5">
        <v>2</v>
      </c>
      <c r="CY79" s="5">
        <v>1</v>
      </c>
      <c r="CZ79" s="5">
        <v>0</v>
      </c>
      <c r="DA79" s="5">
        <v>1</v>
      </c>
      <c r="DB79" s="5">
        <v>5</v>
      </c>
      <c r="DC79" s="5">
        <v>5</v>
      </c>
      <c r="DD79" s="5">
        <v>3</v>
      </c>
      <c r="DE79" s="5">
        <v>2</v>
      </c>
      <c r="DF79" s="5">
        <v>4</v>
      </c>
      <c r="DG79" s="5">
        <v>3</v>
      </c>
      <c r="DH79" s="5">
        <v>3</v>
      </c>
      <c r="DI79" s="5">
        <v>1</v>
      </c>
      <c r="DJ79" s="5">
        <v>4</v>
      </c>
      <c r="DK79" s="5">
        <v>5</v>
      </c>
      <c r="DL79" s="5">
        <v>0</v>
      </c>
      <c r="DM79" s="5">
        <v>0</v>
      </c>
      <c r="DN79" s="5">
        <v>0</v>
      </c>
      <c r="DO79" s="5">
        <v>2</v>
      </c>
      <c r="DP79" s="5">
        <v>4</v>
      </c>
      <c r="DQ79" s="5">
        <v>2</v>
      </c>
      <c r="DR79" s="5">
        <v>3</v>
      </c>
      <c r="DS79" s="5">
        <v>5</v>
      </c>
      <c r="DT79" s="5">
        <v>1</v>
      </c>
      <c r="DU79" s="5">
        <v>3</v>
      </c>
      <c r="DV79" s="5">
        <v>1</v>
      </c>
      <c r="DW79" s="5">
        <v>4</v>
      </c>
      <c r="DX79" s="5">
        <v>3</v>
      </c>
      <c r="DY79" s="5">
        <v>1</v>
      </c>
      <c r="DZ79" s="5">
        <v>1</v>
      </c>
      <c r="EA79" s="5">
        <v>0</v>
      </c>
      <c r="EB79" s="5">
        <v>5</v>
      </c>
      <c r="EC79" s="5">
        <v>1</v>
      </c>
      <c r="ED79" s="5">
        <v>5</v>
      </c>
      <c r="EE79" s="5">
        <v>3</v>
      </c>
      <c r="EF79" s="5">
        <v>1</v>
      </c>
      <c r="EG79" s="5">
        <v>3</v>
      </c>
      <c r="EH79" s="5">
        <v>5</v>
      </c>
      <c r="EI79" s="5">
        <v>1</v>
      </c>
      <c r="EJ79" s="5">
        <v>1</v>
      </c>
      <c r="EK79" s="5">
        <v>5</v>
      </c>
      <c r="EL79" s="5">
        <v>1</v>
      </c>
      <c r="EM79" s="5">
        <v>0</v>
      </c>
      <c r="EN79" s="5">
        <v>0</v>
      </c>
      <c r="EO79" s="5">
        <v>2</v>
      </c>
      <c r="EP79" s="5">
        <v>2</v>
      </c>
      <c r="EQ79" s="5">
        <v>5</v>
      </c>
      <c r="ER79" s="5">
        <v>2</v>
      </c>
      <c r="ES79" s="5">
        <v>1</v>
      </c>
      <c r="ET79" s="5">
        <v>3</v>
      </c>
      <c r="EU79" s="5">
        <v>1</v>
      </c>
      <c r="EV79" s="5">
        <v>1</v>
      </c>
      <c r="EW79" s="5">
        <v>1</v>
      </c>
      <c r="EX79" s="5">
        <v>3</v>
      </c>
      <c r="EY79" s="5">
        <v>0</v>
      </c>
      <c r="EZ79" s="5">
        <v>0</v>
      </c>
      <c r="FA79" s="5">
        <v>0</v>
      </c>
      <c r="FB79" s="5">
        <v>5</v>
      </c>
      <c r="FC79" s="5">
        <v>3</v>
      </c>
      <c r="FD79" s="5">
        <v>1</v>
      </c>
      <c r="FE79" s="5">
        <v>2</v>
      </c>
      <c r="FF79" s="5">
        <v>2</v>
      </c>
      <c r="FG79" s="5">
        <v>2</v>
      </c>
      <c r="FH79" s="5">
        <v>2</v>
      </c>
      <c r="FI79" s="5">
        <v>5</v>
      </c>
      <c r="FJ79" s="5">
        <v>5</v>
      </c>
      <c r="FK79" s="5">
        <v>4</v>
      </c>
      <c r="FL79" s="5">
        <v>1</v>
      </c>
      <c r="FM79" s="5">
        <v>1</v>
      </c>
      <c r="FN79" s="5">
        <v>0</v>
      </c>
      <c r="FO79" s="5">
        <v>4</v>
      </c>
      <c r="FP79" s="5">
        <v>1</v>
      </c>
      <c r="FQ79" s="5">
        <v>3</v>
      </c>
      <c r="FR79" s="5">
        <v>3</v>
      </c>
      <c r="FS79" s="5">
        <v>3</v>
      </c>
      <c r="FT79" s="5">
        <v>3</v>
      </c>
      <c r="FU79" s="5">
        <v>3</v>
      </c>
      <c r="FV79" s="5">
        <v>1</v>
      </c>
      <c r="FW79" s="5">
        <v>4</v>
      </c>
      <c r="FX79" s="5">
        <v>4</v>
      </c>
      <c r="FY79" s="5">
        <v>0</v>
      </c>
      <c r="FZ79" s="5">
        <v>1</v>
      </c>
      <c r="GA79" s="5">
        <v>0</v>
      </c>
      <c r="GB79" s="5">
        <v>3</v>
      </c>
      <c r="GC79" s="5">
        <v>3</v>
      </c>
      <c r="GD79" s="5">
        <v>1</v>
      </c>
      <c r="GE79" s="5">
        <v>3</v>
      </c>
      <c r="GF79" s="5">
        <v>2</v>
      </c>
      <c r="GG79" s="5">
        <v>4</v>
      </c>
      <c r="GH79" s="5">
        <v>5</v>
      </c>
      <c r="GI79" s="5">
        <v>5</v>
      </c>
      <c r="GJ79" s="5">
        <v>2</v>
      </c>
      <c r="GK79" s="5">
        <v>1</v>
      </c>
      <c r="GL79" s="5">
        <v>1</v>
      </c>
      <c r="GM79" s="5">
        <v>0</v>
      </c>
      <c r="GN79" s="5">
        <v>0</v>
      </c>
      <c r="GO79" s="5">
        <v>1</v>
      </c>
      <c r="GP79" s="5">
        <v>2</v>
      </c>
      <c r="GQ79" s="5">
        <v>5</v>
      </c>
      <c r="GR79" s="5">
        <v>2</v>
      </c>
      <c r="GS79" s="5">
        <v>5</v>
      </c>
      <c r="GT79" s="5">
        <v>2</v>
      </c>
      <c r="GU79" s="5">
        <v>2</v>
      </c>
      <c r="GV79" s="5">
        <v>4</v>
      </c>
      <c r="GW79" s="5">
        <v>5</v>
      </c>
      <c r="GX79" s="5">
        <v>2</v>
      </c>
      <c r="GY79" s="5">
        <v>1</v>
      </c>
      <c r="GZ79" s="5">
        <v>1</v>
      </c>
      <c r="HA79" s="5">
        <v>0</v>
      </c>
      <c r="HB79" s="5">
        <v>4</v>
      </c>
      <c r="HC79" s="5">
        <v>1</v>
      </c>
      <c r="HD79" s="5">
        <v>3</v>
      </c>
      <c r="HE79" s="5">
        <v>2</v>
      </c>
      <c r="HF79" s="5">
        <v>5</v>
      </c>
      <c r="HG79" s="5">
        <v>1</v>
      </c>
      <c r="HH79" s="5">
        <v>5</v>
      </c>
      <c r="HI79" s="5">
        <v>2</v>
      </c>
      <c r="HJ79" s="5">
        <v>3</v>
      </c>
      <c r="HK79" s="5">
        <v>3</v>
      </c>
      <c r="HL79" s="5">
        <v>1</v>
      </c>
      <c r="HM79" s="5">
        <v>1</v>
      </c>
      <c r="HN79" s="5">
        <v>0</v>
      </c>
      <c r="HO79" s="5">
        <v>2</v>
      </c>
      <c r="HP79" s="5">
        <v>3</v>
      </c>
      <c r="HQ79" s="5">
        <v>3</v>
      </c>
      <c r="HR79" s="5">
        <v>5</v>
      </c>
      <c r="HS79" s="5">
        <v>1</v>
      </c>
      <c r="HT79" s="5">
        <v>5</v>
      </c>
      <c r="HU79" s="5">
        <v>4</v>
      </c>
      <c r="HV79" s="5">
        <v>2</v>
      </c>
      <c r="HW79" s="5">
        <v>3</v>
      </c>
      <c r="HX79" s="5">
        <v>5</v>
      </c>
      <c r="HY79" s="5">
        <v>1</v>
      </c>
      <c r="HZ79" s="5">
        <v>1</v>
      </c>
      <c r="IA79" s="5">
        <v>0</v>
      </c>
      <c r="IB79" s="5">
        <v>3</v>
      </c>
      <c r="IC79" s="5">
        <v>3</v>
      </c>
      <c r="ID79" s="5">
        <v>1</v>
      </c>
      <c r="IE79" s="5">
        <v>2</v>
      </c>
      <c r="IF79" s="5">
        <v>4</v>
      </c>
      <c r="IG79" s="5">
        <v>2</v>
      </c>
      <c r="IH79" s="5">
        <v>1</v>
      </c>
      <c r="II79" s="5">
        <v>3</v>
      </c>
    </row>
    <row r="80" spans="1:426" s="5" customFormat="1" x14ac:dyDescent="0.25">
      <c r="A80" s="1" t="s">
        <v>51</v>
      </c>
      <c r="B80" s="5">
        <v>2</v>
      </c>
      <c r="C80" s="5">
        <v>4</v>
      </c>
      <c r="D80" s="5">
        <v>5</v>
      </c>
      <c r="E80" s="5">
        <v>4</v>
      </c>
      <c r="F80" s="5">
        <v>2</v>
      </c>
      <c r="G80" s="5">
        <v>3</v>
      </c>
      <c r="H80" s="5">
        <v>3</v>
      </c>
      <c r="I80" s="5">
        <v>4</v>
      </c>
      <c r="J80" s="5">
        <v>5</v>
      </c>
      <c r="K80" s="5">
        <v>4</v>
      </c>
      <c r="L80" s="5">
        <v>1</v>
      </c>
      <c r="M80" s="5">
        <v>1</v>
      </c>
      <c r="N80" s="5">
        <v>0</v>
      </c>
      <c r="O80" s="5">
        <v>2</v>
      </c>
      <c r="P80" s="5">
        <v>1</v>
      </c>
      <c r="Q80" s="5">
        <v>2</v>
      </c>
      <c r="R80" s="5">
        <v>3</v>
      </c>
      <c r="S80" s="5">
        <v>4</v>
      </c>
      <c r="T80" s="5">
        <v>4</v>
      </c>
      <c r="U80" s="5">
        <v>4</v>
      </c>
      <c r="V80" s="5">
        <v>5</v>
      </c>
      <c r="W80" s="5">
        <v>1</v>
      </c>
      <c r="X80" s="5">
        <v>2</v>
      </c>
      <c r="Y80" s="5">
        <v>0</v>
      </c>
      <c r="Z80" s="5">
        <v>1</v>
      </c>
      <c r="AA80" s="5">
        <v>0</v>
      </c>
      <c r="AB80" s="5">
        <v>4</v>
      </c>
      <c r="AC80" s="5">
        <v>5</v>
      </c>
      <c r="AD80" s="5">
        <v>2</v>
      </c>
      <c r="AE80" s="5">
        <v>5</v>
      </c>
      <c r="AF80" s="5">
        <v>4</v>
      </c>
      <c r="AG80" s="5">
        <v>4</v>
      </c>
      <c r="AH80" s="5">
        <v>2</v>
      </c>
      <c r="AI80" s="5">
        <v>5</v>
      </c>
      <c r="AJ80" s="5">
        <v>5</v>
      </c>
      <c r="AK80" s="5">
        <v>2</v>
      </c>
      <c r="AL80" s="5">
        <v>0</v>
      </c>
      <c r="AM80" s="5">
        <v>0</v>
      </c>
      <c r="AN80" s="5">
        <v>1</v>
      </c>
      <c r="AO80" s="5">
        <v>5</v>
      </c>
      <c r="AP80" s="5">
        <v>3</v>
      </c>
      <c r="AQ80" s="5">
        <v>4</v>
      </c>
      <c r="AR80" s="5">
        <v>3</v>
      </c>
      <c r="AS80" s="5">
        <v>1</v>
      </c>
      <c r="AT80" s="5">
        <v>4</v>
      </c>
      <c r="AU80" s="5">
        <v>2</v>
      </c>
      <c r="AV80" s="5">
        <v>5</v>
      </c>
      <c r="AW80" s="5">
        <v>4</v>
      </c>
      <c r="AX80" s="5">
        <v>1</v>
      </c>
      <c r="AY80" s="5">
        <v>1</v>
      </c>
      <c r="AZ80" s="5">
        <v>0</v>
      </c>
      <c r="BA80" s="5">
        <v>1</v>
      </c>
      <c r="BB80" s="5">
        <v>4</v>
      </c>
      <c r="BC80" s="5">
        <v>2</v>
      </c>
      <c r="BD80" s="5">
        <v>5</v>
      </c>
      <c r="BE80" s="5">
        <v>1</v>
      </c>
      <c r="BF80" s="5">
        <v>3</v>
      </c>
      <c r="BG80" s="5">
        <v>4</v>
      </c>
      <c r="BH80" s="5">
        <v>1</v>
      </c>
      <c r="BI80" s="5">
        <v>4</v>
      </c>
      <c r="BJ80" s="5">
        <v>1</v>
      </c>
      <c r="BK80" s="5">
        <v>3</v>
      </c>
      <c r="BL80" s="5">
        <v>1</v>
      </c>
      <c r="BM80" s="5">
        <v>0</v>
      </c>
      <c r="BN80" s="5">
        <v>0</v>
      </c>
      <c r="BO80" s="5">
        <v>3</v>
      </c>
      <c r="BP80" s="5">
        <v>3</v>
      </c>
      <c r="BQ80" s="5">
        <v>4</v>
      </c>
      <c r="BR80" s="5">
        <v>2</v>
      </c>
      <c r="BS80" s="5">
        <v>2</v>
      </c>
      <c r="BT80" s="5">
        <v>3</v>
      </c>
      <c r="BU80" s="5">
        <v>4</v>
      </c>
      <c r="BV80" s="5">
        <v>3</v>
      </c>
      <c r="BW80" s="5">
        <v>2</v>
      </c>
      <c r="BX80" s="5">
        <v>2</v>
      </c>
      <c r="BY80" s="5">
        <v>1</v>
      </c>
      <c r="BZ80" s="5">
        <v>0</v>
      </c>
      <c r="CA80" s="5">
        <v>1</v>
      </c>
      <c r="CB80" s="5">
        <v>4</v>
      </c>
      <c r="CC80" s="5">
        <v>2</v>
      </c>
      <c r="CD80" s="5">
        <v>2</v>
      </c>
      <c r="CE80" s="5">
        <v>1</v>
      </c>
      <c r="CF80" s="5">
        <v>3</v>
      </c>
      <c r="CG80" s="5">
        <v>3</v>
      </c>
      <c r="CH80" s="5">
        <v>5</v>
      </c>
      <c r="CI80" s="5">
        <v>4</v>
      </c>
      <c r="CJ80" s="5">
        <v>1</v>
      </c>
      <c r="CK80" s="5">
        <v>4</v>
      </c>
      <c r="CL80" s="5">
        <v>0</v>
      </c>
      <c r="CM80" s="5">
        <v>1</v>
      </c>
      <c r="CN80" s="5">
        <v>1</v>
      </c>
      <c r="CO80" s="5">
        <v>2</v>
      </c>
      <c r="CP80" s="5">
        <v>3</v>
      </c>
      <c r="CQ80" s="5">
        <v>5</v>
      </c>
      <c r="CR80" s="5">
        <v>2</v>
      </c>
      <c r="CS80" s="5">
        <v>2</v>
      </c>
      <c r="CT80" s="5">
        <v>1</v>
      </c>
      <c r="CU80" s="5">
        <v>1</v>
      </c>
      <c r="CV80" s="5">
        <v>2</v>
      </c>
      <c r="CW80" s="5">
        <v>5</v>
      </c>
      <c r="CX80" s="5">
        <v>2</v>
      </c>
      <c r="CY80" s="5">
        <v>0</v>
      </c>
      <c r="CZ80" s="5">
        <v>1</v>
      </c>
      <c r="DA80" s="5">
        <v>1</v>
      </c>
      <c r="DB80" s="5">
        <v>4</v>
      </c>
      <c r="DC80" s="5">
        <v>2</v>
      </c>
      <c r="DD80" s="5">
        <v>2</v>
      </c>
      <c r="DE80" s="5">
        <v>4</v>
      </c>
      <c r="DF80" s="5">
        <v>2</v>
      </c>
      <c r="DG80" s="5">
        <v>3</v>
      </c>
      <c r="DH80" s="5">
        <v>4</v>
      </c>
      <c r="DI80" s="5">
        <v>3</v>
      </c>
      <c r="DJ80" s="5">
        <v>1</v>
      </c>
      <c r="DK80" s="5">
        <v>1</v>
      </c>
      <c r="DL80" s="5">
        <v>1</v>
      </c>
      <c r="DM80" s="5">
        <v>0</v>
      </c>
      <c r="DN80" s="5">
        <v>1</v>
      </c>
      <c r="DO80" s="5">
        <v>2</v>
      </c>
      <c r="DP80" s="5">
        <v>2</v>
      </c>
      <c r="DQ80" s="5">
        <v>2</v>
      </c>
      <c r="DR80" s="5">
        <v>1</v>
      </c>
      <c r="DS80" s="5">
        <v>4</v>
      </c>
      <c r="DT80" s="5">
        <v>1</v>
      </c>
      <c r="DU80" s="5">
        <v>4</v>
      </c>
      <c r="DV80" s="5">
        <v>3</v>
      </c>
      <c r="DW80" s="5">
        <v>4</v>
      </c>
      <c r="DX80" s="5">
        <v>1</v>
      </c>
      <c r="DY80" s="5">
        <v>0</v>
      </c>
      <c r="DZ80" s="5">
        <v>0</v>
      </c>
      <c r="EA80" s="5">
        <v>1</v>
      </c>
      <c r="EB80" s="5">
        <v>5</v>
      </c>
      <c r="EC80" s="5">
        <v>5</v>
      </c>
      <c r="ED80" s="5">
        <v>5</v>
      </c>
      <c r="EE80" s="5">
        <v>2</v>
      </c>
      <c r="EF80" s="5">
        <v>3</v>
      </c>
      <c r="EG80" s="5">
        <v>5</v>
      </c>
      <c r="EH80" s="5">
        <v>5</v>
      </c>
      <c r="EI80" s="5">
        <v>5</v>
      </c>
      <c r="EJ80" s="5">
        <v>2</v>
      </c>
      <c r="EK80" s="5">
        <v>3</v>
      </c>
      <c r="EL80" s="5">
        <v>1</v>
      </c>
      <c r="EM80" s="5">
        <v>1</v>
      </c>
      <c r="EN80" s="5">
        <v>1</v>
      </c>
      <c r="EO80" s="5">
        <v>4</v>
      </c>
      <c r="EP80" s="5">
        <v>2</v>
      </c>
      <c r="EQ80" s="5">
        <v>5</v>
      </c>
      <c r="ER80" s="5">
        <v>4</v>
      </c>
      <c r="ES80" s="5">
        <v>1</v>
      </c>
      <c r="ET80" s="5">
        <v>5</v>
      </c>
      <c r="EU80" s="5">
        <v>4</v>
      </c>
      <c r="EV80" s="5">
        <v>1</v>
      </c>
      <c r="EW80" s="5">
        <v>1</v>
      </c>
      <c r="EX80" s="5">
        <v>1</v>
      </c>
      <c r="EY80" s="5">
        <v>0</v>
      </c>
      <c r="EZ80" s="5">
        <v>1</v>
      </c>
      <c r="FA80" s="5">
        <v>1</v>
      </c>
      <c r="FB80" s="5">
        <v>5</v>
      </c>
      <c r="FC80" s="5">
        <v>1</v>
      </c>
      <c r="FD80" s="5">
        <v>1</v>
      </c>
      <c r="FE80" s="5">
        <v>1</v>
      </c>
      <c r="FF80" s="5">
        <v>1</v>
      </c>
      <c r="FG80" s="5">
        <v>2</v>
      </c>
      <c r="FH80" s="5">
        <v>1</v>
      </c>
      <c r="FI80" s="5">
        <v>5</v>
      </c>
      <c r="FJ80" s="5">
        <v>5</v>
      </c>
      <c r="FK80" s="5">
        <v>3</v>
      </c>
      <c r="FL80" s="5">
        <v>0</v>
      </c>
      <c r="FM80" s="5">
        <v>0</v>
      </c>
      <c r="FN80" s="5">
        <v>1</v>
      </c>
      <c r="FO80" s="5">
        <v>4</v>
      </c>
      <c r="FP80" s="5">
        <v>5</v>
      </c>
      <c r="FQ80" s="5">
        <v>3</v>
      </c>
      <c r="FR80" s="5">
        <v>1</v>
      </c>
      <c r="FS80" s="5">
        <v>1</v>
      </c>
      <c r="FT80" s="5">
        <v>1</v>
      </c>
      <c r="FU80" s="5">
        <v>5</v>
      </c>
      <c r="FV80" s="5">
        <v>3</v>
      </c>
      <c r="FW80" s="5">
        <v>5</v>
      </c>
      <c r="FX80" s="5">
        <v>3</v>
      </c>
      <c r="FY80" s="5">
        <v>0</v>
      </c>
      <c r="FZ80" s="5">
        <v>1</v>
      </c>
      <c r="GA80" s="5">
        <v>1</v>
      </c>
      <c r="GB80" s="5">
        <v>3</v>
      </c>
      <c r="GC80" s="5">
        <v>4</v>
      </c>
      <c r="GD80" s="5">
        <v>5</v>
      </c>
      <c r="GE80" s="5">
        <v>1</v>
      </c>
      <c r="GF80" s="5">
        <v>5</v>
      </c>
      <c r="GG80" s="5">
        <v>1</v>
      </c>
      <c r="GH80" s="5">
        <v>1</v>
      </c>
      <c r="GI80" s="5">
        <v>4</v>
      </c>
      <c r="GJ80" s="5">
        <v>5</v>
      </c>
      <c r="GK80" s="5">
        <v>3</v>
      </c>
      <c r="GL80" s="5">
        <v>0</v>
      </c>
      <c r="GM80" s="5">
        <v>1</v>
      </c>
      <c r="GN80" s="5">
        <v>0</v>
      </c>
      <c r="GO80" s="5">
        <v>3</v>
      </c>
      <c r="GP80" s="5">
        <v>1</v>
      </c>
      <c r="GQ80" s="5">
        <v>1</v>
      </c>
      <c r="GR80" s="5">
        <v>1</v>
      </c>
      <c r="GS80" s="5">
        <v>2</v>
      </c>
      <c r="GT80" s="5">
        <v>3</v>
      </c>
      <c r="GU80" s="5">
        <v>5</v>
      </c>
      <c r="GV80" s="5">
        <v>1</v>
      </c>
      <c r="GW80" s="5">
        <v>4</v>
      </c>
      <c r="GX80" s="5">
        <v>5</v>
      </c>
      <c r="GY80" s="5">
        <v>0</v>
      </c>
      <c r="GZ80" s="5">
        <v>1</v>
      </c>
      <c r="HA80" s="5">
        <v>1</v>
      </c>
      <c r="HB80" s="5">
        <v>4</v>
      </c>
      <c r="HC80" s="5">
        <v>3</v>
      </c>
      <c r="HD80" s="5">
        <v>5</v>
      </c>
      <c r="HE80" s="5">
        <v>5</v>
      </c>
      <c r="HF80" s="5">
        <v>4</v>
      </c>
      <c r="HG80" s="5">
        <v>2</v>
      </c>
      <c r="HH80" s="5">
        <v>5</v>
      </c>
      <c r="HI80" s="5">
        <v>2</v>
      </c>
      <c r="HJ80" s="5">
        <v>3</v>
      </c>
      <c r="HK80" s="5">
        <v>1</v>
      </c>
      <c r="HL80" s="5">
        <v>1</v>
      </c>
      <c r="HM80" s="5">
        <v>0</v>
      </c>
      <c r="HN80" s="5">
        <v>0</v>
      </c>
      <c r="HO80" s="5">
        <v>5</v>
      </c>
      <c r="HP80" s="5">
        <v>2</v>
      </c>
      <c r="HQ80" s="5">
        <v>3</v>
      </c>
      <c r="HR80" s="5">
        <v>5</v>
      </c>
      <c r="HS80" s="5">
        <v>3</v>
      </c>
      <c r="HT80" s="5">
        <v>4</v>
      </c>
      <c r="HU80" s="5">
        <v>4</v>
      </c>
      <c r="HV80" s="5">
        <v>4</v>
      </c>
      <c r="HW80" s="5">
        <v>3</v>
      </c>
      <c r="HX80" s="5">
        <v>5</v>
      </c>
      <c r="HY80" s="5">
        <v>1</v>
      </c>
      <c r="HZ80" s="5">
        <v>0</v>
      </c>
      <c r="IA80" s="5">
        <v>1</v>
      </c>
      <c r="IB80" s="5">
        <v>2</v>
      </c>
      <c r="IC80" s="5">
        <v>2</v>
      </c>
      <c r="ID80" s="5">
        <v>2</v>
      </c>
      <c r="IE80" s="5">
        <v>4</v>
      </c>
      <c r="IF80" s="5">
        <v>1</v>
      </c>
      <c r="IG80" s="5">
        <v>1</v>
      </c>
      <c r="IH80" s="5">
        <v>3</v>
      </c>
      <c r="II80" s="5">
        <v>1</v>
      </c>
    </row>
    <row r="81" spans="1:426" s="5" customFormat="1" x14ac:dyDescent="0.25"/>
    <row r="82" spans="1:426" s="5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DC82" s="51" t="s">
        <v>93</v>
      </c>
      <c r="DD82" s="51"/>
      <c r="DE82" s="51"/>
      <c r="DF82" s="51"/>
      <c r="DG82" s="51"/>
      <c r="DH82" s="51"/>
      <c r="DI82" s="51"/>
      <c r="DJ82" s="51"/>
      <c r="DL82" s="17"/>
      <c r="DM82" s="51" t="s">
        <v>69</v>
      </c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 t="s">
        <v>70</v>
      </c>
      <c r="EA82" s="51"/>
      <c r="EB82" s="51"/>
      <c r="EC82" s="51"/>
      <c r="ED82" s="51"/>
      <c r="EE82" s="51"/>
      <c r="EF82" s="51"/>
      <c r="EG82" s="51"/>
      <c r="EH82" s="51"/>
      <c r="EI82" s="51"/>
      <c r="EJ82" s="51"/>
      <c r="EK82" s="51"/>
      <c r="EL82" s="51"/>
      <c r="EM82" s="51" t="s">
        <v>71</v>
      </c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 t="s">
        <v>72</v>
      </c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 t="s">
        <v>73</v>
      </c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51"/>
      <c r="FZ82" s="51" t="s">
        <v>74</v>
      </c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51"/>
      <c r="GL82" s="51"/>
      <c r="GM82" s="51" t="s">
        <v>75</v>
      </c>
      <c r="GN82" s="51"/>
      <c r="GO82" s="51"/>
      <c r="GP82" s="51"/>
      <c r="GQ82" s="51"/>
      <c r="GR82" s="51"/>
      <c r="GS82" s="51"/>
      <c r="GT82" s="51"/>
      <c r="GU82" s="51"/>
      <c r="GV82" s="51"/>
      <c r="GW82" s="51"/>
      <c r="GX82" s="51"/>
      <c r="GY82" s="51"/>
      <c r="GZ82" s="51" t="s">
        <v>76</v>
      </c>
      <c r="HA82" s="51"/>
      <c r="HB82" s="51"/>
      <c r="HC82" s="51"/>
      <c r="HD82" s="51"/>
      <c r="HE82" s="51"/>
      <c r="HF82" s="51"/>
      <c r="HG82" s="51"/>
      <c r="HH82" s="51"/>
      <c r="HI82" s="51"/>
      <c r="HJ82" s="51"/>
      <c r="HK82" s="51"/>
      <c r="HL82" s="51"/>
      <c r="HM82" s="51" t="s">
        <v>77</v>
      </c>
      <c r="HN82" s="51"/>
      <c r="HO82" s="51"/>
      <c r="HP82" s="51"/>
      <c r="HQ82" s="51"/>
      <c r="HR82" s="51"/>
      <c r="HS82" s="51"/>
      <c r="HT82" s="51"/>
      <c r="HU82" s="51"/>
      <c r="HV82" s="51"/>
      <c r="HW82" s="51"/>
      <c r="HX82" s="51"/>
      <c r="HY82" s="51"/>
      <c r="HZ82" s="51" t="s">
        <v>78</v>
      </c>
      <c r="IA82" s="51"/>
      <c r="IB82" s="51"/>
      <c r="IC82" s="51"/>
      <c r="ID82" s="51"/>
      <c r="IE82" s="51"/>
      <c r="IF82" s="51"/>
      <c r="IG82" s="51"/>
      <c r="IH82" s="51"/>
      <c r="II82" s="51"/>
      <c r="IJ82" s="51"/>
      <c r="IK82" s="51"/>
      <c r="IL82" s="51"/>
      <c r="IM82" s="51" t="s">
        <v>79</v>
      </c>
      <c r="IN82" s="51"/>
      <c r="IO82" s="51"/>
      <c r="IP82" s="51"/>
      <c r="IQ82" s="51"/>
      <c r="IR82" s="51"/>
      <c r="IS82" s="51"/>
      <c r="IT82" s="51"/>
      <c r="IU82" s="51"/>
      <c r="IV82" s="51"/>
      <c r="IW82" s="51"/>
      <c r="IX82" s="51"/>
      <c r="IY82" s="51"/>
      <c r="IZ82" s="51" t="s">
        <v>80</v>
      </c>
      <c r="JA82" s="51"/>
      <c r="JB82" s="51"/>
      <c r="JC82" s="51"/>
      <c r="JD82" s="51"/>
      <c r="JE82" s="51"/>
      <c r="JF82" s="51"/>
      <c r="JG82" s="51"/>
      <c r="JH82" s="51"/>
      <c r="JI82" s="51"/>
      <c r="JJ82" s="51"/>
      <c r="JK82" s="51"/>
      <c r="JL82" s="51"/>
      <c r="JM82" s="51" t="s">
        <v>81</v>
      </c>
      <c r="JN82" s="51"/>
      <c r="JO82" s="51"/>
      <c r="JP82" s="51"/>
      <c r="JQ82" s="51"/>
      <c r="JR82" s="51"/>
      <c r="JS82" s="51"/>
      <c r="JT82" s="51"/>
      <c r="JU82" s="51"/>
      <c r="JV82" s="51"/>
      <c r="JW82" s="51"/>
      <c r="JX82" s="51"/>
      <c r="JY82" s="51"/>
      <c r="JZ82" s="51" t="s">
        <v>82</v>
      </c>
      <c r="KA82" s="51"/>
      <c r="KB82" s="51"/>
      <c r="KC82" s="51"/>
      <c r="KD82" s="51"/>
      <c r="KE82" s="51"/>
      <c r="KF82" s="51"/>
      <c r="KG82" s="51"/>
      <c r="KH82" s="51"/>
      <c r="KI82" s="51"/>
      <c r="KJ82" s="51"/>
      <c r="KK82" s="51"/>
      <c r="KL82" s="51"/>
      <c r="KM82" s="51" t="s">
        <v>86</v>
      </c>
      <c r="KN82" s="51"/>
      <c r="KO82" s="51"/>
      <c r="KP82" s="51"/>
      <c r="KQ82" s="51"/>
      <c r="KR82" s="51"/>
      <c r="KS82" s="51"/>
      <c r="KT82" s="51"/>
      <c r="KU82" s="51"/>
      <c r="KV82" s="51"/>
      <c r="KW82" s="51"/>
      <c r="KX82" s="51"/>
      <c r="KY82" s="51"/>
      <c r="KZ82" s="51" t="s">
        <v>83</v>
      </c>
      <c r="LA82" s="51"/>
      <c r="LB82" s="51"/>
      <c r="LC82" s="51"/>
      <c r="LD82" s="51"/>
      <c r="LE82" s="51"/>
      <c r="LF82" s="51"/>
      <c r="LG82" s="51"/>
      <c r="LH82" s="51"/>
      <c r="LI82" s="51"/>
      <c r="LJ82" s="51"/>
      <c r="LK82" s="51"/>
      <c r="LL82" s="51"/>
      <c r="LM82" s="51" t="s">
        <v>84</v>
      </c>
      <c r="LN82" s="51"/>
      <c r="LO82" s="51"/>
      <c r="LP82" s="51"/>
      <c r="LQ82" s="51"/>
      <c r="LR82" s="51"/>
      <c r="LS82" s="51"/>
      <c r="LT82" s="51"/>
      <c r="LU82" s="51"/>
      <c r="LV82" s="51"/>
      <c r="LW82" s="51"/>
      <c r="LX82" s="51"/>
      <c r="LY82" s="51"/>
      <c r="LZ82" s="51" t="s">
        <v>85</v>
      </c>
      <c r="MA82" s="51"/>
      <c r="MB82" s="51"/>
      <c r="MC82" s="51"/>
      <c r="MD82" s="51"/>
      <c r="ME82" s="51"/>
      <c r="MF82" s="51"/>
      <c r="MG82" s="51"/>
      <c r="MH82" s="51"/>
      <c r="MI82" s="51"/>
      <c r="MJ82" s="51"/>
      <c r="MK82" s="51"/>
      <c r="ML82" s="51"/>
      <c r="MN82" s="38"/>
      <c r="MO82" s="38"/>
      <c r="MP82" s="55" t="s">
        <v>240</v>
      </c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6"/>
      <c r="ND82" s="1"/>
      <c r="NE82" s="55" t="s">
        <v>241</v>
      </c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1"/>
      <c r="NS82" s="1"/>
      <c r="NT82" s="55" t="s">
        <v>242</v>
      </c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1"/>
      <c r="OH82" s="1"/>
      <c r="OI82" s="55" t="s">
        <v>244</v>
      </c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6"/>
      <c r="OW82" s="38"/>
      <c r="OX82" s="55" t="s">
        <v>243</v>
      </c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</row>
    <row r="83" spans="1:426" s="5" customFormat="1" x14ac:dyDescent="0.25">
      <c r="B83" s="55" t="s">
        <v>44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 t="s">
        <v>46</v>
      </c>
      <c r="P83" s="55"/>
      <c r="Q83" s="55"/>
      <c r="R83" s="55"/>
      <c r="S83" s="55"/>
      <c r="T83" s="55"/>
      <c r="U83" s="55"/>
      <c r="V83" s="55"/>
      <c r="X83" s="55" t="s">
        <v>28</v>
      </c>
      <c r="Y83" s="55"/>
      <c r="Z83" s="55"/>
      <c r="AA83" s="55"/>
      <c r="AF83" s="55" t="s">
        <v>60</v>
      </c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6"/>
      <c r="AT83" s="1"/>
      <c r="AU83" s="55" t="s">
        <v>57</v>
      </c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1"/>
      <c r="BI83" s="1"/>
      <c r="BJ83" s="55" t="s">
        <v>58</v>
      </c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1"/>
      <c r="BX83" s="1"/>
      <c r="BY83" s="55" t="s">
        <v>59</v>
      </c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6"/>
      <c r="CM83" s="7"/>
      <c r="CN83" s="55" t="s">
        <v>63</v>
      </c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C83" s="5" t="s">
        <v>23</v>
      </c>
      <c r="DD83" s="5" t="s">
        <v>18</v>
      </c>
      <c r="DE83" s="5" t="s">
        <v>19</v>
      </c>
      <c r="DF83" s="5" t="s">
        <v>20</v>
      </c>
      <c r="DG83" s="5" t="s">
        <v>21</v>
      </c>
      <c r="DH83" s="5" t="s">
        <v>22</v>
      </c>
      <c r="DI83" s="5" t="s">
        <v>24</v>
      </c>
      <c r="DJ83" s="5" t="s">
        <v>25</v>
      </c>
      <c r="DL83" s="17"/>
      <c r="DM83" s="17" t="s">
        <v>29</v>
      </c>
      <c r="DN83" s="17" t="s">
        <v>30</v>
      </c>
      <c r="DO83" s="17" t="s">
        <v>31</v>
      </c>
      <c r="DP83" s="17" t="s">
        <v>32</v>
      </c>
      <c r="DQ83" s="17" t="s">
        <v>33</v>
      </c>
      <c r="DR83" s="17" t="s">
        <v>34</v>
      </c>
      <c r="DS83" s="17" t="s">
        <v>35</v>
      </c>
      <c r="DT83" s="17" t="s">
        <v>36</v>
      </c>
      <c r="DU83" s="17" t="s">
        <v>37</v>
      </c>
      <c r="DV83" s="17" t="s">
        <v>38</v>
      </c>
      <c r="DW83" s="17" t="s">
        <v>39</v>
      </c>
      <c r="DX83" s="17" t="s">
        <v>40</v>
      </c>
      <c r="DY83" s="17" t="s">
        <v>41</v>
      </c>
      <c r="DZ83" s="17" t="s">
        <v>29</v>
      </c>
      <c r="EA83" s="17" t="s">
        <v>30</v>
      </c>
      <c r="EB83" s="17" t="s">
        <v>31</v>
      </c>
      <c r="EC83" s="17" t="s">
        <v>32</v>
      </c>
      <c r="ED83" s="17" t="s">
        <v>33</v>
      </c>
      <c r="EE83" s="17" t="s">
        <v>34</v>
      </c>
      <c r="EF83" s="17" t="s">
        <v>35</v>
      </c>
      <c r="EG83" s="17" t="s">
        <v>36</v>
      </c>
      <c r="EH83" s="17" t="s">
        <v>37</v>
      </c>
      <c r="EI83" s="17" t="s">
        <v>38</v>
      </c>
      <c r="EJ83" s="17" t="s">
        <v>39</v>
      </c>
      <c r="EK83" s="17" t="s">
        <v>40</v>
      </c>
      <c r="EL83" s="17" t="s">
        <v>41</v>
      </c>
      <c r="EM83" s="17" t="s">
        <v>29</v>
      </c>
      <c r="EN83" s="17" t="s">
        <v>30</v>
      </c>
      <c r="EO83" s="17" t="s">
        <v>31</v>
      </c>
      <c r="EP83" s="17" t="s">
        <v>32</v>
      </c>
      <c r="EQ83" s="17" t="s">
        <v>33</v>
      </c>
      <c r="ER83" s="17" t="s">
        <v>34</v>
      </c>
      <c r="ES83" s="17" t="s">
        <v>35</v>
      </c>
      <c r="ET83" s="17" t="s">
        <v>36</v>
      </c>
      <c r="EU83" s="17" t="s">
        <v>37</v>
      </c>
      <c r="EV83" s="17" t="s">
        <v>38</v>
      </c>
      <c r="EW83" s="17" t="s">
        <v>39</v>
      </c>
      <c r="EX83" s="17" t="s">
        <v>40</v>
      </c>
      <c r="EY83" s="17" t="s">
        <v>41</v>
      </c>
      <c r="EZ83" s="17" t="s">
        <v>29</v>
      </c>
      <c r="FA83" s="17" t="s">
        <v>30</v>
      </c>
      <c r="FB83" s="17" t="s">
        <v>31</v>
      </c>
      <c r="FC83" s="17" t="s">
        <v>32</v>
      </c>
      <c r="FD83" s="17" t="s">
        <v>33</v>
      </c>
      <c r="FE83" s="17" t="s">
        <v>34</v>
      </c>
      <c r="FF83" s="17" t="s">
        <v>35</v>
      </c>
      <c r="FG83" s="17" t="s">
        <v>36</v>
      </c>
      <c r="FH83" s="17" t="s">
        <v>37</v>
      </c>
      <c r="FI83" s="17" t="s">
        <v>38</v>
      </c>
      <c r="FJ83" s="17" t="s">
        <v>39</v>
      </c>
      <c r="FK83" s="17" t="s">
        <v>40</v>
      </c>
      <c r="FL83" s="17" t="s">
        <v>41</v>
      </c>
      <c r="FM83" s="17" t="s">
        <v>29</v>
      </c>
      <c r="FN83" s="17" t="s">
        <v>30</v>
      </c>
      <c r="FO83" s="17" t="s">
        <v>31</v>
      </c>
      <c r="FP83" s="17" t="s">
        <v>32</v>
      </c>
      <c r="FQ83" s="17" t="s">
        <v>33</v>
      </c>
      <c r="FR83" s="17" t="s">
        <v>34</v>
      </c>
      <c r="FS83" s="17" t="s">
        <v>35</v>
      </c>
      <c r="FT83" s="17" t="s">
        <v>36</v>
      </c>
      <c r="FU83" s="17" t="s">
        <v>37</v>
      </c>
      <c r="FV83" s="17" t="s">
        <v>38</v>
      </c>
      <c r="FW83" s="17" t="s">
        <v>39</v>
      </c>
      <c r="FX83" s="17" t="s">
        <v>40</v>
      </c>
      <c r="FY83" s="17" t="s">
        <v>41</v>
      </c>
      <c r="FZ83" s="17" t="s">
        <v>29</v>
      </c>
      <c r="GA83" s="17" t="s">
        <v>30</v>
      </c>
      <c r="GB83" s="17" t="s">
        <v>31</v>
      </c>
      <c r="GC83" s="17" t="s">
        <v>32</v>
      </c>
      <c r="GD83" s="17" t="s">
        <v>33</v>
      </c>
      <c r="GE83" s="17" t="s">
        <v>34</v>
      </c>
      <c r="GF83" s="17" t="s">
        <v>35</v>
      </c>
      <c r="GG83" s="17" t="s">
        <v>36</v>
      </c>
      <c r="GH83" s="17" t="s">
        <v>37</v>
      </c>
      <c r="GI83" s="17" t="s">
        <v>38</v>
      </c>
      <c r="GJ83" s="17" t="s">
        <v>39</v>
      </c>
      <c r="GK83" s="17" t="s">
        <v>40</v>
      </c>
      <c r="GL83" s="17" t="s">
        <v>41</v>
      </c>
      <c r="GM83" s="17" t="s">
        <v>29</v>
      </c>
      <c r="GN83" s="17" t="s">
        <v>30</v>
      </c>
      <c r="GO83" s="17" t="s">
        <v>31</v>
      </c>
      <c r="GP83" s="17" t="s">
        <v>32</v>
      </c>
      <c r="GQ83" s="17" t="s">
        <v>33</v>
      </c>
      <c r="GR83" s="17" t="s">
        <v>34</v>
      </c>
      <c r="GS83" s="17" t="s">
        <v>35</v>
      </c>
      <c r="GT83" s="17" t="s">
        <v>36</v>
      </c>
      <c r="GU83" s="17" t="s">
        <v>37</v>
      </c>
      <c r="GV83" s="17" t="s">
        <v>38</v>
      </c>
      <c r="GW83" s="17" t="s">
        <v>39</v>
      </c>
      <c r="GX83" s="17" t="s">
        <v>40</v>
      </c>
      <c r="GY83" s="17" t="s">
        <v>41</v>
      </c>
      <c r="GZ83" s="17" t="s">
        <v>29</v>
      </c>
      <c r="HA83" s="17" t="s">
        <v>30</v>
      </c>
      <c r="HB83" s="17" t="s">
        <v>31</v>
      </c>
      <c r="HC83" s="17" t="s">
        <v>32</v>
      </c>
      <c r="HD83" s="17" t="s">
        <v>33</v>
      </c>
      <c r="HE83" s="17" t="s">
        <v>34</v>
      </c>
      <c r="HF83" s="17" t="s">
        <v>35</v>
      </c>
      <c r="HG83" s="17" t="s">
        <v>36</v>
      </c>
      <c r="HH83" s="17" t="s">
        <v>37</v>
      </c>
      <c r="HI83" s="17" t="s">
        <v>38</v>
      </c>
      <c r="HJ83" s="17" t="s">
        <v>39</v>
      </c>
      <c r="HK83" s="17" t="s">
        <v>40</v>
      </c>
      <c r="HL83" s="17" t="s">
        <v>41</v>
      </c>
      <c r="HM83" s="17" t="s">
        <v>29</v>
      </c>
      <c r="HN83" s="17" t="s">
        <v>30</v>
      </c>
      <c r="HO83" s="17" t="s">
        <v>31</v>
      </c>
      <c r="HP83" s="17" t="s">
        <v>32</v>
      </c>
      <c r="HQ83" s="17" t="s">
        <v>33</v>
      </c>
      <c r="HR83" s="17" t="s">
        <v>34</v>
      </c>
      <c r="HS83" s="17" t="s">
        <v>35</v>
      </c>
      <c r="HT83" s="17" t="s">
        <v>36</v>
      </c>
      <c r="HU83" s="17" t="s">
        <v>37</v>
      </c>
      <c r="HV83" s="17" t="s">
        <v>38</v>
      </c>
      <c r="HW83" s="17" t="s">
        <v>39</v>
      </c>
      <c r="HX83" s="17" t="s">
        <v>40</v>
      </c>
      <c r="HY83" s="17" t="s">
        <v>41</v>
      </c>
      <c r="HZ83" s="17" t="s">
        <v>29</v>
      </c>
      <c r="IA83" s="17" t="s">
        <v>30</v>
      </c>
      <c r="IB83" s="17" t="s">
        <v>31</v>
      </c>
      <c r="IC83" s="17" t="s">
        <v>32</v>
      </c>
      <c r="ID83" s="17" t="s">
        <v>33</v>
      </c>
      <c r="IE83" s="17" t="s">
        <v>34</v>
      </c>
      <c r="IF83" s="17" t="s">
        <v>35</v>
      </c>
      <c r="IG83" s="17" t="s">
        <v>36</v>
      </c>
      <c r="IH83" s="17" t="s">
        <v>37</v>
      </c>
      <c r="II83" s="17" t="s">
        <v>38</v>
      </c>
      <c r="IJ83" s="17" t="s">
        <v>39</v>
      </c>
      <c r="IK83" s="17" t="s">
        <v>40</v>
      </c>
      <c r="IL83" s="17" t="s">
        <v>41</v>
      </c>
      <c r="IM83" s="17" t="s">
        <v>29</v>
      </c>
      <c r="IN83" s="17" t="s">
        <v>30</v>
      </c>
      <c r="IO83" s="17" t="s">
        <v>31</v>
      </c>
      <c r="IP83" s="17" t="s">
        <v>32</v>
      </c>
      <c r="IQ83" s="17" t="s">
        <v>33</v>
      </c>
      <c r="IR83" s="17" t="s">
        <v>34</v>
      </c>
      <c r="IS83" s="17" t="s">
        <v>35</v>
      </c>
      <c r="IT83" s="17" t="s">
        <v>36</v>
      </c>
      <c r="IU83" s="17" t="s">
        <v>37</v>
      </c>
      <c r="IV83" s="17" t="s">
        <v>38</v>
      </c>
      <c r="IW83" s="17" t="s">
        <v>39</v>
      </c>
      <c r="IX83" s="17" t="s">
        <v>40</v>
      </c>
      <c r="IY83" s="17" t="s">
        <v>41</v>
      </c>
      <c r="IZ83" s="17" t="s">
        <v>29</v>
      </c>
      <c r="JA83" s="17" t="s">
        <v>30</v>
      </c>
      <c r="JB83" s="17" t="s">
        <v>31</v>
      </c>
      <c r="JC83" s="17" t="s">
        <v>32</v>
      </c>
      <c r="JD83" s="17" t="s">
        <v>33</v>
      </c>
      <c r="JE83" s="17" t="s">
        <v>34</v>
      </c>
      <c r="JF83" s="17" t="s">
        <v>35</v>
      </c>
      <c r="JG83" s="17" t="s">
        <v>36</v>
      </c>
      <c r="JH83" s="17" t="s">
        <v>37</v>
      </c>
      <c r="JI83" s="17" t="s">
        <v>38</v>
      </c>
      <c r="JJ83" s="17" t="s">
        <v>39</v>
      </c>
      <c r="JK83" s="17" t="s">
        <v>40</v>
      </c>
      <c r="JL83" s="17" t="s">
        <v>41</v>
      </c>
      <c r="JM83" s="17" t="s">
        <v>29</v>
      </c>
      <c r="JN83" s="17" t="s">
        <v>30</v>
      </c>
      <c r="JO83" s="17" t="s">
        <v>31</v>
      </c>
      <c r="JP83" s="17" t="s">
        <v>32</v>
      </c>
      <c r="JQ83" s="17" t="s">
        <v>33</v>
      </c>
      <c r="JR83" s="17" t="s">
        <v>34</v>
      </c>
      <c r="JS83" s="17" t="s">
        <v>35</v>
      </c>
      <c r="JT83" s="17" t="s">
        <v>36</v>
      </c>
      <c r="JU83" s="17" t="s">
        <v>37</v>
      </c>
      <c r="JV83" s="17" t="s">
        <v>38</v>
      </c>
      <c r="JW83" s="17" t="s">
        <v>39</v>
      </c>
      <c r="JX83" s="17" t="s">
        <v>40</v>
      </c>
      <c r="JY83" s="17" t="s">
        <v>41</v>
      </c>
      <c r="JZ83" s="17" t="s">
        <v>29</v>
      </c>
      <c r="KA83" s="17" t="s">
        <v>30</v>
      </c>
      <c r="KB83" s="17" t="s">
        <v>31</v>
      </c>
      <c r="KC83" s="17" t="s">
        <v>32</v>
      </c>
      <c r="KD83" s="17" t="s">
        <v>33</v>
      </c>
      <c r="KE83" s="17" t="s">
        <v>34</v>
      </c>
      <c r="KF83" s="17" t="s">
        <v>35</v>
      </c>
      <c r="KG83" s="17" t="s">
        <v>36</v>
      </c>
      <c r="KH83" s="17" t="s">
        <v>37</v>
      </c>
      <c r="KI83" s="17" t="s">
        <v>38</v>
      </c>
      <c r="KJ83" s="17" t="s">
        <v>39</v>
      </c>
      <c r="KK83" s="17" t="s">
        <v>40</v>
      </c>
      <c r="KL83" s="17" t="s">
        <v>41</v>
      </c>
      <c r="KM83" s="17" t="s">
        <v>29</v>
      </c>
      <c r="KN83" s="17" t="s">
        <v>30</v>
      </c>
      <c r="KO83" s="17" t="s">
        <v>31</v>
      </c>
      <c r="KP83" s="17" t="s">
        <v>32</v>
      </c>
      <c r="KQ83" s="17" t="s">
        <v>33</v>
      </c>
      <c r="KR83" s="17" t="s">
        <v>34</v>
      </c>
      <c r="KS83" s="17" t="s">
        <v>35</v>
      </c>
      <c r="KT83" s="17" t="s">
        <v>36</v>
      </c>
      <c r="KU83" s="17" t="s">
        <v>37</v>
      </c>
      <c r="KV83" s="17" t="s">
        <v>38</v>
      </c>
      <c r="KW83" s="17" t="s">
        <v>39</v>
      </c>
      <c r="KX83" s="17" t="s">
        <v>40</v>
      </c>
      <c r="KY83" s="17" t="s">
        <v>41</v>
      </c>
      <c r="KZ83" s="17" t="s">
        <v>29</v>
      </c>
      <c r="LA83" s="17" t="s">
        <v>30</v>
      </c>
      <c r="LB83" s="17" t="s">
        <v>31</v>
      </c>
      <c r="LC83" s="17" t="s">
        <v>32</v>
      </c>
      <c r="LD83" s="17" t="s">
        <v>33</v>
      </c>
      <c r="LE83" s="17" t="s">
        <v>34</v>
      </c>
      <c r="LF83" s="17" t="s">
        <v>35</v>
      </c>
      <c r="LG83" s="17" t="s">
        <v>36</v>
      </c>
      <c r="LH83" s="17" t="s">
        <v>37</v>
      </c>
      <c r="LI83" s="17" t="s">
        <v>38</v>
      </c>
      <c r="LJ83" s="17" t="s">
        <v>39</v>
      </c>
      <c r="LK83" s="17" t="s">
        <v>40</v>
      </c>
      <c r="LL83" s="17" t="s">
        <v>41</v>
      </c>
      <c r="LM83" s="17" t="s">
        <v>29</v>
      </c>
      <c r="LN83" s="17" t="s">
        <v>30</v>
      </c>
      <c r="LO83" s="17" t="s">
        <v>31</v>
      </c>
      <c r="LP83" s="17" t="s">
        <v>32</v>
      </c>
      <c r="LQ83" s="17" t="s">
        <v>33</v>
      </c>
      <c r="LR83" s="17" t="s">
        <v>34</v>
      </c>
      <c r="LS83" s="17" t="s">
        <v>35</v>
      </c>
      <c r="LT83" s="17" t="s">
        <v>36</v>
      </c>
      <c r="LU83" s="17" t="s">
        <v>37</v>
      </c>
      <c r="LV83" s="17" t="s">
        <v>38</v>
      </c>
      <c r="LW83" s="17" t="s">
        <v>39</v>
      </c>
      <c r="LX83" s="17" t="s">
        <v>40</v>
      </c>
      <c r="LY83" s="17" t="s">
        <v>41</v>
      </c>
      <c r="LZ83" s="17" t="s">
        <v>29</v>
      </c>
      <c r="MA83" s="17" t="s">
        <v>30</v>
      </c>
      <c r="MB83" s="17" t="s">
        <v>31</v>
      </c>
      <c r="MC83" s="17" t="s">
        <v>32</v>
      </c>
      <c r="MD83" s="17" t="s">
        <v>33</v>
      </c>
      <c r="ME83" s="17" t="s">
        <v>34</v>
      </c>
      <c r="MF83" s="17" t="s">
        <v>35</v>
      </c>
      <c r="MG83" s="17" t="s">
        <v>36</v>
      </c>
      <c r="MH83" s="17" t="s">
        <v>37</v>
      </c>
      <c r="MI83" s="17" t="s">
        <v>38</v>
      </c>
      <c r="MJ83" s="17" t="s">
        <v>39</v>
      </c>
      <c r="MK83" s="17" t="s">
        <v>40</v>
      </c>
      <c r="ML83" s="17" t="s">
        <v>41</v>
      </c>
      <c r="MN83" s="54"/>
      <c r="MO83" s="54"/>
      <c r="MP83" s="38" t="s">
        <v>29</v>
      </c>
      <c r="MQ83" s="38" t="s">
        <v>30</v>
      </c>
      <c r="MR83" s="38" t="s">
        <v>31</v>
      </c>
      <c r="MS83" s="38" t="s">
        <v>32</v>
      </c>
      <c r="MT83" s="38" t="s">
        <v>33</v>
      </c>
      <c r="MU83" s="38" t="s">
        <v>34</v>
      </c>
      <c r="MV83" s="38" t="s">
        <v>35</v>
      </c>
      <c r="MW83" s="38" t="s">
        <v>36</v>
      </c>
      <c r="MX83" s="38" t="s">
        <v>37</v>
      </c>
      <c r="MY83" s="38" t="s">
        <v>38</v>
      </c>
      <c r="MZ83" s="38" t="s">
        <v>39</v>
      </c>
      <c r="NA83" s="38" t="s">
        <v>40</v>
      </c>
      <c r="NB83" s="38" t="s">
        <v>41</v>
      </c>
      <c r="NC83" s="54"/>
      <c r="ND83" s="54"/>
      <c r="NE83" s="38" t="s">
        <v>29</v>
      </c>
      <c r="NF83" s="38" t="s">
        <v>30</v>
      </c>
      <c r="NG83" s="38" t="s">
        <v>31</v>
      </c>
      <c r="NH83" s="38" t="s">
        <v>32</v>
      </c>
      <c r="NI83" s="38" t="s">
        <v>33</v>
      </c>
      <c r="NJ83" s="38" t="s">
        <v>34</v>
      </c>
      <c r="NK83" s="38" t="s">
        <v>35</v>
      </c>
      <c r="NL83" s="38" t="s">
        <v>36</v>
      </c>
      <c r="NM83" s="38" t="s">
        <v>37</v>
      </c>
      <c r="NN83" s="38" t="s">
        <v>38</v>
      </c>
      <c r="NO83" s="38" t="s">
        <v>39</v>
      </c>
      <c r="NP83" s="38" t="s">
        <v>40</v>
      </c>
      <c r="NQ83" s="38" t="s">
        <v>41</v>
      </c>
      <c r="NR83" s="54"/>
      <c r="NS83" s="54"/>
      <c r="NT83" s="38" t="s">
        <v>29</v>
      </c>
      <c r="NU83" s="38" t="s">
        <v>30</v>
      </c>
      <c r="NV83" s="38" t="s">
        <v>31</v>
      </c>
      <c r="NW83" s="38" t="s">
        <v>32</v>
      </c>
      <c r="NX83" s="38" t="s">
        <v>33</v>
      </c>
      <c r="NY83" s="38" t="s">
        <v>34</v>
      </c>
      <c r="NZ83" s="38" t="s">
        <v>35</v>
      </c>
      <c r="OA83" s="38" t="s">
        <v>36</v>
      </c>
      <c r="OB83" s="38" t="s">
        <v>37</v>
      </c>
      <c r="OC83" s="38" t="s">
        <v>38</v>
      </c>
      <c r="OD83" s="38" t="s">
        <v>39</v>
      </c>
      <c r="OE83" s="38" t="s">
        <v>40</v>
      </c>
      <c r="OF83" s="38" t="s">
        <v>41</v>
      </c>
      <c r="OG83" s="54"/>
      <c r="OH83" s="54"/>
      <c r="OI83" s="38" t="s">
        <v>29</v>
      </c>
      <c r="OJ83" s="38" t="s">
        <v>30</v>
      </c>
      <c r="OK83" s="38" t="s">
        <v>31</v>
      </c>
      <c r="OL83" s="38" t="s">
        <v>32</v>
      </c>
      <c r="OM83" s="38" t="s">
        <v>33</v>
      </c>
      <c r="ON83" s="38" t="s">
        <v>34</v>
      </c>
      <c r="OO83" s="38" t="s">
        <v>35</v>
      </c>
      <c r="OP83" s="38" t="s">
        <v>36</v>
      </c>
      <c r="OQ83" s="38" t="s">
        <v>37</v>
      </c>
      <c r="OR83" s="38" t="s">
        <v>38</v>
      </c>
      <c r="OS83" s="38" t="s">
        <v>39</v>
      </c>
      <c r="OT83" s="38" t="s">
        <v>40</v>
      </c>
      <c r="OU83" s="38" t="s">
        <v>41</v>
      </c>
      <c r="OV83" s="54"/>
      <c r="OW83" s="54"/>
      <c r="OX83" s="38" t="s">
        <v>29</v>
      </c>
      <c r="OY83" s="38" t="s">
        <v>30</v>
      </c>
      <c r="OZ83" s="38" t="s">
        <v>31</v>
      </c>
      <c r="PA83" s="38" t="s">
        <v>32</v>
      </c>
      <c r="PB83" s="38" t="s">
        <v>33</v>
      </c>
      <c r="PC83" s="38" t="s">
        <v>34</v>
      </c>
      <c r="PD83" s="38" t="s">
        <v>35</v>
      </c>
      <c r="PE83" s="38" t="s">
        <v>36</v>
      </c>
      <c r="PF83" s="38" t="s">
        <v>37</v>
      </c>
      <c r="PG83" s="38" t="s">
        <v>38</v>
      </c>
      <c r="PH83" s="38" t="s">
        <v>39</v>
      </c>
      <c r="PI83" s="38" t="s">
        <v>40</v>
      </c>
      <c r="PJ83" s="38" t="s">
        <v>41</v>
      </c>
    </row>
    <row r="84" spans="1:426" s="5" customFormat="1" x14ac:dyDescent="0.25">
      <c r="A84" s="5" t="s">
        <v>45</v>
      </c>
      <c r="B84" s="5" t="s">
        <v>29</v>
      </c>
      <c r="C84" s="5" t="s">
        <v>30</v>
      </c>
      <c r="D84" s="5" t="s">
        <v>31</v>
      </c>
      <c r="E84" s="5" t="s">
        <v>32</v>
      </c>
      <c r="F84" s="5" t="s">
        <v>33</v>
      </c>
      <c r="G84" s="5" t="s">
        <v>34</v>
      </c>
      <c r="H84" s="5" t="s">
        <v>35</v>
      </c>
      <c r="I84" s="5" t="s">
        <v>36</v>
      </c>
      <c r="J84" s="5" t="s">
        <v>37</v>
      </c>
      <c r="K84" s="5" t="s">
        <v>38</v>
      </c>
      <c r="L84" s="5" t="s">
        <v>39</v>
      </c>
      <c r="M84" s="5" t="s">
        <v>40</v>
      </c>
      <c r="N84" s="5" t="s">
        <v>41</v>
      </c>
      <c r="O84" s="5" t="s">
        <v>23</v>
      </c>
      <c r="P84" s="5" t="s">
        <v>18</v>
      </c>
      <c r="Q84" s="5" t="s">
        <v>19</v>
      </c>
      <c r="R84" s="5" t="s">
        <v>20</v>
      </c>
      <c r="S84" s="5" t="s">
        <v>21</v>
      </c>
      <c r="T84" s="5" t="s">
        <v>22</v>
      </c>
      <c r="U84" s="5" t="s">
        <v>24</v>
      </c>
      <c r="V84" s="5" t="s">
        <v>25</v>
      </c>
      <c r="X84" s="1" t="s">
        <v>54</v>
      </c>
      <c r="Y84" s="52">
        <v>0.47222222222222199</v>
      </c>
      <c r="Z84" s="52"/>
      <c r="AA84" s="52"/>
      <c r="AB84" s="53">
        <f>Y84-Y48</f>
        <v>7.8282828282829009E-2</v>
      </c>
      <c r="AC84" s="53"/>
      <c r="AD84" s="53" t="s">
        <v>45</v>
      </c>
      <c r="AE84" s="53"/>
      <c r="AF84" s="5" t="s">
        <v>29</v>
      </c>
      <c r="AG84" s="5" t="s">
        <v>30</v>
      </c>
      <c r="AH84" s="5" t="s">
        <v>31</v>
      </c>
      <c r="AI84" s="5" t="s">
        <v>32</v>
      </c>
      <c r="AJ84" s="5" t="s">
        <v>33</v>
      </c>
      <c r="AK84" s="5" t="s">
        <v>34</v>
      </c>
      <c r="AL84" s="5" t="s">
        <v>35</v>
      </c>
      <c r="AM84" s="5" t="s">
        <v>36</v>
      </c>
      <c r="AN84" s="5" t="s">
        <v>37</v>
      </c>
      <c r="AO84" s="5" t="s">
        <v>38</v>
      </c>
      <c r="AP84" s="5" t="s">
        <v>39</v>
      </c>
      <c r="AQ84" s="5" t="s">
        <v>40</v>
      </c>
      <c r="AR84" s="5" t="s">
        <v>41</v>
      </c>
      <c r="AS84" s="53" t="s">
        <v>45</v>
      </c>
      <c r="AT84" s="53"/>
      <c r="AU84" s="5" t="s">
        <v>29</v>
      </c>
      <c r="AV84" s="5" t="s">
        <v>30</v>
      </c>
      <c r="AW84" s="5" t="s">
        <v>31</v>
      </c>
      <c r="AX84" s="5" t="s">
        <v>32</v>
      </c>
      <c r="AY84" s="5" t="s">
        <v>33</v>
      </c>
      <c r="AZ84" s="5" t="s">
        <v>34</v>
      </c>
      <c r="BA84" s="5" t="s">
        <v>35</v>
      </c>
      <c r="BB84" s="5" t="s">
        <v>36</v>
      </c>
      <c r="BC84" s="5" t="s">
        <v>37</v>
      </c>
      <c r="BD84" s="5" t="s">
        <v>38</v>
      </c>
      <c r="BE84" s="5" t="s">
        <v>39</v>
      </c>
      <c r="BF84" s="5" t="s">
        <v>40</v>
      </c>
      <c r="BG84" s="5" t="s">
        <v>41</v>
      </c>
      <c r="BH84" s="53" t="s">
        <v>45</v>
      </c>
      <c r="BI84" s="53"/>
      <c r="BJ84" s="5" t="s">
        <v>29</v>
      </c>
      <c r="BK84" s="5" t="s">
        <v>30</v>
      </c>
      <c r="BL84" s="5" t="s">
        <v>31</v>
      </c>
      <c r="BM84" s="5" t="s">
        <v>32</v>
      </c>
      <c r="BN84" s="5" t="s">
        <v>33</v>
      </c>
      <c r="BO84" s="5" t="s">
        <v>34</v>
      </c>
      <c r="BP84" s="5" t="s">
        <v>35</v>
      </c>
      <c r="BQ84" s="5" t="s">
        <v>36</v>
      </c>
      <c r="BR84" s="5" t="s">
        <v>37</v>
      </c>
      <c r="BS84" s="5" t="s">
        <v>38</v>
      </c>
      <c r="BT84" s="5" t="s">
        <v>39</v>
      </c>
      <c r="BU84" s="5" t="s">
        <v>40</v>
      </c>
      <c r="BV84" s="5" t="s">
        <v>41</v>
      </c>
      <c r="BW84" s="53" t="s">
        <v>45</v>
      </c>
      <c r="BX84" s="53"/>
      <c r="BY84" s="5" t="s">
        <v>29</v>
      </c>
      <c r="BZ84" s="5" t="s">
        <v>30</v>
      </c>
      <c r="CA84" s="5" t="s">
        <v>31</v>
      </c>
      <c r="CB84" s="5" t="s">
        <v>32</v>
      </c>
      <c r="CC84" s="5" t="s">
        <v>33</v>
      </c>
      <c r="CD84" s="5" t="s">
        <v>34</v>
      </c>
      <c r="CE84" s="5" t="s">
        <v>35</v>
      </c>
      <c r="CF84" s="5" t="s">
        <v>36</v>
      </c>
      <c r="CG84" s="5" t="s">
        <v>37</v>
      </c>
      <c r="CH84" s="5" t="s">
        <v>38</v>
      </c>
      <c r="CI84" s="5" t="s">
        <v>39</v>
      </c>
      <c r="CJ84" s="5" t="s">
        <v>40</v>
      </c>
      <c r="CK84" s="5" t="s">
        <v>41</v>
      </c>
      <c r="CL84" s="7" t="s">
        <v>45</v>
      </c>
      <c r="CM84" s="7"/>
      <c r="CN84" s="7" t="s">
        <v>29</v>
      </c>
      <c r="CO84" s="7" t="s">
        <v>30</v>
      </c>
      <c r="CP84" s="7" t="s">
        <v>31</v>
      </c>
      <c r="CQ84" s="7" t="s">
        <v>32</v>
      </c>
      <c r="CR84" s="7" t="s">
        <v>33</v>
      </c>
      <c r="CS84" s="7" t="s">
        <v>34</v>
      </c>
      <c r="CT84" s="7" t="s">
        <v>35</v>
      </c>
      <c r="CU84" s="7" t="s">
        <v>36</v>
      </c>
      <c r="CV84" s="7" t="s">
        <v>37</v>
      </c>
      <c r="CW84" s="7" t="s">
        <v>38</v>
      </c>
      <c r="CX84" s="7" t="s">
        <v>39</v>
      </c>
      <c r="CY84" s="7" t="s">
        <v>40</v>
      </c>
      <c r="CZ84" s="7" t="s">
        <v>41</v>
      </c>
      <c r="DB84" s="5">
        <v>6</v>
      </c>
      <c r="DC84" s="5">
        <v>0</v>
      </c>
      <c r="DD84" s="5">
        <v>0</v>
      </c>
      <c r="DE84" s="5">
        <v>0</v>
      </c>
      <c r="DF84" s="5">
        <v>12</v>
      </c>
      <c r="DG84" s="5">
        <v>0</v>
      </c>
      <c r="DH84" s="5">
        <v>0</v>
      </c>
      <c r="DI84" s="5">
        <v>0</v>
      </c>
      <c r="DJ84" s="5">
        <v>0</v>
      </c>
      <c r="DL84" s="17">
        <v>5</v>
      </c>
      <c r="DM84" s="17">
        <v>11</v>
      </c>
      <c r="DN84" s="17">
        <v>25</v>
      </c>
      <c r="DO84" s="17">
        <v>27</v>
      </c>
      <c r="DP84" s="17">
        <v>22</v>
      </c>
      <c r="DQ84" s="17">
        <v>6</v>
      </c>
      <c r="DR84" s="17">
        <v>25</v>
      </c>
      <c r="DS84" s="17">
        <v>15</v>
      </c>
      <c r="DT84" s="17">
        <v>15</v>
      </c>
      <c r="DU84" s="17">
        <v>15</v>
      </c>
      <c r="DV84" s="17">
        <v>2</v>
      </c>
      <c r="DW84" s="17">
        <v>0</v>
      </c>
      <c r="DX84" s="17">
        <v>0</v>
      </c>
      <c r="DY84" s="17">
        <v>0</v>
      </c>
      <c r="DZ84" s="17">
        <v>23</v>
      </c>
      <c r="EA84" s="17">
        <v>19</v>
      </c>
      <c r="EB84" s="17">
        <v>25</v>
      </c>
      <c r="EC84" s="17">
        <v>25</v>
      </c>
      <c r="ED84" s="17">
        <v>13</v>
      </c>
      <c r="EE84" s="17">
        <v>5</v>
      </c>
      <c r="EF84" s="17">
        <v>8</v>
      </c>
      <c r="EG84" s="17">
        <v>28</v>
      </c>
      <c r="EH84" s="17">
        <v>23</v>
      </c>
      <c r="EI84" s="17">
        <v>17</v>
      </c>
      <c r="EJ84" s="17">
        <v>0</v>
      </c>
      <c r="EK84" s="17">
        <v>0</v>
      </c>
      <c r="EL84" s="17">
        <v>0</v>
      </c>
      <c r="EM84" s="17">
        <v>20</v>
      </c>
      <c r="EN84" s="17">
        <v>28</v>
      </c>
      <c r="EO84" s="17">
        <v>3</v>
      </c>
      <c r="EP84" s="17">
        <v>34</v>
      </c>
      <c r="EQ84" s="17">
        <v>16</v>
      </c>
      <c r="ER84" s="17">
        <v>9</v>
      </c>
      <c r="ES84" s="17">
        <v>8</v>
      </c>
      <c r="ET84" s="17">
        <v>32</v>
      </c>
      <c r="EU84" s="17">
        <v>23</v>
      </c>
      <c r="EV84" s="17">
        <v>9</v>
      </c>
      <c r="EW84" s="17">
        <v>0</v>
      </c>
      <c r="EX84" s="17">
        <v>0</v>
      </c>
      <c r="EY84" s="17">
        <v>0</v>
      </c>
      <c r="EZ84" s="17">
        <v>39</v>
      </c>
      <c r="FA84" s="17">
        <v>25</v>
      </c>
      <c r="FB84" s="17">
        <v>6</v>
      </c>
      <c r="FC84" s="17">
        <v>7</v>
      </c>
      <c r="FD84" s="17">
        <v>19</v>
      </c>
      <c r="FE84" s="17">
        <v>12</v>
      </c>
      <c r="FF84" s="17">
        <v>7</v>
      </c>
      <c r="FG84" s="17">
        <v>33</v>
      </c>
      <c r="FH84" s="17">
        <v>8</v>
      </c>
      <c r="FI84" s="17">
        <v>30</v>
      </c>
      <c r="FJ84" s="17">
        <v>0</v>
      </c>
      <c r="FK84" s="17">
        <v>0</v>
      </c>
      <c r="FL84" s="17">
        <v>0</v>
      </c>
      <c r="FM84" s="17">
        <v>5</v>
      </c>
      <c r="FN84" s="17">
        <v>10</v>
      </c>
      <c r="FO84" s="17">
        <v>18</v>
      </c>
      <c r="FP84" s="17">
        <v>18</v>
      </c>
      <c r="FQ84" s="17">
        <v>8</v>
      </c>
      <c r="FR84" s="17">
        <v>3</v>
      </c>
      <c r="FS84" s="17">
        <v>11</v>
      </c>
      <c r="FT84" s="17">
        <v>17</v>
      </c>
      <c r="FU84" s="17">
        <v>9</v>
      </c>
      <c r="FV84" s="17">
        <v>25</v>
      </c>
      <c r="FW84" s="17">
        <v>0</v>
      </c>
      <c r="FX84" s="17">
        <v>0</v>
      </c>
      <c r="FY84" s="17">
        <v>0</v>
      </c>
      <c r="FZ84" s="17">
        <v>34</v>
      </c>
      <c r="GA84" s="17">
        <v>20</v>
      </c>
      <c r="GB84" s="17">
        <v>18</v>
      </c>
      <c r="GC84" s="17">
        <v>5</v>
      </c>
      <c r="GD84" s="17">
        <v>13</v>
      </c>
      <c r="GE84" s="17">
        <v>18</v>
      </c>
      <c r="GF84" s="17">
        <v>20</v>
      </c>
      <c r="GG84" s="17">
        <v>20</v>
      </c>
      <c r="GH84" s="17">
        <v>4</v>
      </c>
      <c r="GI84" s="17">
        <v>6</v>
      </c>
      <c r="GJ84" s="17">
        <v>0</v>
      </c>
      <c r="GK84" s="17">
        <v>0</v>
      </c>
      <c r="GL84" s="17">
        <v>0</v>
      </c>
      <c r="GM84" s="17">
        <v>26</v>
      </c>
      <c r="GN84" s="17">
        <v>4</v>
      </c>
      <c r="GO84" s="17">
        <v>22</v>
      </c>
      <c r="GP84" s="17">
        <v>30</v>
      </c>
      <c r="GQ84" s="17">
        <v>17</v>
      </c>
      <c r="GR84" s="17">
        <v>5</v>
      </c>
      <c r="GS84" s="17">
        <v>48</v>
      </c>
      <c r="GT84" s="17">
        <v>22</v>
      </c>
      <c r="GU84" s="17">
        <v>10</v>
      </c>
      <c r="GV84" s="17">
        <v>40</v>
      </c>
      <c r="GW84" s="17">
        <v>0</v>
      </c>
      <c r="GX84" s="17">
        <v>0</v>
      </c>
      <c r="GY84" s="17">
        <v>0</v>
      </c>
      <c r="GZ84" s="17">
        <v>20</v>
      </c>
      <c r="HA84" s="17">
        <v>36</v>
      </c>
      <c r="HB84" s="17">
        <v>23</v>
      </c>
      <c r="HC84" s="17">
        <v>22</v>
      </c>
      <c r="HD84" s="17">
        <v>17</v>
      </c>
      <c r="HE84" s="17">
        <v>18</v>
      </c>
      <c r="HF84" s="17">
        <v>11</v>
      </c>
      <c r="HG84" s="17">
        <v>18</v>
      </c>
      <c r="HH84" s="17">
        <v>49</v>
      </c>
      <c r="HI84" s="17">
        <v>20</v>
      </c>
      <c r="HJ84" s="17">
        <v>0</v>
      </c>
      <c r="HK84" s="17">
        <v>0</v>
      </c>
      <c r="HL84" s="17">
        <v>0</v>
      </c>
      <c r="HM84" s="17">
        <v>14</v>
      </c>
      <c r="HN84" s="17">
        <v>17</v>
      </c>
      <c r="HO84" s="17">
        <v>10</v>
      </c>
      <c r="HP84" s="17">
        <v>20</v>
      </c>
      <c r="HQ84" s="17">
        <v>18</v>
      </c>
      <c r="HR84" s="17">
        <v>3</v>
      </c>
      <c r="HS84" s="17">
        <v>21</v>
      </c>
      <c r="HT84" s="17">
        <v>14</v>
      </c>
      <c r="HU84" s="17">
        <v>22</v>
      </c>
      <c r="HV84" s="17">
        <v>18</v>
      </c>
      <c r="HW84" s="17">
        <v>0</v>
      </c>
      <c r="HX84" s="17">
        <v>0</v>
      </c>
      <c r="HY84" s="17">
        <v>0</v>
      </c>
      <c r="HZ84" s="17">
        <v>11</v>
      </c>
      <c r="IA84" s="17">
        <v>13</v>
      </c>
      <c r="IB84" s="17">
        <v>11</v>
      </c>
      <c r="IC84" s="17">
        <v>12</v>
      </c>
      <c r="ID84" s="17">
        <v>17</v>
      </c>
      <c r="IE84" s="17">
        <v>9</v>
      </c>
      <c r="IF84" s="17">
        <v>19</v>
      </c>
      <c r="IG84" s="17">
        <v>30</v>
      </c>
      <c r="IH84" s="17">
        <v>21</v>
      </c>
      <c r="II84" s="17">
        <v>27</v>
      </c>
      <c r="IJ84" s="17">
        <v>0</v>
      </c>
      <c r="IK84" s="17">
        <v>0</v>
      </c>
      <c r="IL84" s="17">
        <v>0</v>
      </c>
      <c r="IM84" s="17">
        <v>44</v>
      </c>
      <c r="IN84" s="17">
        <v>48</v>
      </c>
      <c r="IO84" s="17">
        <v>52</v>
      </c>
      <c r="IP84" s="17">
        <v>27</v>
      </c>
      <c r="IQ84" s="17">
        <v>11</v>
      </c>
      <c r="IR84" s="17">
        <v>15</v>
      </c>
      <c r="IS84" s="17">
        <v>17</v>
      </c>
      <c r="IT84" s="17">
        <v>43</v>
      </c>
      <c r="IU84" s="17">
        <v>15</v>
      </c>
      <c r="IV84" s="17">
        <v>24</v>
      </c>
      <c r="IW84" s="17">
        <v>0</v>
      </c>
      <c r="IX84" s="17">
        <v>0</v>
      </c>
      <c r="IY84" s="17">
        <v>0</v>
      </c>
      <c r="IZ84" s="17">
        <v>21</v>
      </c>
      <c r="JA84" s="17">
        <v>20</v>
      </c>
      <c r="JB84" s="17">
        <v>45</v>
      </c>
      <c r="JC84" s="17">
        <v>13</v>
      </c>
      <c r="JD84" s="17">
        <v>29</v>
      </c>
      <c r="JE84" s="17">
        <v>29</v>
      </c>
      <c r="JF84" s="17">
        <v>21</v>
      </c>
      <c r="JG84" s="17">
        <v>13</v>
      </c>
      <c r="JH84" s="17">
        <v>11</v>
      </c>
      <c r="JI84" s="17">
        <v>8</v>
      </c>
      <c r="JJ84" s="17">
        <v>0</v>
      </c>
      <c r="JK84" s="17">
        <v>0</v>
      </c>
      <c r="JL84" s="17">
        <v>0</v>
      </c>
      <c r="JM84" s="17">
        <v>49</v>
      </c>
      <c r="JN84" s="17">
        <v>17</v>
      </c>
      <c r="JO84" s="17">
        <v>11</v>
      </c>
      <c r="JP84" s="17">
        <v>17</v>
      </c>
      <c r="JQ84" s="17">
        <v>14</v>
      </c>
      <c r="JR84" s="17">
        <v>13</v>
      </c>
      <c r="JS84" s="17">
        <v>8</v>
      </c>
      <c r="JT84" s="17">
        <v>25</v>
      </c>
      <c r="JU84" s="17">
        <v>29</v>
      </c>
      <c r="JV84" s="17">
        <v>30</v>
      </c>
      <c r="JW84" s="17">
        <v>0</v>
      </c>
      <c r="JX84" s="17">
        <v>0</v>
      </c>
      <c r="JY84" s="17">
        <v>0</v>
      </c>
      <c r="JZ84" s="17">
        <v>13</v>
      </c>
      <c r="KA84" s="17">
        <v>37</v>
      </c>
      <c r="KB84" s="17">
        <v>13</v>
      </c>
      <c r="KC84" s="17">
        <v>24</v>
      </c>
      <c r="KD84" s="17">
        <v>23</v>
      </c>
      <c r="KE84" s="17">
        <v>13</v>
      </c>
      <c r="KF84" s="17">
        <v>45</v>
      </c>
      <c r="KG84" s="17">
        <v>25</v>
      </c>
      <c r="KH84" s="17">
        <v>27</v>
      </c>
      <c r="KI84" s="17">
        <v>8</v>
      </c>
      <c r="KJ84" s="17">
        <v>0</v>
      </c>
      <c r="KK84" s="17">
        <v>0</v>
      </c>
      <c r="KL84" s="17">
        <v>0</v>
      </c>
      <c r="KM84" s="17">
        <v>20</v>
      </c>
      <c r="KN84" s="17">
        <v>40</v>
      </c>
      <c r="KO84" s="17">
        <v>26</v>
      </c>
      <c r="KP84" s="17">
        <v>21</v>
      </c>
      <c r="KQ84" s="17">
        <v>35</v>
      </c>
      <c r="KR84" s="17">
        <v>12</v>
      </c>
      <c r="KS84" s="17">
        <v>20</v>
      </c>
      <c r="KT84" s="17">
        <v>13</v>
      </c>
      <c r="KU84" s="17">
        <v>17</v>
      </c>
      <c r="KV84" s="17">
        <v>17</v>
      </c>
      <c r="KW84" s="17">
        <v>0</v>
      </c>
      <c r="KX84" s="17">
        <v>0</v>
      </c>
      <c r="KY84" s="17">
        <v>0</v>
      </c>
      <c r="KZ84" s="17">
        <v>27</v>
      </c>
      <c r="LA84" s="17">
        <v>8</v>
      </c>
      <c r="LB84" s="17">
        <v>3</v>
      </c>
      <c r="LC84" s="17">
        <v>22</v>
      </c>
      <c r="LD84" s="17">
        <v>13</v>
      </c>
      <c r="LE84" s="17">
        <v>25</v>
      </c>
      <c r="LF84" s="17">
        <v>30</v>
      </c>
      <c r="LG84" s="17">
        <v>12</v>
      </c>
      <c r="LH84" s="17">
        <v>7</v>
      </c>
      <c r="LI84" s="17">
        <v>26</v>
      </c>
      <c r="LJ84" s="17">
        <v>0</v>
      </c>
      <c r="LK84" s="17">
        <v>0</v>
      </c>
      <c r="LL84" s="17">
        <v>0</v>
      </c>
      <c r="LM84" s="17">
        <v>9</v>
      </c>
      <c r="LN84" s="17">
        <v>23</v>
      </c>
      <c r="LO84" s="17">
        <v>31</v>
      </c>
      <c r="LP84" s="17">
        <v>29</v>
      </c>
      <c r="LQ84" s="17">
        <v>17</v>
      </c>
      <c r="LR84" s="17">
        <v>46</v>
      </c>
      <c r="LS84" s="17">
        <v>31</v>
      </c>
      <c r="LT84" s="17">
        <v>5</v>
      </c>
      <c r="LU84" s="17">
        <v>17</v>
      </c>
      <c r="LV84" s="17">
        <v>36</v>
      </c>
      <c r="LW84" s="17">
        <v>0</v>
      </c>
      <c r="LX84" s="17">
        <v>0</v>
      </c>
      <c r="LY84" s="17">
        <v>0</v>
      </c>
      <c r="LZ84" s="17">
        <v>22</v>
      </c>
      <c r="MA84" s="17">
        <v>20</v>
      </c>
      <c r="MB84" s="17">
        <v>28</v>
      </c>
      <c r="MC84" s="17">
        <v>40</v>
      </c>
      <c r="MD84" s="17">
        <v>20</v>
      </c>
      <c r="ME84" s="17">
        <v>13</v>
      </c>
      <c r="MF84" s="17">
        <v>23</v>
      </c>
      <c r="MG84" s="17">
        <v>19</v>
      </c>
      <c r="MH84" s="17">
        <v>10</v>
      </c>
      <c r="MI84" s="17">
        <v>26</v>
      </c>
      <c r="MJ84" s="17">
        <v>0</v>
      </c>
      <c r="MK84" s="17">
        <v>0</v>
      </c>
      <c r="ML84" s="17">
        <v>0</v>
      </c>
      <c r="MN84" s="54">
        <v>5</v>
      </c>
      <c r="MO84" s="54"/>
      <c r="MP84" s="38">
        <f>(DM84+DZ84+EM84+EZ84+FM84+FZ84)/6</f>
        <v>22</v>
      </c>
      <c r="MQ84" s="38">
        <f t="shared" ref="MQ84:MQ88" si="405">(DN84+EA84+EN84+FA84+FN84+GA84)/6</f>
        <v>21.166666666666668</v>
      </c>
      <c r="MR84" s="38">
        <f t="shared" ref="MR84:MR88" si="406">(DO84+EB84+EO84+FB84+FO84+GB84)/6</f>
        <v>16.166666666666668</v>
      </c>
      <c r="MS84" s="38">
        <f t="shared" ref="MS84:MS88" si="407">(DP84+EC84+EP84+FC84+FP84+GC84)/6</f>
        <v>18.5</v>
      </c>
      <c r="MT84" s="38">
        <f t="shared" ref="MT84:MT88" si="408">(DQ84+ED84+EQ84+FD84+FQ84+GD84)/6</f>
        <v>12.5</v>
      </c>
      <c r="MU84" s="38">
        <f t="shared" ref="MU84:MU88" si="409">(DR84+EE84+ER84+FE84+FR84+GE84)/6</f>
        <v>12</v>
      </c>
      <c r="MV84" s="38">
        <f t="shared" ref="MV84:MV88" si="410">(DS84+EF84+ES84+FF84+FS84+GF84)/6</f>
        <v>11.5</v>
      </c>
      <c r="MW84" s="38">
        <f t="shared" ref="MW84:MW88" si="411">(DT84+EG84+ET84+FG84+FT84+GG84)/6</f>
        <v>24.166666666666668</v>
      </c>
      <c r="MX84" s="38">
        <f t="shared" ref="MX84:MX88" si="412">(DU84+EH84+EU84+FH84+FU84+GH84)/6</f>
        <v>13.666666666666666</v>
      </c>
      <c r="MY84" s="38">
        <f t="shared" ref="MY84:MY88" si="413">(DV84+EI84+EV84+FI84+FV84+GI84)/6</f>
        <v>14.833333333333334</v>
      </c>
      <c r="MZ84" s="38"/>
      <c r="NA84" s="38"/>
      <c r="NB84" s="38"/>
      <c r="NC84" s="54">
        <v>5</v>
      </c>
      <c r="ND84" s="54"/>
      <c r="NE84" s="38">
        <f>(GM84+GZ84+HM84+HZ84)/4</f>
        <v>17.75</v>
      </c>
      <c r="NF84" s="38">
        <f t="shared" ref="NF84:NF88" si="414">(GN84+HA84+HN84+IA84)/4</f>
        <v>17.5</v>
      </c>
      <c r="NG84" s="38">
        <f t="shared" ref="NG84:NG88" si="415">(GO84+HB84+HO84+IB84)/4</f>
        <v>16.5</v>
      </c>
      <c r="NH84" s="38">
        <f t="shared" ref="NH84:NH88" si="416">(GP84+HC84+HP84+IC84)/4</f>
        <v>21</v>
      </c>
      <c r="NI84" s="38">
        <f t="shared" ref="NI84:NI88" si="417">(GQ84+HD84+HQ84+ID84)/4</f>
        <v>17.25</v>
      </c>
      <c r="NJ84" s="38">
        <f t="shared" ref="NJ84:NJ88" si="418">(GR84+HE84+HR84+IE84)/4</f>
        <v>8.75</v>
      </c>
      <c r="NK84" s="38">
        <f t="shared" ref="NK84:NK88" si="419">(GS84+HF84+HS84+IF84)/4</f>
        <v>24.75</v>
      </c>
      <c r="NL84" s="38">
        <f t="shared" ref="NL84:NL88" si="420">(GT84+HG84+HT84+IG84)/4</f>
        <v>21</v>
      </c>
      <c r="NM84" s="38">
        <f t="shared" ref="NM84:NM88" si="421">(GU84+HH84+HU84+IH84)/4</f>
        <v>25.5</v>
      </c>
      <c r="NN84" s="38">
        <f t="shared" ref="NN84:NN88" si="422">(GV84+HI84+HV84+II84)/4</f>
        <v>26.25</v>
      </c>
      <c r="NO84" s="38"/>
      <c r="NP84" s="38"/>
      <c r="NQ84" s="38"/>
      <c r="NR84" s="54">
        <v>5</v>
      </c>
      <c r="NS84" s="54"/>
      <c r="NT84" s="38">
        <f>(IM84+IZ84+JZ84+JM84)/4</f>
        <v>31.75</v>
      </c>
      <c r="NU84" s="38">
        <f t="shared" ref="NU84:NU88" si="423">(IN84+JA84+KA84+JN84)/4</f>
        <v>30.5</v>
      </c>
      <c r="NV84" s="38">
        <f t="shared" ref="NV84:NV88" si="424">(IO84+JB84+KB84+JO84)/4</f>
        <v>30.25</v>
      </c>
      <c r="NW84" s="38">
        <f t="shared" ref="NW84:NW88" si="425">(IP84+JC84+KC84+JP84)/4</f>
        <v>20.25</v>
      </c>
      <c r="NX84" s="38">
        <f t="shared" ref="NX84:NX88" si="426">(IQ84+JD84+KD84+JQ84)/4</f>
        <v>19.25</v>
      </c>
      <c r="NY84" s="38">
        <f t="shared" ref="NY84:NY88" si="427">(IR84+JE84+KE84+JR84)/4</f>
        <v>17.5</v>
      </c>
      <c r="NZ84" s="38">
        <f t="shared" ref="NZ84:NZ88" si="428">(IS84+JF84+KF84+JS84)/4</f>
        <v>22.75</v>
      </c>
      <c r="OA84" s="38">
        <f t="shared" ref="OA84:OA88" si="429">(IT84+JG84+KG84+JT84)/4</f>
        <v>26.5</v>
      </c>
      <c r="OB84" s="38">
        <f t="shared" ref="OB84:OB88" si="430">(IU84+JH84+KH84+JU84)/4</f>
        <v>20.5</v>
      </c>
      <c r="OC84" s="38">
        <f t="shared" ref="OC84:OC88" si="431">(IV84+JI84+KI84+JV84)/4</f>
        <v>17.5</v>
      </c>
      <c r="OD84" s="38"/>
      <c r="OE84" s="38"/>
      <c r="OF84" s="38"/>
      <c r="OG84" s="54">
        <v>5</v>
      </c>
      <c r="OH84" s="54"/>
      <c r="OI84" s="38">
        <f>(KM84+KZ84+LM84+LZ84)/4</f>
        <v>19.5</v>
      </c>
      <c r="OJ84" s="38">
        <f t="shared" ref="OJ84:OJ88" si="432">(KN84+LA84+LN84+MA84)/4</f>
        <v>22.75</v>
      </c>
      <c r="OK84" s="38">
        <f t="shared" ref="OK84:OK88" si="433">(KO84+LB84+LO84+MB84)/4</f>
        <v>22</v>
      </c>
      <c r="OL84" s="38">
        <f t="shared" ref="OL84:OL88" si="434">(KP84+LC84+LP84+MC84)/4</f>
        <v>28</v>
      </c>
      <c r="OM84" s="38">
        <f t="shared" ref="OM84:OM88" si="435">(KQ84+LD84+LQ84+MD84)/4</f>
        <v>21.25</v>
      </c>
      <c r="ON84" s="38">
        <f t="shared" ref="ON84:ON88" si="436">(KR84+LE84+LR84+ME84)/4</f>
        <v>24</v>
      </c>
      <c r="OO84" s="38">
        <f t="shared" ref="OO84:OO88" si="437">(KS84+LF84+LS84+MF84)/4</f>
        <v>26</v>
      </c>
      <c r="OP84" s="38">
        <f t="shared" ref="OP84:OP88" si="438">(KT84+LG84+LT84+MG84)/4</f>
        <v>12.25</v>
      </c>
      <c r="OQ84" s="38">
        <f t="shared" ref="OQ84:OQ88" si="439">(KU84+LH84+LU84+MH84)/4</f>
        <v>12.75</v>
      </c>
      <c r="OR84" s="38">
        <f t="shared" ref="OR84:OR88" si="440">(KV84+LI84+LV84+MI84)/4</f>
        <v>26.25</v>
      </c>
      <c r="OS84" s="38"/>
      <c r="OT84" s="38"/>
      <c r="OU84" s="38"/>
      <c r="OV84" s="54">
        <v>5</v>
      </c>
      <c r="OW84" s="54"/>
      <c r="OX84" s="38">
        <f>(GM84+GZ84+HM84+HZ84+IM84+IZ84+JM84+JZ84+KM84+KZ84+LM84+LZ84)/12</f>
        <v>23</v>
      </c>
      <c r="OY84" s="38">
        <f t="shared" ref="OY84:OY88" si="441">(GN84+HA84+HN84+IA84+IN84+JA84+JN84+KA84+KN84+LA84+LN84+MA84)/12</f>
        <v>23.583333333333332</v>
      </c>
      <c r="OZ84" s="38">
        <f t="shared" ref="OZ84:OZ88" si="442">(GO84+HB84+HO84+IB84+IO84+JB84+JO84+KB84+KO84+LB84+LO84+MB84)/12</f>
        <v>22.916666666666668</v>
      </c>
      <c r="PA84" s="38">
        <f t="shared" ref="PA84:PA88" si="443">(GP84+HC84+HP84+IC84+IP84+JC84+JP84+KC84+KP84+LC84+LP84+MC84)/12</f>
        <v>23.083333333333332</v>
      </c>
      <c r="PB84" s="38">
        <f t="shared" ref="PB84:PB88" si="444">(GQ84+HD84+HQ84+ID84+IQ84+JD84+JQ84+KD84+KQ84+LD84+LQ84+MD84)/12</f>
        <v>19.25</v>
      </c>
      <c r="PC84" s="38">
        <f t="shared" ref="PC84:PC88" si="445">(GR84+HE84+HR84+IE84+IR84+JE84+JR84+KE84+KR84+LE84+LR84+ME84)/12</f>
        <v>16.75</v>
      </c>
      <c r="PD84" s="38">
        <f t="shared" ref="PD84:PD88" si="446">(GS84+HF84+HS84+IF84+IS84+JF84+JS84+KF84+KS84+LF84+LS84+MF84)/12</f>
        <v>24.5</v>
      </c>
      <c r="PE84" s="38">
        <f t="shared" ref="PE84:PE88" si="447">(GT84+HG84+HT84+IG84+IT84+JG84+JT84+KG84+KT84+LG84+LT84+MG84)/12</f>
        <v>19.916666666666668</v>
      </c>
      <c r="PF84" s="38">
        <f t="shared" ref="PF84:PF88" si="448">(GU84+HH84+HU84+IH84+IU84+JH84+JU84+KH84+KU84+LH84+LU84+MH84)/12</f>
        <v>19.583333333333332</v>
      </c>
      <c r="PG84" s="38">
        <f t="shared" ref="PG84:PG88" si="449">(GV84+HI84+HV84+II84+IV84+JI84+JV84+KI84+KV84+LI84+LV84+MI84)/12</f>
        <v>23.333333333333332</v>
      </c>
      <c r="PH84" s="38"/>
      <c r="PI84" s="38"/>
      <c r="PJ84" s="38"/>
    </row>
    <row r="85" spans="1:426" s="5" customFormat="1" x14ac:dyDescent="0.25">
      <c r="A85" s="1" t="s">
        <v>42</v>
      </c>
      <c r="B85" s="5">
        <f>MODE(B76,O76,AB76,AO76,BB76,BO76,CB76,CO76,DB76,DO76,EB76,EO76,FB76,FO76,GB76,GO76,HB76,HO76)</f>
        <v>4</v>
      </c>
      <c r="C85" s="5">
        <f t="shared" ref="C85:C89" si="450">MODE(C76,P76,AC76,AP76,BC76,BP76,CC76,CP76,DC76,DP76,EC76,EP76,FC76,FP76,GC76,GP76,HC76,HP76)</f>
        <v>5</v>
      </c>
      <c r="D85" s="5">
        <f t="shared" ref="D85:D89" si="451">MODE(D76,Q76,AD76,AQ76,BD76,BQ76,CD76,CQ76,DD76,DQ76,ED76,EQ76,FD76,FQ76,GD76,GQ76,HD76,HQ76)</f>
        <v>5</v>
      </c>
      <c r="E85" s="5">
        <f t="shared" ref="E85:E89" si="452">MODE(E76,R76,AE76,AR76,BE76,BR76,CE76,CR76,DE76,DR76,EE76,ER76,FE76,FR76,GE76,GR76,HE76,HR76)</f>
        <v>1</v>
      </c>
      <c r="F85" s="5">
        <f t="shared" ref="F85:F89" si="453">MODE(F76,S76,AF76,AS76,BF76,BS76,CF76,CS76,DF76,DS76,EF76,ES76,FF76,FS76,GF76,GS76,HF76,HS76)</f>
        <v>2</v>
      </c>
      <c r="G85" s="5">
        <f t="shared" ref="G85:G89" si="454">MODE(G76,T76,AG76,AT76,BG76,BT76,CG76,CT76,DG76,DT76,EG76,ET76,FG76,FT76,GG76,GT76,HG76,HT76)</f>
        <v>1</v>
      </c>
      <c r="H85" s="5">
        <f t="shared" ref="H85:H89" si="455">MODE(H76,U76,AH76,AU76,BH76,BU76,CH76,CU76,DH76,DU76,EH76,EU76,FH76,FU76,GH76,GU76,HH76,HU76)</f>
        <v>1</v>
      </c>
      <c r="I85" s="5">
        <f t="shared" ref="I85:I89" si="456">MODE(I76,V76,AI76,AV76,BI76,BV76,CI76,CV76,DI76,DV76,EI76,EV76,FI76,FV76,GI76,GV76,HI76,HV76)</f>
        <v>4</v>
      </c>
      <c r="J85" s="5">
        <f t="shared" ref="J85:J89" si="457">MODE(J76,W76,AJ76,AW76,BJ76,BW76,CJ76,CW76,DJ76,DW76,EJ76,EW76,FJ76,FW76,GJ76,GW76,HJ76,HW76)</f>
        <v>1</v>
      </c>
      <c r="K85" s="5">
        <f t="shared" ref="K85:K89" si="458">MODE(K76,X76,AK76,AX76,BK76,BX76,CK76,CX76,DK76,DX76,EK76,EX76,FK76,FX76,GK76,GX76,HK76,HX76)</f>
        <v>2</v>
      </c>
      <c r="L85" s="5">
        <f t="shared" ref="L85:L89" si="459">MODE(L76,Y76,AL76,AY76,BL76,BY76,CL76,CY76,DL76,DY76,EL76,EY76,FL76,FY76,GL76,GY76,HL76,HY76)</f>
        <v>0</v>
      </c>
      <c r="M85" s="5">
        <f t="shared" ref="M85:M89" si="460">MODE(M76,Z76,AM76,AZ76,BM76,BZ76,CM76,CZ76,DM76,DZ76,EM76,EZ76,FM76,FZ76,GM76,GZ76,HM76,HZ76)</f>
        <v>0</v>
      </c>
      <c r="N85" s="5">
        <f t="shared" ref="N85:N89" si="461">MODE(N76,AA76,AN76,BA76,BN76,CA76,CN76,DA76,DN76,EA76,EN76,FA76,FN76,GA76,GN76,HA76,HN76,IA76)</f>
        <v>1</v>
      </c>
      <c r="O85" s="5">
        <f>IB76</f>
        <v>2</v>
      </c>
      <c r="P85" s="5">
        <f t="shared" ref="P85:P89" si="462">IC76</f>
        <v>3</v>
      </c>
      <c r="Q85" s="5">
        <f t="shared" ref="Q85:Q89" si="463">ID76</f>
        <v>2</v>
      </c>
      <c r="R85" s="5">
        <f t="shared" ref="R85:R89" si="464">IE76</f>
        <v>4</v>
      </c>
      <c r="S85" s="5">
        <f t="shared" ref="S85:S89" si="465">IF76</f>
        <v>4</v>
      </c>
      <c r="T85" s="5">
        <f t="shared" ref="T85:T89" si="466">IG76</f>
        <v>1</v>
      </c>
      <c r="U85" s="5">
        <f t="shared" ref="U85:U89" si="467">IH76</f>
        <v>3</v>
      </c>
      <c r="V85" s="5">
        <f t="shared" ref="V85:V89" si="468">II76</f>
        <v>1</v>
      </c>
      <c r="X85" s="1">
        <v>80</v>
      </c>
      <c r="Y85" s="52">
        <v>0.35645286267757159</v>
      </c>
      <c r="Z85" s="52"/>
      <c r="AA85" s="52"/>
      <c r="AB85" s="53">
        <f t="shared" ref="AB85:AB89" si="469">Y85-Y49</f>
        <v>2.3119529677571582E-2</v>
      </c>
      <c r="AC85" s="53"/>
      <c r="AD85" s="53" t="s">
        <v>42</v>
      </c>
      <c r="AE85" s="53"/>
      <c r="AF85" s="5">
        <f t="shared" ref="AF85:AF89" si="470">IFERROR(MODE(B76,O76,AB76,AO76,BB76,BO76), "x")</f>
        <v>4</v>
      </c>
      <c r="AG85" s="5">
        <f t="shared" ref="AG85:AG89" si="471">IFERROR(MODE(C76,P76,AC76,AP76,BC76,BP76), "x")</f>
        <v>5</v>
      </c>
      <c r="AH85" s="5">
        <f t="shared" ref="AH85:AH89" si="472">IFERROR(MODE(D76,Q76,AD76,AQ76,BD76,BQ76), "x")</f>
        <v>5</v>
      </c>
      <c r="AI85" s="5">
        <f t="shared" ref="AI85:AI89" si="473">IFERROR(MODE(E76,R76,AE76,AR76,BE76,BR76), "x")</f>
        <v>2</v>
      </c>
      <c r="AJ85" s="5">
        <f t="shared" ref="AJ85:AJ89" si="474">IFERROR(MODE(F76,S76,AF76,AS76,BF76,BS76), "x")</f>
        <v>2</v>
      </c>
      <c r="AK85" s="5">
        <f t="shared" ref="AK85:AK89" si="475">IFERROR(MODE(G76,T76,AG76,AT76,BG76,BT76), "x")</f>
        <v>4</v>
      </c>
      <c r="AL85" s="5">
        <f t="shared" ref="AL85:AL89" si="476">IFERROR(MODE(H76,U76,AH76,AU76,BH76,BU76), "x")</f>
        <v>1</v>
      </c>
      <c r="AM85" s="5">
        <f t="shared" ref="AM85:AM89" si="477">IFERROR(MODE(I76,V76,AI76,AV76,BI76,BV76), "x")</f>
        <v>1</v>
      </c>
      <c r="AN85" s="5">
        <f t="shared" ref="AN85:AN89" si="478">IFERROR(MODE(J76,W76,AJ76,AW76,BJ76,BW76), "x")</f>
        <v>2</v>
      </c>
      <c r="AO85" s="5">
        <f t="shared" ref="AO85:AO89" si="479">IFERROR(MODE(K76,X76,AK76,AX76,BK76,BX76), "x")</f>
        <v>2</v>
      </c>
      <c r="AP85" s="5">
        <f t="shared" ref="AP85:AP89" si="480">IFERROR(MODE(L76,Y76,AL76,AY76,BL76,BY76), "x")</f>
        <v>1</v>
      </c>
      <c r="AQ85" s="5">
        <f t="shared" ref="AQ85:AQ89" si="481">IFERROR(MODE(M76,Z76,AM76,AZ76,BM76,BZ76), "x")</f>
        <v>0</v>
      </c>
      <c r="AR85" s="5">
        <f t="shared" ref="AR85:AR89" si="482">IFERROR(MODE(N76,AA76,AN76,BA76,BN76,CA76), "x")</f>
        <v>1</v>
      </c>
      <c r="AS85" s="53" t="s">
        <v>42</v>
      </c>
      <c r="AT85" s="53"/>
      <c r="AU85" s="5">
        <f t="shared" ref="AU85:AU89" si="483">IFERROR(MODE(CB76,CO76,DB76,DO76),"x")</f>
        <v>4</v>
      </c>
      <c r="AV85" s="5">
        <f t="shared" ref="AV85:AV89" si="484">IFERROR(MODE(CC76,CP76,DC76,DP76),"x")</f>
        <v>2</v>
      </c>
      <c r="AW85" s="5">
        <f t="shared" ref="AW85:AW89" si="485">IFERROR(MODE(CD76,CQ76,DD76,DQ76),"x")</f>
        <v>2</v>
      </c>
      <c r="AX85" s="5">
        <f t="shared" ref="AX85:AX89" si="486">IFERROR(MODE(CE76,CR76,DE76,DR76),"x")</f>
        <v>1</v>
      </c>
      <c r="AY85" s="5">
        <f t="shared" ref="AY85:AY89" si="487">IFERROR(MODE(CF76,CS76,DF76,DS76),"x")</f>
        <v>4</v>
      </c>
      <c r="AZ85" s="5">
        <f t="shared" ref="AZ85:AZ89" si="488">IFERROR(MODE(CG76,CT76,DG76,DT76),"x")</f>
        <v>2</v>
      </c>
      <c r="BA85" s="5">
        <f t="shared" ref="BA85:BA89" si="489">IFERROR(MODE(CH76,CU76,DH76,DU76),"x")</f>
        <v>4</v>
      </c>
      <c r="BB85" s="5" t="str">
        <f t="shared" ref="BB85:BB89" si="490">IFERROR(MODE(CI76,CV76,DI76,DV76),"x")</f>
        <v>x</v>
      </c>
      <c r="BC85" s="5">
        <f t="shared" ref="BC85:BC89" si="491">IFERROR(MODE(CJ76,CW76,DJ76,DW76),"x")</f>
        <v>1</v>
      </c>
      <c r="BD85" s="5">
        <f t="shared" ref="BD85:BD89" si="492">IFERROR(MODE(CK76,CX76,DK76,DX76),"x")</f>
        <v>2</v>
      </c>
      <c r="BE85" s="5">
        <f t="shared" ref="BE85:BE89" si="493">IFERROR(MODE(CL76,CY76,DL76,DY76),"x")</f>
        <v>0</v>
      </c>
      <c r="BF85" s="5">
        <f t="shared" ref="BF85:BF89" si="494">IFERROR(MODE(CM76,CZ76,DM76,DZ76),"x")</f>
        <v>1</v>
      </c>
      <c r="BG85" s="5">
        <f t="shared" ref="BG85:BG89" si="495">IFERROR(MODE(CN76,DA76,DN76,EA76),"x")</f>
        <v>1</v>
      </c>
      <c r="BH85" s="53" t="s">
        <v>42</v>
      </c>
      <c r="BI85" s="53"/>
      <c r="BJ85" s="5">
        <f t="shared" ref="BJ85:BJ89" si="496">IFERROR(MODE(EB76,EO76,FB76,FO76),"x")</f>
        <v>5</v>
      </c>
      <c r="BK85" s="5">
        <f t="shared" ref="BK85:BK89" si="497">IFERROR(MODE(EC76,EP76,FC76,FP76),"x")</f>
        <v>5</v>
      </c>
      <c r="BL85" s="5">
        <f t="shared" ref="BL85:BL89" si="498">IFERROR(MODE(ED76,EQ76,FD76,FQ76),"x")</f>
        <v>5</v>
      </c>
      <c r="BM85" s="5">
        <f t="shared" ref="BM85:BM89" si="499">IFERROR(MODE(EE76,ER76,FE76,FR76),"x")</f>
        <v>1</v>
      </c>
      <c r="BN85" s="5">
        <f t="shared" ref="BN85:BN89" si="500">IFERROR(MODE(EF76,ES76,FF76,FS76),"x")</f>
        <v>1</v>
      </c>
      <c r="BO85" s="5">
        <f t="shared" ref="BO85:BO89" si="501">IFERROR(MODE(EG76,ET76,FG76,FT76),"x")</f>
        <v>1</v>
      </c>
      <c r="BP85" s="5" t="str">
        <f t="shared" ref="BP85:BP89" si="502">IFERROR(MODE(EH76,EU76,FH76,FU76),"x")</f>
        <v>x</v>
      </c>
      <c r="BQ85" s="5">
        <f t="shared" ref="BQ85:BQ89" si="503">IFERROR(MODE(EI76,EV76,FI76,FV76),"x")</f>
        <v>2</v>
      </c>
      <c r="BR85" s="5">
        <f t="shared" ref="BR85:BR89" si="504">IFERROR(MODE(EJ76,EW76,FJ76,FW76),"x")</f>
        <v>4</v>
      </c>
      <c r="BS85" s="5">
        <f t="shared" ref="BS85:BS89" si="505">IFERROR(MODE(EK76,EX76,FK76,FX76),"x")</f>
        <v>3</v>
      </c>
      <c r="BT85" s="5">
        <f t="shared" ref="BT85:BT89" si="506">IFERROR(MODE(EL76,EY76,FL76,FY76),"x")</f>
        <v>0</v>
      </c>
      <c r="BU85" s="5">
        <f t="shared" ref="BU85:BU89" si="507">IFERROR(MODE(EM76,EZ76,FM76,FZ76),"x")</f>
        <v>0</v>
      </c>
      <c r="BV85" s="5">
        <f t="shared" ref="BV85:BV89" si="508">IFERROR(MODE(EN76,FA76,FN76,GA76),"x")</f>
        <v>1</v>
      </c>
      <c r="BW85" s="53" t="s">
        <v>42</v>
      </c>
      <c r="BX85" s="53"/>
      <c r="BY85" s="5">
        <f t="shared" ref="BY85:BY89" si="509">IFERROR(MODE(GB76,GO76,HB76,HO76),"x")</f>
        <v>3</v>
      </c>
      <c r="BZ85" s="5" t="str">
        <f t="shared" ref="BZ85:BZ89" si="510">IFERROR(MODE(GC76,GP76,HC76,HP76),"x")</f>
        <v>x</v>
      </c>
      <c r="CA85" s="5">
        <f t="shared" ref="CA85:CA89" si="511">IFERROR(MODE(GD76,GQ76,HD76,HQ76),"x")</f>
        <v>5</v>
      </c>
      <c r="CB85" s="5">
        <f t="shared" ref="CB85:CB89" si="512">IFERROR(MODE(GE76,GR76,HE76,HR76),"x")</f>
        <v>1</v>
      </c>
      <c r="CC85" s="5" t="str">
        <f t="shared" ref="CC85:CC89" si="513">IFERROR(MODE(GF76,GS76,HF76,HS76),"x")</f>
        <v>x</v>
      </c>
      <c r="CD85" s="5">
        <f t="shared" ref="CD85:CD89" si="514">IFERROR(MODE(GG76,GT76,HG76,HT76),"x")</f>
        <v>1</v>
      </c>
      <c r="CE85" s="5" t="str">
        <f t="shared" ref="CE85:CE89" si="515">IFERROR(MODE(GH76,GU76,HH76,HU76),"x")</f>
        <v>x</v>
      </c>
      <c r="CF85" s="5">
        <f t="shared" ref="CF85:CF89" si="516">IFERROR(MODE(GI76,GV76,HI76,HV76),"x")</f>
        <v>4</v>
      </c>
      <c r="CG85" s="5">
        <f t="shared" ref="CG85:CG89" si="517">IFERROR(MODE(GJ76,GW76,HJ76,HW76),"x")</f>
        <v>3</v>
      </c>
      <c r="CH85" s="5">
        <f t="shared" ref="CH85:CH89" si="518">IFERROR(MODE(GK76,GX76,HK76,HX76),"x")</f>
        <v>5</v>
      </c>
      <c r="CI85" s="5">
        <f t="shared" ref="CI85:CI89" si="519">IFERROR(MODE(GL76,GY76,HL76,HY76),"x")</f>
        <v>0</v>
      </c>
      <c r="CJ85" s="5">
        <f t="shared" ref="CJ85:CJ89" si="520">IFERROR(MODE(GM76,GZ76,HM76,HZ76),"x")</f>
        <v>1</v>
      </c>
      <c r="CK85" s="5">
        <f t="shared" ref="CK85:CK89" si="521">IFERROR(MODE(GN76,HA76,HN76,IA76),"x")</f>
        <v>0</v>
      </c>
      <c r="CL85" s="7" t="s">
        <v>42</v>
      </c>
      <c r="CM85" s="7"/>
      <c r="CN85" s="7">
        <f>IFERROR(MODE(GB76,GO76,HB76,HO76,CB76,CO76,DB76,DO76,EB76,EO76,FB76,FO76),"x")</f>
        <v>4</v>
      </c>
      <c r="CO85" s="7">
        <f t="shared" ref="CO85:CO89" si="522">IFERROR(MODE(GC76,GP76,HC76,HP76,CC76,CP76,DC76,DP76,EC76,EP76,FC76,FP76),"x")</f>
        <v>5</v>
      </c>
      <c r="CP85" s="7">
        <f t="shared" ref="CP85:CP89" si="523">IFERROR(MODE(GD76,GQ76,HD76,HQ76,CD76,CQ76,DD76,DQ76,ED76,EQ76,FD76,FQ76),"x")</f>
        <v>2</v>
      </c>
      <c r="CQ85" s="7">
        <f t="shared" ref="CQ85:CQ89" si="524">IFERROR(MODE(GE76,GR76,HE76,HR76,CE76,CR76,DE76,DR76,EE76,ER76,FE76,FR76),"x")</f>
        <v>1</v>
      </c>
      <c r="CR85" s="7">
        <f t="shared" ref="CR85:CR89" si="525">IFERROR(MODE(GF76,GS76,HF76,HS76,CF76,CS76,DF76,DS76,EF76,ES76,FF76,FS76),"x")</f>
        <v>2</v>
      </c>
      <c r="CS85" s="7">
        <f t="shared" ref="CS85:CS89" si="526">IFERROR(MODE(GG76,GT76,HG76,HT76,CG76,CT76,DG76,DT76,EG76,ET76,FG76,FT76),"x")</f>
        <v>1</v>
      </c>
      <c r="CT85" s="7">
        <f t="shared" ref="CT85:CT89" si="527">IFERROR(MODE(GH76,GU76,HH76,HU76,CH76,CU76,DH76,DU76,EH76,EU76,FH76,FU76),"x")</f>
        <v>4</v>
      </c>
      <c r="CU85" s="7">
        <f t="shared" ref="CU85:CU89" si="528">IFERROR(MODE(GI76,GV76,HI76,HV76,CI76,CV76,DI76,DV76,EI76,EV76,FI76,FV76),"x")</f>
        <v>2</v>
      </c>
      <c r="CV85" s="7">
        <f t="shared" ref="CV85:CV89" si="529">IFERROR(MODE(GJ76,GW76,HJ76,HW76,CJ76,CW76,DJ76,DW76,EJ76,EW76,FJ76,FW76),"x")</f>
        <v>4</v>
      </c>
      <c r="CW85" s="7">
        <f t="shared" ref="CW85:CW89" si="530">IFERROR(MODE(GK76,GX76,HK76,HX76,CK76,CX76,DK76,DX76,EK76,EX76,FK76,FX76),"x")</f>
        <v>5</v>
      </c>
      <c r="CX85" s="7">
        <f t="shared" ref="CX85:CX89" si="531">IFERROR(MODE(GL76,GY76,HL76,HY76,CL76,CY76,DL76,DY76,EL76,EY76,FL76,FY76),"x")</f>
        <v>0</v>
      </c>
      <c r="CY85" s="7">
        <f t="shared" ref="CY85:CY89" si="532">IFERROR(MODE(GM76,GZ76,HM76,HZ76,CM76,CZ76,DM76,DZ76,EM76,EZ76,FM76,FZ76),"x")</f>
        <v>1</v>
      </c>
      <c r="CZ85" s="7">
        <f t="shared" ref="CZ85:CZ89" si="533">IFERROR(MODE(GN76,HA76,HN76,IA76,CN76,DA76,DN76,EA76,EN76,FA76,FN76,GA76),"x")</f>
        <v>1</v>
      </c>
      <c r="DB85" s="5">
        <v>5</v>
      </c>
      <c r="DC85" s="5">
        <v>2</v>
      </c>
      <c r="DD85" s="5">
        <v>0</v>
      </c>
      <c r="DE85" s="5">
        <v>0</v>
      </c>
      <c r="DF85" s="5">
        <v>18</v>
      </c>
      <c r="DG85" s="5">
        <v>0</v>
      </c>
      <c r="DH85" s="5">
        <v>0</v>
      </c>
      <c r="DI85" s="5">
        <v>0</v>
      </c>
      <c r="DJ85" s="5">
        <v>0</v>
      </c>
      <c r="DL85" s="17">
        <v>4</v>
      </c>
      <c r="DM85" s="17">
        <v>19</v>
      </c>
      <c r="DN85" s="17">
        <v>34</v>
      </c>
      <c r="DO85" s="17">
        <v>17</v>
      </c>
      <c r="DP85" s="17">
        <v>22</v>
      </c>
      <c r="DQ85" s="17">
        <v>11</v>
      </c>
      <c r="DR85" s="17">
        <v>23</v>
      </c>
      <c r="DS85" s="17">
        <v>22</v>
      </c>
      <c r="DT85" s="17">
        <v>23</v>
      </c>
      <c r="DU85" s="17">
        <v>16</v>
      </c>
      <c r="DV85" s="17">
        <v>30</v>
      </c>
      <c r="DW85" s="17">
        <v>0</v>
      </c>
      <c r="DX85" s="17">
        <v>0</v>
      </c>
      <c r="DY85" s="17">
        <v>0</v>
      </c>
      <c r="DZ85" s="17">
        <v>4</v>
      </c>
      <c r="EA85" s="17">
        <v>28</v>
      </c>
      <c r="EB85" s="17">
        <v>17</v>
      </c>
      <c r="EC85" s="17">
        <v>14</v>
      </c>
      <c r="ED85" s="17">
        <v>22</v>
      </c>
      <c r="EE85" s="17">
        <v>27</v>
      </c>
      <c r="EF85" s="17">
        <v>35</v>
      </c>
      <c r="EG85" s="17">
        <v>34</v>
      </c>
      <c r="EH85" s="17">
        <v>8</v>
      </c>
      <c r="EI85" s="17">
        <v>16</v>
      </c>
      <c r="EJ85" s="17">
        <v>0</v>
      </c>
      <c r="EK85" s="17">
        <v>0</v>
      </c>
      <c r="EL85" s="17">
        <v>0</v>
      </c>
      <c r="EM85" s="17">
        <v>37</v>
      </c>
      <c r="EN85" s="17">
        <v>7</v>
      </c>
      <c r="EO85" s="17">
        <v>13</v>
      </c>
      <c r="EP85" s="17">
        <v>8</v>
      </c>
      <c r="EQ85" s="17">
        <v>26</v>
      </c>
      <c r="ER85" s="17">
        <v>36</v>
      </c>
      <c r="ES85" s="17">
        <v>14</v>
      </c>
      <c r="ET85" s="17">
        <v>18</v>
      </c>
      <c r="EU85" s="17">
        <v>9</v>
      </c>
      <c r="EV85" s="17">
        <v>28</v>
      </c>
      <c r="EW85" s="17">
        <v>0</v>
      </c>
      <c r="EX85" s="17">
        <v>0</v>
      </c>
      <c r="EY85" s="17">
        <v>0</v>
      </c>
      <c r="EZ85" s="17">
        <v>21</v>
      </c>
      <c r="FA85" s="17">
        <v>18</v>
      </c>
      <c r="FB85" s="17">
        <v>24</v>
      </c>
      <c r="FC85" s="17">
        <v>30</v>
      </c>
      <c r="FD85" s="17">
        <v>25</v>
      </c>
      <c r="FE85" s="17">
        <v>37</v>
      </c>
      <c r="FF85" s="17">
        <v>33</v>
      </c>
      <c r="FG85" s="17">
        <v>8</v>
      </c>
      <c r="FH85" s="17">
        <v>48</v>
      </c>
      <c r="FI85" s="17">
        <v>0</v>
      </c>
      <c r="FJ85" s="17">
        <v>0</v>
      </c>
      <c r="FK85" s="17">
        <v>0</v>
      </c>
      <c r="FL85" s="17">
        <v>0</v>
      </c>
      <c r="FM85" s="17">
        <v>46</v>
      </c>
      <c r="FN85" s="17">
        <v>16</v>
      </c>
      <c r="FO85" s="17">
        <v>5</v>
      </c>
      <c r="FP85" s="17">
        <v>18</v>
      </c>
      <c r="FQ85" s="17">
        <v>25</v>
      </c>
      <c r="FR85" s="17">
        <v>29</v>
      </c>
      <c r="FS85" s="17">
        <v>19</v>
      </c>
      <c r="FT85" s="17">
        <v>13</v>
      </c>
      <c r="FU85" s="17">
        <v>17</v>
      </c>
      <c r="FV85" s="17">
        <v>10</v>
      </c>
      <c r="FW85" s="17">
        <v>0</v>
      </c>
      <c r="FX85" s="17">
        <v>0</v>
      </c>
      <c r="FY85" s="17">
        <v>0</v>
      </c>
      <c r="FZ85" s="17">
        <v>10</v>
      </c>
      <c r="GA85" s="17">
        <v>18</v>
      </c>
      <c r="GB85" s="17">
        <v>34</v>
      </c>
      <c r="GC85" s="17">
        <v>16</v>
      </c>
      <c r="GD85" s="17">
        <v>32</v>
      </c>
      <c r="GE85" s="17">
        <v>10</v>
      </c>
      <c r="GF85" s="17">
        <v>29</v>
      </c>
      <c r="GG85" s="17">
        <v>23</v>
      </c>
      <c r="GH85" s="17">
        <v>26</v>
      </c>
      <c r="GI85" s="17">
        <v>24</v>
      </c>
      <c r="GJ85" s="17">
        <v>0</v>
      </c>
      <c r="GK85" s="17">
        <v>0</v>
      </c>
      <c r="GL85" s="17">
        <v>0</v>
      </c>
      <c r="GM85" s="17">
        <v>31</v>
      </c>
      <c r="GN85" s="17">
        <v>15</v>
      </c>
      <c r="GO85" s="17">
        <v>18</v>
      </c>
      <c r="GP85" s="17">
        <v>13</v>
      </c>
      <c r="GQ85" s="17">
        <v>24</v>
      </c>
      <c r="GR85" s="17">
        <v>23</v>
      </c>
      <c r="GS85" s="17">
        <v>7</v>
      </c>
      <c r="GT85" s="17">
        <v>22</v>
      </c>
      <c r="GU85" s="17">
        <v>25</v>
      </c>
      <c r="GV85" s="17">
        <v>35</v>
      </c>
      <c r="GW85" s="17">
        <v>0</v>
      </c>
      <c r="GX85" s="17">
        <v>0</v>
      </c>
      <c r="GY85" s="17">
        <v>0</v>
      </c>
      <c r="GZ85" s="17">
        <v>30</v>
      </c>
      <c r="HA85" s="17">
        <v>14</v>
      </c>
      <c r="HB85" s="17">
        <v>21</v>
      </c>
      <c r="HC85" s="17">
        <v>15</v>
      </c>
      <c r="HD85" s="17">
        <v>22</v>
      </c>
      <c r="HE85" s="17">
        <v>25</v>
      </c>
      <c r="HF85" s="17">
        <v>12</v>
      </c>
      <c r="HG85" s="17">
        <v>14</v>
      </c>
      <c r="HH85" s="17">
        <v>16</v>
      </c>
      <c r="HI85" s="17">
        <v>28</v>
      </c>
      <c r="HJ85" s="17">
        <v>0</v>
      </c>
      <c r="HK85" s="17">
        <v>0</v>
      </c>
      <c r="HL85" s="17">
        <v>0</v>
      </c>
      <c r="HM85" s="17">
        <v>40</v>
      </c>
      <c r="HN85" s="17">
        <v>9</v>
      </c>
      <c r="HO85" s="17">
        <v>12</v>
      </c>
      <c r="HP85" s="17">
        <v>12</v>
      </c>
      <c r="HQ85" s="17">
        <v>10</v>
      </c>
      <c r="HR85" s="17">
        <v>17</v>
      </c>
      <c r="HS85" s="17">
        <v>32</v>
      </c>
      <c r="HT85" s="17">
        <v>14</v>
      </c>
      <c r="HU85" s="17">
        <v>15</v>
      </c>
      <c r="HV85" s="17">
        <v>10</v>
      </c>
      <c r="HW85" s="17">
        <v>0</v>
      </c>
      <c r="HX85" s="17">
        <v>0</v>
      </c>
      <c r="HY85" s="17">
        <v>0</v>
      </c>
      <c r="HZ85" s="17">
        <v>15</v>
      </c>
      <c r="IA85" s="17">
        <v>8</v>
      </c>
      <c r="IB85" s="17">
        <v>11</v>
      </c>
      <c r="IC85" s="17">
        <v>12</v>
      </c>
      <c r="ID85" s="17">
        <v>42</v>
      </c>
      <c r="IE85" s="17">
        <v>10</v>
      </c>
      <c r="IF85" s="17">
        <v>36</v>
      </c>
      <c r="IG85" s="17">
        <v>21</v>
      </c>
      <c r="IH85" s="17">
        <v>28</v>
      </c>
      <c r="II85" s="17">
        <v>21</v>
      </c>
      <c r="IJ85" s="17">
        <v>0</v>
      </c>
      <c r="IK85" s="17">
        <v>0</v>
      </c>
      <c r="IL85" s="17">
        <v>0</v>
      </c>
      <c r="IM85" s="17">
        <v>14</v>
      </c>
      <c r="IN85" s="17">
        <v>33</v>
      </c>
      <c r="IO85" s="17">
        <v>10</v>
      </c>
      <c r="IP85" s="17">
        <v>8</v>
      </c>
      <c r="IQ85" s="17">
        <v>4</v>
      </c>
      <c r="IR85" s="17">
        <v>15</v>
      </c>
      <c r="IS85" s="17">
        <v>28</v>
      </c>
      <c r="IT85" s="17">
        <v>16</v>
      </c>
      <c r="IU85" s="17">
        <v>14</v>
      </c>
      <c r="IV85" s="17">
        <v>11</v>
      </c>
      <c r="IW85" s="17">
        <v>0</v>
      </c>
      <c r="IX85" s="17">
        <v>0</v>
      </c>
      <c r="IY85" s="17">
        <v>0</v>
      </c>
      <c r="IZ85" s="17">
        <v>35</v>
      </c>
      <c r="JA85" s="17">
        <v>17</v>
      </c>
      <c r="JB85" s="17">
        <v>4</v>
      </c>
      <c r="JC85" s="17">
        <v>28</v>
      </c>
      <c r="JD85" s="17">
        <v>17</v>
      </c>
      <c r="JE85" s="17">
        <v>35</v>
      </c>
      <c r="JF85" s="17">
        <v>30</v>
      </c>
      <c r="JG85" s="17">
        <v>19</v>
      </c>
      <c r="JH85" s="17">
        <v>28</v>
      </c>
      <c r="JI85" s="17">
        <v>31</v>
      </c>
      <c r="JJ85" s="17">
        <v>0</v>
      </c>
      <c r="JK85" s="17">
        <v>0</v>
      </c>
      <c r="JL85" s="17">
        <v>0</v>
      </c>
      <c r="JM85" s="17">
        <v>13</v>
      </c>
      <c r="JN85" s="17">
        <v>25</v>
      </c>
      <c r="JO85" s="17">
        <v>21</v>
      </c>
      <c r="JP85" s="17">
        <v>5</v>
      </c>
      <c r="JQ85" s="17">
        <v>13</v>
      </c>
      <c r="JR85" s="17">
        <v>28</v>
      </c>
      <c r="JS85" s="17">
        <v>23</v>
      </c>
      <c r="JT85" s="17">
        <v>23</v>
      </c>
      <c r="JU85" s="17">
        <v>45</v>
      </c>
      <c r="JV85" s="17">
        <v>11</v>
      </c>
      <c r="JW85" s="17">
        <v>0</v>
      </c>
      <c r="JX85" s="17">
        <v>0</v>
      </c>
      <c r="JY85" s="17">
        <v>0</v>
      </c>
      <c r="JZ85" s="17">
        <v>27</v>
      </c>
      <c r="KA85" s="17">
        <v>23</v>
      </c>
      <c r="KB85" s="17">
        <v>27</v>
      </c>
      <c r="KC85" s="17">
        <v>12</v>
      </c>
      <c r="KD85" s="17">
        <v>8</v>
      </c>
      <c r="KE85" s="17">
        <v>26</v>
      </c>
      <c r="KF85" s="17">
        <v>5</v>
      </c>
      <c r="KG85" s="17">
        <v>18</v>
      </c>
      <c r="KH85" s="17">
        <v>19</v>
      </c>
      <c r="KI85" s="17">
        <v>19</v>
      </c>
      <c r="KJ85" s="17">
        <v>0</v>
      </c>
      <c r="KK85" s="17">
        <v>0</v>
      </c>
      <c r="KL85" s="17">
        <v>0</v>
      </c>
      <c r="KM85" s="17">
        <v>8</v>
      </c>
      <c r="KN85" s="17">
        <v>25</v>
      </c>
      <c r="KO85" s="17">
        <v>16</v>
      </c>
      <c r="KP85" s="17">
        <v>24</v>
      </c>
      <c r="KQ85" s="17">
        <v>30</v>
      </c>
      <c r="KR85" s="17">
        <v>22</v>
      </c>
      <c r="KS85" s="17">
        <v>26</v>
      </c>
      <c r="KT85" s="17">
        <v>37</v>
      </c>
      <c r="KU85" s="17">
        <v>9</v>
      </c>
      <c r="KV85" s="17">
        <v>10</v>
      </c>
      <c r="KW85" s="17">
        <v>0</v>
      </c>
      <c r="KX85" s="17">
        <v>0</v>
      </c>
      <c r="KY85" s="17">
        <v>0</v>
      </c>
      <c r="KZ85" s="17">
        <v>16</v>
      </c>
      <c r="LA85" s="17">
        <v>10</v>
      </c>
      <c r="LB85" s="17">
        <v>22</v>
      </c>
      <c r="LC85" s="17">
        <v>4</v>
      </c>
      <c r="LD85" s="17">
        <v>19</v>
      </c>
      <c r="LE85" s="17">
        <v>9</v>
      </c>
      <c r="LF85" s="17">
        <v>18</v>
      </c>
      <c r="LG85" s="17">
        <v>15</v>
      </c>
      <c r="LH85" s="17">
        <v>41</v>
      </c>
      <c r="LI85" s="17">
        <v>9</v>
      </c>
      <c r="LJ85" s="17">
        <v>0</v>
      </c>
      <c r="LK85" s="17">
        <v>0</v>
      </c>
      <c r="LL85" s="17">
        <v>0</v>
      </c>
      <c r="LM85" s="17">
        <v>32</v>
      </c>
      <c r="LN85" s="17">
        <v>10</v>
      </c>
      <c r="LO85" s="17">
        <v>33</v>
      </c>
      <c r="LP85" s="17">
        <v>24</v>
      </c>
      <c r="LQ85" s="17">
        <v>30</v>
      </c>
      <c r="LR85" s="17">
        <v>9</v>
      </c>
      <c r="LS85" s="17">
        <v>11</v>
      </c>
      <c r="LT85" s="17">
        <v>20</v>
      </c>
      <c r="LU85" s="17">
        <v>19</v>
      </c>
      <c r="LV85" s="17">
        <v>14</v>
      </c>
      <c r="LW85" s="17">
        <v>0</v>
      </c>
      <c r="LX85" s="17">
        <v>0</v>
      </c>
      <c r="LY85" s="17">
        <v>0</v>
      </c>
      <c r="LZ85" s="17">
        <v>3</v>
      </c>
      <c r="MA85" s="17">
        <v>15</v>
      </c>
      <c r="MB85" s="17">
        <v>11</v>
      </c>
      <c r="MC85" s="17">
        <v>19</v>
      </c>
      <c r="MD85" s="17">
        <v>31</v>
      </c>
      <c r="ME85" s="17">
        <v>23</v>
      </c>
      <c r="MF85" s="17">
        <v>27</v>
      </c>
      <c r="MG85" s="17">
        <v>29</v>
      </c>
      <c r="MH85" s="17">
        <v>13</v>
      </c>
      <c r="MI85" s="17">
        <v>20</v>
      </c>
      <c r="MJ85" s="17">
        <v>0</v>
      </c>
      <c r="MK85" s="17">
        <v>0</v>
      </c>
      <c r="ML85" s="17">
        <v>0</v>
      </c>
      <c r="MN85" s="54">
        <v>4</v>
      </c>
      <c r="MO85" s="54"/>
      <c r="MP85" s="38">
        <f t="shared" ref="MP85:MP88" si="534">(DM85+DZ85+EM85+EZ85+FM85+FZ85)/6</f>
        <v>22.833333333333332</v>
      </c>
      <c r="MQ85" s="38">
        <f t="shared" si="405"/>
        <v>20.166666666666668</v>
      </c>
      <c r="MR85" s="38">
        <f t="shared" si="406"/>
        <v>18.333333333333332</v>
      </c>
      <c r="MS85" s="38">
        <f t="shared" si="407"/>
        <v>18</v>
      </c>
      <c r="MT85" s="38">
        <f t="shared" si="408"/>
        <v>23.5</v>
      </c>
      <c r="MU85" s="38">
        <f t="shared" si="409"/>
        <v>27</v>
      </c>
      <c r="MV85" s="38">
        <f t="shared" si="410"/>
        <v>25.333333333333332</v>
      </c>
      <c r="MW85" s="38">
        <f t="shared" si="411"/>
        <v>19.833333333333332</v>
      </c>
      <c r="MX85" s="38">
        <f t="shared" si="412"/>
        <v>20.666666666666668</v>
      </c>
      <c r="MY85" s="38">
        <f t="shared" si="413"/>
        <v>18</v>
      </c>
      <c r="MZ85" s="38"/>
      <c r="NA85" s="38"/>
      <c r="NB85" s="38"/>
      <c r="NC85" s="54">
        <v>4</v>
      </c>
      <c r="ND85" s="54"/>
      <c r="NE85" s="38">
        <f t="shared" ref="NE85:NE88" si="535">(GM85+GZ85+HM85+HZ85)/4</f>
        <v>29</v>
      </c>
      <c r="NF85" s="38">
        <f t="shared" si="414"/>
        <v>11.5</v>
      </c>
      <c r="NG85" s="38">
        <f t="shared" si="415"/>
        <v>15.5</v>
      </c>
      <c r="NH85" s="38">
        <f t="shared" si="416"/>
        <v>13</v>
      </c>
      <c r="NI85" s="38">
        <f t="shared" si="417"/>
        <v>24.5</v>
      </c>
      <c r="NJ85" s="38">
        <f t="shared" si="418"/>
        <v>18.75</v>
      </c>
      <c r="NK85" s="38">
        <f t="shared" si="419"/>
        <v>21.75</v>
      </c>
      <c r="NL85" s="38">
        <f t="shared" si="420"/>
        <v>17.75</v>
      </c>
      <c r="NM85" s="38">
        <f t="shared" si="421"/>
        <v>21</v>
      </c>
      <c r="NN85" s="38">
        <f t="shared" si="422"/>
        <v>23.5</v>
      </c>
      <c r="NO85" s="38"/>
      <c r="NP85" s="38"/>
      <c r="NQ85" s="38"/>
      <c r="NR85" s="54">
        <v>4</v>
      </c>
      <c r="NS85" s="54"/>
      <c r="NT85" s="38">
        <f t="shared" ref="NT85:NT88" si="536">(IM85+IZ85+JZ85+JM85)/4</f>
        <v>22.25</v>
      </c>
      <c r="NU85" s="38">
        <f t="shared" si="423"/>
        <v>24.5</v>
      </c>
      <c r="NV85" s="38">
        <f t="shared" si="424"/>
        <v>15.5</v>
      </c>
      <c r="NW85" s="38">
        <f t="shared" si="425"/>
        <v>13.25</v>
      </c>
      <c r="NX85" s="38">
        <f t="shared" si="426"/>
        <v>10.5</v>
      </c>
      <c r="NY85" s="38">
        <f t="shared" si="427"/>
        <v>26</v>
      </c>
      <c r="NZ85" s="38">
        <f t="shared" si="428"/>
        <v>21.5</v>
      </c>
      <c r="OA85" s="38">
        <f t="shared" si="429"/>
        <v>19</v>
      </c>
      <c r="OB85" s="38">
        <f t="shared" si="430"/>
        <v>26.5</v>
      </c>
      <c r="OC85" s="38">
        <f t="shared" si="431"/>
        <v>18</v>
      </c>
      <c r="OD85" s="38"/>
      <c r="OE85" s="38"/>
      <c r="OF85" s="38"/>
      <c r="OG85" s="54">
        <v>4</v>
      </c>
      <c r="OH85" s="54"/>
      <c r="OI85" s="38">
        <f t="shared" ref="OI85:OI88" si="537">(KM85+KZ85+LM85+LZ85)/4</f>
        <v>14.75</v>
      </c>
      <c r="OJ85" s="38">
        <f t="shared" si="432"/>
        <v>15</v>
      </c>
      <c r="OK85" s="38">
        <f t="shared" si="433"/>
        <v>20.5</v>
      </c>
      <c r="OL85" s="38">
        <f t="shared" si="434"/>
        <v>17.75</v>
      </c>
      <c r="OM85" s="38">
        <f t="shared" si="435"/>
        <v>27.5</v>
      </c>
      <c r="ON85" s="38">
        <f t="shared" si="436"/>
        <v>15.75</v>
      </c>
      <c r="OO85" s="38">
        <f t="shared" si="437"/>
        <v>20.5</v>
      </c>
      <c r="OP85" s="38">
        <f t="shared" si="438"/>
        <v>25.25</v>
      </c>
      <c r="OQ85" s="38">
        <f t="shared" si="439"/>
        <v>20.5</v>
      </c>
      <c r="OR85" s="38">
        <f t="shared" si="440"/>
        <v>13.25</v>
      </c>
      <c r="OS85" s="38"/>
      <c r="OT85" s="38"/>
      <c r="OU85" s="38"/>
      <c r="OV85" s="54">
        <v>4</v>
      </c>
      <c r="OW85" s="54"/>
      <c r="OX85" s="38">
        <f t="shared" ref="OX85:OX88" si="538">(GM85+GZ85+HM85+HZ85+IM85+IZ85+JM85+JZ85+KM85+KZ85+LM85+LZ85)/12</f>
        <v>22</v>
      </c>
      <c r="OY85" s="38">
        <f t="shared" si="441"/>
        <v>17</v>
      </c>
      <c r="OZ85" s="38">
        <f t="shared" si="442"/>
        <v>17.166666666666668</v>
      </c>
      <c r="PA85" s="38">
        <f t="shared" si="443"/>
        <v>14.666666666666666</v>
      </c>
      <c r="PB85" s="38">
        <f t="shared" si="444"/>
        <v>20.833333333333332</v>
      </c>
      <c r="PC85" s="38">
        <f t="shared" si="445"/>
        <v>20.166666666666668</v>
      </c>
      <c r="PD85" s="38">
        <f t="shared" si="446"/>
        <v>21.25</v>
      </c>
      <c r="PE85" s="38">
        <f t="shared" si="447"/>
        <v>20.666666666666668</v>
      </c>
      <c r="PF85" s="38">
        <f t="shared" si="448"/>
        <v>22.666666666666668</v>
      </c>
      <c r="PG85" s="38">
        <f t="shared" si="449"/>
        <v>18.25</v>
      </c>
      <c r="PH85" s="38"/>
      <c r="PI85" s="38"/>
      <c r="PJ85" s="38"/>
    </row>
    <row r="86" spans="1:426" s="5" customFormat="1" x14ac:dyDescent="0.25">
      <c r="A86" s="1" t="s">
        <v>43</v>
      </c>
      <c r="B86" s="5">
        <f t="shared" ref="B86:B89" si="539">MODE(B77,O77,AB77,AO77,BB77,BO77,CB77,CO77,DB77,DO77,EB77,EO77,FB77,FO77,GB77,GO77,HB77,HO77)</f>
        <v>4</v>
      </c>
      <c r="C86" s="5">
        <f t="shared" si="450"/>
        <v>3</v>
      </c>
      <c r="D86" s="5">
        <f t="shared" si="451"/>
        <v>3</v>
      </c>
      <c r="E86" s="5">
        <f t="shared" si="452"/>
        <v>3</v>
      </c>
      <c r="F86" s="5">
        <f t="shared" si="453"/>
        <v>3</v>
      </c>
      <c r="G86" s="5">
        <f t="shared" si="454"/>
        <v>3</v>
      </c>
      <c r="H86" s="5">
        <f t="shared" si="455"/>
        <v>3</v>
      </c>
      <c r="I86" s="5">
        <f t="shared" si="456"/>
        <v>3</v>
      </c>
      <c r="J86" s="5">
        <f t="shared" si="457"/>
        <v>3</v>
      </c>
      <c r="K86" s="5">
        <f t="shared" si="458"/>
        <v>3</v>
      </c>
      <c r="L86" s="5">
        <f t="shared" si="459"/>
        <v>0</v>
      </c>
      <c r="M86" s="5">
        <f t="shared" si="460"/>
        <v>0</v>
      </c>
      <c r="N86" s="5">
        <f t="shared" si="461"/>
        <v>1</v>
      </c>
      <c r="O86" s="5">
        <f t="shared" ref="O86:O89" si="540">IB77</f>
        <v>2</v>
      </c>
      <c r="P86" s="5">
        <f t="shared" si="462"/>
        <v>2</v>
      </c>
      <c r="Q86" s="5">
        <f t="shared" si="463"/>
        <v>2</v>
      </c>
      <c r="R86" s="5">
        <f t="shared" si="464"/>
        <v>4</v>
      </c>
      <c r="S86" s="5">
        <f t="shared" si="465"/>
        <v>3</v>
      </c>
      <c r="T86" s="5">
        <f t="shared" si="466"/>
        <v>1</v>
      </c>
      <c r="U86" s="5">
        <f t="shared" si="467"/>
        <v>3</v>
      </c>
      <c r="V86" s="5">
        <f t="shared" si="468"/>
        <v>2</v>
      </c>
      <c r="X86" s="1">
        <v>60</v>
      </c>
      <c r="Y86" s="52">
        <v>0.32478152309612962</v>
      </c>
      <c r="Z86" s="52"/>
      <c r="AA86" s="52"/>
      <c r="AB86" s="53">
        <f t="shared" si="469"/>
        <v>1.7089215096129595E-2</v>
      </c>
      <c r="AC86" s="53"/>
      <c r="AD86" s="53" t="s">
        <v>43</v>
      </c>
      <c r="AE86" s="53"/>
      <c r="AF86" s="5">
        <f t="shared" si="470"/>
        <v>4</v>
      </c>
      <c r="AG86" s="5">
        <f t="shared" si="471"/>
        <v>3</v>
      </c>
      <c r="AH86" s="5">
        <f t="shared" si="472"/>
        <v>3</v>
      </c>
      <c r="AI86" s="5">
        <f t="shared" si="473"/>
        <v>3</v>
      </c>
      <c r="AJ86" s="5">
        <f t="shared" si="474"/>
        <v>3</v>
      </c>
      <c r="AK86" s="5">
        <f t="shared" si="475"/>
        <v>3</v>
      </c>
      <c r="AL86" s="5">
        <f t="shared" si="476"/>
        <v>3</v>
      </c>
      <c r="AM86" s="5">
        <f t="shared" si="477"/>
        <v>3</v>
      </c>
      <c r="AN86" s="5">
        <f t="shared" si="478"/>
        <v>3</v>
      </c>
      <c r="AO86" s="5">
        <f t="shared" si="479"/>
        <v>2</v>
      </c>
      <c r="AP86" s="5">
        <f t="shared" si="480"/>
        <v>1</v>
      </c>
      <c r="AQ86" s="5">
        <f t="shared" si="481"/>
        <v>0</v>
      </c>
      <c r="AR86" s="5">
        <f t="shared" si="482"/>
        <v>1</v>
      </c>
      <c r="AS86" s="53" t="s">
        <v>43</v>
      </c>
      <c r="AT86" s="53"/>
      <c r="AU86" s="5">
        <f t="shared" si="483"/>
        <v>4</v>
      </c>
      <c r="AV86" s="5" t="str">
        <f t="shared" si="484"/>
        <v>x</v>
      </c>
      <c r="AW86" s="5">
        <f t="shared" si="485"/>
        <v>3</v>
      </c>
      <c r="AX86" s="5">
        <f t="shared" si="486"/>
        <v>3</v>
      </c>
      <c r="AY86" s="5">
        <f t="shared" si="487"/>
        <v>3</v>
      </c>
      <c r="AZ86" s="5">
        <f t="shared" si="488"/>
        <v>3</v>
      </c>
      <c r="BA86" s="5">
        <f t="shared" si="489"/>
        <v>4</v>
      </c>
      <c r="BB86" s="5">
        <f t="shared" si="490"/>
        <v>3</v>
      </c>
      <c r="BC86" s="5">
        <f t="shared" si="491"/>
        <v>2</v>
      </c>
      <c r="BD86" s="5">
        <f t="shared" si="492"/>
        <v>3</v>
      </c>
      <c r="BE86" s="5">
        <f t="shared" si="493"/>
        <v>0</v>
      </c>
      <c r="BF86" s="5">
        <f t="shared" si="494"/>
        <v>1</v>
      </c>
      <c r="BG86" s="5">
        <f t="shared" si="495"/>
        <v>1</v>
      </c>
      <c r="BH86" s="53" t="s">
        <v>43</v>
      </c>
      <c r="BI86" s="53"/>
      <c r="BJ86" s="5">
        <f t="shared" si="496"/>
        <v>4</v>
      </c>
      <c r="BK86" s="5">
        <f t="shared" si="497"/>
        <v>4</v>
      </c>
      <c r="BL86" s="5">
        <f t="shared" si="498"/>
        <v>3</v>
      </c>
      <c r="BM86" s="5">
        <f t="shared" si="499"/>
        <v>3</v>
      </c>
      <c r="BN86" s="5">
        <f t="shared" si="500"/>
        <v>3</v>
      </c>
      <c r="BO86" s="5">
        <f t="shared" si="501"/>
        <v>3</v>
      </c>
      <c r="BP86" s="5" t="str">
        <f t="shared" si="502"/>
        <v>x</v>
      </c>
      <c r="BQ86" s="5">
        <f t="shared" si="503"/>
        <v>3</v>
      </c>
      <c r="BR86" s="5">
        <f t="shared" si="504"/>
        <v>3</v>
      </c>
      <c r="BS86" s="5">
        <f t="shared" si="505"/>
        <v>3</v>
      </c>
      <c r="BT86" s="5">
        <f t="shared" si="506"/>
        <v>0</v>
      </c>
      <c r="BU86" s="5">
        <f t="shared" si="507"/>
        <v>0</v>
      </c>
      <c r="BV86" s="5">
        <f t="shared" si="508"/>
        <v>1</v>
      </c>
      <c r="BW86" s="53" t="s">
        <v>43</v>
      </c>
      <c r="BX86" s="53"/>
      <c r="BY86" s="5">
        <f t="shared" si="509"/>
        <v>3</v>
      </c>
      <c r="BZ86" s="5" t="str">
        <f t="shared" si="510"/>
        <v>x</v>
      </c>
      <c r="CA86" s="5">
        <f t="shared" si="511"/>
        <v>3</v>
      </c>
      <c r="CB86" s="5">
        <f t="shared" si="512"/>
        <v>4</v>
      </c>
      <c r="CC86" s="5">
        <f t="shared" si="513"/>
        <v>4</v>
      </c>
      <c r="CD86" s="5">
        <f t="shared" si="514"/>
        <v>3</v>
      </c>
      <c r="CE86" s="5">
        <f t="shared" si="515"/>
        <v>3</v>
      </c>
      <c r="CF86" s="5">
        <f t="shared" si="516"/>
        <v>2</v>
      </c>
      <c r="CG86" s="5">
        <f t="shared" si="517"/>
        <v>3</v>
      </c>
      <c r="CH86" s="5">
        <f t="shared" si="518"/>
        <v>3</v>
      </c>
      <c r="CI86" s="5">
        <f t="shared" si="519"/>
        <v>0</v>
      </c>
      <c r="CJ86" s="5">
        <f t="shared" si="520"/>
        <v>1</v>
      </c>
      <c r="CK86" s="5">
        <f t="shared" si="521"/>
        <v>0</v>
      </c>
      <c r="CL86" s="7" t="s">
        <v>43</v>
      </c>
      <c r="CM86" s="7"/>
      <c r="CN86" s="7">
        <f t="shared" ref="CN86:CN89" si="541">IFERROR(MODE(GB77,GO77,HB77,HO77,CB77,CO77,DB77,DO77,EB77,EO77,FB77,FO77),"x")</f>
        <v>3</v>
      </c>
      <c r="CO86" s="7">
        <f t="shared" si="522"/>
        <v>3</v>
      </c>
      <c r="CP86" s="7">
        <f t="shared" si="523"/>
        <v>3</v>
      </c>
      <c r="CQ86" s="7">
        <f t="shared" si="524"/>
        <v>3</v>
      </c>
      <c r="CR86" s="7">
        <f t="shared" si="525"/>
        <v>3</v>
      </c>
      <c r="CS86" s="7">
        <f t="shared" si="526"/>
        <v>3</v>
      </c>
      <c r="CT86" s="7">
        <f t="shared" si="527"/>
        <v>3</v>
      </c>
      <c r="CU86" s="7">
        <f t="shared" si="528"/>
        <v>3</v>
      </c>
      <c r="CV86" s="7">
        <f t="shared" si="529"/>
        <v>3</v>
      </c>
      <c r="CW86" s="7">
        <f t="shared" si="530"/>
        <v>3</v>
      </c>
      <c r="CX86" s="7">
        <f t="shared" si="531"/>
        <v>0</v>
      </c>
      <c r="CY86" s="7">
        <f t="shared" si="532"/>
        <v>1</v>
      </c>
      <c r="CZ86" s="7">
        <f t="shared" si="533"/>
        <v>1</v>
      </c>
      <c r="DB86" s="5">
        <v>4</v>
      </c>
      <c r="DC86" s="5">
        <v>24</v>
      </c>
      <c r="DD86" s="5">
        <v>0</v>
      </c>
      <c r="DE86" s="5">
        <v>0</v>
      </c>
      <c r="DF86" s="5">
        <v>31</v>
      </c>
      <c r="DG86" s="5">
        <v>31</v>
      </c>
      <c r="DH86" s="5">
        <v>0</v>
      </c>
      <c r="DI86" s="5">
        <v>22</v>
      </c>
      <c r="DJ86" s="5">
        <v>0</v>
      </c>
      <c r="DL86" s="17">
        <v>3</v>
      </c>
      <c r="DM86" s="17">
        <v>18</v>
      </c>
      <c r="DN86" s="17">
        <v>7</v>
      </c>
      <c r="DO86" s="17">
        <v>20</v>
      </c>
      <c r="DP86" s="17">
        <v>3</v>
      </c>
      <c r="DQ86" s="17">
        <v>19</v>
      </c>
      <c r="DR86" s="17">
        <v>34</v>
      </c>
      <c r="DS86" s="17">
        <v>46</v>
      </c>
      <c r="DT86" s="17">
        <v>16</v>
      </c>
      <c r="DU86" s="17">
        <v>24</v>
      </c>
      <c r="DV86" s="17">
        <v>31</v>
      </c>
      <c r="DW86" s="17">
        <v>0</v>
      </c>
      <c r="DX86" s="17">
        <v>0</v>
      </c>
      <c r="DY86" s="17">
        <v>0</v>
      </c>
      <c r="DZ86" s="17">
        <v>31</v>
      </c>
      <c r="EA86" s="17">
        <v>8</v>
      </c>
      <c r="EB86" s="17">
        <v>18</v>
      </c>
      <c r="EC86" s="17">
        <v>16</v>
      </c>
      <c r="ED86" s="17">
        <v>24</v>
      </c>
      <c r="EE86" s="17">
        <v>15</v>
      </c>
      <c r="EF86" s="17">
        <v>39</v>
      </c>
      <c r="EG86" s="17">
        <v>9</v>
      </c>
      <c r="EH86" s="17">
        <v>14</v>
      </c>
      <c r="EI86" s="17">
        <v>14</v>
      </c>
      <c r="EJ86" s="17">
        <v>0</v>
      </c>
      <c r="EK86" s="17">
        <v>0</v>
      </c>
      <c r="EL86" s="17">
        <v>0</v>
      </c>
      <c r="EM86" s="17">
        <v>17</v>
      </c>
      <c r="EN86" s="17">
        <v>17</v>
      </c>
      <c r="EO86" s="17">
        <v>5</v>
      </c>
      <c r="EP86" s="17">
        <v>23</v>
      </c>
      <c r="EQ86" s="17">
        <v>16</v>
      </c>
      <c r="ER86" s="17">
        <v>11</v>
      </c>
      <c r="ES86" s="17">
        <v>17</v>
      </c>
      <c r="ET86" s="17">
        <v>16</v>
      </c>
      <c r="EU86" s="17">
        <v>19</v>
      </c>
      <c r="EV86" s="17">
        <v>11</v>
      </c>
      <c r="EW86" s="17">
        <v>0</v>
      </c>
      <c r="EX86" s="17">
        <v>0</v>
      </c>
      <c r="EY86" s="17">
        <v>0</v>
      </c>
      <c r="EZ86" s="17">
        <v>10</v>
      </c>
      <c r="FA86" s="17">
        <v>21</v>
      </c>
      <c r="FB86" s="17">
        <v>31</v>
      </c>
      <c r="FC86" s="17">
        <v>16</v>
      </c>
      <c r="FD86" s="17">
        <v>7</v>
      </c>
      <c r="FE86" s="17">
        <v>14</v>
      </c>
      <c r="FF86" s="17">
        <v>29</v>
      </c>
      <c r="FG86" s="17">
        <v>24</v>
      </c>
      <c r="FH86" s="17">
        <v>19</v>
      </c>
      <c r="FI86" s="17">
        <v>18</v>
      </c>
      <c r="FJ86" s="17">
        <v>0</v>
      </c>
      <c r="FK86" s="17">
        <v>0</v>
      </c>
      <c r="FL86" s="17">
        <v>0</v>
      </c>
      <c r="FM86" s="17">
        <v>34</v>
      </c>
      <c r="FN86" s="17">
        <v>6</v>
      </c>
      <c r="FO86" s="17">
        <v>18</v>
      </c>
      <c r="FP86" s="17">
        <v>12</v>
      </c>
      <c r="FQ86" s="17">
        <v>24</v>
      </c>
      <c r="FR86" s="17">
        <v>25</v>
      </c>
      <c r="FS86" s="17">
        <v>6</v>
      </c>
      <c r="FT86" s="17">
        <v>26</v>
      </c>
      <c r="FU86" s="17">
        <v>20</v>
      </c>
      <c r="FV86" s="17">
        <v>22</v>
      </c>
      <c r="FW86" s="17">
        <v>0</v>
      </c>
      <c r="FX86" s="17">
        <v>0</v>
      </c>
      <c r="FY86" s="17">
        <v>0</v>
      </c>
      <c r="FZ86" s="17">
        <v>31</v>
      </c>
      <c r="GA86" s="17">
        <v>19</v>
      </c>
      <c r="GB86" s="17">
        <v>25</v>
      </c>
      <c r="GC86" s="17">
        <v>45</v>
      </c>
      <c r="GD86" s="17">
        <v>26</v>
      </c>
      <c r="GE86" s="17">
        <v>28</v>
      </c>
      <c r="GF86" s="17">
        <v>5</v>
      </c>
      <c r="GG86" s="17">
        <v>30</v>
      </c>
      <c r="GH86" s="17">
        <v>26</v>
      </c>
      <c r="GI86" s="17">
        <v>11</v>
      </c>
      <c r="GJ86" s="17">
        <v>0</v>
      </c>
      <c r="GK86" s="17">
        <v>0</v>
      </c>
      <c r="GL86" s="17">
        <v>0</v>
      </c>
      <c r="GM86" s="17">
        <v>9</v>
      </c>
      <c r="GN86" s="17">
        <v>31</v>
      </c>
      <c r="GO86" s="17">
        <v>11</v>
      </c>
      <c r="GP86" s="17">
        <v>19</v>
      </c>
      <c r="GQ86" s="17">
        <v>18</v>
      </c>
      <c r="GR86" s="17">
        <v>24</v>
      </c>
      <c r="GS86" s="17">
        <v>14</v>
      </c>
      <c r="GT86" s="17">
        <v>22</v>
      </c>
      <c r="GU86" s="17">
        <v>13</v>
      </c>
      <c r="GV86" s="17">
        <v>12</v>
      </c>
      <c r="GW86" s="17">
        <v>0</v>
      </c>
      <c r="GX86" s="17">
        <v>0</v>
      </c>
      <c r="GY86" s="17">
        <v>0</v>
      </c>
      <c r="GZ86" s="17">
        <v>8</v>
      </c>
      <c r="HA86" s="17">
        <v>24</v>
      </c>
      <c r="HB86" s="17">
        <v>15</v>
      </c>
      <c r="HC86" s="17">
        <v>6</v>
      </c>
      <c r="HD86" s="17">
        <v>16</v>
      </c>
      <c r="HE86" s="17">
        <v>11</v>
      </c>
      <c r="HF86" s="17">
        <v>30</v>
      </c>
      <c r="HG86" s="17">
        <v>6</v>
      </c>
      <c r="HH86" s="17">
        <v>18</v>
      </c>
      <c r="HI86" s="17">
        <v>13</v>
      </c>
      <c r="HJ86" s="17">
        <v>0</v>
      </c>
      <c r="HK86" s="17">
        <v>0</v>
      </c>
      <c r="HL86" s="17">
        <v>0</v>
      </c>
      <c r="HM86" s="17">
        <v>37</v>
      </c>
      <c r="HN86" s="17">
        <v>32</v>
      </c>
      <c r="HO86" s="17">
        <v>17</v>
      </c>
      <c r="HP86" s="17">
        <v>25</v>
      </c>
      <c r="HQ86" s="17">
        <v>14</v>
      </c>
      <c r="HR86" s="17">
        <v>27</v>
      </c>
      <c r="HS86" s="17">
        <v>17</v>
      </c>
      <c r="HT86" s="17">
        <v>42</v>
      </c>
      <c r="HU86" s="17">
        <v>9</v>
      </c>
      <c r="HV86" s="17">
        <v>8</v>
      </c>
      <c r="HW86" s="17">
        <v>0</v>
      </c>
      <c r="HX86" s="17">
        <v>0</v>
      </c>
      <c r="HY86" s="17">
        <v>0</v>
      </c>
      <c r="HZ86" s="17">
        <v>24</v>
      </c>
      <c r="IA86" s="17">
        <v>21</v>
      </c>
      <c r="IB86" s="17">
        <v>12</v>
      </c>
      <c r="IC86" s="17">
        <v>24</v>
      </c>
      <c r="ID86" s="17">
        <v>17</v>
      </c>
      <c r="IE86" s="17">
        <v>17</v>
      </c>
      <c r="IF86" s="17">
        <v>14</v>
      </c>
      <c r="IG86" s="17">
        <v>29</v>
      </c>
      <c r="IH86" s="17">
        <v>17</v>
      </c>
      <c r="II86" s="17">
        <v>20</v>
      </c>
      <c r="IJ86" s="17">
        <v>0</v>
      </c>
      <c r="IK86" s="17">
        <v>0</v>
      </c>
      <c r="IL86" s="17">
        <v>0</v>
      </c>
      <c r="IM86" s="17">
        <v>9</v>
      </c>
      <c r="IN86" s="17">
        <v>0</v>
      </c>
      <c r="IO86" s="17">
        <v>11</v>
      </c>
      <c r="IP86" s="17">
        <v>15</v>
      </c>
      <c r="IQ86" s="17">
        <v>45</v>
      </c>
      <c r="IR86" s="17">
        <v>21</v>
      </c>
      <c r="IS86" s="17">
        <v>32</v>
      </c>
      <c r="IT86" s="17">
        <v>21</v>
      </c>
      <c r="IU86" s="17">
        <v>32</v>
      </c>
      <c r="IV86" s="17">
        <v>44</v>
      </c>
      <c r="IW86" s="17">
        <v>0</v>
      </c>
      <c r="IX86" s="17">
        <v>0</v>
      </c>
      <c r="IY86" s="17">
        <v>0</v>
      </c>
      <c r="IZ86" s="17">
        <v>18</v>
      </c>
      <c r="JA86" s="17">
        <v>21</v>
      </c>
      <c r="JB86" s="17">
        <v>24</v>
      </c>
      <c r="JC86" s="17">
        <v>27</v>
      </c>
      <c r="JD86" s="17">
        <v>17</v>
      </c>
      <c r="JE86" s="17">
        <v>9</v>
      </c>
      <c r="JF86" s="17">
        <v>15</v>
      </c>
      <c r="JG86" s="17">
        <v>11</v>
      </c>
      <c r="JH86" s="17">
        <v>25</v>
      </c>
      <c r="JI86" s="17">
        <v>17</v>
      </c>
      <c r="JJ86" s="17">
        <v>0</v>
      </c>
      <c r="JK86" s="17">
        <v>0</v>
      </c>
      <c r="JL86" s="17">
        <v>0</v>
      </c>
      <c r="JM86" s="17">
        <v>2</v>
      </c>
      <c r="JN86" s="17">
        <v>19</v>
      </c>
      <c r="JO86" s="17">
        <v>19</v>
      </c>
      <c r="JP86" s="17">
        <v>21</v>
      </c>
      <c r="JQ86" s="17">
        <v>17</v>
      </c>
      <c r="JR86" s="17">
        <v>6</v>
      </c>
      <c r="JS86" s="17">
        <v>19</v>
      </c>
      <c r="JT86" s="17">
        <v>20</v>
      </c>
      <c r="JU86" s="17">
        <v>13</v>
      </c>
      <c r="JV86" s="17">
        <v>25</v>
      </c>
      <c r="JW86" s="17">
        <v>0</v>
      </c>
      <c r="JX86" s="17">
        <v>0</v>
      </c>
      <c r="JY86" s="17">
        <v>0</v>
      </c>
      <c r="JZ86" s="17">
        <v>21</v>
      </c>
      <c r="KA86" s="17">
        <v>15</v>
      </c>
      <c r="KB86" s="17">
        <v>35</v>
      </c>
      <c r="KC86" s="17">
        <v>22</v>
      </c>
      <c r="KD86" s="17">
        <v>26</v>
      </c>
      <c r="KE86" s="17">
        <v>16</v>
      </c>
      <c r="KF86" s="17">
        <v>16</v>
      </c>
      <c r="KG86" s="17">
        <v>27</v>
      </c>
      <c r="KH86" s="17">
        <v>5</v>
      </c>
      <c r="KI86" s="17">
        <v>33</v>
      </c>
      <c r="KJ86" s="17">
        <v>0</v>
      </c>
      <c r="KK86" s="17">
        <v>0</v>
      </c>
      <c r="KL86" s="17">
        <v>0</v>
      </c>
      <c r="KM86" s="17">
        <v>37</v>
      </c>
      <c r="KN86" s="17">
        <v>19</v>
      </c>
      <c r="KO86" s="17">
        <v>23</v>
      </c>
      <c r="KP86" s="17">
        <v>12</v>
      </c>
      <c r="KQ86" s="17">
        <v>7</v>
      </c>
      <c r="KR86" s="17">
        <v>7</v>
      </c>
      <c r="KS86" s="17">
        <v>16</v>
      </c>
      <c r="KT86" s="17">
        <v>8</v>
      </c>
      <c r="KU86" s="17">
        <v>20</v>
      </c>
      <c r="KV86" s="17">
        <v>36</v>
      </c>
      <c r="KW86" s="17">
        <v>0</v>
      </c>
      <c r="KX86" s="17">
        <v>0</v>
      </c>
      <c r="KY86" s="17">
        <v>0</v>
      </c>
      <c r="KZ86" s="17">
        <v>46</v>
      </c>
      <c r="LA86" s="17">
        <v>9</v>
      </c>
      <c r="LB86" s="17">
        <v>11</v>
      </c>
      <c r="LC86" s="17">
        <v>9</v>
      </c>
      <c r="LD86" s="17">
        <v>17</v>
      </c>
      <c r="LE86" s="17">
        <v>38</v>
      </c>
      <c r="LF86" s="17">
        <v>18</v>
      </c>
      <c r="LG86" s="17">
        <v>22</v>
      </c>
      <c r="LH86" s="17">
        <v>12</v>
      </c>
      <c r="LI86" s="17">
        <v>12</v>
      </c>
      <c r="LJ86" s="17">
        <v>0</v>
      </c>
      <c r="LK86" s="17">
        <v>0</v>
      </c>
      <c r="LL86" s="17">
        <v>0</v>
      </c>
      <c r="LM86" s="17">
        <v>18</v>
      </c>
      <c r="LN86" s="17">
        <v>32</v>
      </c>
      <c r="LO86" s="17">
        <v>16</v>
      </c>
      <c r="LP86" s="17">
        <v>8</v>
      </c>
      <c r="LQ86" s="17">
        <v>18</v>
      </c>
      <c r="LR86" s="17">
        <v>13</v>
      </c>
      <c r="LS86" s="17">
        <v>17</v>
      </c>
      <c r="LT86" s="17">
        <v>23</v>
      </c>
      <c r="LU86" s="17">
        <v>34</v>
      </c>
      <c r="LV86" s="17">
        <v>12</v>
      </c>
      <c r="LW86" s="17">
        <v>0</v>
      </c>
      <c r="LX86" s="17">
        <v>0</v>
      </c>
      <c r="LY86" s="17">
        <v>0</v>
      </c>
      <c r="LZ86" s="17">
        <v>26</v>
      </c>
      <c r="MA86" s="17">
        <v>13</v>
      </c>
      <c r="MB86" s="17">
        <v>23</v>
      </c>
      <c r="MC86" s="17">
        <v>12</v>
      </c>
      <c r="MD86" s="17">
        <v>24</v>
      </c>
      <c r="ME86" s="17">
        <v>23</v>
      </c>
      <c r="MF86" s="17">
        <v>5</v>
      </c>
      <c r="MG86" s="17">
        <v>21</v>
      </c>
      <c r="MH86" s="17">
        <v>41</v>
      </c>
      <c r="MI86" s="17">
        <v>20</v>
      </c>
      <c r="MJ86" s="17">
        <v>0</v>
      </c>
      <c r="MK86" s="17">
        <v>0</v>
      </c>
      <c r="ML86" s="17">
        <v>0</v>
      </c>
      <c r="MN86" s="54">
        <v>3</v>
      </c>
      <c r="MO86" s="54"/>
      <c r="MP86" s="38">
        <f t="shared" si="534"/>
        <v>23.5</v>
      </c>
      <c r="MQ86" s="38">
        <f t="shared" si="405"/>
        <v>13</v>
      </c>
      <c r="MR86" s="38">
        <f t="shared" si="406"/>
        <v>19.5</v>
      </c>
      <c r="MS86" s="38">
        <f t="shared" si="407"/>
        <v>19.166666666666668</v>
      </c>
      <c r="MT86" s="38">
        <f t="shared" si="408"/>
        <v>19.333333333333332</v>
      </c>
      <c r="MU86" s="38">
        <f t="shared" si="409"/>
        <v>21.166666666666668</v>
      </c>
      <c r="MV86" s="38">
        <f t="shared" si="410"/>
        <v>23.666666666666668</v>
      </c>
      <c r="MW86" s="38">
        <f t="shared" si="411"/>
        <v>20.166666666666668</v>
      </c>
      <c r="MX86" s="38">
        <f t="shared" si="412"/>
        <v>20.333333333333332</v>
      </c>
      <c r="MY86" s="38">
        <f t="shared" si="413"/>
        <v>17.833333333333332</v>
      </c>
      <c r="MZ86" s="38"/>
      <c r="NA86" s="38"/>
      <c r="NB86" s="38"/>
      <c r="NC86" s="54">
        <v>3</v>
      </c>
      <c r="ND86" s="54"/>
      <c r="NE86" s="38">
        <f t="shared" si="535"/>
        <v>19.5</v>
      </c>
      <c r="NF86" s="38">
        <f t="shared" si="414"/>
        <v>27</v>
      </c>
      <c r="NG86" s="38">
        <f t="shared" si="415"/>
        <v>13.75</v>
      </c>
      <c r="NH86" s="38">
        <f t="shared" si="416"/>
        <v>18.5</v>
      </c>
      <c r="NI86" s="38">
        <f t="shared" si="417"/>
        <v>16.25</v>
      </c>
      <c r="NJ86" s="38">
        <f t="shared" si="418"/>
        <v>19.75</v>
      </c>
      <c r="NK86" s="38">
        <f t="shared" si="419"/>
        <v>18.75</v>
      </c>
      <c r="NL86" s="38">
        <f t="shared" si="420"/>
        <v>24.75</v>
      </c>
      <c r="NM86" s="38">
        <f t="shared" si="421"/>
        <v>14.25</v>
      </c>
      <c r="NN86" s="38">
        <f t="shared" si="422"/>
        <v>13.25</v>
      </c>
      <c r="NO86" s="38"/>
      <c r="NP86" s="38"/>
      <c r="NQ86" s="38"/>
      <c r="NR86" s="54">
        <v>3</v>
      </c>
      <c r="NS86" s="54"/>
      <c r="NT86" s="38">
        <f t="shared" si="536"/>
        <v>12.5</v>
      </c>
      <c r="NU86" s="38">
        <f t="shared" si="423"/>
        <v>13.75</v>
      </c>
      <c r="NV86" s="38">
        <f t="shared" si="424"/>
        <v>22.25</v>
      </c>
      <c r="NW86" s="38">
        <f t="shared" si="425"/>
        <v>21.25</v>
      </c>
      <c r="NX86" s="38">
        <f t="shared" si="426"/>
        <v>26.25</v>
      </c>
      <c r="NY86" s="38">
        <f t="shared" si="427"/>
        <v>13</v>
      </c>
      <c r="NZ86" s="38">
        <f t="shared" si="428"/>
        <v>20.5</v>
      </c>
      <c r="OA86" s="38">
        <f t="shared" si="429"/>
        <v>19.75</v>
      </c>
      <c r="OB86" s="38">
        <f t="shared" si="430"/>
        <v>18.75</v>
      </c>
      <c r="OC86" s="38">
        <f t="shared" si="431"/>
        <v>29.75</v>
      </c>
      <c r="OD86" s="38"/>
      <c r="OE86" s="38"/>
      <c r="OF86" s="38"/>
      <c r="OG86" s="54">
        <v>3</v>
      </c>
      <c r="OH86" s="54"/>
      <c r="OI86" s="38">
        <f t="shared" si="537"/>
        <v>31.75</v>
      </c>
      <c r="OJ86" s="38">
        <f t="shared" si="432"/>
        <v>18.25</v>
      </c>
      <c r="OK86" s="38">
        <f t="shared" si="433"/>
        <v>18.25</v>
      </c>
      <c r="OL86" s="38">
        <f t="shared" si="434"/>
        <v>10.25</v>
      </c>
      <c r="OM86" s="38">
        <f t="shared" si="435"/>
        <v>16.5</v>
      </c>
      <c r="ON86" s="38">
        <f t="shared" si="436"/>
        <v>20.25</v>
      </c>
      <c r="OO86" s="38">
        <f t="shared" si="437"/>
        <v>14</v>
      </c>
      <c r="OP86" s="38">
        <f t="shared" si="438"/>
        <v>18.5</v>
      </c>
      <c r="OQ86" s="38">
        <f t="shared" si="439"/>
        <v>26.75</v>
      </c>
      <c r="OR86" s="38">
        <f t="shared" si="440"/>
        <v>20</v>
      </c>
      <c r="OS86" s="38"/>
      <c r="OT86" s="38"/>
      <c r="OU86" s="38"/>
      <c r="OV86" s="54">
        <v>3</v>
      </c>
      <c r="OW86" s="54"/>
      <c r="OX86" s="38">
        <f t="shared" si="538"/>
        <v>21.25</v>
      </c>
      <c r="OY86" s="38">
        <f t="shared" si="441"/>
        <v>19.666666666666668</v>
      </c>
      <c r="OZ86" s="38">
        <f t="shared" si="442"/>
        <v>18.083333333333332</v>
      </c>
      <c r="PA86" s="38">
        <f t="shared" si="443"/>
        <v>16.666666666666668</v>
      </c>
      <c r="PB86" s="38">
        <f t="shared" si="444"/>
        <v>19.666666666666668</v>
      </c>
      <c r="PC86" s="38">
        <f t="shared" si="445"/>
        <v>17.666666666666668</v>
      </c>
      <c r="PD86" s="38">
        <f t="shared" si="446"/>
        <v>17.75</v>
      </c>
      <c r="PE86" s="38">
        <f t="shared" si="447"/>
        <v>21</v>
      </c>
      <c r="PF86" s="38">
        <f t="shared" si="448"/>
        <v>19.916666666666668</v>
      </c>
      <c r="PG86" s="38">
        <f t="shared" si="449"/>
        <v>21</v>
      </c>
      <c r="PH86" s="38"/>
      <c r="PI86" s="38"/>
      <c r="PJ86" s="38"/>
    </row>
    <row r="87" spans="1:426" s="5" customFormat="1" x14ac:dyDescent="0.25">
      <c r="A87" s="1" t="s">
        <v>47</v>
      </c>
      <c r="B87" s="5">
        <f t="shared" si="539"/>
        <v>4</v>
      </c>
      <c r="C87" s="5">
        <f t="shared" si="450"/>
        <v>2</v>
      </c>
      <c r="D87" s="5">
        <f t="shared" si="451"/>
        <v>5</v>
      </c>
      <c r="E87" s="5">
        <f t="shared" si="452"/>
        <v>3</v>
      </c>
      <c r="F87" s="5">
        <f t="shared" si="453"/>
        <v>2</v>
      </c>
      <c r="G87" s="5">
        <f t="shared" si="454"/>
        <v>5</v>
      </c>
      <c r="H87" s="5">
        <f t="shared" si="455"/>
        <v>3</v>
      </c>
      <c r="I87" s="5">
        <f t="shared" si="456"/>
        <v>3</v>
      </c>
      <c r="J87" s="5">
        <f t="shared" si="457"/>
        <v>5</v>
      </c>
      <c r="K87" s="5">
        <f t="shared" si="458"/>
        <v>3</v>
      </c>
      <c r="L87" s="5">
        <f t="shared" si="459"/>
        <v>0</v>
      </c>
      <c r="M87" s="5">
        <f t="shared" si="460"/>
        <v>1</v>
      </c>
      <c r="N87" s="5">
        <f t="shared" si="461"/>
        <v>1</v>
      </c>
      <c r="O87" s="5">
        <f t="shared" si="540"/>
        <v>1</v>
      </c>
      <c r="P87" s="5">
        <f t="shared" si="462"/>
        <v>2</v>
      </c>
      <c r="Q87" s="5">
        <f t="shared" si="463"/>
        <v>2</v>
      </c>
      <c r="R87" s="5">
        <f t="shared" si="464"/>
        <v>3</v>
      </c>
      <c r="S87" s="5">
        <f t="shared" si="465"/>
        <v>1</v>
      </c>
      <c r="T87" s="5">
        <f t="shared" si="466"/>
        <v>1</v>
      </c>
      <c r="U87" s="5">
        <f t="shared" si="467"/>
        <v>3</v>
      </c>
      <c r="V87" s="5">
        <f t="shared" si="468"/>
        <v>1</v>
      </c>
      <c r="X87" s="1">
        <v>40</v>
      </c>
      <c r="Y87" s="52">
        <v>0.30489702517162398</v>
      </c>
      <c r="Z87" s="52"/>
      <c r="AA87" s="52"/>
      <c r="AB87" s="53">
        <f t="shared" si="469"/>
        <v>1.1644500171623995E-2</v>
      </c>
      <c r="AC87" s="53"/>
      <c r="AD87" s="53" t="s">
        <v>47</v>
      </c>
      <c r="AE87" s="53"/>
      <c r="AF87" s="5">
        <f t="shared" si="470"/>
        <v>4</v>
      </c>
      <c r="AG87" s="5">
        <f t="shared" si="471"/>
        <v>2</v>
      </c>
      <c r="AH87" s="5">
        <f t="shared" si="472"/>
        <v>5</v>
      </c>
      <c r="AI87" s="5">
        <f t="shared" si="473"/>
        <v>3</v>
      </c>
      <c r="AJ87" s="5">
        <f t="shared" si="474"/>
        <v>5</v>
      </c>
      <c r="AK87" s="5">
        <f t="shared" si="475"/>
        <v>3</v>
      </c>
      <c r="AL87" s="5">
        <f t="shared" si="476"/>
        <v>3</v>
      </c>
      <c r="AM87" s="5">
        <f t="shared" si="477"/>
        <v>3</v>
      </c>
      <c r="AN87" s="5">
        <f t="shared" si="478"/>
        <v>5</v>
      </c>
      <c r="AO87" s="5">
        <f t="shared" si="479"/>
        <v>3</v>
      </c>
      <c r="AP87" s="5">
        <f t="shared" si="480"/>
        <v>1</v>
      </c>
      <c r="AQ87" s="5">
        <f t="shared" si="481"/>
        <v>1</v>
      </c>
      <c r="AR87" s="5">
        <f t="shared" si="482"/>
        <v>1</v>
      </c>
      <c r="AS87" s="53" t="s">
        <v>47</v>
      </c>
      <c r="AT87" s="53"/>
      <c r="AU87" s="5">
        <f t="shared" si="483"/>
        <v>4</v>
      </c>
      <c r="AV87" s="5">
        <f t="shared" si="484"/>
        <v>2</v>
      </c>
      <c r="AW87" s="5">
        <f t="shared" si="485"/>
        <v>5</v>
      </c>
      <c r="AX87" s="5" t="str">
        <f t="shared" si="486"/>
        <v>x</v>
      </c>
      <c r="AY87" s="5">
        <f t="shared" si="487"/>
        <v>3</v>
      </c>
      <c r="AZ87" s="5">
        <f t="shared" si="488"/>
        <v>4</v>
      </c>
      <c r="BA87" s="5">
        <f t="shared" si="489"/>
        <v>1</v>
      </c>
      <c r="BB87" s="5">
        <f t="shared" si="490"/>
        <v>3</v>
      </c>
      <c r="BC87" s="5">
        <f t="shared" si="491"/>
        <v>1</v>
      </c>
      <c r="BD87" s="5">
        <f t="shared" si="492"/>
        <v>4</v>
      </c>
      <c r="BE87" s="5">
        <f t="shared" si="493"/>
        <v>0</v>
      </c>
      <c r="BF87" s="5">
        <f t="shared" si="494"/>
        <v>0</v>
      </c>
      <c r="BG87" s="5">
        <f t="shared" si="495"/>
        <v>1</v>
      </c>
      <c r="BH87" s="53" t="s">
        <v>47</v>
      </c>
      <c r="BI87" s="53"/>
      <c r="BJ87" s="5">
        <f t="shared" si="496"/>
        <v>1</v>
      </c>
      <c r="BK87" s="5">
        <f t="shared" si="497"/>
        <v>4</v>
      </c>
      <c r="BL87" s="5">
        <f t="shared" si="498"/>
        <v>4</v>
      </c>
      <c r="BM87" s="5">
        <f t="shared" si="499"/>
        <v>4</v>
      </c>
      <c r="BN87" s="5" t="str">
        <f t="shared" si="500"/>
        <v>x</v>
      </c>
      <c r="BO87" s="5">
        <f t="shared" si="501"/>
        <v>5</v>
      </c>
      <c r="BP87" s="5" t="str">
        <f t="shared" si="502"/>
        <v>x</v>
      </c>
      <c r="BQ87" s="5">
        <f t="shared" si="503"/>
        <v>3</v>
      </c>
      <c r="BR87" s="5">
        <f t="shared" si="504"/>
        <v>2</v>
      </c>
      <c r="BS87" s="5">
        <f t="shared" si="505"/>
        <v>3</v>
      </c>
      <c r="BT87" s="5">
        <f t="shared" si="506"/>
        <v>0</v>
      </c>
      <c r="BU87" s="5">
        <f t="shared" si="507"/>
        <v>1</v>
      </c>
      <c r="BV87" s="5">
        <f t="shared" si="508"/>
        <v>1</v>
      </c>
      <c r="BW87" s="53" t="s">
        <v>47</v>
      </c>
      <c r="BX87" s="53"/>
      <c r="BY87" s="5">
        <f t="shared" si="509"/>
        <v>5</v>
      </c>
      <c r="BZ87" s="5" t="str">
        <f t="shared" si="510"/>
        <v>x</v>
      </c>
      <c r="CA87" s="5">
        <f t="shared" si="511"/>
        <v>5</v>
      </c>
      <c r="CB87" s="5">
        <f t="shared" si="512"/>
        <v>1</v>
      </c>
      <c r="CC87" s="5">
        <f t="shared" si="513"/>
        <v>1</v>
      </c>
      <c r="CD87" s="5">
        <f t="shared" si="514"/>
        <v>4</v>
      </c>
      <c r="CE87" s="5">
        <f t="shared" si="515"/>
        <v>3</v>
      </c>
      <c r="CF87" s="5">
        <f t="shared" si="516"/>
        <v>5</v>
      </c>
      <c r="CG87" s="5">
        <f t="shared" si="517"/>
        <v>5</v>
      </c>
      <c r="CH87" s="5">
        <f t="shared" si="518"/>
        <v>1</v>
      </c>
      <c r="CI87" s="5">
        <f t="shared" si="519"/>
        <v>0</v>
      </c>
      <c r="CJ87" s="5">
        <f t="shared" si="520"/>
        <v>0</v>
      </c>
      <c r="CK87" s="5">
        <f t="shared" si="521"/>
        <v>1</v>
      </c>
      <c r="CL87" s="7" t="s">
        <v>47</v>
      </c>
      <c r="CM87" s="7"/>
      <c r="CN87" s="7">
        <f t="shared" si="541"/>
        <v>1</v>
      </c>
      <c r="CO87" s="7">
        <f t="shared" si="522"/>
        <v>4</v>
      </c>
      <c r="CP87" s="7">
        <f t="shared" si="523"/>
        <v>5</v>
      </c>
      <c r="CQ87" s="7">
        <f t="shared" si="524"/>
        <v>1</v>
      </c>
      <c r="CR87" s="7">
        <f t="shared" si="525"/>
        <v>1</v>
      </c>
      <c r="CS87" s="7">
        <f t="shared" si="526"/>
        <v>5</v>
      </c>
      <c r="CT87" s="7">
        <f t="shared" si="527"/>
        <v>1</v>
      </c>
      <c r="CU87" s="7">
        <f t="shared" si="528"/>
        <v>3</v>
      </c>
      <c r="CV87" s="7">
        <f t="shared" si="529"/>
        <v>5</v>
      </c>
      <c r="CW87" s="7">
        <f t="shared" si="530"/>
        <v>3</v>
      </c>
      <c r="CX87" s="7">
        <f t="shared" si="531"/>
        <v>0</v>
      </c>
      <c r="CY87" s="7">
        <f t="shared" si="532"/>
        <v>0</v>
      </c>
      <c r="CZ87" s="7">
        <f t="shared" si="533"/>
        <v>1</v>
      </c>
      <c r="DB87" s="5">
        <v>3</v>
      </c>
      <c r="DC87" s="5">
        <v>16</v>
      </c>
      <c r="DD87" s="5">
        <v>36</v>
      </c>
      <c r="DE87" s="5">
        <v>12</v>
      </c>
      <c r="DF87" s="5">
        <v>8</v>
      </c>
      <c r="DG87" s="5">
        <v>27</v>
      </c>
      <c r="DH87" s="5">
        <v>26</v>
      </c>
      <c r="DI87" s="5">
        <v>41</v>
      </c>
      <c r="DJ87" s="5">
        <v>25</v>
      </c>
      <c r="DL87" s="17">
        <v>2</v>
      </c>
      <c r="DM87" s="17">
        <v>27</v>
      </c>
      <c r="DN87" s="17">
        <v>15</v>
      </c>
      <c r="DO87" s="17">
        <v>12</v>
      </c>
      <c r="DP87" s="17">
        <v>29</v>
      </c>
      <c r="DQ87" s="17">
        <v>55</v>
      </c>
      <c r="DR87" s="17">
        <v>10</v>
      </c>
      <c r="DS87" s="17">
        <v>7</v>
      </c>
      <c r="DT87" s="17">
        <v>19</v>
      </c>
      <c r="DU87" s="17">
        <v>13</v>
      </c>
      <c r="DV87" s="17">
        <v>12</v>
      </c>
      <c r="DW87" s="17">
        <v>0</v>
      </c>
      <c r="DX87" s="17">
        <v>0</v>
      </c>
      <c r="DY87" s="17">
        <v>0</v>
      </c>
      <c r="DZ87" s="17">
        <v>27</v>
      </c>
      <c r="EA87" s="17">
        <v>15</v>
      </c>
      <c r="EB87" s="17">
        <v>18</v>
      </c>
      <c r="EC87" s="17">
        <v>29</v>
      </c>
      <c r="ED87" s="17">
        <v>18</v>
      </c>
      <c r="EE87" s="17">
        <v>42</v>
      </c>
      <c r="EF87" s="17">
        <v>7</v>
      </c>
      <c r="EG87" s="17">
        <v>9</v>
      </c>
      <c r="EH87" s="17">
        <v>20</v>
      </c>
      <c r="EI87" s="17">
        <v>29</v>
      </c>
      <c r="EJ87" s="17">
        <v>0</v>
      </c>
      <c r="EK87" s="17">
        <v>0</v>
      </c>
      <c r="EL87" s="17">
        <v>0</v>
      </c>
      <c r="EM87" s="17">
        <v>19</v>
      </c>
      <c r="EN87" s="17">
        <v>22</v>
      </c>
      <c r="EO87" s="17">
        <v>53</v>
      </c>
      <c r="EP87" s="17">
        <v>13</v>
      </c>
      <c r="EQ87" s="17">
        <v>15</v>
      </c>
      <c r="ER87" s="17">
        <v>18</v>
      </c>
      <c r="ES87" s="17">
        <v>27</v>
      </c>
      <c r="ET87" s="17">
        <v>18</v>
      </c>
      <c r="EU87" s="17">
        <v>27</v>
      </c>
      <c r="EV87" s="17">
        <v>48</v>
      </c>
      <c r="EW87" s="17">
        <v>0</v>
      </c>
      <c r="EX87" s="17">
        <v>0</v>
      </c>
      <c r="EY87" s="17">
        <v>0</v>
      </c>
      <c r="EZ87" s="17">
        <v>14</v>
      </c>
      <c r="FA87" s="17">
        <v>21</v>
      </c>
      <c r="FB87" s="17">
        <v>4</v>
      </c>
      <c r="FC87" s="17">
        <v>24</v>
      </c>
      <c r="FD87" s="17">
        <v>14</v>
      </c>
      <c r="FE87" s="17">
        <v>26</v>
      </c>
      <c r="FF87" s="17">
        <v>23</v>
      </c>
      <c r="FG87" s="17">
        <v>25</v>
      </c>
      <c r="FH87" s="17">
        <v>8</v>
      </c>
      <c r="FI87" s="17">
        <v>19</v>
      </c>
      <c r="FJ87" s="17">
        <v>0</v>
      </c>
      <c r="FK87" s="17">
        <v>0</v>
      </c>
      <c r="FL87" s="17">
        <v>0</v>
      </c>
      <c r="FM87" s="17">
        <v>9</v>
      </c>
      <c r="FN87" s="17">
        <v>63</v>
      </c>
      <c r="FO87" s="17">
        <v>20</v>
      </c>
      <c r="FP87" s="17">
        <v>7</v>
      </c>
      <c r="FQ87" s="17">
        <v>31</v>
      </c>
      <c r="FR87" s="17">
        <v>23</v>
      </c>
      <c r="FS87" s="17">
        <v>18</v>
      </c>
      <c r="FT87" s="17">
        <v>13</v>
      </c>
      <c r="FU87" s="17">
        <v>29</v>
      </c>
      <c r="FV87" s="17">
        <v>16</v>
      </c>
      <c r="FW87" s="17">
        <v>0</v>
      </c>
      <c r="FX87" s="17">
        <v>0</v>
      </c>
      <c r="FY87" s="17">
        <v>0</v>
      </c>
      <c r="FZ87" s="17">
        <v>19</v>
      </c>
      <c r="GA87" s="17">
        <v>26</v>
      </c>
      <c r="GB87" s="17">
        <v>7</v>
      </c>
      <c r="GC87" s="17">
        <v>30</v>
      </c>
      <c r="GD87" s="17">
        <v>15</v>
      </c>
      <c r="GE87" s="17">
        <v>26</v>
      </c>
      <c r="GF87" s="17">
        <v>15</v>
      </c>
      <c r="GG87" s="17">
        <v>18</v>
      </c>
      <c r="GH87" s="17">
        <v>30</v>
      </c>
      <c r="GI87" s="17">
        <v>36</v>
      </c>
      <c r="GJ87" s="17">
        <v>0</v>
      </c>
      <c r="GK87" s="17">
        <v>0</v>
      </c>
      <c r="GL87" s="17">
        <v>0</v>
      </c>
      <c r="GM87" s="17">
        <v>25</v>
      </c>
      <c r="GN87" s="17">
        <v>35</v>
      </c>
      <c r="GO87" s="17">
        <v>32</v>
      </c>
      <c r="GP87" s="17">
        <v>8</v>
      </c>
      <c r="GQ87" s="17">
        <v>18</v>
      </c>
      <c r="GR87" s="17">
        <v>29</v>
      </c>
      <c r="GS87" s="17">
        <v>14</v>
      </c>
      <c r="GT87" s="17">
        <v>17</v>
      </c>
      <c r="GU87" s="17">
        <v>14</v>
      </c>
      <c r="GV87" s="17">
        <v>1</v>
      </c>
      <c r="GW87" s="17">
        <v>0</v>
      </c>
      <c r="GX87" s="17">
        <v>0</v>
      </c>
      <c r="GY87" s="17">
        <v>0</v>
      </c>
      <c r="GZ87" s="17">
        <v>33</v>
      </c>
      <c r="HA87" s="17">
        <v>9</v>
      </c>
      <c r="HB87" s="17">
        <v>27</v>
      </c>
      <c r="HC87" s="17">
        <v>39</v>
      </c>
      <c r="HD87" s="17">
        <v>24</v>
      </c>
      <c r="HE87" s="17">
        <v>15</v>
      </c>
      <c r="HF87" s="17">
        <v>22</v>
      </c>
      <c r="HG87" s="17">
        <v>36</v>
      </c>
      <c r="HH87" s="17">
        <v>5</v>
      </c>
      <c r="HI87" s="17">
        <v>32</v>
      </c>
      <c r="HJ87" s="17">
        <v>0</v>
      </c>
      <c r="HK87" s="17">
        <v>0</v>
      </c>
      <c r="HL87" s="17">
        <v>0</v>
      </c>
      <c r="HM87" s="17">
        <v>9</v>
      </c>
      <c r="HN87" s="17">
        <v>17</v>
      </c>
      <c r="HO87" s="17">
        <v>59</v>
      </c>
      <c r="HP87" s="17">
        <v>16</v>
      </c>
      <c r="HQ87" s="17">
        <v>43</v>
      </c>
      <c r="HR87" s="17">
        <v>20</v>
      </c>
      <c r="HS87" s="17">
        <v>20</v>
      </c>
      <c r="HT87" s="17">
        <v>20</v>
      </c>
      <c r="HU87" s="17">
        <v>22</v>
      </c>
      <c r="HV87" s="17">
        <v>35</v>
      </c>
      <c r="HW87" s="17">
        <v>0</v>
      </c>
      <c r="HX87" s="17">
        <v>0</v>
      </c>
      <c r="HY87" s="17">
        <v>0</v>
      </c>
      <c r="HZ87" s="17">
        <v>21</v>
      </c>
      <c r="IA87" s="17">
        <v>36</v>
      </c>
      <c r="IB87" s="17">
        <v>37</v>
      </c>
      <c r="IC87" s="17">
        <v>6</v>
      </c>
      <c r="ID87" s="17">
        <v>10</v>
      </c>
      <c r="IE87" s="17">
        <v>33</v>
      </c>
      <c r="IF87" s="17">
        <v>31</v>
      </c>
      <c r="IG87" s="17">
        <v>5</v>
      </c>
      <c r="IH87" s="17">
        <v>16</v>
      </c>
      <c r="II87" s="17">
        <v>2</v>
      </c>
      <c r="IJ87" s="17">
        <v>0</v>
      </c>
      <c r="IK87" s="17">
        <v>0</v>
      </c>
      <c r="IL87" s="17">
        <v>0</v>
      </c>
      <c r="IM87" s="17">
        <v>10</v>
      </c>
      <c r="IN87" s="17">
        <v>8</v>
      </c>
      <c r="IO87" s="17">
        <v>12</v>
      </c>
      <c r="IP87" s="17">
        <v>34</v>
      </c>
      <c r="IQ87" s="17">
        <v>17</v>
      </c>
      <c r="IR87" s="17">
        <v>13</v>
      </c>
      <c r="IS87" s="17">
        <v>4</v>
      </c>
      <c r="IT87" s="17">
        <v>14</v>
      </c>
      <c r="IU87" s="17">
        <v>25</v>
      </c>
      <c r="IV87" s="17">
        <v>8</v>
      </c>
      <c r="IW87" s="17">
        <v>0</v>
      </c>
      <c r="IX87" s="17">
        <v>0</v>
      </c>
      <c r="IY87" s="17">
        <v>0</v>
      </c>
      <c r="IZ87" s="17">
        <v>22</v>
      </c>
      <c r="JA87" s="17">
        <v>28</v>
      </c>
      <c r="JB87" s="17">
        <v>13</v>
      </c>
      <c r="JC87" s="17">
        <v>27</v>
      </c>
      <c r="JD87" s="17">
        <v>17</v>
      </c>
      <c r="JE87" s="17">
        <v>7</v>
      </c>
      <c r="JF87" s="17">
        <v>6</v>
      </c>
      <c r="JG87" s="17">
        <v>35</v>
      </c>
      <c r="JH87" s="17">
        <v>16</v>
      </c>
      <c r="JI87" s="17">
        <v>16</v>
      </c>
      <c r="JJ87" s="17">
        <v>0</v>
      </c>
      <c r="JK87" s="17">
        <v>0</v>
      </c>
      <c r="JL87" s="17">
        <v>0</v>
      </c>
      <c r="JM87" s="17">
        <v>28</v>
      </c>
      <c r="JN87" s="17">
        <v>3</v>
      </c>
      <c r="JO87" s="17">
        <v>20</v>
      </c>
      <c r="JP87" s="17">
        <v>11</v>
      </c>
      <c r="JQ87" s="17">
        <v>26</v>
      </c>
      <c r="JR87" s="17">
        <v>39</v>
      </c>
      <c r="JS87" s="17">
        <v>21</v>
      </c>
      <c r="JT87" s="17">
        <v>30</v>
      </c>
      <c r="JU87" s="17">
        <v>7</v>
      </c>
      <c r="JV87" s="17">
        <v>7</v>
      </c>
      <c r="JW87" s="17">
        <v>0</v>
      </c>
      <c r="JX87" s="17">
        <v>0</v>
      </c>
      <c r="JY87" s="17">
        <v>0</v>
      </c>
      <c r="JZ87" s="17">
        <v>25</v>
      </c>
      <c r="KA87" s="17">
        <v>11</v>
      </c>
      <c r="KB87" s="17">
        <v>11</v>
      </c>
      <c r="KC87" s="17">
        <v>13</v>
      </c>
      <c r="KD87" s="17">
        <v>9</v>
      </c>
      <c r="KE87" s="17">
        <v>16</v>
      </c>
      <c r="KF87" s="17">
        <v>0</v>
      </c>
      <c r="KG87" s="17">
        <v>24</v>
      </c>
      <c r="KH87" s="17">
        <v>31</v>
      </c>
      <c r="KI87" s="17">
        <v>31</v>
      </c>
      <c r="KJ87" s="17">
        <v>0</v>
      </c>
      <c r="KK87" s="17">
        <v>0</v>
      </c>
      <c r="KL87" s="17">
        <v>0</v>
      </c>
      <c r="KM87" s="17">
        <v>31</v>
      </c>
      <c r="KN87" s="17">
        <v>6</v>
      </c>
      <c r="KO87" s="17">
        <v>19</v>
      </c>
      <c r="KP87" s="17">
        <v>19</v>
      </c>
      <c r="KQ87" s="17">
        <v>18</v>
      </c>
      <c r="KR87" s="17">
        <v>15</v>
      </c>
      <c r="KS87" s="17">
        <v>2</v>
      </c>
      <c r="KT87" s="17">
        <v>22</v>
      </c>
      <c r="KU87" s="17">
        <v>12</v>
      </c>
      <c r="KV87" s="17">
        <v>19</v>
      </c>
      <c r="KW87" s="17">
        <v>0</v>
      </c>
      <c r="KX87" s="17">
        <v>0</v>
      </c>
      <c r="KY87" s="17">
        <v>0</v>
      </c>
      <c r="KZ87" s="17">
        <v>8</v>
      </c>
      <c r="LA87" s="17">
        <v>11</v>
      </c>
      <c r="LB87" s="17">
        <v>37</v>
      </c>
      <c r="LC87" s="17">
        <v>29</v>
      </c>
      <c r="LD87" s="17">
        <v>38</v>
      </c>
      <c r="LE87" s="17">
        <v>17</v>
      </c>
      <c r="LF87" s="17">
        <v>18</v>
      </c>
      <c r="LG87" s="17">
        <v>17</v>
      </c>
      <c r="LH87" s="17">
        <v>8</v>
      </c>
      <c r="LI87" s="17">
        <v>32</v>
      </c>
      <c r="LJ87" s="17">
        <v>0</v>
      </c>
      <c r="LK87" s="17">
        <v>0</v>
      </c>
      <c r="LL87" s="17">
        <v>0</v>
      </c>
      <c r="LM87" s="17">
        <v>20</v>
      </c>
      <c r="LN87" s="17">
        <v>7</v>
      </c>
      <c r="LO87" s="17">
        <v>12</v>
      </c>
      <c r="LP87" s="17">
        <v>21</v>
      </c>
      <c r="LQ87" s="17">
        <v>3</v>
      </c>
      <c r="LR87" s="17">
        <v>20</v>
      </c>
      <c r="LS87" s="17">
        <v>32</v>
      </c>
      <c r="LT87" s="17">
        <v>29</v>
      </c>
      <c r="LU87" s="17">
        <v>21</v>
      </c>
      <c r="LV87" s="17">
        <v>11</v>
      </c>
      <c r="LW87" s="17">
        <v>0</v>
      </c>
      <c r="LX87" s="17">
        <v>0</v>
      </c>
      <c r="LY87" s="17">
        <v>0</v>
      </c>
      <c r="LZ87" s="17">
        <v>28</v>
      </c>
      <c r="MA87" s="17">
        <v>35</v>
      </c>
      <c r="MB87" s="17">
        <v>28</v>
      </c>
      <c r="MC87" s="17">
        <v>20</v>
      </c>
      <c r="MD87" s="17">
        <v>16</v>
      </c>
      <c r="ME87" s="17">
        <v>3</v>
      </c>
      <c r="MF87" s="17">
        <v>20</v>
      </c>
      <c r="MG87" s="17">
        <v>18</v>
      </c>
      <c r="MH87" s="17">
        <v>2</v>
      </c>
      <c r="MI87" s="17">
        <v>20</v>
      </c>
      <c r="MJ87" s="17">
        <v>0</v>
      </c>
      <c r="MK87" s="17">
        <v>0</v>
      </c>
      <c r="ML87" s="17">
        <v>0</v>
      </c>
      <c r="MN87" s="54">
        <v>2</v>
      </c>
      <c r="MO87" s="54"/>
      <c r="MP87" s="38">
        <f t="shared" si="534"/>
        <v>19.166666666666668</v>
      </c>
      <c r="MQ87" s="38">
        <f t="shared" si="405"/>
        <v>27</v>
      </c>
      <c r="MR87" s="38">
        <f t="shared" si="406"/>
        <v>19</v>
      </c>
      <c r="MS87" s="38">
        <f t="shared" si="407"/>
        <v>22</v>
      </c>
      <c r="MT87" s="38">
        <f t="shared" si="408"/>
        <v>24.666666666666668</v>
      </c>
      <c r="MU87" s="38">
        <f t="shared" si="409"/>
        <v>24.166666666666668</v>
      </c>
      <c r="MV87" s="38">
        <f t="shared" si="410"/>
        <v>16.166666666666668</v>
      </c>
      <c r="MW87" s="38">
        <f t="shared" si="411"/>
        <v>17</v>
      </c>
      <c r="MX87" s="38">
        <f t="shared" si="412"/>
        <v>21.166666666666668</v>
      </c>
      <c r="MY87" s="38">
        <f t="shared" si="413"/>
        <v>26.666666666666668</v>
      </c>
      <c r="MZ87" s="38"/>
      <c r="NA87" s="38"/>
      <c r="NB87" s="38"/>
      <c r="NC87" s="54">
        <v>2</v>
      </c>
      <c r="ND87" s="54"/>
      <c r="NE87" s="38">
        <f t="shared" si="535"/>
        <v>22</v>
      </c>
      <c r="NF87" s="38">
        <f t="shared" si="414"/>
        <v>24.25</v>
      </c>
      <c r="NG87" s="38">
        <f t="shared" si="415"/>
        <v>38.75</v>
      </c>
      <c r="NH87" s="38">
        <f t="shared" si="416"/>
        <v>17.25</v>
      </c>
      <c r="NI87" s="38">
        <f t="shared" si="417"/>
        <v>23.75</v>
      </c>
      <c r="NJ87" s="38">
        <f t="shared" si="418"/>
        <v>24.25</v>
      </c>
      <c r="NK87" s="38">
        <f t="shared" si="419"/>
        <v>21.75</v>
      </c>
      <c r="NL87" s="38">
        <f t="shared" si="420"/>
        <v>19.5</v>
      </c>
      <c r="NM87" s="38">
        <f t="shared" si="421"/>
        <v>14.25</v>
      </c>
      <c r="NN87" s="38">
        <f t="shared" si="422"/>
        <v>17.5</v>
      </c>
      <c r="NO87" s="38"/>
      <c r="NP87" s="38"/>
      <c r="NQ87" s="38"/>
      <c r="NR87" s="54">
        <v>2</v>
      </c>
      <c r="NS87" s="54"/>
      <c r="NT87" s="38">
        <f t="shared" si="536"/>
        <v>21.25</v>
      </c>
      <c r="NU87" s="38">
        <f t="shared" si="423"/>
        <v>12.5</v>
      </c>
      <c r="NV87" s="38">
        <f t="shared" si="424"/>
        <v>14</v>
      </c>
      <c r="NW87" s="38">
        <f t="shared" si="425"/>
        <v>21.25</v>
      </c>
      <c r="NX87" s="38">
        <f t="shared" si="426"/>
        <v>17.25</v>
      </c>
      <c r="NY87" s="38">
        <f t="shared" si="427"/>
        <v>18.75</v>
      </c>
      <c r="NZ87" s="38">
        <f t="shared" si="428"/>
        <v>7.75</v>
      </c>
      <c r="OA87" s="38">
        <f t="shared" si="429"/>
        <v>25.75</v>
      </c>
      <c r="OB87" s="38">
        <f t="shared" si="430"/>
        <v>19.75</v>
      </c>
      <c r="OC87" s="38">
        <f t="shared" si="431"/>
        <v>15.5</v>
      </c>
      <c r="OD87" s="38"/>
      <c r="OE87" s="38"/>
      <c r="OF87" s="38"/>
      <c r="OG87" s="54">
        <v>2</v>
      </c>
      <c r="OH87" s="54"/>
      <c r="OI87" s="38">
        <f t="shared" si="537"/>
        <v>21.75</v>
      </c>
      <c r="OJ87" s="38">
        <f t="shared" si="432"/>
        <v>14.75</v>
      </c>
      <c r="OK87" s="38">
        <f t="shared" si="433"/>
        <v>24</v>
      </c>
      <c r="OL87" s="38">
        <f t="shared" si="434"/>
        <v>22.25</v>
      </c>
      <c r="OM87" s="38">
        <f t="shared" si="435"/>
        <v>18.75</v>
      </c>
      <c r="ON87" s="38">
        <f t="shared" si="436"/>
        <v>13.75</v>
      </c>
      <c r="OO87" s="38">
        <f t="shared" si="437"/>
        <v>18</v>
      </c>
      <c r="OP87" s="38">
        <f t="shared" si="438"/>
        <v>21.5</v>
      </c>
      <c r="OQ87" s="38">
        <f t="shared" si="439"/>
        <v>10.75</v>
      </c>
      <c r="OR87" s="38">
        <f t="shared" si="440"/>
        <v>20.5</v>
      </c>
      <c r="OS87" s="38"/>
      <c r="OT87" s="38"/>
      <c r="OU87" s="38"/>
      <c r="OV87" s="54">
        <v>2</v>
      </c>
      <c r="OW87" s="54"/>
      <c r="OX87" s="38">
        <f t="shared" si="538"/>
        <v>21.666666666666668</v>
      </c>
      <c r="OY87" s="38">
        <f t="shared" si="441"/>
        <v>17.166666666666668</v>
      </c>
      <c r="OZ87" s="38">
        <f t="shared" si="442"/>
        <v>25.583333333333332</v>
      </c>
      <c r="PA87" s="38">
        <f t="shared" si="443"/>
        <v>20.25</v>
      </c>
      <c r="PB87" s="38">
        <f t="shared" si="444"/>
        <v>19.916666666666668</v>
      </c>
      <c r="PC87" s="38">
        <f t="shared" si="445"/>
        <v>18.916666666666668</v>
      </c>
      <c r="PD87" s="38">
        <f t="shared" si="446"/>
        <v>15.833333333333334</v>
      </c>
      <c r="PE87" s="38">
        <f t="shared" si="447"/>
        <v>22.25</v>
      </c>
      <c r="PF87" s="38">
        <f t="shared" si="448"/>
        <v>14.916666666666666</v>
      </c>
      <c r="PG87" s="38">
        <f t="shared" si="449"/>
        <v>17.833333333333332</v>
      </c>
      <c r="PH87" s="38"/>
      <c r="PI87" s="38"/>
      <c r="PJ87" s="38"/>
    </row>
    <row r="88" spans="1:426" s="5" customFormat="1" x14ac:dyDescent="0.25">
      <c r="A88" s="1" t="s">
        <v>48</v>
      </c>
      <c r="B88" s="5">
        <f t="shared" si="539"/>
        <v>5</v>
      </c>
      <c r="C88" s="5">
        <f t="shared" si="450"/>
        <v>2</v>
      </c>
      <c r="D88" s="5">
        <f t="shared" si="451"/>
        <v>4</v>
      </c>
      <c r="E88" s="5">
        <f t="shared" si="452"/>
        <v>2</v>
      </c>
      <c r="F88" s="5">
        <f t="shared" si="453"/>
        <v>1</v>
      </c>
      <c r="G88" s="5">
        <f t="shared" si="454"/>
        <v>3</v>
      </c>
      <c r="H88" s="5">
        <f t="shared" si="455"/>
        <v>2</v>
      </c>
      <c r="I88" s="5">
        <f t="shared" si="456"/>
        <v>2</v>
      </c>
      <c r="J88" s="5">
        <f t="shared" si="457"/>
        <v>1</v>
      </c>
      <c r="K88" s="5">
        <f t="shared" si="458"/>
        <v>1</v>
      </c>
      <c r="L88" s="5">
        <f t="shared" si="459"/>
        <v>1</v>
      </c>
      <c r="M88" s="5">
        <f t="shared" si="460"/>
        <v>0</v>
      </c>
      <c r="N88" s="5">
        <f t="shared" si="461"/>
        <v>0</v>
      </c>
      <c r="O88" s="5">
        <f t="shared" si="540"/>
        <v>3</v>
      </c>
      <c r="P88" s="5">
        <f t="shared" si="462"/>
        <v>3</v>
      </c>
      <c r="Q88" s="5">
        <f t="shared" si="463"/>
        <v>1</v>
      </c>
      <c r="R88" s="5">
        <f t="shared" si="464"/>
        <v>2</v>
      </c>
      <c r="S88" s="5">
        <f t="shared" si="465"/>
        <v>4</v>
      </c>
      <c r="T88" s="5">
        <f t="shared" si="466"/>
        <v>2</v>
      </c>
      <c r="U88" s="5">
        <f t="shared" si="467"/>
        <v>1</v>
      </c>
      <c r="V88" s="5">
        <f t="shared" si="468"/>
        <v>3</v>
      </c>
      <c r="X88" s="1">
        <v>20</v>
      </c>
      <c r="Y88" s="52">
        <v>0.27622165068973564</v>
      </c>
      <c r="Z88" s="52"/>
      <c r="AA88" s="52"/>
      <c r="AB88" s="53">
        <f t="shared" si="469"/>
        <v>1.3656342652954068E-2</v>
      </c>
      <c r="AC88" s="53"/>
      <c r="AD88" s="53" t="s">
        <v>48</v>
      </c>
      <c r="AE88" s="53"/>
      <c r="AF88" s="5">
        <f t="shared" si="470"/>
        <v>2</v>
      </c>
      <c r="AG88" s="5">
        <f t="shared" si="471"/>
        <v>5</v>
      </c>
      <c r="AH88" s="5">
        <f t="shared" si="472"/>
        <v>4</v>
      </c>
      <c r="AI88" s="5">
        <f t="shared" si="473"/>
        <v>4</v>
      </c>
      <c r="AJ88" s="5">
        <f t="shared" si="474"/>
        <v>1</v>
      </c>
      <c r="AK88" s="5">
        <f t="shared" si="475"/>
        <v>4</v>
      </c>
      <c r="AL88" s="5">
        <f t="shared" si="476"/>
        <v>2</v>
      </c>
      <c r="AM88" s="5">
        <f t="shared" si="477"/>
        <v>2</v>
      </c>
      <c r="AN88" s="5">
        <f t="shared" si="478"/>
        <v>1</v>
      </c>
      <c r="AO88" s="5">
        <f t="shared" si="479"/>
        <v>1</v>
      </c>
      <c r="AP88" s="5">
        <f t="shared" si="480"/>
        <v>0</v>
      </c>
      <c r="AQ88" s="5">
        <f t="shared" si="481"/>
        <v>0</v>
      </c>
      <c r="AR88" s="5">
        <f t="shared" si="482"/>
        <v>0</v>
      </c>
      <c r="AS88" s="53" t="s">
        <v>48</v>
      </c>
      <c r="AT88" s="53"/>
      <c r="AU88" s="5">
        <f t="shared" si="483"/>
        <v>5</v>
      </c>
      <c r="AV88" s="5">
        <f t="shared" si="484"/>
        <v>2</v>
      </c>
      <c r="AW88" s="5">
        <f t="shared" si="485"/>
        <v>2</v>
      </c>
      <c r="AX88" s="5">
        <f t="shared" si="486"/>
        <v>3</v>
      </c>
      <c r="AY88" s="5">
        <f t="shared" si="487"/>
        <v>5</v>
      </c>
      <c r="AZ88" s="5">
        <f t="shared" si="488"/>
        <v>1</v>
      </c>
      <c r="BA88" s="5">
        <f t="shared" si="489"/>
        <v>3</v>
      </c>
      <c r="BB88" s="5">
        <f t="shared" si="490"/>
        <v>1</v>
      </c>
      <c r="BC88" s="5">
        <f t="shared" si="491"/>
        <v>4</v>
      </c>
      <c r="BD88" s="5" t="str">
        <f t="shared" si="492"/>
        <v>x</v>
      </c>
      <c r="BE88" s="5">
        <f t="shared" si="493"/>
        <v>1</v>
      </c>
      <c r="BF88" s="5">
        <f t="shared" si="494"/>
        <v>1</v>
      </c>
      <c r="BG88" s="5">
        <f t="shared" si="495"/>
        <v>0</v>
      </c>
      <c r="BH88" s="53" t="s">
        <v>48</v>
      </c>
      <c r="BI88" s="53"/>
      <c r="BJ88" s="5">
        <f t="shared" si="496"/>
        <v>5</v>
      </c>
      <c r="BK88" s="5">
        <f t="shared" si="497"/>
        <v>1</v>
      </c>
      <c r="BL88" s="5">
        <f t="shared" si="498"/>
        <v>5</v>
      </c>
      <c r="BM88" s="5">
        <f t="shared" si="499"/>
        <v>3</v>
      </c>
      <c r="BN88" s="5">
        <f t="shared" si="500"/>
        <v>1</v>
      </c>
      <c r="BO88" s="5">
        <f t="shared" si="501"/>
        <v>3</v>
      </c>
      <c r="BP88" s="5" t="str">
        <f t="shared" si="502"/>
        <v>x</v>
      </c>
      <c r="BQ88" s="5">
        <f t="shared" si="503"/>
        <v>1</v>
      </c>
      <c r="BR88" s="5">
        <f t="shared" si="504"/>
        <v>1</v>
      </c>
      <c r="BS88" s="5">
        <f t="shared" si="505"/>
        <v>4</v>
      </c>
      <c r="BT88" s="5">
        <f t="shared" si="506"/>
        <v>1</v>
      </c>
      <c r="BU88" s="5">
        <f t="shared" si="507"/>
        <v>0</v>
      </c>
      <c r="BV88" s="5">
        <f t="shared" si="508"/>
        <v>0</v>
      </c>
      <c r="BW88" s="53" t="s">
        <v>48</v>
      </c>
      <c r="BX88" s="53"/>
      <c r="BY88" s="5" t="str">
        <f t="shared" si="509"/>
        <v>x</v>
      </c>
      <c r="BZ88" s="5">
        <f t="shared" si="510"/>
        <v>3</v>
      </c>
      <c r="CA88" s="5">
        <f t="shared" si="511"/>
        <v>3</v>
      </c>
      <c r="CB88" s="5">
        <f t="shared" si="512"/>
        <v>2</v>
      </c>
      <c r="CC88" s="5">
        <f t="shared" si="513"/>
        <v>5</v>
      </c>
      <c r="CD88" s="5" t="str">
        <f t="shared" si="514"/>
        <v>x</v>
      </c>
      <c r="CE88" s="5">
        <f t="shared" si="515"/>
        <v>5</v>
      </c>
      <c r="CF88" s="5">
        <f t="shared" si="516"/>
        <v>2</v>
      </c>
      <c r="CG88" s="5">
        <f t="shared" si="517"/>
        <v>3</v>
      </c>
      <c r="CH88" s="5" t="str">
        <f t="shared" si="518"/>
        <v>x</v>
      </c>
      <c r="CI88" s="5">
        <f t="shared" si="519"/>
        <v>1</v>
      </c>
      <c r="CJ88" s="5">
        <f t="shared" si="520"/>
        <v>1</v>
      </c>
      <c r="CK88" s="5">
        <f t="shared" si="521"/>
        <v>0</v>
      </c>
      <c r="CL88" s="7" t="s">
        <v>48</v>
      </c>
      <c r="CM88" s="7"/>
      <c r="CN88" s="7">
        <f t="shared" si="541"/>
        <v>5</v>
      </c>
      <c r="CO88" s="7">
        <f t="shared" si="522"/>
        <v>2</v>
      </c>
      <c r="CP88" s="7">
        <f t="shared" si="523"/>
        <v>3</v>
      </c>
      <c r="CQ88" s="7">
        <f t="shared" si="524"/>
        <v>2</v>
      </c>
      <c r="CR88" s="7">
        <f t="shared" si="525"/>
        <v>5</v>
      </c>
      <c r="CS88" s="7">
        <f t="shared" si="526"/>
        <v>3</v>
      </c>
      <c r="CT88" s="7">
        <f t="shared" si="527"/>
        <v>5</v>
      </c>
      <c r="CU88" s="7">
        <f t="shared" si="528"/>
        <v>1</v>
      </c>
      <c r="CV88" s="7">
        <f t="shared" si="529"/>
        <v>4</v>
      </c>
      <c r="CW88" s="7">
        <f t="shared" si="530"/>
        <v>3</v>
      </c>
      <c r="CX88" s="7">
        <f t="shared" si="531"/>
        <v>1</v>
      </c>
      <c r="CY88" s="7">
        <f t="shared" si="532"/>
        <v>1</v>
      </c>
      <c r="CZ88" s="7">
        <f t="shared" si="533"/>
        <v>0</v>
      </c>
      <c r="DB88" s="5">
        <v>2</v>
      </c>
      <c r="DC88" s="5">
        <v>44</v>
      </c>
      <c r="DD88" s="5">
        <v>35</v>
      </c>
      <c r="DE88" s="5">
        <v>47</v>
      </c>
      <c r="DF88" s="5">
        <v>17</v>
      </c>
      <c r="DG88" s="5">
        <v>16</v>
      </c>
      <c r="DH88" s="5">
        <v>22</v>
      </c>
      <c r="DI88" s="5">
        <v>19</v>
      </c>
      <c r="DJ88" s="5">
        <v>29</v>
      </c>
      <c r="DL88" s="17">
        <v>1</v>
      </c>
      <c r="DM88" s="17">
        <v>25</v>
      </c>
      <c r="DN88" s="17">
        <v>19</v>
      </c>
      <c r="DO88" s="17">
        <v>24</v>
      </c>
      <c r="DP88" s="17">
        <v>24</v>
      </c>
      <c r="DQ88" s="17">
        <v>9</v>
      </c>
      <c r="DR88" s="17">
        <v>8</v>
      </c>
      <c r="DS88" s="17">
        <v>10</v>
      </c>
      <c r="DT88" s="17">
        <v>27</v>
      </c>
      <c r="DU88" s="17">
        <v>32</v>
      </c>
      <c r="DV88" s="17">
        <v>25</v>
      </c>
      <c r="DW88" s="17">
        <v>63</v>
      </c>
      <c r="DX88" s="17">
        <v>54</v>
      </c>
      <c r="DY88" s="17">
        <v>57</v>
      </c>
      <c r="DZ88" s="17">
        <v>15</v>
      </c>
      <c r="EA88" s="17">
        <v>30</v>
      </c>
      <c r="EB88" s="17">
        <v>22</v>
      </c>
      <c r="EC88" s="17">
        <v>16</v>
      </c>
      <c r="ED88" s="17">
        <v>23</v>
      </c>
      <c r="EE88" s="17">
        <v>11</v>
      </c>
      <c r="EF88" s="17">
        <v>11</v>
      </c>
      <c r="EG88" s="17">
        <v>20</v>
      </c>
      <c r="EH88" s="17">
        <v>35</v>
      </c>
      <c r="EI88" s="17">
        <v>24</v>
      </c>
      <c r="EJ88" s="17">
        <v>40</v>
      </c>
      <c r="EK88" s="17">
        <v>59</v>
      </c>
      <c r="EL88" s="17">
        <v>44</v>
      </c>
      <c r="EM88" s="17">
        <v>7</v>
      </c>
      <c r="EN88" s="17">
        <v>26</v>
      </c>
      <c r="EO88" s="17">
        <v>26</v>
      </c>
      <c r="EP88" s="17">
        <v>22</v>
      </c>
      <c r="EQ88" s="17">
        <v>27</v>
      </c>
      <c r="ER88" s="17">
        <v>26</v>
      </c>
      <c r="ES88" s="17">
        <v>34</v>
      </c>
      <c r="ET88" s="17">
        <v>16</v>
      </c>
      <c r="EU88" s="17">
        <v>22</v>
      </c>
      <c r="EV88" s="17">
        <v>4</v>
      </c>
      <c r="EW88" s="17">
        <v>40</v>
      </c>
      <c r="EX88" s="17">
        <v>37</v>
      </c>
      <c r="EY88" s="17">
        <v>53</v>
      </c>
      <c r="EZ88" s="17">
        <v>16</v>
      </c>
      <c r="FA88" s="17">
        <v>15</v>
      </c>
      <c r="FB88" s="17">
        <v>35</v>
      </c>
      <c r="FC88" s="17">
        <v>23</v>
      </c>
      <c r="FD88" s="17">
        <v>35</v>
      </c>
      <c r="FE88" s="17">
        <v>11</v>
      </c>
      <c r="FF88" s="17">
        <v>8</v>
      </c>
      <c r="FG88" s="17">
        <v>10</v>
      </c>
      <c r="FH88" s="17">
        <v>17</v>
      </c>
      <c r="FI88" s="17">
        <v>33</v>
      </c>
      <c r="FJ88" s="17">
        <v>52</v>
      </c>
      <c r="FK88" s="17">
        <v>31</v>
      </c>
      <c r="FL88" s="17">
        <v>45</v>
      </c>
      <c r="FM88" s="17">
        <v>6</v>
      </c>
      <c r="FN88" s="17">
        <v>5</v>
      </c>
      <c r="FO88" s="17">
        <v>39</v>
      </c>
      <c r="FP88" s="17">
        <v>45</v>
      </c>
      <c r="FQ88" s="17">
        <v>12</v>
      </c>
      <c r="FR88" s="17">
        <v>20</v>
      </c>
      <c r="FS88" s="17">
        <v>46</v>
      </c>
      <c r="FT88" s="17">
        <v>31</v>
      </c>
      <c r="FU88" s="17">
        <v>25</v>
      </c>
      <c r="FV88" s="17">
        <v>27</v>
      </c>
      <c r="FW88" s="17">
        <v>62</v>
      </c>
      <c r="FX88" s="17">
        <v>46</v>
      </c>
      <c r="FY88" s="17">
        <v>55</v>
      </c>
      <c r="FZ88" s="17">
        <v>6</v>
      </c>
      <c r="GA88" s="17">
        <v>17</v>
      </c>
      <c r="GB88" s="17">
        <v>16</v>
      </c>
      <c r="GC88" s="17">
        <v>4</v>
      </c>
      <c r="GD88" s="17">
        <v>14</v>
      </c>
      <c r="GE88" s="17">
        <v>18</v>
      </c>
      <c r="GF88" s="17">
        <v>31</v>
      </c>
      <c r="GG88" s="17">
        <v>9</v>
      </c>
      <c r="GH88" s="17">
        <v>14</v>
      </c>
      <c r="GI88" s="17">
        <v>23</v>
      </c>
      <c r="GJ88" s="17">
        <v>45</v>
      </c>
      <c r="GK88" s="17">
        <v>31</v>
      </c>
      <c r="GL88" s="17">
        <v>64</v>
      </c>
      <c r="GM88" s="17">
        <v>9</v>
      </c>
      <c r="GN88" s="17">
        <v>15</v>
      </c>
      <c r="GO88" s="17">
        <v>17</v>
      </c>
      <c r="GP88" s="17">
        <v>30</v>
      </c>
      <c r="GQ88" s="17">
        <v>23</v>
      </c>
      <c r="GR88" s="17">
        <v>19</v>
      </c>
      <c r="GS88" s="17">
        <v>17</v>
      </c>
      <c r="GT88" s="17">
        <v>17</v>
      </c>
      <c r="GU88" s="17">
        <v>38</v>
      </c>
      <c r="GV88" s="17">
        <v>12</v>
      </c>
      <c r="GW88" s="17">
        <v>39</v>
      </c>
      <c r="GX88" s="17">
        <v>78</v>
      </c>
      <c r="GY88" s="17">
        <v>71</v>
      </c>
      <c r="GZ88" s="17">
        <v>9</v>
      </c>
      <c r="HA88" s="17">
        <v>17</v>
      </c>
      <c r="HB88" s="17">
        <v>14</v>
      </c>
      <c r="HC88" s="17">
        <v>18</v>
      </c>
      <c r="HD88" s="17">
        <v>21</v>
      </c>
      <c r="HE88" s="17">
        <v>31</v>
      </c>
      <c r="HF88" s="17">
        <v>25</v>
      </c>
      <c r="HG88" s="17">
        <v>26</v>
      </c>
      <c r="HH88" s="17">
        <v>12</v>
      </c>
      <c r="HI88" s="17">
        <v>7</v>
      </c>
      <c r="HJ88" s="17">
        <v>55</v>
      </c>
      <c r="HK88" s="17">
        <v>54</v>
      </c>
      <c r="HL88" s="17">
        <v>57</v>
      </c>
      <c r="HM88" s="17">
        <v>0</v>
      </c>
      <c r="HN88" s="17">
        <v>25</v>
      </c>
      <c r="HO88" s="17">
        <v>2</v>
      </c>
      <c r="HP88" s="17">
        <v>27</v>
      </c>
      <c r="HQ88" s="17">
        <v>15</v>
      </c>
      <c r="HR88" s="17">
        <v>33</v>
      </c>
      <c r="HS88" s="17">
        <v>10</v>
      </c>
      <c r="HT88" s="17">
        <v>10</v>
      </c>
      <c r="HU88" s="17">
        <v>32</v>
      </c>
      <c r="HV88" s="17">
        <v>29</v>
      </c>
      <c r="HW88" s="17">
        <v>75</v>
      </c>
      <c r="HX88" s="17">
        <v>39</v>
      </c>
      <c r="HY88" s="17">
        <v>64</v>
      </c>
      <c r="HZ88" s="17">
        <v>29</v>
      </c>
      <c r="IA88" s="17">
        <v>22</v>
      </c>
      <c r="IB88" s="17">
        <v>29</v>
      </c>
      <c r="IC88" s="17">
        <v>46</v>
      </c>
      <c r="ID88" s="17">
        <v>14</v>
      </c>
      <c r="IE88" s="17">
        <v>31</v>
      </c>
      <c r="IF88" s="17">
        <v>0</v>
      </c>
      <c r="IG88" s="17">
        <v>15</v>
      </c>
      <c r="IH88" s="17">
        <v>18</v>
      </c>
      <c r="II88" s="17">
        <v>30</v>
      </c>
      <c r="IJ88" s="17">
        <v>46</v>
      </c>
      <c r="IK88" s="17">
        <v>49</v>
      </c>
      <c r="IL88" s="17">
        <v>57</v>
      </c>
      <c r="IM88" s="17">
        <v>23</v>
      </c>
      <c r="IN88" s="17">
        <v>11</v>
      </c>
      <c r="IO88" s="17">
        <v>15</v>
      </c>
      <c r="IP88" s="17">
        <v>16</v>
      </c>
      <c r="IQ88" s="17">
        <v>23</v>
      </c>
      <c r="IR88" s="17">
        <v>36</v>
      </c>
      <c r="IS88" s="17">
        <v>19</v>
      </c>
      <c r="IT88" s="17">
        <v>6</v>
      </c>
      <c r="IU88" s="17">
        <v>14</v>
      </c>
      <c r="IV88" s="17">
        <v>13</v>
      </c>
      <c r="IW88" s="17">
        <v>72</v>
      </c>
      <c r="IX88" s="17">
        <v>43</v>
      </c>
      <c r="IY88" s="17">
        <v>56</v>
      </c>
      <c r="IZ88" s="17">
        <v>4</v>
      </c>
      <c r="JA88" s="17">
        <v>14</v>
      </c>
      <c r="JB88" s="17">
        <v>14</v>
      </c>
      <c r="JC88" s="17">
        <v>5</v>
      </c>
      <c r="JD88" s="17">
        <v>20</v>
      </c>
      <c r="JE88" s="17">
        <v>20</v>
      </c>
      <c r="JF88" s="17">
        <v>28</v>
      </c>
      <c r="JG88" s="17">
        <v>22</v>
      </c>
      <c r="JH88" s="17">
        <v>20</v>
      </c>
      <c r="JI88" s="17">
        <v>28</v>
      </c>
      <c r="JJ88" s="17">
        <v>33</v>
      </c>
      <c r="JK88" s="17">
        <v>54</v>
      </c>
      <c r="JL88" s="17">
        <v>58</v>
      </c>
      <c r="JM88" s="17">
        <v>8</v>
      </c>
      <c r="JN88" s="17">
        <v>36</v>
      </c>
      <c r="JO88" s="17">
        <v>29</v>
      </c>
      <c r="JP88" s="17">
        <v>46</v>
      </c>
      <c r="JQ88" s="17">
        <v>30</v>
      </c>
      <c r="JR88" s="17">
        <v>14</v>
      </c>
      <c r="JS88" s="17">
        <v>29</v>
      </c>
      <c r="JT88" s="17">
        <v>2</v>
      </c>
      <c r="JU88" s="17">
        <v>6</v>
      </c>
      <c r="JV88" s="17">
        <v>27</v>
      </c>
      <c r="JW88" s="17">
        <v>44</v>
      </c>
      <c r="JX88" s="17">
        <v>36</v>
      </c>
      <c r="JY88" s="17">
        <v>61</v>
      </c>
      <c r="JZ88" s="17">
        <v>14</v>
      </c>
      <c r="KA88" s="17">
        <v>14</v>
      </c>
      <c r="KB88" s="17">
        <v>14</v>
      </c>
      <c r="KC88" s="17">
        <v>29</v>
      </c>
      <c r="KD88" s="17">
        <v>34</v>
      </c>
      <c r="KE88" s="17">
        <v>29</v>
      </c>
      <c r="KF88" s="17">
        <v>34</v>
      </c>
      <c r="KG88" s="17">
        <v>6</v>
      </c>
      <c r="KH88" s="17">
        <v>18</v>
      </c>
      <c r="KI88" s="17">
        <v>9</v>
      </c>
      <c r="KJ88" s="17">
        <v>38</v>
      </c>
      <c r="KK88" s="17">
        <v>63</v>
      </c>
      <c r="KL88" s="17">
        <v>55</v>
      </c>
      <c r="KM88" s="17">
        <v>4</v>
      </c>
      <c r="KN88" s="17">
        <v>10</v>
      </c>
      <c r="KO88" s="17">
        <v>16</v>
      </c>
      <c r="KP88" s="17">
        <v>24</v>
      </c>
      <c r="KQ88" s="17">
        <v>10</v>
      </c>
      <c r="KR88" s="17">
        <v>44</v>
      </c>
      <c r="KS88" s="17">
        <v>36</v>
      </c>
      <c r="KT88" s="17">
        <v>20</v>
      </c>
      <c r="KU88" s="17">
        <v>42</v>
      </c>
      <c r="KV88" s="17">
        <v>18</v>
      </c>
      <c r="KW88" s="17">
        <v>46</v>
      </c>
      <c r="KX88" s="17">
        <v>69</v>
      </c>
      <c r="KY88" s="17">
        <v>20</v>
      </c>
      <c r="KZ88" s="17">
        <v>3</v>
      </c>
      <c r="LA88" s="17">
        <v>62</v>
      </c>
      <c r="LB88" s="17">
        <v>27</v>
      </c>
      <c r="LC88" s="17">
        <v>36</v>
      </c>
      <c r="LD88" s="17">
        <v>13</v>
      </c>
      <c r="LE88" s="17">
        <v>11</v>
      </c>
      <c r="LF88" s="17">
        <v>16</v>
      </c>
      <c r="LG88" s="17">
        <v>34</v>
      </c>
      <c r="LH88" s="17">
        <v>32</v>
      </c>
      <c r="LI88" s="17">
        <v>21</v>
      </c>
      <c r="LJ88" s="17">
        <v>38</v>
      </c>
      <c r="LK88" s="17">
        <v>64</v>
      </c>
      <c r="LL88" s="17">
        <v>50</v>
      </c>
      <c r="LM88" s="17">
        <v>21</v>
      </c>
      <c r="LN88" s="17">
        <v>28</v>
      </c>
      <c r="LO88" s="17">
        <v>8</v>
      </c>
      <c r="LP88" s="17">
        <v>18</v>
      </c>
      <c r="LQ88" s="17">
        <v>32</v>
      </c>
      <c r="LR88" s="17">
        <v>12</v>
      </c>
      <c r="LS88" s="17">
        <v>9</v>
      </c>
      <c r="LT88" s="17">
        <v>23</v>
      </c>
      <c r="LU88" s="17">
        <v>9</v>
      </c>
      <c r="LV88" s="17">
        <v>27</v>
      </c>
      <c r="LW88" s="17">
        <v>64</v>
      </c>
      <c r="LX88" s="17">
        <v>45</v>
      </c>
      <c r="LY88" s="17">
        <v>34</v>
      </c>
      <c r="LZ88" s="17">
        <v>21</v>
      </c>
      <c r="MA88" s="17">
        <v>17</v>
      </c>
      <c r="MB88" s="17">
        <v>10</v>
      </c>
      <c r="MC88" s="17">
        <v>9</v>
      </c>
      <c r="MD88" s="17">
        <v>9</v>
      </c>
      <c r="ME88" s="17">
        <v>38</v>
      </c>
      <c r="MF88" s="17">
        <v>25</v>
      </c>
      <c r="MG88" s="17">
        <v>13</v>
      </c>
      <c r="MH88" s="17">
        <v>34</v>
      </c>
      <c r="MI88" s="17">
        <v>14</v>
      </c>
      <c r="MJ88" s="17">
        <v>57</v>
      </c>
      <c r="MK88" s="17">
        <v>37</v>
      </c>
      <c r="ML88" s="17">
        <v>52</v>
      </c>
      <c r="MN88" s="54">
        <v>1</v>
      </c>
      <c r="MO88" s="54"/>
      <c r="MP88" s="38">
        <f t="shared" si="534"/>
        <v>12.5</v>
      </c>
      <c r="MQ88" s="38">
        <f t="shared" si="405"/>
        <v>18.666666666666668</v>
      </c>
      <c r="MR88" s="38">
        <f t="shared" si="406"/>
        <v>27</v>
      </c>
      <c r="MS88" s="38">
        <f t="shared" si="407"/>
        <v>22.333333333333332</v>
      </c>
      <c r="MT88" s="38">
        <f t="shared" si="408"/>
        <v>20</v>
      </c>
      <c r="MU88" s="38">
        <f t="shared" si="409"/>
        <v>15.666666666666666</v>
      </c>
      <c r="MV88" s="38">
        <f t="shared" si="410"/>
        <v>23.333333333333332</v>
      </c>
      <c r="MW88" s="38">
        <f t="shared" si="411"/>
        <v>18.833333333333332</v>
      </c>
      <c r="MX88" s="38">
        <f t="shared" si="412"/>
        <v>24.166666666666668</v>
      </c>
      <c r="MY88" s="38">
        <f t="shared" si="413"/>
        <v>22.666666666666668</v>
      </c>
      <c r="MZ88" s="38">
        <f t="shared" ref="MZ88:MZ89" si="542">(DW88+EJ88+EW88+FJ88+FW88+GJ88)/6</f>
        <v>50.333333333333336</v>
      </c>
      <c r="NA88" s="38">
        <f t="shared" ref="NA88:NA89" si="543">(DX88+EK88+EX88+FK88+FX88+GK88)/6</f>
        <v>43</v>
      </c>
      <c r="NB88" s="38">
        <f t="shared" ref="NB88:NB89" si="544">(DY88+EL88+EY88+FL88+FY88+GL88)/6</f>
        <v>53</v>
      </c>
      <c r="NC88" s="54">
        <v>1</v>
      </c>
      <c r="ND88" s="54"/>
      <c r="NE88" s="38">
        <f t="shared" si="535"/>
        <v>11.75</v>
      </c>
      <c r="NF88" s="38">
        <f t="shared" si="414"/>
        <v>19.75</v>
      </c>
      <c r="NG88" s="38">
        <f t="shared" si="415"/>
        <v>15.5</v>
      </c>
      <c r="NH88" s="38">
        <f t="shared" si="416"/>
        <v>30.25</v>
      </c>
      <c r="NI88" s="38">
        <f t="shared" si="417"/>
        <v>18.25</v>
      </c>
      <c r="NJ88" s="38">
        <f t="shared" si="418"/>
        <v>28.5</v>
      </c>
      <c r="NK88" s="38">
        <f t="shared" si="419"/>
        <v>13</v>
      </c>
      <c r="NL88" s="38">
        <f t="shared" si="420"/>
        <v>17</v>
      </c>
      <c r="NM88" s="38">
        <f t="shared" si="421"/>
        <v>25</v>
      </c>
      <c r="NN88" s="38">
        <f t="shared" si="422"/>
        <v>19.5</v>
      </c>
      <c r="NO88" s="38">
        <f t="shared" ref="NO88:NO89" si="545">(GW88+HJ88+HW88+IJ88)/4</f>
        <v>53.75</v>
      </c>
      <c r="NP88" s="38">
        <f t="shared" ref="NP88:NP89" si="546">(GX88+HK88+HX88+IK88)/4</f>
        <v>55</v>
      </c>
      <c r="NQ88" s="38">
        <f t="shared" ref="NQ88:NQ89" si="547">(GY88+HL88+HY88+IL88)/4</f>
        <v>62.25</v>
      </c>
      <c r="NR88" s="54">
        <v>1</v>
      </c>
      <c r="NS88" s="54"/>
      <c r="NT88" s="38">
        <f t="shared" si="536"/>
        <v>12.25</v>
      </c>
      <c r="NU88" s="38">
        <f t="shared" si="423"/>
        <v>18.75</v>
      </c>
      <c r="NV88" s="38">
        <f t="shared" si="424"/>
        <v>18</v>
      </c>
      <c r="NW88" s="38">
        <f t="shared" si="425"/>
        <v>24</v>
      </c>
      <c r="NX88" s="38">
        <f t="shared" si="426"/>
        <v>26.75</v>
      </c>
      <c r="NY88" s="38">
        <f t="shared" si="427"/>
        <v>24.75</v>
      </c>
      <c r="NZ88" s="38">
        <f t="shared" si="428"/>
        <v>27.5</v>
      </c>
      <c r="OA88" s="38">
        <f t="shared" si="429"/>
        <v>9</v>
      </c>
      <c r="OB88" s="38">
        <f t="shared" si="430"/>
        <v>14.5</v>
      </c>
      <c r="OC88" s="38">
        <f t="shared" si="431"/>
        <v>19.25</v>
      </c>
      <c r="OD88" s="38">
        <f t="shared" ref="OD88:OD89" si="548">(IW88+JJ88+KJ88+JW88)/4</f>
        <v>46.75</v>
      </c>
      <c r="OE88" s="38">
        <f t="shared" ref="OE88:OE89" si="549">(IX88+JK88+KK88+JX88)/4</f>
        <v>49</v>
      </c>
      <c r="OF88" s="38">
        <f t="shared" ref="OF88:OF89" si="550">(IY88+JL88+KL88+JY88)/4</f>
        <v>57.5</v>
      </c>
      <c r="OG88" s="54">
        <v>1</v>
      </c>
      <c r="OH88" s="54"/>
      <c r="OI88" s="38">
        <f t="shared" si="537"/>
        <v>12.25</v>
      </c>
      <c r="OJ88" s="38">
        <f t="shared" si="432"/>
        <v>29.25</v>
      </c>
      <c r="OK88" s="38">
        <f t="shared" si="433"/>
        <v>15.25</v>
      </c>
      <c r="OL88" s="38">
        <f t="shared" si="434"/>
        <v>21.75</v>
      </c>
      <c r="OM88" s="38">
        <f t="shared" si="435"/>
        <v>16</v>
      </c>
      <c r="ON88" s="38">
        <f t="shared" si="436"/>
        <v>26.25</v>
      </c>
      <c r="OO88" s="38">
        <f t="shared" si="437"/>
        <v>21.5</v>
      </c>
      <c r="OP88" s="38">
        <f t="shared" si="438"/>
        <v>22.5</v>
      </c>
      <c r="OQ88" s="38">
        <f t="shared" si="439"/>
        <v>29.25</v>
      </c>
      <c r="OR88" s="38">
        <f t="shared" si="440"/>
        <v>20</v>
      </c>
      <c r="OS88" s="38">
        <f t="shared" ref="OS88:OS89" si="551">(KW88+LJ88+LW88+MJ88)/4</f>
        <v>51.25</v>
      </c>
      <c r="OT88" s="38">
        <f t="shared" ref="OT88:OT89" si="552">(KX88+LK88+LX88+MK88)/4</f>
        <v>53.75</v>
      </c>
      <c r="OU88" s="38">
        <f t="shared" ref="OU88:OU89" si="553">(KY88+LL88+LY88+ML88)/4</f>
        <v>39</v>
      </c>
      <c r="OV88" s="54">
        <v>1</v>
      </c>
      <c r="OW88" s="54"/>
      <c r="OX88" s="38">
        <f t="shared" si="538"/>
        <v>12.083333333333334</v>
      </c>
      <c r="OY88" s="38">
        <f t="shared" si="441"/>
        <v>22.583333333333332</v>
      </c>
      <c r="OZ88" s="38">
        <f t="shared" si="442"/>
        <v>16.25</v>
      </c>
      <c r="PA88" s="38">
        <f t="shared" si="443"/>
        <v>25.333333333333332</v>
      </c>
      <c r="PB88" s="38">
        <f t="shared" si="444"/>
        <v>20.333333333333332</v>
      </c>
      <c r="PC88" s="38">
        <f t="shared" si="445"/>
        <v>26.5</v>
      </c>
      <c r="PD88" s="38">
        <f t="shared" si="446"/>
        <v>20.666666666666668</v>
      </c>
      <c r="PE88" s="38">
        <f t="shared" si="447"/>
        <v>16.166666666666668</v>
      </c>
      <c r="PF88" s="38">
        <f t="shared" si="448"/>
        <v>22.916666666666668</v>
      </c>
      <c r="PG88" s="38">
        <f t="shared" si="449"/>
        <v>19.583333333333332</v>
      </c>
      <c r="PH88" s="38">
        <f t="shared" ref="PH88:PH89" si="554">(GW88+HJ88+HW88+IJ88+IW88+JJ88+JW88+KJ88+KW88+LJ88+LW88+MJ88)/12</f>
        <v>50.583333333333336</v>
      </c>
      <c r="PI88" s="38">
        <f t="shared" ref="PI88:PI89" si="555">(GX88+HK88+HX88+IK88+IX88+JK88+JX88+KK88+KX88+LK88+LX88+MK88)/12</f>
        <v>52.583333333333336</v>
      </c>
      <c r="PJ88" s="38">
        <f t="shared" ref="PJ88:PJ89" si="556">(GY88+HL88+HY88+IL88+IY88+JL88+JY88+KL88+KY88+LL88+LY88+ML88)/12</f>
        <v>52.916666666666664</v>
      </c>
    </row>
    <row r="89" spans="1:426" s="5" customFormat="1" x14ac:dyDescent="0.25">
      <c r="A89" s="1" t="s">
        <v>51</v>
      </c>
      <c r="B89" s="5">
        <f t="shared" si="539"/>
        <v>4</v>
      </c>
      <c r="C89" s="5">
        <f t="shared" si="450"/>
        <v>2</v>
      </c>
      <c r="D89" s="5">
        <f t="shared" si="451"/>
        <v>5</v>
      </c>
      <c r="E89" s="5">
        <f t="shared" si="452"/>
        <v>1</v>
      </c>
      <c r="F89" s="5">
        <f t="shared" si="453"/>
        <v>2</v>
      </c>
      <c r="G89" s="5">
        <f t="shared" si="454"/>
        <v>3</v>
      </c>
      <c r="H89" s="5">
        <f t="shared" si="455"/>
        <v>4</v>
      </c>
      <c r="I89" s="5">
        <f t="shared" si="456"/>
        <v>4</v>
      </c>
      <c r="J89" s="5">
        <f t="shared" si="457"/>
        <v>5</v>
      </c>
      <c r="K89" s="5">
        <f t="shared" si="458"/>
        <v>1</v>
      </c>
      <c r="L89" s="5">
        <f t="shared" si="459"/>
        <v>0</v>
      </c>
      <c r="M89" s="5">
        <f t="shared" si="460"/>
        <v>1</v>
      </c>
      <c r="N89" s="5">
        <f t="shared" si="461"/>
        <v>1</v>
      </c>
      <c r="O89" s="5">
        <f t="shared" si="540"/>
        <v>2</v>
      </c>
      <c r="P89" s="5">
        <f t="shared" si="462"/>
        <v>2</v>
      </c>
      <c r="Q89" s="5">
        <f t="shared" si="463"/>
        <v>2</v>
      </c>
      <c r="R89" s="5">
        <f t="shared" si="464"/>
        <v>4</v>
      </c>
      <c r="S89" s="5">
        <f t="shared" si="465"/>
        <v>1</v>
      </c>
      <c r="T89" s="5">
        <f t="shared" si="466"/>
        <v>1</v>
      </c>
      <c r="U89" s="5">
        <f t="shared" si="467"/>
        <v>3</v>
      </c>
      <c r="V89" s="5">
        <f t="shared" si="468"/>
        <v>1</v>
      </c>
      <c r="X89" s="1" t="s">
        <v>55</v>
      </c>
      <c r="Y89" s="52">
        <v>0.15730337078651599</v>
      </c>
      <c r="Z89" s="52"/>
      <c r="AA89" s="52"/>
      <c r="AB89" s="53">
        <f t="shared" si="469"/>
        <v>2.8590499499387995E-2</v>
      </c>
      <c r="AC89" s="53"/>
      <c r="AD89" s="53" t="s">
        <v>51</v>
      </c>
      <c r="AE89" s="53"/>
      <c r="AF89" s="5">
        <f t="shared" si="470"/>
        <v>2</v>
      </c>
      <c r="AG89" s="5">
        <f t="shared" si="471"/>
        <v>3</v>
      </c>
      <c r="AH89" s="5">
        <f t="shared" si="472"/>
        <v>5</v>
      </c>
      <c r="AI89" s="5">
        <f t="shared" si="473"/>
        <v>3</v>
      </c>
      <c r="AJ89" s="5">
        <f t="shared" si="474"/>
        <v>2</v>
      </c>
      <c r="AK89" s="5">
        <f t="shared" si="475"/>
        <v>4</v>
      </c>
      <c r="AL89" s="5">
        <f t="shared" si="476"/>
        <v>4</v>
      </c>
      <c r="AM89" s="5">
        <f t="shared" si="477"/>
        <v>5</v>
      </c>
      <c r="AN89" s="5">
        <f t="shared" si="478"/>
        <v>5</v>
      </c>
      <c r="AO89" s="5">
        <f t="shared" si="479"/>
        <v>2</v>
      </c>
      <c r="AP89" s="5">
        <f t="shared" si="480"/>
        <v>1</v>
      </c>
      <c r="AQ89" s="5">
        <f t="shared" si="481"/>
        <v>0</v>
      </c>
      <c r="AR89" s="5">
        <f t="shared" si="482"/>
        <v>0</v>
      </c>
      <c r="AS89" s="53" t="s">
        <v>51</v>
      </c>
      <c r="AT89" s="53"/>
      <c r="AU89" s="5">
        <f t="shared" si="483"/>
        <v>4</v>
      </c>
      <c r="AV89" s="5">
        <f t="shared" si="484"/>
        <v>2</v>
      </c>
      <c r="AW89" s="5">
        <f t="shared" si="485"/>
        <v>2</v>
      </c>
      <c r="AX89" s="5">
        <f t="shared" si="486"/>
        <v>1</v>
      </c>
      <c r="AY89" s="5">
        <f t="shared" si="487"/>
        <v>2</v>
      </c>
      <c r="AZ89" s="5">
        <f t="shared" si="488"/>
        <v>3</v>
      </c>
      <c r="BA89" s="5">
        <f t="shared" si="489"/>
        <v>4</v>
      </c>
      <c r="BB89" s="5">
        <f t="shared" si="490"/>
        <v>3</v>
      </c>
      <c r="BC89" s="5">
        <f t="shared" si="491"/>
        <v>1</v>
      </c>
      <c r="BD89" s="5">
        <f t="shared" si="492"/>
        <v>1</v>
      </c>
      <c r="BE89" s="5">
        <f t="shared" si="493"/>
        <v>0</v>
      </c>
      <c r="BF89" s="5">
        <f t="shared" si="494"/>
        <v>1</v>
      </c>
      <c r="BG89" s="5">
        <f t="shared" si="495"/>
        <v>1</v>
      </c>
      <c r="BH89" s="53" t="s">
        <v>51</v>
      </c>
      <c r="BI89" s="53"/>
      <c r="BJ89" s="5">
        <f t="shared" si="496"/>
        <v>5</v>
      </c>
      <c r="BK89" s="5">
        <f t="shared" si="497"/>
        <v>5</v>
      </c>
      <c r="BL89" s="5">
        <f t="shared" si="498"/>
        <v>5</v>
      </c>
      <c r="BM89" s="5">
        <f t="shared" si="499"/>
        <v>1</v>
      </c>
      <c r="BN89" s="5">
        <f t="shared" si="500"/>
        <v>1</v>
      </c>
      <c r="BO89" s="5">
        <f t="shared" si="501"/>
        <v>5</v>
      </c>
      <c r="BP89" s="5">
        <f t="shared" si="502"/>
        <v>5</v>
      </c>
      <c r="BQ89" s="5">
        <f t="shared" si="503"/>
        <v>5</v>
      </c>
      <c r="BR89" s="5">
        <f t="shared" si="504"/>
        <v>5</v>
      </c>
      <c r="BS89" s="5">
        <f t="shared" si="505"/>
        <v>3</v>
      </c>
      <c r="BT89" s="5">
        <f t="shared" si="506"/>
        <v>0</v>
      </c>
      <c r="BU89" s="5">
        <f t="shared" si="507"/>
        <v>1</v>
      </c>
      <c r="BV89" s="5">
        <f t="shared" si="508"/>
        <v>1</v>
      </c>
      <c r="BW89" s="53" t="s">
        <v>51</v>
      </c>
      <c r="BX89" s="53"/>
      <c r="BY89" s="5">
        <f t="shared" si="509"/>
        <v>3</v>
      </c>
      <c r="BZ89" s="5" t="str">
        <f t="shared" si="510"/>
        <v>x</v>
      </c>
      <c r="CA89" s="5">
        <f t="shared" si="511"/>
        <v>5</v>
      </c>
      <c r="CB89" s="5">
        <f t="shared" si="512"/>
        <v>1</v>
      </c>
      <c r="CC89" s="5" t="str">
        <f t="shared" si="513"/>
        <v>x</v>
      </c>
      <c r="CD89" s="5" t="str">
        <f t="shared" si="514"/>
        <v>x</v>
      </c>
      <c r="CE89" s="5">
        <f t="shared" si="515"/>
        <v>5</v>
      </c>
      <c r="CF89" s="5">
        <f t="shared" si="516"/>
        <v>4</v>
      </c>
      <c r="CG89" s="5">
        <f t="shared" si="517"/>
        <v>3</v>
      </c>
      <c r="CH89" s="5">
        <f t="shared" si="518"/>
        <v>5</v>
      </c>
      <c r="CI89" s="5">
        <f t="shared" si="519"/>
        <v>0</v>
      </c>
      <c r="CJ89" s="5">
        <f t="shared" si="520"/>
        <v>1</v>
      </c>
      <c r="CK89" s="5">
        <f t="shared" si="521"/>
        <v>0</v>
      </c>
      <c r="CL89" s="7" t="s">
        <v>51</v>
      </c>
      <c r="CM89" s="7"/>
      <c r="CN89" s="7">
        <f t="shared" si="541"/>
        <v>4</v>
      </c>
      <c r="CO89" s="7">
        <f t="shared" si="522"/>
        <v>2</v>
      </c>
      <c r="CP89" s="7">
        <f t="shared" si="523"/>
        <v>5</v>
      </c>
      <c r="CQ89" s="7">
        <f t="shared" si="524"/>
        <v>1</v>
      </c>
      <c r="CR89" s="7">
        <f t="shared" si="525"/>
        <v>2</v>
      </c>
      <c r="CS89" s="7">
        <f t="shared" si="526"/>
        <v>1</v>
      </c>
      <c r="CT89" s="7">
        <f t="shared" si="527"/>
        <v>5</v>
      </c>
      <c r="CU89" s="7">
        <f t="shared" si="528"/>
        <v>4</v>
      </c>
      <c r="CV89" s="7">
        <f t="shared" si="529"/>
        <v>5</v>
      </c>
      <c r="CW89" s="7">
        <f t="shared" si="530"/>
        <v>3</v>
      </c>
      <c r="CX89" s="7">
        <f t="shared" si="531"/>
        <v>0</v>
      </c>
      <c r="CY89" s="7">
        <f t="shared" si="532"/>
        <v>1</v>
      </c>
      <c r="CZ89" s="7">
        <f t="shared" si="533"/>
        <v>1</v>
      </c>
      <c r="DB89" s="5">
        <v>1</v>
      </c>
      <c r="DC89" s="5">
        <v>14</v>
      </c>
      <c r="DD89" s="5">
        <v>29</v>
      </c>
      <c r="DE89" s="5">
        <v>41</v>
      </c>
      <c r="DF89" s="5">
        <v>14</v>
      </c>
      <c r="DG89" s="5">
        <v>26</v>
      </c>
      <c r="DH89" s="5">
        <v>52</v>
      </c>
      <c r="DI89" s="5">
        <v>18</v>
      </c>
      <c r="DJ89" s="5">
        <v>46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37</v>
      </c>
      <c r="DX89" s="17">
        <v>46</v>
      </c>
      <c r="DY89" s="17">
        <v>43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60</v>
      </c>
      <c r="EK89" s="17">
        <v>41</v>
      </c>
      <c r="EL89" s="17">
        <v>56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60</v>
      </c>
      <c r="EX89" s="17">
        <v>63</v>
      </c>
      <c r="EY89" s="17">
        <v>47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48</v>
      </c>
      <c r="FK89" s="17">
        <v>69</v>
      </c>
      <c r="FL89" s="17">
        <v>55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38</v>
      </c>
      <c r="FX89" s="17">
        <v>54</v>
      </c>
      <c r="FY89" s="17">
        <v>45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55</v>
      </c>
      <c r="GK89" s="17">
        <v>69</v>
      </c>
      <c r="GL89" s="17">
        <v>36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61</v>
      </c>
      <c r="GX89" s="17">
        <v>22</v>
      </c>
      <c r="GY89" s="17">
        <v>29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45</v>
      </c>
      <c r="HK89" s="17">
        <v>46</v>
      </c>
      <c r="HL89" s="17">
        <v>43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25</v>
      </c>
      <c r="HX89" s="17">
        <v>61</v>
      </c>
      <c r="HY89" s="17">
        <v>36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54</v>
      </c>
      <c r="IK89" s="17">
        <v>51</v>
      </c>
      <c r="IL89" s="17">
        <v>43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28</v>
      </c>
      <c r="IX89" s="17">
        <v>57</v>
      </c>
      <c r="IY89" s="17">
        <v>44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67</v>
      </c>
      <c r="JK89" s="17">
        <v>46</v>
      </c>
      <c r="JL89" s="17">
        <v>42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56</v>
      </c>
      <c r="JX89" s="17">
        <v>64</v>
      </c>
      <c r="JY89" s="17">
        <v>39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62</v>
      </c>
      <c r="KK89" s="17">
        <v>37</v>
      </c>
      <c r="KL89" s="17">
        <v>45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54</v>
      </c>
      <c r="KX89" s="17">
        <v>31</v>
      </c>
      <c r="KY89" s="17">
        <v>80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62</v>
      </c>
      <c r="LK89" s="17">
        <v>36</v>
      </c>
      <c r="LL89" s="17">
        <v>50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36</v>
      </c>
      <c r="LX89" s="17">
        <v>55</v>
      </c>
      <c r="LY89" s="17">
        <v>66</v>
      </c>
      <c r="LZ89" s="17">
        <v>0</v>
      </c>
      <c r="MA89" s="17">
        <v>0</v>
      </c>
      <c r="MB89" s="17">
        <v>0</v>
      </c>
      <c r="MC89" s="17">
        <v>0</v>
      </c>
      <c r="MD89" s="17">
        <v>0</v>
      </c>
      <c r="ME89" s="17">
        <v>0</v>
      </c>
      <c r="MF89" s="17">
        <v>0</v>
      </c>
      <c r="MG89" s="17">
        <v>0</v>
      </c>
      <c r="MH89" s="17">
        <v>0</v>
      </c>
      <c r="MI89" s="17">
        <v>0</v>
      </c>
      <c r="MJ89" s="17">
        <v>43</v>
      </c>
      <c r="MK89" s="17">
        <v>63</v>
      </c>
      <c r="ML89" s="17">
        <v>48</v>
      </c>
      <c r="MN89" s="54">
        <v>0</v>
      </c>
      <c r="MO89" s="54"/>
      <c r="MP89" s="38"/>
      <c r="MQ89" s="38"/>
      <c r="MR89" s="38"/>
      <c r="MS89" s="38"/>
      <c r="MT89" s="38"/>
      <c r="MU89" s="38"/>
      <c r="MV89" s="38"/>
      <c r="MW89" s="38"/>
      <c r="MX89" s="38"/>
      <c r="MY89" s="38"/>
      <c r="MZ89" s="38">
        <f t="shared" si="542"/>
        <v>49.666666666666664</v>
      </c>
      <c r="NA89" s="38">
        <f t="shared" si="543"/>
        <v>57</v>
      </c>
      <c r="NB89" s="38">
        <f t="shared" si="544"/>
        <v>47</v>
      </c>
      <c r="NC89" s="54">
        <v>0</v>
      </c>
      <c r="ND89" s="54"/>
      <c r="NE89" s="38"/>
      <c r="NF89" s="38"/>
      <c r="NG89" s="38"/>
      <c r="NH89" s="38"/>
      <c r="NI89" s="38"/>
      <c r="NJ89" s="38"/>
      <c r="NK89" s="38"/>
      <c r="NL89" s="38"/>
      <c r="NM89" s="38"/>
      <c r="NN89" s="38"/>
      <c r="NO89" s="38">
        <f t="shared" si="545"/>
        <v>46.25</v>
      </c>
      <c r="NP89" s="38">
        <f t="shared" si="546"/>
        <v>45</v>
      </c>
      <c r="NQ89" s="38">
        <f t="shared" si="547"/>
        <v>37.75</v>
      </c>
      <c r="NR89" s="54">
        <v>0</v>
      </c>
      <c r="NS89" s="54"/>
      <c r="NT89" s="38"/>
      <c r="NU89" s="38"/>
      <c r="NV89" s="38"/>
      <c r="NW89" s="38"/>
      <c r="NX89" s="38"/>
      <c r="NY89" s="38"/>
      <c r="NZ89" s="38"/>
      <c r="OA89" s="38"/>
      <c r="OB89" s="38"/>
      <c r="OC89" s="38"/>
      <c r="OD89" s="38">
        <f t="shared" si="548"/>
        <v>53.25</v>
      </c>
      <c r="OE89" s="38">
        <f t="shared" si="549"/>
        <v>51</v>
      </c>
      <c r="OF89" s="38">
        <f t="shared" si="550"/>
        <v>42.5</v>
      </c>
      <c r="OG89" s="54">
        <v>0</v>
      </c>
      <c r="OH89" s="54"/>
      <c r="OI89" s="38"/>
      <c r="OJ89" s="38"/>
      <c r="OK89" s="38"/>
      <c r="OL89" s="38"/>
      <c r="OM89" s="38"/>
      <c r="ON89" s="38"/>
      <c r="OO89" s="38"/>
      <c r="OP89" s="38"/>
      <c r="OQ89" s="38"/>
      <c r="OR89" s="38"/>
      <c r="OS89" s="38">
        <f t="shared" si="551"/>
        <v>48.75</v>
      </c>
      <c r="OT89" s="38">
        <f t="shared" si="552"/>
        <v>46.25</v>
      </c>
      <c r="OU89" s="38">
        <f t="shared" si="553"/>
        <v>61</v>
      </c>
      <c r="OV89" s="54">
        <v>0</v>
      </c>
      <c r="OW89" s="54"/>
      <c r="OX89" s="38"/>
      <c r="OY89" s="38"/>
      <c r="OZ89" s="38"/>
      <c r="PA89" s="38"/>
      <c r="PB89" s="38"/>
      <c r="PC89" s="38"/>
      <c r="PD89" s="38"/>
      <c r="PE89" s="38"/>
      <c r="PF89" s="38"/>
      <c r="PG89" s="38"/>
      <c r="PH89" s="38">
        <f t="shared" si="554"/>
        <v>49.416666666666664</v>
      </c>
      <c r="PI89" s="38">
        <f t="shared" si="555"/>
        <v>47.416666666666664</v>
      </c>
      <c r="PJ89" s="38">
        <f t="shared" si="556"/>
        <v>47.083333333333336</v>
      </c>
    </row>
    <row r="91" spans="1:426" s="9" customFormat="1" x14ac:dyDescent="0.25">
      <c r="A91" s="55" t="s">
        <v>65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spans="1:426" s="9" customFormat="1" x14ac:dyDescent="0.25">
      <c r="B92" s="51" t="s">
        <v>0</v>
      </c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 t="s">
        <v>1</v>
      </c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 t="s">
        <v>2</v>
      </c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 t="s">
        <v>3</v>
      </c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 t="s">
        <v>4</v>
      </c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 t="s">
        <v>5</v>
      </c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 t="s">
        <v>6</v>
      </c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 t="s">
        <v>7</v>
      </c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 t="s">
        <v>8</v>
      </c>
      <c r="DC92" s="51"/>
      <c r="DD92" s="51"/>
      <c r="DE92" s="51"/>
      <c r="DF92" s="51"/>
      <c r="DG92" s="51"/>
      <c r="DH92" s="51"/>
      <c r="DI92" s="51"/>
      <c r="DJ92" s="51"/>
      <c r="DK92" s="51"/>
      <c r="DL92" s="51"/>
      <c r="DM92" s="51"/>
      <c r="DN92" s="51"/>
      <c r="DO92" s="51" t="s">
        <v>9</v>
      </c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 t="s">
        <v>10</v>
      </c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 t="s">
        <v>11</v>
      </c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 t="s">
        <v>12</v>
      </c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 t="s">
        <v>13</v>
      </c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 t="s">
        <v>14</v>
      </c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 t="s">
        <v>15</v>
      </c>
      <c r="GP92" s="51"/>
      <c r="GQ92" s="51"/>
      <c r="GR92" s="51"/>
      <c r="GS92" s="51"/>
      <c r="GT92" s="51"/>
      <c r="GU92" s="51"/>
      <c r="GV92" s="51"/>
      <c r="GW92" s="51"/>
      <c r="GX92" s="51"/>
      <c r="GY92" s="51"/>
      <c r="GZ92" s="51"/>
      <c r="HA92" s="51"/>
      <c r="HB92" s="51" t="s">
        <v>16</v>
      </c>
      <c r="HC92" s="51"/>
      <c r="HD92" s="51"/>
      <c r="HE92" s="51"/>
      <c r="HF92" s="51"/>
      <c r="HG92" s="51"/>
      <c r="HH92" s="51"/>
      <c r="HI92" s="51"/>
      <c r="HJ92" s="51"/>
      <c r="HK92" s="51"/>
      <c r="HL92" s="51"/>
      <c r="HM92" s="51"/>
      <c r="HN92" s="51"/>
      <c r="HO92" s="51" t="s">
        <v>17</v>
      </c>
      <c r="HP92" s="51"/>
      <c r="HQ92" s="51"/>
      <c r="HR92" s="51"/>
      <c r="HS92" s="51"/>
      <c r="HT92" s="51"/>
      <c r="HU92" s="51"/>
      <c r="HV92" s="51"/>
      <c r="HW92" s="51"/>
      <c r="HX92" s="51"/>
      <c r="HY92" s="51"/>
      <c r="HZ92" s="51"/>
      <c r="IA92" s="51"/>
      <c r="IB92" s="9" t="s">
        <v>23</v>
      </c>
      <c r="IC92" s="9" t="s">
        <v>18</v>
      </c>
      <c r="ID92" s="9" t="s">
        <v>19</v>
      </c>
      <c r="IE92" s="9" t="s">
        <v>20</v>
      </c>
      <c r="IF92" s="9" t="s">
        <v>21</v>
      </c>
      <c r="IG92" s="9" t="s">
        <v>22</v>
      </c>
      <c r="IH92" s="9" t="s">
        <v>24</v>
      </c>
      <c r="II92" s="9" t="s">
        <v>25</v>
      </c>
    </row>
    <row r="93" spans="1:426" s="9" customFormat="1" x14ac:dyDescent="0.25">
      <c r="B93" s="9" t="s">
        <v>29</v>
      </c>
      <c r="C93" s="9" t="s">
        <v>30</v>
      </c>
      <c r="D93" s="9" t="s">
        <v>31</v>
      </c>
      <c r="E93" s="9" t="s">
        <v>32</v>
      </c>
      <c r="F93" s="9" t="s">
        <v>33</v>
      </c>
      <c r="G93" s="9" t="s">
        <v>34</v>
      </c>
      <c r="H93" s="9" t="s">
        <v>35</v>
      </c>
      <c r="I93" s="9" t="s">
        <v>36</v>
      </c>
      <c r="J93" s="9" t="s">
        <v>37</v>
      </c>
      <c r="K93" s="9" t="s">
        <v>38</v>
      </c>
      <c r="L93" s="9" t="s">
        <v>39</v>
      </c>
      <c r="M93" s="9" t="s">
        <v>40</v>
      </c>
      <c r="N93" s="9" t="s">
        <v>41</v>
      </c>
      <c r="O93" s="9" t="s">
        <v>29</v>
      </c>
      <c r="P93" s="9" t="s">
        <v>30</v>
      </c>
      <c r="Q93" s="9" t="s">
        <v>31</v>
      </c>
      <c r="R93" s="9" t="s">
        <v>32</v>
      </c>
      <c r="S93" s="9" t="s">
        <v>33</v>
      </c>
      <c r="T93" s="9" t="s">
        <v>34</v>
      </c>
      <c r="U93" s="9" t="s">
        <v>35</v>
      </c>
      <c r="V93" s="9" t="s">
        <v>36</v>
      </c>
      <c r="W93" s="9" t="s">
        <v>37</v>
      </c>
      <c r="X93" s="9" t="s">
        <v>38</v>
      </c>
      <c r="Y93" s="9" t="s">
        <v>39</v>
      </c>
      <c r="Z93" s="9" t="s">
        <v>40</v>
      </c>
      <c r="AA93" s="9" t="s">
        <v>41</v>
      </c>
      <c r="AB93" s="9" t="s">
        <v>29</v>
      </c>
      <c r="AC93" s="9" t="s">
        <v>30</v>
      </c>
      <c r="AD93" s="9" t="s">
        <v>31</v>
      </c>
      <c r="AE93" s="9" t="s">
        <v>32</v>
      </c>
      <c r="AF93" s="9" t="s">
        <v>33</v>
      </c>
      <c r="AG93" s="9" t="s">
        <v>34</v>
      </c>
      <c r="AH93" s="9" t="s">
        <v>35</v>
      </c>
      <c r="AI93" s="9" t="s">
        <v>36</v>
      </c>
      <c r="AJ93" s="9" t="s">
        <v>37</v>
      </c>
      <c r="AK93" s="9" t="s">
        <v>38</v>
      </c>
      <c r="AL93" s="9" t="s">
        <v>39</v>
      </c>
      <c r="AM93" s="9" t="s">
        <v>40</v>
      </c>
      <c r="AN93" s="9" t="s">
        <v>41</v>
      </c>
      <c r="AO93" s="9" t="s">
        <v>29</v>
      </c>
      <c r="AP93" s="9" t="s">
        <v>30</v>
      </c>
      <c r="AQ93" s="9" t="s">
        <v>31</v>
      </c>
      <c r="AR93" s="9" t="s">
        <v>32</v>
      </c>
      <c r="AS93" s="9" t="s">
        <v>33</v>
      </c>
      <c r="AT93" s="9" t="s">
        <v>34</v>
      </c>
      <c r="AU93" s="9" t="s">
        <v>35</v>
      </c>
      <c r="AV93" s="9" t="s">
        <v>36</v>
      </c>
      <c r="AW93" s="9" t="s">
        <v>37</v>
      </c>
      <c r="AX93" s="9" t="s">
        <v>38</v>
      </c>
      <c r="AY93" s="9" t="s">
        <v>39</v>
      </c>
      <c r="AZ93" s="9" t="s">
        <v>40</v>
      </c>
      <c r="BA93" s="9" t="s">
        <v>41</v>
      </c>
      <c r="BB93" s="9" t="s">
        <v>29</v>
      </c>
      <c r="BC93" s="9" t="s">
        <v>30</v>
      </c>
      <c r="BD93" s="9" t="s">
        <v>31</v>
      </c>
      <c r="BE93" s="9" t="s">
        <v>32</v>
      </c>
      <c r="BF93" s="9" t="s">
        <v>33</v>
      </c>
      <c r="BG93" s="9" t="s">
        <v>34</v>
      </c>
      <c r="BH93" s="9" t="s">
        <v>35</v>
      </c>
      <c r="BI93" s="9" t="s">
        <v>36</v>
      </c>
      <c r="BJ93" s="9" t="s">
        <v>37</v>
      </c>
      <c r="BK93" s="9" t="s">
        <v>38</v>
      </c>
      <c r="BL93" s="9" t="s">
        <v>39</v>
      </c>
      <c r="BM93" s="9" t="s">
        <v>40</v>
      </c>
      <c r="BN93" s="9" t="s">
        <v>41</v>
      </c>
      <c r="BO93" s="9" t="s">
        <v>29</v>
      </c>
      <c r="BP93" s="9" t="s">
        <v>30</v>
      </c>
      <c r="BQ93" s="9" t="s">
        <v>31</v>
      </c>
      <c r="BR93" s="9" t="s">
        <v>32</v>
      </c>
      <c r="BS93" s="9" t="s">
        <v>33</v>
      </c>
      <c r="BT93" s="9" t="s">
        <v>34</v>
      </c>
      <c r="BU93" s="9" t="s">
        <v>35</v>
      </c>
      <c r="BV93" s="9" t="s">
        <v>36</v>
      </c>
      <c r="BW93" s="9" t="s">
        <v>37</v>
      </c>
      <c r="BX93" s="9" t="s">
        <v>38</v>
      </c>
      <c r="BY93" s="9" t="s">
        <v>39</v>
      </c>
      <c r="BZ93" s="9" t="s">
        <v>40</v>
      </c>
      <c r="CA93" s="9" t="s">
        <v>41</v>
      </c>
      <c r="CB93" s="9" t="s">
        <v>29</v>
      </c>
      <c r="CC93" s="9" t="s">
        <v>30</v>
      </c>
      <c r="CD93" s="9" t="s">
        <v>31</v>
      </c>
      <c r="CE93" s="9" t="s">
        <v>32</v>
      </c>
      <c r="CF93" s="9" t="s">
        <v>33</v>
      </c>
      <c r="CG93" s="9" t="s">
        <v>34</v>
      </c>
      <c r="CH93" s="9" t="s">
        <v>35</v>
      </c>
      <c r="CI93" s="9" t="s">
        <v>36</v>
      </c>
      <c r="CJ93" s="9" t="s">
        <v>37</v>
      </c>
      <c r="CK93" s="9" t="s">
        <v>38</v>
      </c>
      <c r="CL93" s="9" t="s">
        <v>39</v>
      </c>
      <c r="CM93" s="9" t="s">
        <v>40</v>
      </c>
      <c r="CN93" s="9" t="s">
        <v>41</v>
      </c>
      <c r="CO93" s="9" t="s">
        <v>29</v>
      </c>
      <c r="CP93" s="9" t="s">
        <v>30</v>
      </c>
      <c r="CQ93" s="9" t="s">
        <v>31</v>
      </c>
      <c r="CR93" s="9" t="s">
        <v>32</v>
      </c>
      <c r="CS93" s="9" t="s">
        <v>33</v>
      </c>
      <c r="CT93" s="9" t="s">
        <v>34</v>
      </c>
      <c r="CU93" s="9" t="s">
        <v>35</v>
      </c>
      <c r="CV93" s="9" t="s">
        <v>36</v>
      </c>
      <c r="CW93" s="9" t="s">
        <v>37</v>
      </c>
      <c r="CX93" s="9" t="s">
        <v>38</v>
      </c>
      <c r="CY93" s="9" t="s">
        <v>39</v>
      </c>
      <c r="CZ93" s="9" t="s">
        <v>40</v>
      </c>
      <c r="DA93" s="9" t="s">
        <v>41</v>
      </c>
      <c r="DB93" s="9" t="s">
        <v>29</v>
      </c>
      <c r="DC93" s="9" t="s">
        <v>30</v>
      </c>
      <c r="DD93" s="9" t="s">
        <v>31</v>
      </c>
      <c r="DE93" s="9" t="s">
        <v>32</v>
      </c>
      <c r="DF93" s="9" t="s">
        <v>33</v>
      </c>
      <c r="DG93" s="9" t="s">
        <v>34</v>
      </c>
      <c r="DH93" s="9" t="s">
        <v>35</v>
      </c>
      <c r="DI93" s="9" t="s">
        <v>36</v>
      </c>
      <c r="DJ93" s="9" t="s">
        <v>37</v>
      </c>
      <c r="DK93" s="9" t="s">
        <v>38</v>
      </c>
      <c r="DL93" s="9" t="s">
        <v>39</v>
      </c>
      <c r="DM93" s="9" t="s">
        <v>40</v>
      </c>
      <c r="DN93" s="9" t="s">
        <v>41</v>
      </c>
      <c r="DO93" s="9" t="s">
        <v>29</v>
      </c>
      <c r="DP93" s="9" t="s">
        <v>30</v>
      </c>
      <c r="DQ93" s="9" t="s">
        <v>31</v>
      </c>
      <c r="DR93" s="9" t="s">
        <v>32</v>
      </c>
      <c r="DS93" s="9" t="s">
        <v>33</v>
      </c>
      <c r="DT93" s="9" t="s">
        <v>34</v>
      </c>
      <c r="DU93" s="9" t="s">
        <v>35</v>
      </c>
      <c r="DV93" s="9" t="s">
        <v>36</v>
      </c>
      <c r="DW93" s="9" t="s">
        <v>37</v>
      </c>
      <c r="DX93" s="9" t="s">
        <v>38</v>
      </c>
      <c r="DY93" s="9" t="s">
        <v>39</v>
      </c>
      <c r="DZ93" s="9" t="s">
        <v>40</v>
      </c>
      <c r="EA93" s="9" t="s">
        <v>41</v>
      </c>
      <c r="EB93" s="9" t="s">
        <v>29</v>
      </c>
      <c r="EC93" s="9" t="s">
        <v>30</v>
      </c>
      <c r="ED93" s="9" t="s">
        <v>31</v>
      </c>
      <c r="EE93" s="9" t="s">
        <v>32</v>
      </c>
      <c r="EF93" s="9" t="s">
        <v>33</v>
      </c>
      <c r="EG93" s="9" t="s">
        <v>34</v>
      </c>
      <c r="EH93" s="9" t="s">
        <v>35</v>
      </c>
      <c r="EI93" s="9" t="s">
        <v>36</v>
      </c>
      <c r="EJ93" s="9" t="s">
        <v>37</v>
      </c>
      <c r="EK93" s="9" t="s">
        <v>38</v>
      </c>
      <c r="EL93" s="9" t="s">
        <v>39</v>
      </c>
      <c r="EM93" s="9" t="s">
        <v>40</v>
      </c>
      <c r="EN93" s="9" t="s">
        <v>41</v>
      </c>
      <c r="EO93" s="9" t="s">
        <v>29</v>
      </c>
      <c r="EP93" s="9" t="s">
        <v>30</v>
      </c>
      <c r="EQ93" s="9" t="s">
        <v>31</v>
      </c>
      <c r="ER93" s="9" t="s">
        <v>32</v>
      </c>
      <c r="ES93" s="9" t="s">
        <v>33</v>
      </c>
      <c r="ET93" s="9" t="s">
        <v>34</v>
      </c>
      <c r="EU93" s="9" t="s">
        <v>35</v>
      </c>
      <c r="EV93" s="9" t="s">
        <v>36</v>
      </c>
      <c r="EW93" s="9" t="s">
        <v>37</v>
      </c>
      <c r="EX93" s="9" t="s">
        <v>38</v>
      </c>
      <c r="EY93" s="9" t="s">
        <v>39</v>
      </c>
      <c r="EZ93" s="9" t="s">
        <v>40</v>
      </c>
      <c r="FA93" s="9" t="s">
        <v>41</v>
      </c>
      <c r="FB93" s="9" t="s">
        <v>29</v>
      </c>
      <c r="FC93" s="9" t="s">
        <v>30</v>
      </c>
      <c r="FD93" s="9" t="s">
        <v>31</v>
      </c>
      <c r="FE93" s="9" t="s">
        <v>32</v>
      </c>
      <c r="FF93" s="9" t="s">
        <v>33</v>
      </c>
      <c r="FG93" s="9" t="s">
        <v>34</v>
      </c>
      <c r="FH93" s="9" t="s">
        <v>35</v>
      </c>
      <c r="FI93" s="9" t="s">
        <v>36</v>
      </c>
      <c r="FJ93" s="9" t="s">
        <v>37</v>
      </c>
      <c r="FK93" s="9" t="s">
        <v>38</v>
      </c>
      <c r="FL93" s="9" t="s">
        <v>39</v>
      </c>
      <c r="FM93" s="9" t="s">
        <v>40</v>
      </c>
      <c r="FN93" s="9" t="s">
        <v>41</v>
      </c>
      <c r="FO93" s="9" t="s">
        <v>29</v>
      </c>
      <c r="FP93" s="9" t="s">
        <v>30</v>
      </c>
      <c r="FQ93" s="9" t="s">
        <v>31</v>
      </c>
      <c r="FR93" s="9" t="s">
        <v>32</v>
      </c>
      <c r="FS93" s="9" t="s">
        <v>33</v>
      </c>
      <c r="FT93" s="9" t="s">
        <v>34</v>
      </c>
      <c r="FU93" s="9" t="s">
        <v>35</v>
      </c>
      <c r="FV93" s="9" t="s">
        <v>36</v>
      </c>
      <c r="FW93" s="9" t="s">
        <v>37</v>
      </c>
      <c r="FX93" s="9" t="s">
        <v>38</v>
      </c>
      <c r="FY93" s="9" t="s">
        <v>39</v>
      </c>
      <c r="FZ93" s="9" t="s">
        <v>40</v>
      </c>
      <c r="GA93" s="9" t="s">
        <v>41</v>
      </c>
      <c r="GB93" s="9" t="s">
        <v>29</v>
      </c>
      <c r="GC93" s="9" t="s">
        <v>30</v>
      </c>
      <c r="GD93" s="9" t="s">
        <v>31</v>
      </c>
      <c r="GE93" s="9" t="s">
        <v>32</v>
      </c>
      <c r="GF93" s="9" t="s">
        <v>33</v>
      </c>
      <c r="GG93" s="9" t="s">
        <v>34</v>
      </c>
      <c r="GH93" s="9" t="s">
        <v>35</v>
      </c>
      <c r="GI93" s="9" t="s">
        <v>36</v>
      </c>
      <c r="GJ93" s="9" t="s">
        <v>37</v>
      </c>
      <c r="GK93" s="9" t="s">
        <v>38</v>
      </c>
      <c r="GL93" s="9" t="s">
        <v>39</v>
      </c>
      <c r="GM93" s="9" t="s">
        <v>40</v>
      </c>
      <c r="GN93" s="9" t="s">
        <v>41</v>
      </c>
      <c r="GO93" s="9" t="s">
        <v>29</v>
      </c>
      <c r="GP93" s="9" t="s">
        <v>30</v>
      </c>
      <c r="GQ93" s="9" t="s">
        <v>31</v>
      </c>
      <c r="GR93" s="9" t="s">
        <v>32</v>
      </c>
      <c r="GS93" s="9" t="s">
        <v>33</v>
      </c>
      <c r="GT93" s="9" t="s">
        <v>34</v>
      </c>
      <c r="GU93" s="9" t="s">
        <v>35</v>
      </c>
      <c r="GV93" s="9" t="s">
        <v>36</v>
      </c>
      <c r="GW93" s="9" t="s">
        <v>37</v>
      </c>
      <c r="GX93" s="9" t="s">
        <v>38</v>
      </c>
      <c r="GY93" s="9" t="s">
        <v>39</v>
      </c>
      <c r="GZ93" s="9" t="s">
        <v>40</v>
      </c>
      <c r="HA93" s="9" t="s">
        <v>41</v>
      </c>
      <c r="HB93" s="9" t="s">
        <v>29</v>
      </c>
      <c r="HC93" s="9" t="s">
        <v>30</v>
      </c>
      <c r="HD93" s="9" t="s">
        <v>31</v>
      </c>
      <c r="HE93" s="9" t="s">
        <v>32</v>
      </c>
      <c r="HF93" s="9" t="s">
        <v>33</v>
      </c>
      <c r="HG93" s="9" t="s">
        <v>34</v>
      </c>
      <c r="HH93" s="9" t="s">
        <v>35</v>
      </c>
      <c r="HI93" s="9" t="s">
        <v>36</v>
      </c>
      <c r="HJ93" s="9" t="s">
        <v>37</v>
      </c>
      <c r="HK93" s="9" t="s">
        <v>38</v>
      </c>
      <c r="HL93" s="9" t="s">
        <v>39</v>
      </c>
      <c r="HM93" s="9" t="s">
        <v>40</v>
      </c>
      <c r="HN93" s="9" t="s">
        <v>41</v>
      </c>
      <c r="HO93" s="9" t="s">
        <v>29</v>
      </c>
      <c r="HP93" s="9" t="s">
        <v>30</v>
      </c>
      <c r="HQ93" s="9" t="s">
        <v>31</v>
      </c>
      <c r="HR93" s="9" t="s">
        <v>32</v>
      </c>
      <c r="HS93" s="9" t="s">
        <v>33</v>
      </c>
      <c r="HT93" s="9" t="s">
        <v>34</v>
      </c>
      <c r="HU93" s="9" t="s">
        <v>35</v>
      </c>
      <c r="HV93" s="9" t="s">
        <v>36</v>
      </c>
      <c r="HW93" s="9" t="s">
        <v>37</v>
      </c>
      <c r="HX93" s="9" t="s">
        <v>38</v>
      </c>
      <c r="HY93" s="9" t="s">
        <v>39</v>
      </c>
      <c r="HZ93" s="9" t="s">
        <v>40</v>
      </c>
      <c r="IA93" s="9" t="s">
        <v>41</v>
      </c>
    </row>
    <row r="94" spans="1:426" s="9" customFormat="1" x14ac:dyDescent="0.25">
      <c r="A94" s="1" t="s">
        <v>42</v>
      </c>
      <c r="B94" s="9">
        <v>2</v>
      </c>
      <c r="C94" s="9">
        <v>4</v>
      </c>
      <c r="D94" s="9">
        <v>1</v>
      </c>
      <c r="E94" s="9">
        <v>4</v>
      </c>
      <c r="F94" s="9">
        <v>2</v>
      </c>
      <c r="G94" s="9">
        <v>3</v>
      </c>
      <c r="H94" s="9">
        <v>3</v>
      </c>
      <c r="I94" s="9">
        <v>1</v>
      </c>
      <c r="J94" s="9">
        <v>1</v>
      </c>
      <c r="K94" s="9">
        <v>4</v>
      </c>
      <c r="L94" s="9">
        <v>1</v>
      </c>
      <c r="M94" s="9">
        <v>1</v>
      </c>
      <c r="N94" s="9">
        <v>1</v>
      </c>
      <c r="O94" s="9">
        <v>5</v>
      </c>
      <c r="P94" s="9">
        <v>1</v>
      </c>
      <c r="Q94" s="9">
        <v>1</v>
      </c>
      <c r="R94" s="9">
        <v>5</v>
      </c>
      <c r="S94" s="9">
        <v>4</v>
      </c>
      <c r="T94" s="9">
        <v>2</v>
      </c>
      <c r="U94" s="9">
        <v>3</v>
      </c>
      <c r="V94" s="9">
        <v>4</v>
      </c>
      <c r="W94" s="9">
        <v>1</v>
      </c>
      <c r="X94" s="9">
        <v>1</v>
      </c>
      <c r="Y94" s="9">
        <v>0</v>
      </c>
      <c r="Z94" s="9">
        <v>1</v>
      </c>
      <c r="AA94" s="9">
        <v>0</v>
      </c>
      <c r="AB94" s="9">
        <v>4</v>
      </c>
      <c r="AC94" s="9">
        <v>2</v>
      </c>
      <c r="AD94" s="9">
        <v>2</v>
      </c>
      <c r="AE94" s="9">
        <v>5</v>
      </c>
      <c r="AF94" s="9">
        <v>4</v>
      </c>
      <c r="AG94" s="9">
        <v>4</v>
      </c>
      <c r="AH94" s="9">
        <v>1</v>
      </c>
      <c r="AI94" s="9">
        <v>5</v>
      </c>
      <c r="AJ94" s="9">
        <v>5</v>
      </c>
      <c r="AK94" s="9">
        <v>2</v>
      </c>
      <c r="AL94" s="9">
        <v>0</v>
      </c>
      <c r="AM94" s="9">
        <v>0</v>
      </c>
      <c r="AN94" s="9">
        <v>1</v>
      </c>
      <c r="AO94" s="9">
        <v>5</v>
      </c>
      <c r="AP94" s="9">
        <v>4</v>
      </c>
      <c r="AQ94" s="9">
        <v>3</v>
      </c>
      <c r="AR94" s="9">
        <v>4</v>
      </c>
      <c r="AS94" s="9">
        <v>1</v>
      </c>
      <c r="AT94" s="9">
        <v>4</v>
      </c>
      <c r="AU94" s="9">
        <v>4</v>
      </c>
      <c r="AV94" s="9">
        <v>5</v>
      </c>
      <c r="AW94" s="9">
        <v>4</v>
      </c>
      <c r="AX94" s="9">
        <v>1</v>
      </c>
      <c r="AY94" s="9">
        <v>1</v>
      </c>
      <c r="AZ94" s="9">
        <v>0</v>
      </c>
      <c r="BA94" s="9">
        <v>0</v>
      </c>
      <c r="BB94" s="9">
        <v>4</v>
      </c>
      <c r="BC94" s="9">
        <v>2</v>
      </c>
      <c r="BD94" s="9">
        <v>1</v>
      </c>
      <c r="BE94" s="9">
        <v>1</v>
      </c>
      <c r="BF94" s="9">
        <v>3</v>
      </c>
      <c r="BG94" s="9">
        <v>4</v>
      </c>
      <c r="BH94" s="9">
        <v>1</v>
      </c>
      <c r="BI94" s="9">
        <v>1</v>
      </c>
      <c r="BJ94" s="9">
        <v>4</v>
      </c>
      <c r="BK94" s="9">
        <v>5</v>
      </c>
      <c r="BL94" s="9">
        <v>1</v>
      </c>
      <c r="BM94" s="9">
        <v>1</v>
      </c>
      <c r="BN94" s="9">
        <v>0</v>
      </c>
      <c r="BO94" s="9">
        <v>5</v>
      </c>
      <c r="BP94" s="9">
        <v>2</v>
      </c>
      <c r="BQ94" s="9">
        <v>4</v>
      </c>
      <c r="BR94" s="9">
        <v>3</v>
      </c>
      <c r="BS94" s="9">
        <v>4</v>
      </c>
      <c r="BT94" s="9">
        <v>2</v>
      </c>
      <c r="BU94" s="9">
        <v>4</v>
      </c>
      <c r="BV94" s="9">
        <v>3</v>
      </c>
      <c r="BW94" s="9">
        <v>3</v>
      </c>
      <c r="BX94" s="9">
        <v>1</v>
      </c>
      <c r="BY94" s="9">
        <v>0</v>
      </c>
      <c r="BZ94" s="9">
        <v>0</v>
      </c>
      <c r="CA94" s="9">
        <v>1</v>
      </c>
      <c r="CB94" s="9">
        <v>4</v>
      </c>
      <c r="CC94" s="9">
        <v>2</v>
      </c>
      <c r="CD94" s="9">
        <v>2</v>
      </c>
      <c r="CE94" s="9">
        <v>1</v>
      </c>
      <c r="CF94" s="9">
        <v>1</v>
      </c>
      <c r="CG94" s="9">
        <v>3</v>
      </c>
      <c r="CH94" s="9">
        <v>5</v>
      </c>
      <c r="CI94" s="9">
        <v>3</v>
      </c>
      <c r="CJ94" s="9">
        <v>1</v>
      </c>
      <c r="CK94" s="9">
        <v>5</v>
      </c>
      <c r="CL94" s="9">
        <v>1</v>
      </c>
      <c r="CM94" s="9">
        <v>1</v>
      </c>
      <c r="CN94" s="9">
        <v>1</v>
      </c>
      <c r="CO94" s="9">
        <v>2</v>
      </c>
      <c r="CP94" s="9">
        <v>5</v>
      </c>
      <c r="CQ94" s="9">
        <v>2</v>
      </c>
      <c r="CR94" s="9">
        <v>2</v>
      </c>
      <c r="CS94" s="9">
        <v>2</v>
      </c>
      <c r="CT94" s="9">
        <v>1</v>
      </c>
      <c r="CU94" s="9">
        <v>3</v>
      </c>
      <c r="CV94" s="9">
        <v>2</v>
      </c>
      <c r="CW94" s="9">
        <v>5</v>
      </c>
      <c r="CX94" s="9">
        <v>2</v>
      </c>
      <c r="CY94" s="9">
        <v>0</v>
      </c>
      <c r="CZ94" s="9">
        <v>1</v>
      </c>
      <c r="DA94" s="9">
        <v>0</v>
      </c>
      <c r="DB94" s="9">
        <v>4</v>
      </c>
      <c r="DC94" s="9">
        <v>1</v>
      </c>
      <c r="DD94" s="9">
        <v>2</v>
      </c>
      <c r="DE94" s="9">
        <v>1</v>
      </c>
      <c r="DF94" s="9">
        <v>2</v>
      </c>
      <c r="DG94" s="9">
        <v>1</v>
      </c>
      <c r="DH94" s="9">
        <v>4</v>
      </c>
      <c r="DI94" s="9">
        <v>3</v>
      </c>
      <c r="DJ94" s="9">
        <v>1</v>
      </c>
      <c r="DK94" s="9">
        <v>1</v>
      </c>
      <c r="DL94" s="9">
        <v>1</v>
      </c>
      <c r="DM94" s="9">
        <v>0</v>
      </c>
      <c r="DN94" s="9">
        <v>1</v>
      </c>
      <c r="DO94" s="9">
        <v>1</v>
      </c>
      <c r="DP94" s="9">
        <v>2</v>
      </c>
      <c r="DQ94" s="9">
        <v>1</v>
      </c>
      <c r="DR94" s="9">
        <v>1</v>
      </c>
      <c r="DS94" s="9">
        <v>4</v>
      </c>
      <c r="DT94" s="9">
        <v>2</v>
      </c>
      <c r="DU94" s="9">
        <v>4</v>
      </c>
      <c r="DV94" s="9">
        <v>5</v>
      </c>
      <c r="DW94" s="9">
        <v>4</v>
      </c>
      <c r="DX94" s="9">
        <v>4</v>
      </c>
      <c r="DY94" s="9">
        <v>0</v>
      </c>
      <c r="DZ94" s="9">
        <v>0</v>
      </c>
      <c r="EA94" s="9">
        <v>1</v>
      </c>
      <c r="EB94" s="9">
        <v>5</v>
      </c>
      <c r="EC94" s="9">
        <v>5</v>
      </c>
      <c r="ED94" s="9">
        <v>5</v>
      </c>
      <c r="EE94" s="9">
        <v>2</v>
      </c>
      <c r="EF94" s="9">
        <v>3</v>
      </c>
      <c r="EG94" s="9">
        <v>1</v>
      </c>
      <c r="EH94" s="9">
        <v>3</v>
      </c>
      <c r="EI94" s="9">
        <v>5</v>
      </c>
      <c r="EJ94" s="9">
        <v>3</v>
      </c>
      <c r="EK94" s="9">
        <v>3</v>
      </c>
      <c r="EL94" s="9">
        <v>1</v>
      </c>
      <c r="EM94" s="9">
        <v>0</v>
      </c>
      <c r="EN94" s="9">
        <v>1</v>
      </c>
      <c r="EO94" s="9">
        <v>4</v>
      </c>
      <c r="EP94" s="9">
        <v>4</v>
      </c>
      <c r="EQ94" s="9">
        <v>5</v>
      </c>
      <c r="ER94" s="9">
        <v>2</v>
      </c>
      <c r="ES94" s="9">
        <v>5</v>
      </c>
      <c r="ET94" s="9">
        <v>4</v>
      </c>
      <c r="EU94" s="9">
        <v>1</v>
      </c>
      <c r="EV94" s="9">
        <v>2</v>
      </c>
      <c r="EW94" s="9">
        <v>3</v>
      </c>
      <c r="EX94" s="9">
        <v>1</v>
      </c>
      <c r="EY94" s="9">
        <v>0</v>
      </c>
      <c r="EZ94" s="9">
        <v>1</v>
      </c>
      <c r="FA94" s="9">
        <v>1</v>
      </c>
      <c r="FB94" s="9">
        <v>5</v>
      </c>
      <c r="FC94" s="9">
        <v>4</v>
      </c>
      <c r="FD94" s="9">
        <v>1</v>
      </c>
      <c r="FE94" s="9">
        <v>1</v>
      </c>
      <c r="FF94" s="9">
        <v>1</v>
      </c>
      <c r="FG94" s="9">
        <v>2</v>
      </c>
      <c r="FH94" s="9">
        <v>1</v>
      </c>
      <c r="FI94" s="9">
        <v>2</v>
      </c>
      <c r="FJ94" s="9">
        <v>4</v>
      </c>
      <c r="FK94" s="9">
        <v>5</v>
      </c>
      <c r="FL94" s="9">
        <v>0</v>
      </c>
      <c r="FM94" s="9">
        <v>0</v>
      </c>
      <c r="FN94" s="9">
        <v>1</v>
      </c>
      <c r="FO94" s="9">
        <v>4</v>
      </c>
      <c r="FP94" s="9">
        <v>5</v>
      </c>
      <c r="FQ94" s="9">
        <v>3</v>
      </c>
      <c r="FR94" s="9">
        <v>1</v>
      </c>
      <c r="FS94" s="9">
        <v>3</v>
      </c>
      <c r="FT94" s="9">
        <v>4</v>
      </c>
      <c r="FU94" s="9">
        <v>5</v>
      </c>
      <c r="FV94" s="9">
        <v>3</v>
      </c>
      <c r="FW94" s="9">
        <v>2</v>
      </c>
      <c r="FX94" s="9">
        <v>3</v>
      </c>
      <c r="FY94" s="9">
        <v>0</v>
      </c>
      <c r="FZ94" s="9">
        <v>1</v>
      </c>
      <c r="GA94" s="9">
        <v>1</v>
      </c>
      <c r="GB94" s="9">
        <v>2</v>
      </c>
      <c r="GC94" s="9">
        <v>5</v>
      </c>
      <c r="GD94" s="9">
        <v>3</v>
      </c>
      <c r="GE94" s="9">
        <v>5</v>
      </c>
      <c r="GF94" s="9">
        <v>5</v>
      </c>
      <c r="GG94" s="9">
        <v>1</v>
      </c>
      <c r="GH94" s="9">
        <v>1</v>
      </c>
      <c r="GI94" s="9">
        <v>2</v>
      </c>
      <c r="GJ94" s="9">
        <v>1</v>
      </c>
      <c r="GK94" s="9">
        <v>3</v>
      </c>
      <c r="GL94" s="9">
        <v>0</v>
      </c>
      <c r="GM94" s="9">
        <v>1</v>
      </c>
      <c r="GN94" s="9">
        <v>0</v>
      </c>
      <c r="GO94" s="9">
        <v>3</v>
      </c>
      <c r="GP94" s="9">
        <v>1</v>
      </c>
      <c r="GQ94" s="9">
        <v>1</v>
      </c>
      <c r="GR94" s="9">
        <v>1</v>
      </c>
      <c r="GS94" s="9">
        <v>2</v>
      </c>
      <c r="GT94" s="9">
        <v>5</v>
      </c>
      <c r="GU94" s="9">
        <v>5</v>
      </c>
      <c r="GV94" s="9">
        <v>1</v>
      </c>
      <c r="GW94" s="9">
        <v>4</v>
      </c>
      <c r="GX94" s="9">
        <v>2</v>
      </c>
      <c r="GY94" s="9">
        <v>0</v>
      </c>
      <c r="GZ94" s="9">
        <v>1</v>
      </c>
      <c r="HA94" s="9">
        <v>0</v>
      </c>
      <c r="HB94" s="9">
        <v>4</v>
      </c>
      <c r="HC94" s="9">
        <v>5</v>
      </c>
      <c r="HD94" s="9">
        <v>4</v>
      </c>
      <c r="HE94" s="9">
        <v>5</v>
      </c>
      <c r="HF94" s="9">
        <v>1</v>
      </c>
      <c r="HG94" s="9">
        <v>5</v>
      </c>
      <c r="HH94" s="9">
        <v>2</v>
      </c>
      <c r="HI94" s="9">
        <v>3</v>
      </c>
      <c r="HJ94" s="9">
        <v>3</v>
      </c>
      <c r="HK94" s="9">
        <v>5</v>
      </c>
      <c r="HL94" s="9">
        <v>1</v>
      </c>
      <c r="HM94" s="9">
        <v>1</v>
      </c>
      <c r="HN94" s="9">
        <v>0</v>
      </c>
      <c r="HO94" s="9">
        <v>3</v>
      </c>
      <c r="HP94" s="9">
        <v>2</v>
      </c>
      <c r="HQ94" s="9">
        <v>2</v>
      </c>
      <c r="HR94" s="9">
        <v>5</v>
      </c>
      <c r="HS94" s="9">
        <v>4</v>
      </c>
      <c r="HT94" s="9">
        <v>1</v>
      </c>
      <c r="HU94" s="9">
        <v>4</v>
      </c>
      <c r="HV94" s="9">
        <v>4</v>
      </c>
      <c r="HW94" s="9">
        <v>3</v>
      </c>
      <c r="HX94" s="9">
        <v>3</v>
      </c>
      <c r="HY94" s="9">
        <v>1</v>
      </c>
      <c r="HZ94" s="9">
        <v>0</v>
      </c>
      <c r="IA94" s="9">
        <v>1</v>
      </c>
      <c r="IB94" s="9">
        <v>2</v>
      </c>
      <c r="IC94" s="9">
        <v>2</v>
      </c>
      <c r="ID94" s="9">
        <v>1</v>
      </c>
      <c r="IE94" s="9">
        <v>4</v>
      </c>
      <c r="IF94" s="9">
        <v>3</v>
      </c>
      <c r="IG94" s="9">
        <v>1</v>
      </c>
      <c r="IH94" s="9">
        <v>3</v>
      </c>
      <c r="II94" s="9">
        <v>1</v>
      </c>
    </row>
    <row r="95" spans="1:426" s="9" customFormat="1" x14ac:dyDescent="0.25">
      <c r="A95" s="1" t="s">
        <v>43</v>
      </c>
      <c r="B95" s="9">
        <v>2</v>
      </c>
      <c r="C95" s="9">
        <v>4</v>
      </c>
      <c r="D95" s="9">
        <v>3</v>
      </c>
      <c r="E95" s="9">
        <v>4</v>
      </c>
      <c r="F95" s="9">
        <v>2</v>
      </c>
      <c r="G95" s="9">
        <v>3</v>
      </c>
      <c r="H95" s="9">
        <v>3</v>
      </c>
      <c r="I95" s="9">
        <v>2.5</v>
      </c>
      <c r="J95" s="9">
        <v>2</v>
      </c>
      <c r="K95" s="9">
        <v>3</v>
      </c>
      <c r="L95" s="9">
        <v>1</v>
      </c>
      <c r="M95" s="9">
        <v>1</v>
      </c>
      <c r="N95" s="9">
        <v>1</v>
      </c>
      <c r="O95" s="9">
        <v>3</v>
      </c>
      <c r="P95" s="9">
        <v>3</v>
      </c>
      <c r="Q95" s="9">
        <v>3</v>
      </c>
      <c r="R95" s="9">
        <v>3</v>
      </c>
      <c r="S95" s="9">
        <v>3</v>
      </c>
      <c r="T95" s="9">
        <v>2.5</v>
      </c>
      <c r="U95" s="9">
        <v>3</v>
      </c>
      <c r="V95" s="9">
        <v>4</v>
      </c>
      <c r="W95" s="9">
        <v>2</v>
      </c>
      <c r="X95" s="9">
        <v>2</v>
      </c>
      <c r="Y95" s="9">
        <v>0</v>
      </c>
      <c r="Z95" s="9">
        <v>1</v>
      </c>
      <c r="AA95" s="9">
        <v>0</v>
      </c>
      <c r="AB95" s="9">
        <v>4</v>
      </c>
      <c r="AC95" s="9">
        <v>2</v>
      </c>
      <c r="AD95" s="9">
        <v>2</v>
      </c>
      <c r="AE95" s="9">
        <v>3</v>
      </c>
      <c r="AF95" s="9">
        <v>3</v>
      </c>
      <c r="AG95" s="9">
        <v>3</v>
      </c>
      <c r="AH95" s="9">
        <v>2.5</v>
      </c>
      <c r="AI95" s="9">
        <v>3</v>
      </c>
      <c r="AJ95" s="9">
        <v>3</v>
      </c>
      <c r="AK95" s="9">
        <v>3</v>
      </c>
      <c r="AL95" s="9">
        <v>0</v>
      </c>
      <c r="AM95" s="9">
        <v>0</v>
      </c>
      <c r="AN95" s="9">
        <v>1</v>
      </c>
      <c r="AO95" s="9">
        <v>4</v>
      </c>
      <c r="AP95" s="9">
        <v>3</v>
      </c>
      <c r="AQ95" s="9">
        <v>3</v>
      </c>
      <c r="AR95" s="9">
        <v>3</v>
      </c>
      <c r="AS95" s="9">
        <v>3</v>
      </c>
      <c r="AT95" s="9">
        <v>3</v>
      </c>
      <c r="AU95" s="9">
        <v>3</v>
      </c>
      <c r="AV95" s="9">
        <v>3</v>
      </c>
      <c r="AW95" s="9">
        <v>4</v>
      </c>
      <c r="AX95" s="9">
        <v>2</v>
      </c>
      <c r="AY95" s="9">
        <v>1</v>
      </c>
      <c r="AZ95" s="9">
        <v>0</v>
      </c>
      <c r="BA95" s="9">
        <v>0</v>
      </c>
      <c r="BB95" s="9">
        <v>4</v>
      </c>
      <c r="BC95" s="9">
        <v>2</v>
      </c>
      <c r="BD95" s="9">
        <v>2</v>
      </c>
      <c r="BE95" s="9">
        <v>3</v>
      </c>
      <c r="BF95" s="9">
        <v>3</v>
      </c>
      <c r="BG95" s="9">
        <v>3</v>
      </c>
      <c r="BH95" s="9">
        <v>2</v>
      </c>
      <c r="BI95" s="9">
        <v>3</v>
      </c>
      <c r="BJ95" s="9">
        <v>3</v>
      </c>
      <c r="BK95" s="9">
        <v>3</v>
      </c>
      <c r="BL95" s="9">
        <v>1</v>
      </c>
      <c r="BM95" s="9">
        <v>1</v>
      </c>
      <c r="BN95" s="9">
        <v>0</v>
      </c>
      <c r="BO95" s="9">
        <v>4</v>
      </c>
      <c r="BP95" s="9">
        <v>3</v>
      </c>
      <c r="BQ95" s="9">
        <v>3</v>
      </c>
      <c r="BR95" s="9">
        <v>3</v>
      </c>
      <c r="BS95" s="9">
        <v>3</v>
      </c>
      <c r="BT95" s="9">
        <v>3</v>
      </c>
      <c r="BU95" s="9">
        <v>4</v>
      </c>
      <c r="BV95" s="9">
        <v>3</v>
      </c>
      <c r="BW95" s="9">
        <v>3</v>
      </c>
      <c r="BX95" s="9">
        <v>2</v>
      </c>
      <c r="BY95" s="9">
        <v>0</v>
      </c>
      <c r="BZ95" s="9">
        <v>0</v>
      </c>
      <c r="CA95" s="9">
        <v>1</v>
      </c>
      <c r="CB95" s="9">
        <v>4</v>
      </c>
      <c r="CC95" s="9">
        <v>2</v>
      </c>
      <c r="CD95" s="9">
        <v>2</v>
      </c>
      <c r="CE95" s="9">
        <v>3</v>
      </c>
      <c r="CF95" s="9">
        <v>3</v>
      </c>
      <c r="CG95" s="9">
        <v>3</v>
      </c>
      <c r="CH95" s="9">
        <v>4</v>
      </c>
      <c r="CI95" s="9">
        <v>3</v>
      </c>
      <c r="CJ95" s="9">
        <v>3</v>
      </c>
      <c r="CK95" s="9">
        <v>4.5</v>
      </c>
      <c r="CL95" s="9">
        <v>0.5</v>
      </c>
      <c r="CM95" s="9">
        <v>1</v>
      </c>
      <c r="CN95" s="9">
        <v>1</v>
      </c>
      <c r="CO95" s="9">
        <v>3</v>
      </c>
      <c r="CP95" s="9">
        <v>3</v>
      </c>
      <c r="CQ95" s="9">
        <v>2</v>
      </c>
      <c r="CR95" s="9">
        <v>2</v>
      </c>
      <c r="CS95" s="9">
        <v>3</v>
      </c>
      <c r="CT95" s="9">
        <v>2</v>
      </c>
      <c r="CU95" s="9">
        <v>3</v>
      </c>
      <c r="CV95" s="9">
        <v>2</v>
      </c>
      <c r="CW95" s="9">
        <v>5</v>
      </c>
      <c r="CX95" s="9">
        <v>2</v>
      </c>
      <c r="CY95" s="9">
        <v>0</v>
      </c>
      <c r="CZ95" s="9">
        <v>1</v>
      </c>
      <c r="DA95" s="9">
        <v>0</v>
      </c>
      <c r="DB95" s="9">
        <v>4</v>
      </c>
      <c r="DC95" s="9">
        <v>3</v>
      </c>
      <c r="DD95" s="9">
        <v>2</v>
      </c>
      <c r="DE95" s="9">
        <v>3</v>
      </c>
      <c r="DF95" s="9">
        <v>2</v>
      </c>
      <c r="DG95" s="9">
        <v>2</v>
      </c>
      <c r="DH95" s="9">
        <v>3</v>
      </c>
      <c r="DI95" s="9">
        <v>3</v>
      </c>
      <c r="DJ95" s="9">
        <v>2</v>
      </c>
      <c r="DK95" s="9">
        <v>2</v>
      </c>
      <c r="DL95" s="9">
        <v>1</v>
      </c>
      <c r="DM95" s="9">
        <v>0</v>
      </c>
      <c r="DN95" s="9">
        <v>1</v>
      </c>
      <c r="DO95" s="9">
        <v>2</v>
      </c>
      <c r="DP95" s="9">
        <v>2</v>
      </c>
      <c r="DQ95" s="9">
        <v>2</v>
      </c>
      <c r="DR95" s="9">
        <v>3</v>
      </c>
      <c r="DS95" s="9">
        <v>4</v>
      </c>
      <c r="DT95" s="9">
        <v>2</v>
      </c>
      <c r="DU95" s="9">
        <v>4</v>
      </c>
      <c r="DV95" s="9">
        <v>4</v>
      </c>
      <c r="DW95" s="9">
        <v>4</v>
      </c>
      <c r="DX95" s="9">
        <v>4</v>
      </c>
      <c r="DY95" s="9">
        <v>0</v>
      </c>
      <c r="DZ95" s="9">
        <v>0.5</v>
      </c>
      <c r="EA95" s="9">
        <v>1</v>
      </c>
      <c r="EB95" s="9">
        <v>4</v>
      </c>
      <c r="EC95" s="9">
        <v>5</v>
      </c>
      <c r="ED95" s="9">
        <v>5</v>
      </c>
      <c r="EE95" s="9">
        <v>2</v>
      </c>
      <c r="EF95" s="9">
        <v>3</v>
      </c>
      <c r="EG95" s="9">
        <v>2</v>
      </c>
      <c r="EH95" s="9">
        <v>3</v>
      </c>
      <c r="EI95" s="9">
        <v>4</v>
      </c>
      <c r="EJ95" s="9">
        <v>3</v>
      </c>
      <c r="EK95" s="9">
        <v>3</v>
      </c>
      <c r="EL95" s="9">
        <v>1</v>
      </c>
      <c r="EM95" s="9">
        <v>0</v>
      </c>
      <c r="EN95" s="9">
        <v>1</v>
      </c>
      <c r="EO95" s="9">
        <v>4</v>
      </c>
      <c r="EP95" s="9">
        <v>3</v>
      </c>
      <c r="EQ95" s="9">
        <v>3</v>
      </c>
      <c r="ER95" s="9">
        <v>3</v>
      </c>
      <c r="ES95" s="9">
        <v>3</v>
      </c>
      <c r="ET95" s="9">
        <v>4</v>
      </c>
      <c r="EU95" s="9">
        <v>3</v>
      </c>
      <c r="EV95" s="9">
        <v>2</v>
      </c>
      <c r="EW95" s="9">
        <v>3</v>
      </c>
      <c r="EX95" s="9">
        <v>2</v>
      </c>
      <c r="EY95" s="9">
        <v>0</v>
      </c>
      <c r="EZ95" s="9">
        <v>1</v>
      </c>
      <c r="FA95" s="9">
        <v>1</v>
      </c>
      <c r="FB95" s="9">
        <v>5</v>
      </c>
      <c r="FC95" s="9">
        <v>4</v>
      </c>
      <c r="FD95" s="9">
        <v>2</v>
      </c>
      <c r="FE95" s="9">
        <v>2</v>
      </c>
      <c r="FF95" s="9">
        <v>2</v>
      </c>
      <c r="FG95" s="9">
        <v>2</v>
      </c>
      <c r="FH95" s="9">
        <v>3</v>
      </c>
      <c r="FI95" s="9">
        <v>4</v>
      </c>
      <c r="FJ95" s="9">
        <v>4</v>
      </c>
      <c r="FK95" s="9">
        <v>3</v>
      </c>
      <c r="FL95" s="9">
        <v>0</v>
      </c>
      <c r="FM95" s="9">
        <v>0</v>
      </c>
      <c r="FN95" s="9">
        <v>1</v>
      </c>
      <c r="FO95" s="9">
        <v>3</v>
      </c>
      <c r="FP95" s="9">
        <v>4</v>
      </c>
      <c r="FQ95" s="9">
        <v>3</v>
      </c>
      <c r="FR95" s="9">
        <v>3</v>
      </c>
      <c r="FS95" s="9">
        <v>3</v>
      </c>
      <c r="FT95" s="9">
        <v>3</v>
      </c>
      <c r="FU95" s="9">
        <v>5</v>
      </c>
      <c r="FV95" s="9">
        <v>3</v>
      </c>
      <c r="FW95" s="9">
        <v>4</v>
      </c>
      <c r="FX95" s="9">
        <v>3</v>
      </c>
      <c r="FY95" s="9">
        <v>0</v>
      </c>
      <c r="FZ95" s="9">
        <v>1</v>
      </c>
      <c r="GA95" s="9">
        <v>1</v>
      </c>
      <c r="GB95" s="9">
        <v>3</v>
      </c>
      <c r="GC95" s="9">
        <v>4</v>
      </c>
      <c r="GD95" s="9">
        <v>3</v>
      </c>
      <c r="GE95" s="9">
        <v>4</v>
      </c>
      <c r="GF95" s="9">
        <v>4</v>
      </c>
      <c r="GG95" s="9">
        <v>1.5</v>
      </c>
      <c r="GH95" s="9">
        <v>4</v>
      </c>
      <c r="GI95" s="9">
        <v>3</v>
      </c>
      <c r="GJ95" s="9">
        <v>2</v>
      </c>
      <c r="GK95" s="9">
        <v>3</v>
      </c>
      <c r="GL95" s="9">
        <v>0</v>
      </c>
      <c r="GM95" s="9">
        <v>1</v>
      </c>
      <c r="GN95" s="9">
        <v>0</v>
      </c>
      <c r="GO95" s="9">
        <v>3</v>
      </c>
      <c r="GP95" s="9">
        <v>1</v>
      </c>
      <c r="GQ95" s="9">
        <v>2</v>
      </c>
      <c r="GR95" s="9">
        <v>2</v>
      </c>
      <c r="GS95" s="9">
        <v>2</v>
      </c>
      <c r="GT95" s="9">
        <v>3</v>
      </c>
      <c r="GU95" s="9">
        <v>4</v>
      </c>
      <c r="GV95" s="9">
        <v>3</v>
      </c>
      <c r="GW95" s="9">
        <v>3</v>
      </c>
      <c r="GX95" s="9">
        <v>2</v>
      </c>
      <c r="GY95" s="9">
        <v>0</v>
      </c>
      <c r="GZ95" s="9">
        <v>1</v>
      </c>
      <c r="HA95" s="9">
        <v>0</v>
      </c>
      <c r="HB95" s="9">
        <v>3</v>
      </c>
      <c r="HC95" s="9">
        <v>3</v>
      </c>
      <c r="HD95" s="9">
        <v>4</v>
      </c>
      <c r="HE95" s="9">
        <v>3.5</v>
      </c>
      <c r="HF95" s="9">
        <v>3</v>
      </c>
      <c r="HG95" s="9">
        <v>3</v>
      </c>
      <c r="HH95" s="9">
        <v>3</v>
      </c>
      <c r="HI95" s="9">
        <v>2</v>
      </c>
      <c r="HJ95" s="9">
        <v>3</v>
      </c>
      <c r="HK95" s="9">
        <v>4</v>
      </c>
      <c r="HL95" s="9">
        <v>1</v>
      </c>
      <c r="HM95" s="9">
        <v>0.5</v>
      </c>
      <c r="HN95" s="9">
        <v>0</v>
      </c>
      <c r="HO95" s="9">
        <v>3</v>
      </c>
      <c r="HP95" s="9">
        <v>3</v>
      </c>
      <c r="HQ95" s="9">
        <v>3</v>
      </c>
      <c r="HR95" s="9">
        <v>4</v>
      </c>
      <c r="HS95" s="9">
        <v>4</v>
      </c>
      <c r="HT95" s="9">
        <v>3</v>
      </c>
      <c r="HU95" s="9">
        <v>3</v>
      </c>
      <c r="HV95" s="9">
        <v>3</v>
      </c>
      <c r="HW95" s="9">
        <v>3</v>
      </c>
      <c r="HX95" s="9">
        <v>3</v>
      </c>
      <c r="HY95" s="9">
        <v>1</v>
      </c>
      <c r="HZ95" s="9">
        <v>0</v>
      </c>
      <c r="IA95" s="9">
        <v>1</v>
      </c>
      <c r="IB95" s="9">
        <v>2</v>
      </c>
      <c r="IC95" s="9">
        <v>2</v>
      </c>
      <c r="ID95" s="9">
        <v>1.5</v>
      </c>
      <c r="IE95" s="9">
        <v>4</v>
      </c>
      <c r="IF95" s="9">
        <v>3</v>
      </c>
      <c r="IG95" s="9">
        <v>1</v>
      </c>
      <c r="IH95" s="9">
        <v>3</v>
      </c>
      <c r="II95" s="9">
        <v>2</v>
      </c>
    </row>
    <row r="96" spans="1:426" s="9" customFormat="1" x14ac:dyDescent="0.25">
      <c r="A96" s="1" t="s">
        <v>47</v>
      </c>
      <c r="B96" s="9">
        <v>2</v>
      </c>
      <c r="C96" s="9">
        <v>5</v>
      </c>
      <c r="D96" s="9">
        <v>3</v>
      </c>
      <c r="E96" s="9">
        <v>2</v>
      </c>
      <c r="F96" s="9">
        <v>1</v>
      </c>
      <c r="G96" s="9">
        <v>3</v>
      </c>
      <c r="H96" s="9">
        <v>4</v>
      </c>
      <c r="I96" s="9">
        <v>5</v>
      </c>
      <c r="J96" s="9">
        <v>3</v>
      </c>
      <c r="K96" s="9">
        <v>4</v>
      </c>
      <c r="L96" s="9">
        <v>0</v>
      </c>
      <c r="M96" s="9">
        <v>1</v>
      </c>
      <c r="N96" s="9">
        <v>0</v>
      </c>
      <c r="O96" s="9">
        <v>3</v>
      </c>
      <c r="P96" s="9">
        <v>5</v>
      </c>
      <c r="Q96" s="9">
        <v>4</v>
      </c>
      <c r="R96" s="9">
        <v>5</v>
      </c>
      <c r="S96" s="9">
        <v>1</v>
      </c>
      <c r="T96" s="9">
        <v>2</v>
      </c>
      <c r="U96" s="9">
        <v>5</v>
      </c>
      <c r="V96" s="9">
        <v>1</v>
      </c>
      <c r="W96" s="9">
        <v>3</v>
      </c>
      <c r="X96" s="9">
        <v>2</v>
      </c>
      <c r="Y96" s="9">
        <v>0</v>
      </c>
      <c r="Z96" s="9">
        <v>0</v>
      </c>
      <c r="AA96" s="9">
        <v>0</v>
      </c>
      <c r="AB96" s="9">
        <v>1</v>
      </c>
      <c r="AC96" s="9">
        <v>2</v>
      </c>
      <c r="AD96" s="9">
        <v>3</v>
      </c>
      <c r="AE96" s="9">
        <v>1</v>
      </c>
      <c r="AF96" s="9">
        <v>5</v>
      </c>
      <c r="AG96" s="9">
        <v>4</v>
      </c>
      <c r="AH96" s="9">
        <v>4</v>
      </c>
      <c r="AI96" s="9">
        <v>4</v>
      </c>
      <c r="AJ96" s="9">
        <v>1</v>
      </c>
      <c r="AK96" s="9">
        <v>1</v>
      </c>
      <c r="AL96" s="9">
        <v>1</v>
      </c>
      <c r="AM96" s="9">
        <v>1</v>
      </c>
      <c r="AN96" s="9">
        <v>0</v>
      </c>
      <c r="AO96" s="9">
        <v>3</v>
      </c>
      <c r="AP96" s="9">
        <v>2</v>
      </c>
      <c r="AQ96" s="9">
        <v>3</v>
      </c>
      <c r="AR96" s="9">
        <v>2</v>
      </c>
      <c r="AS96" s="9">
        <v>3</v>
      </c>
      <c r="AT96" s="9">
        <v>5</v>
      </c>
      <c r="AU96" s="9">
        <v>4</v>
      </c>
      <c r="AV96" s="9">
        <v>2</v>
      </c>
      <c r="AW96" s="9">
        <v>5</v>
      </c>
      <c r="AX96" s="9">
        <v>1</v>
      </c>
      <c r="AY96" s="9">
        <v>0</v>
      </c>
      <c r="AZ96" s="9">
        <v>1</v>
      </c>
      <c r="BA96" s="9">
        <v>0</v>
      </c>
      <c r="BB96" s="9">
        <v>2</v>
      </c>
      <c r="BC96" s="9">
        <v>2</v>
      </c>
      <c r="BD96" s="9">
        <v>3</v>
      </c>
      <c r="BE96" s="9">
        <v>4</v>
      </c>
      <c r="BF96" s="9">
        <v>4</v>
      </c>
      <c r="BG96" s="9">
        <v>1</v>
      </c>
      <c r="BH96" s="9">
        <v>5</v>
      </c>
      <c r="BI96" s="9">
        <v>1</v>
      </c>
      <c r="BJ96" s="9">
        <v>4</v>
      </c>
      <c r="BK96" s="9">
        <v>1</v>
      </c>
      <c r="BL96" s="9">
        <v>0</v>
      </c>
      <c r="BM96" s="9">
        <v>0</v>
      </c>
      <c r="BN96" s="9">
        <v>0</v>
      </c>
      <c r="BO96" s="9">
        <v>3</v>
      </c>
      <c r="BP96" s="9">
        <v>3</v>
      </c>
      <c r="BQ96" s="9">
        <v>4</v>
      </c>
      <c r="BR96" s="9">
        <v>4</v>
      </c>
      <c r="BS96" s="9">
        <v>1</v>
      </c>
      <c r="BT96" s="9">
        <v>4</v>
      </c>
      <c r="BU96" s="9">
        <v>5</v>
      </c>
      <c r="BV96" s="9">
        <v>3</v>
      </c>
      <c r="BW96" s="9">
        <v>1</v>
      </c>
      <c r="BX96" s="9">
        <v>3</v>
      </c>
      <c r="BY96" s="9">
        <v>0</v>
      </c>
      <c r="BZ96" s="9">
        <v>0</v>
      </c>
      <c r="CA96" s="9">
        <v>1</v>
      </c>
      <c r="CB96" s="9">
        <v>2</v>
      </c>
      <c r="CC96" s="9">
        <v>2</v>
      </c>
      <c r="CD96" s="9">
        <v>5</v>
      </c>
      <c r="CE96" s="9">
        <v>1</v>
      </c>
      <c r="CF96" s="9">
        <v>1</v>
      </c>
      <c r="CG96" s="9">
        <v>4</v>
      </c>
      <c r="CH96" s="9">
        <v>4</v>
      </c>
      <c r="CI96" s="9">
        <v>4</v>
      </c>
      <c r="CJ96" s="9">
        <v>3</v>
      </c>
      <c r="CK96" s="9">
        <v>1</v>
      </c>
      <c r="CL96" s="9">
        <v>0</v>
      </c>
      <c r="CM96" s="9">
        <v>1</v>
      </c>
      <c r="CN96" s="9">
        <v>1</v>
      </c>
      <c r="CO96" s="9">
        <v>5</v>
      </c>
      <c r="CP96" s="9">
        <v>4</v>
      </c>
      <c r="CQ96" s="9">
        <v>3</v>
      </c>
      <c r="CR96" s="9">
        <v>2</v>
      </c>
      <c r="CS96" s="9">
        <v>2</v>
      </c>
      <c r="CT96" s="9">
        <v>4</v>
      </c>
      <c r="CU96" s="9">
        <v>3</v>
      </c>
      <c r="CV96" s="9">
        <v>3</v>
      </c>
      <c r="CW96" s="9">
        <v>5</v>
      </c>
      <c r="CX96" s="9">
        <v>5</v>
      </c>
      <c r="CY96" s="9">
        <v>0</v>
      </c>
      <c r="CZ96" s="9">
        <v>1</v>
      </c>
      <c r="DA96" s="9">
        <v>1</v>
      </c>
      <c r="DB96" s="9">
        <v>2</v>
      </c>
      <c r="DC96" s="9">
        <v>2</v>
      </c>
      <c r="DD96" s="9">
        <v>4</v>
      </c>
      <c r="DE96" s="9">
        <v>4</v>
      </c>
      <c r="DF96" s="9">
        <v>3</v>
      </c>
      <c r="DG96" s="9">
        <v>4</v>
      </c>
      <c r="DH96" s="9">
        <v>3</v>
      </c>
      <c r="DI96" s="9">
        <v>3</v>
      </c>
      <c r="DJ96" s="9">
        <v>2</v>
      </c>
      <c r="DK96" s="9">
        <v>5</v>
      </c>
      <c r="DL96" s="9">
        <v>1</v>
      </c>
      <c r="DM96" s="9">
        <v>1</v>
      </c>
      <c r="DN96" s="9">
        <v>1</v>
      </c>
      <c r="DO96" s="9">
        <v>2</v>
      </c>
      <c r="DP96" s="9">
        <v>2</v>
      </c>
      <c r="DQ96" s="9">
        <v>3</v>
      </c>
      <c r="DR96" s="9">
        <v>4</v>
      </c>
      <c r="DS96" s="9">
        <v>4</v>
      </c>
      <c r="DT96" s="9">
        <v>3</v>
      </c>
      <c r="DU96" s="9">
        <v>5</v>
      </c>
      <c r="DV96" s="9">
        <v>1</v>
      </c>
      <c r="DW96" s="9">
        <v>4</v>
      </c>
      <c r="DX96" s="9">
        <v>5</v>
      </c>
      <c r="DY96" s="9">
        <v>0</v>
      </c>
      <c r="DZ96" s="9">
        <v>0</v>
      </c>
      <c r="EA96" s="9">
        <v>1</v>
      </c>
      <c r="EB96" s="9">
        <v>5</v>
      </c>
      <c r="EC96" s="9">
        <v>4</v>
      </c>
      <c r="ED96" s="9">
        <v>5</v>
      </c>
      <c r="EE96" s="9">
        <v>3</v>
      </c>
      <c r="EF96" s="9">
        <v>2</v>
      </c>
      <c r="EG96" s="9">
        <v>2</v>
      </c>
      <c r="EH96" s="9">
        <v>4</v>
      </c>
      <c r="EI96" s="9">
        <v>2</v>
      </c>
      <c r="EJ96" s="9">
        <v>3</v>
      </c>
      <c r="EK96" s="9">
        <v>4</v>
      </c>
      <c r="EL96" s="9">
        <v>1</v>
      </c>
      <c r="EM96" s="9">
        <v>0</v>
      </c>
      <c r="EN96" s="9">
        <v>1</v>
      </c>
      <c r="EO96" s="9">
        <v>3</v>
      </c>
      <c r="EP96" s="9">
        <v>1</v>
      </c>
      <c r="EQ96" s="9">
        <v>1</v>
      </c>
      <c r="ER96" s="9">
        <v>2</v>
      </c>
      <c r="ES96" s="9">
        <v>4</v>
      </c>
      <c r="ET96" s="9">
        <v>2</v>
      </c>
      <c r="EU96" s="9">
        <v>3</v>
      </c>
      <c r="EV96" s="9">
        <v>4</v>
      </c>
      <c r="EW96" s="9">
        <v>1</v>
      </c>
      <c r="EX96" s="9">
        <v>4</v>
      </c>
      <c r="EY96" s="9">
        <v>0</v>
      </c>
      <c r="EZ96" s="9">
        <v>1</v>
      </c>
      <c r="FA96" s="9">
        <v>1</v>
      </c>
      <c r="FB96" s="9">
        <v>3</v>
      </c>
      <c r="FC96" s="9">
        <v>2</v>
      </c>
      <c r="FD96" s="9">
        <v>4</v>
      </c>
      <c r="FE96" s="9">
        <v>1</v>
      </c>
      <c r="FF96" s="9">
        <v>3</v>
      </c>
      <c r="FG96" s="9">
        <v>4</v>
      </c>
      <c r="FH96" s="9">
        <v>4</v>
      </c>
      <c r="FI96" s="9">
        <v>5</v>
      </c>
      <c r="FJ96" s="9">
        <v>3</v>
      </c>
      <c r="FK96" s="9">
        <v>2</v>
      </c>
      <c r="FL96" s="9">
        <v>0</v>
      </c>
      <c r="FM96" s="9">
        <v>0</v>
      </c>
      <c r="FN96" s="9">
        <v>1</v>
      </c>
      <c r="FO96" s="9">
        <v>5</v>
      </c>
      <c r="FP96" s="9">
        <v>5</v>
      </c>
      <c r="FQ96" s="9">
        <v>4</v>
      </c>
      <c r="FR96" s="9">
        <v>3</v>
      </c>
      <c r="FS96" s="9">
        <v>2</v>
      </c>
      <c r="FT96" s="9">
        <v>2</v>
      </c>
      <c r="FU96" s="9">
        <v>4</v>
      </c>
      <c r="FV96" s="9">
        <v>1</v>
      </c>
      <c r="FW96" s="9">
        <v>2</v>
      </c>
      <c r="FX96" s="9">
        <v>2</v>
      </c>
      <c r="FY96" s="9">
        <v>0</v>
      </c>
      <c r="FZ96" s="9">
        <v>1</v>
      </c>
      <c r="GA96" s="9">
        <v>0</v>
      </c>
      <c r="GB96" s="9">
        <v>4</v>
      </c>
      <c r="GC96" s="9">
        <v>5</v>
      </c>
      <c r="GD96" s="9">
        <v>5</v>
      </c>
      <c r="GE96" s="9">
        <v>3</v>
      </c>
      <c r="GF96" s="9">
        <v>2</v>
      </c>
      <c r="GG96" s="9">
        <v>3</v>
      </c>
      <c r="GH96" s="9">
        <v>2</v>
      </c>
      <c r="GI96" s="9">
        <v>5</v>
      </c>
      <c r="GJ96" s="9">
        <v>3</v>
      </c>
      <c r="GK96" s="9">
        <v>2</v>
      </c>
      <c r="GL96" s="9">
        <v>1</v>
      </c>
      <c r="GM96" s="9">
        <v>0</v>
      </c>
      <c r="GN96" s="9">
        <v>0</v>
      </c>
      <c r="GO96" s="9">
        <v>4</v>
      </c>
      <c r="GP96" s="9">
        <v>1</v>
      </c>
      <c r="GQ96" s="9">
        <v>3</v>
      </c>
      <c r="GR96" s="9">
        <v>4</v>
      </c>
      <c r="GS96" s="9">
        <v>1</v>
      </c>
      <c r="GT96" s="9">
        <v>1</v>
      </c>
      <c r="GU96" s="9">
        <v>1</v>
      </c>
      <c r="GV96" s="9">
        <v>1</v>
      </c>
      <c r="GW96" s="9">
        <v>1</v>
      </c>
      <c r="GX96" s="9">
        <v>4</v>
      </c>
      <c r="GY96" s="9">
        <v>0</v>
      </c>
      <c r="GZ96" s="9">
        <v>0</v>
      </c>
      <c r="HA96" s="9">
        <v>1</v>
      </c>
      <c r="HB96" s="9">
        <v>5</v>
      </c>
      <c r="HC96" s="9">
        <v>1</v>
      </c>
      <c r="HD96" s="9">
        <v>2</v>
      </c>
      <c r="HE96" s="9">
        <v>5</v>
      </c>
      <c r="HF96" s="9">
        <v>4</v>
      </c>
      <c r="HG96" s="9">
        <v>4</v>
      </c>
      <c r="HH96" s="9">
        <v>1</v>
      </c>
      <c r="HI96" s="9">
        <v>3</v>
      </c>
      <c r="HJ96" s="9">
        <v>3</v>
      </c>
      <c r="HK96" s="9">
        <v>5</v>
      </c>
      <c r="HL96" s="9">
        <v>1</v>
      </c>
      <c r="HM96" s="9">
        <v>0</v>
      </c>
      <c r="HN96" s="9">
        <v>0</v>
      </c>
      <c r="HO96" s="9">
        <v>1</v>
      </c>
      <c r="HP96" s="9">
        <v>1</v>
      </c>
      <c r="HQ96" s="9">
        <v>1</v>
      </c>
      <c r="HR96" s="9">
        <v>3</v>
      </c>
      <c r="HS96" s="9">
        <v>4</v>
      </c>
      <c r="HT96" s="9">
        <v>2</v>
      </c>
      <c r="HU96" s="9">
        <v>1</v>
      </c>
      <c r="HV96" s="9">
        <v>2</v>
      </c>
      <c r="HW96" s="9">
        <v>3</v>
      </c>
      <c r="HX96" s="9">
        <v>1</v>
      </c>
      <c r="HY96" s="9">
        <v>1</v>
      </c>
      <c r="HZ96" s="9">
        <v>1</v>
      </c>
      <c r="IA96" s="9">
        <v>1</v>
      </c>
      <c r="IB96" s="9">
        <v>4</v>
      </c>
      <c r="IC96" s="9">
        <v>2</v>
      </c>
      <c r="ID96" s="9">
        <v>1</v>
      </c>
      <c r="IE96" s="9">
        <v>2</v>
      </c>
      <c r="IF96" s="9">
        <v>2</v>
      </c>
      <c r="IG96" s="9">
        <v>3</v>
      </c>
      <c r="IH96" s="9">
        <v>2</v>
      </c>
      <c r="II96" s="9">
        <v>3</v>
      </c>
    </row>
    <row r="97" spans="1:426" s="9" customFormat="1" x14ac:dyDescent="0.25">
      <c r="A97" s="1" t="s">
        <v>48</v>
      </c>
      <c r="B97" s="9">
        <v>5</v>
      </c>
      <c r="C97" s="9">
        <v>4</v>
      </c>
      <c r="D97" s="9">
        <v>1</v>
      </c>
      <c r="E97" s="9">
        <v>1</v>
      </c>
      <c r="F97" s="9">
        <v>2</v>
      </c>
      <c r="G97" s="9">
        <v>2</v>
      </c>
      <c r="H97" s="9">
        <v>3</v>
      </c>
      <c r="I97" s="9">
        <v>1</v>
      </c>
      <c r="J97" s="9">
        <v>5</v>
      </c>
      <c r="K97" s="9">
        <v>3</v>
      </c>
      <c r="L97" s="9">
        <v>1</v>
      </c>
      <c r="M97" s="9">
        <v>0</v>
      </c>
      <c r="N97" s="9">
        <v>1</v>
      </c>
      <c r="O97" s="9">
        <v>2</v>
      </c>
      <c r="P97" s="9">
        <v>4</v>
      </c>
      <c r="Q97" s="9">
        <v>1</v>
      </c>
      <c r="R97" s="9">
        <v>4</v>
      </c>
      <c r="S97" s="9">
        <v>4</v>
      </c>
      <c r="T97" s="9">
        <v>4</v>
      </c>
      <c r="U97" s="9">
        <v>3</v>
      </c>
      <c r="V97" s="9">
        <v>5</v>
      </c>
      <c r="W97" s="9">
        <v>5</v>
      </c>
      <c r="X97" s="9">
        <v>1</v>
      </c>
      <c r="Y97" s="9">
        <v>1</v>
      </c>
      <c r="Z97" s="9">
        <v>1</v>
      </c>
      <c r="AA97" s="9">
        <v>1</v>
      </c>
      <c r="AB97" s="9">
        <v>3</v>
      </c>
      <c r="AC97" s="9">
        <v>5</v>
      </c>
      <c r="AD97" s="9">
        <v>2</v>
      </c>
      <c r="AE97" s="9">
        <v>5</v>
      </c>
      <c r="AF97" s="9">
        <v>1</v>
      </c>
      <c r="AG97" s="9">
        <v>3</v>
      </c>
      <c r="AH97" s="9">
        <v>5</v>
      </c>
      <c r="AI97" s="9">
        <v>3</v>
      </c>
      <c r="AJ97" s="9">
        <v>3</v>
      </c>
      <c r="AK97" s="9">
        <v>4</v>
      </c>
      <c r="AL97" s="9">
        <v>0</v>
      </c>
      <c r="AM97" s="9">
        <v>0</v>
      </c>
      <c r="AN97" s="9">
        <v>1</v>
      </c>
      <c r="AO97" s="9">
        <v>2</v>
      </c>
      <c r="AP97" s="9">
        <v>1</v>
      </c>
      <c r="AQ97" s="9">
        <v>4</v>
      </c>
      <c r="AR97" s="9">
        <v>4</v>
      </c>
      <c r="AS97" s="9">
        <v>4</v>
      </c>
      <c r="AT97" s="9">
        <v>3</v>
      </c>
      <c r="AU97" s="9">
        <v>5</v>
      </c>
      <c r="AV97" s="9">
        <v>5</v>
      </c>
      <c r="AW97" s="9">
        <v>3</v>
      </c>
      <c r="AX97" s="9">
        <v>5</v>
      </c>
      <c r="AY97" s="9">
        <v>1</v>
      </c>
      <c r="AZ97" s="9">
        <v>0</v>
      </c>
      <c r="BA97" s="9">
        <v>1</v>
      </c>
      <c r="BB97" s="9">
        <v>3</v>
      </c>
      <c r="BC97" s="9">
        <v>4</v>
      </c>
      <c r="BD97" s="9">
        <v>2</v>
      </c>
      <c r="BE97" s="9">
        <v>1</v>
      </c>
      <c r="BF97" s="9">
        <v>1</v>
      </c>
      <c r="BG97" s="9">
        <v>4</v>
      </c>
      <c r="BH97" s="9">
        <v>1</v>
      </c>
      <c r="BI97" s="9">
        <v>3</v>
      </c>
      <c r="BJ97" s="9">
        <v>2</v>
      </c>
      <c r="BK97" s="9">
        <v>5</v>
      </c>
      <c r="BL97" s="9">
        <v>1</v>
      </c>
      <c r="BM97" s="9">
        <v>1</v>
      </c>
      <c r="BN97" s="9">
        <v>1</v>
      </c>
      <c r="BO97" s="9">
        <v>5</v>
      </c>
      <c r="BP97" s="9">
        <v>2</v>
      </c>
      <c r="BQ97" s="9">
        <v>5</v>
      </c>
      <c r="BR97" s="9">
        <v>1</v>
      </c>
      <c r="BS97" s="9">
        <v>3</v>
      </c>
      <c r="BT97" s="9">
        <v>1</v>
      </c>
      <c r="BU97" s="9">
        <v>3</v>
      </c>
      <c r="BV97" s="9">
        <v>4</v>
      </c>
      <c r="BW97" s="9">
        <v>3</v>
      </c>
      <c r="BX97" s="9">
        <v>2</v>
      </c>
      <c r="BY97" s="9">
        <v>1</v>
      </c>
      <c r="BZ97" s="9">
        <v>1</v>
      </c>
      <c r="CA97" s="9">
        <v>0</v>
      </c>
      <c r="CB97" s="9">
        <v>1</v>
      </c>
      <c r="CC97" s="9">
        <v>3</v>
      </c>
      <c r="CD97" s="9">
        <v>2</v>
      </c>
      <c r="CE97" s="9">
        <v>4</v>
      </c>
      <c r="CF97" s="9">
        <v>5</v>
      </c>
      <c r="CG97" s="9">
        <v>2</v>
      </c>
      <c r="CH97" s="9">
        <v>2</v>
      </c>
      <c r="CI97" s="9">
        <v>5</v>
      </c>
      <c r="CJ97" s="9">
        <v>1</v>
      </c>
      <c r="CK97" s="9">
        <v>5</v>
      </c>
      <c r="CL97" s="9">
        <v>1</v>
      </c>
      <c r="CM97" s="9">
        <v>0</v>
      </c>
      <c r="CN97" s="9">
        <v>0</v>
      </c>
      <c r="CO97" s="9">
        <v>4</v>
      </c>
      <c r="CP97" s="9">
        <v>5</v>
      </c>
      <c r="CQ97" s="9">
        <v>1</v>
      </c>
      <c r="CR97" s="9">
        <v>5</v>
      </c>
      <c r="CS97" s="9">
        <v>4</v>
      </c>
      <c r="CT97" s="9">
        <v>1</v>
      </c>
      <c r="CU97" s="9">
        <v>1</v>
      </c>
      <c r="CV97" s="9">
        <v>5</v>
      </c>
      <c r="CW97" s="9">
        <v>1</v>
      </c>
      <c r="CX97" s="9">
        <v>1</v>
      </c>
      <c r="CY97" s="9">
        <v>1</v>
      </c>
      <c r="CZ97" s="9">
        <v>0</v>
      </c>
      <c r="DA97" s="9">
        <v>0</v>
      </c>
      <c r="DB97" s="9">
        <v>4</v>
      </c>
      <c r="DC97" s="9">
        <v>5</v>
      </c>
      <c r="DD97" s="9">
        <v>5</v>
      </c>
      <c r="DE97" s="9">
        <v>3</v>
      </c>
      <c r="DF97" s="9">
        <v>1</v>
      </c>
      <c r="DG97" s="9">
        <v>2</v>
      </c>
      <c r="DH97" s="9">
        <v>2</v>
      </c>
      <c r="DI97" s="9">
        <v>5</v>
      </c>
      <c r="DJ97" s="9">
        <v>4</v>
      </c>
      <c r="DK97" s="9">
        <v>2</v>
      </c>
      <c r="DL97" s="9">
        <v>0</v>
      </c>
      <c r="DM97" s="9">
        <v>0</v>
      </c>
      <c r="DN97" s="9">
        <v>0</v>
      </c>
      <c r="DO97" s="9">
        <v>1</v>
      </c>
      <c r="DP97" s="9">
        <v>1</v>
      </c>
      <c r="DQ97" s="9">
        <v>2</v>
      </c>
      <c r="DR97" s="9">
        <v>5</v>
      </c>
      <c r="DS97" s="9">
        <v>1</v>
      </c>
      <c r="DT97" s="9">
        <v>1</v>
      </c>
      <c r="DU97" s="9">
        <v>4</v>
      </c>
      <c r="DV97" s="9">
        <v>4</v>
      </c>
      <c r="DW97" s="9">
        <v>5</v>
      </c>
      <c r="DX97" s="9">
        <v>3</v>
      </c>
      <c r="DY97" s="9">
        <v>1</v>
      </c>
      <c r="DZ97" s="9">
        <v>1</v>
      </c>
      <c r="EA97" s="9">
        <v>0</v>
      </c>
      <c r="EB97" s="9">
        <v>4</v>
      </c>
      <c r="EC97" s="9">
        <v>5</v>
      </c>
      <c r="ED97" s="9">
        <v>4</v>
      </c>
      <c r="EE97" s="9">
        <v>5</v>
      </c>
      <c r="EF97" s="9">
        <v>1</v>
      </c>
      <c r="EG97" s="9">
        <v>5</v>
      </c>
      <c r="EH97" s="9">
        <v>2</v>
      </c>
      <c r="EI97" s="9">
        <v>5</v>
      </c>
      <c r="EJ97" s="9">
        <v>2</v>
      </c>
      <c r="EK97" s="9">
        <v>2</v>
      </c>
      <c r="EL97" s="9">
        <v>0</v>
      </c>
      <c r="EM97" s="9">
        <v>1</v>
      </c>
      <c r="EN97" s="9">
        <v>0</v>
      </c>
      <c r="EO97" s="9">
        <v>4</v>
      </c>
      <c r="EP97" s="9">
        <v>2</v>
      </c>
      <c r="EQ97" s="9">
        <v>3</v>
      </c>
      <c r="ER97" s="9">
        <v>4</v>
      </c>
      <c r="ES97" s="9">
        <v>1</v>
      </c>
      <c r="ET97" s="9">
        <v>4</v>
      </c>
      <c r="EU97" s="9">
        <v>4</v>
      </c>
      <c r="EV97" s="9">
        <v>3</v>
      </c>
      <c r="EW97" s="9">
        <v>3</v>
      </c>
      <c r="EX97" s="9">
        <v>1</v>
      </c>
      <c r="EY97" s="9">
        <v>1</v>
      </c>
      <c r="EZ97" s="9">
        <v>0</v>
      </c>
      <c r="FA97" s="9">
        <v>0</v>
      </c>
      <c r="FB97" s="9">
        <v>2</v>
      </c>
      <c r="FC97" s="9">
        <v>5</v>
      </c>
      <c r="FD97" s="9">
        <v>1</v>
      </c>
      <c r="FE97" s="9">
        <v>2</v>
      </c>
      <c r="FF97" s="9">
        <v>1</v>
      </c>
      <c r="FG97" s="9">
        <v>3</v>
      </c>
      <c r="FH97" s="9">
        <v>2</v>
      </c>
      <c r="FI97" s="9">
        <v>4</v>
      </c>
      <c r="FJ97" s="9">
        <v>5</v>
      </c>
      <c r="FK97" s="9">
        <v>3</v>
      </c>
      <c r="FL97" s="9">
        <v>1</v>
      </c>
      <c r="FM97" s="9">
        <v>1</v>
      </c>
      <c r="FN97" s="9">
        <v>0</v>
      </c>
      <c r="FO97" s="9">
        <v>4</v>
      </c>
      <c r="FP97" s="9">
        <v>3</v>
      </c>
      <c r="FQ97" s="9">
        <v>5</v>
      </c>
      <c r="FR97" s="9">
        <v>1</v>
      </c>
      <c r="FS97" s="9">
        <v>1</v>
      </c>
      <c r="FT97" s="9">
        <v>4</v>
      </c>
      <c r="FU97" s="9">
        <v>5</v>
      </c>
      <c r="FV97" s="9">
        <v>4</v>
      </c>
      <c r="FW97" s="9">
        <v>5</v>
      </c>
      <c r="FX97" s="9">
        <v>3</v>
      </c>
      <c r="FY97" s="9">
        <v>1</v>
      </c>
      <c r="FZ97" s="9">
        <v>0</v>
      </c>
      <c r="GA97" s="9">
        <v>1</v>
      </c>
      <c r="GB97" s="9">
        <v>3</v>
      </c>
      <c r="GC97" s="9">
        <v>2</v>
      </c>
      <c r="GD97" s="9">
        <v>1</v>
      </c>
      <c r="GE97" s="9">
        <v>5</v>
      </c>
      <c r="GF97" s="9">
        <v>1</v>
      </c>
      <c r="GG97" s="9">
        <v>4</v>
      </c>
      <c r="GH97" s="9">
        <v>5</v>
      </c>
      <c r="GI97" s="9">
        <v>4</v>
      </c>
      <c r="GJ97" s="9">
        <v>1</v>
      </c>
      <c r="GK97" s="9">
        <v>1</v>
      </c>
      <c r="GL97" s="9">
        <v>0</v>
      </c>
      <c r="GM97" s="9">
        <v>1</v>
      </c>
      <c r="GN97" s="9">
        <v>1</v>
      </c>
      <c r="GO97" s="9">
        <v>5</v>
      </c>
      <c r="GP97" s="9">
        <v>2</v>
      </c>
      <c r="GQ97" s="9">
        <v>1</v>
      </c>
      <c r="GR97" s="9">
        <v>2</v>
      </c>
      <c r="GS97" s="9">
        <v>4</v>
      </c>
      <c r="GT97" s="9">
        <v>2</v>
      </c>
      <c r="GU97" s="9">
        <v>2</v>
      </c>
      <c r="GV97" s="9">
        <v>3</v>
      </c>
      <c r="GW97" s="9">
        <v>4</v>
      </c>
      <c r="GX97" s="9">
        <v>5</v>
      </c>
      <c r="GY97" s="9">
        <v>1</v>
      </c>
      <c r="GZ97" s="9">
        <v>1</v>
      </c>
      <c r="HA97" s="9">
        <v>0</v>
      </c>
      <c r="HB97" s="9">
        <v>4</v>
      </c>
      <c r="HC97" s="9">
        <v>4</v>
      </c>
      <c r="HD97" s="9">
        <v>4</v>
      </c>
      <c r="HE97" s="9">
        <v>2</v>
      </c>
      <c r="HF97" s="9">
        <v>5</v>
      </c>
      <c r="HG97" s="9">
        <v>3</v>
      </c>
      <c r="HH97" s="9">
        <v>2</v>
      </c>
      <c r="HI97" s="9">
        <v>1</v>
      </c>
      <c r="HJ97" s="9">
        <v>5</v>
      </c>
      <c r="HK97" s="9">
        <v>3</v>
      </c>
      <c r="HL97" s="9">
        <v>0</v>
      </c>
      <c r="HM97" s="9">
        <v>1</v>
      </c>
      <c r="HN97" s="9">
        <v>1</v>
      </c>
      <c r="HO97" s="9">
        <v>3</v>
      </c>
      <c r="HP97" s="9">
        <v>2</v>
      </c>
      <c r="HQ97" s="9">
        <v>4</v>
      </c>
      <c r="HR97" s="9">
        <v>1</v>
      </c>
      <c r="HS97" s="9">
        <v>5</v>
      </c>
      <c r="HT97" s="9">
        <v>4</v>
      </c>
      <c r="HU97" s="9">
        <v>4</v>
      </c>
      <c r="HV97" s="9">
        <v>1</v>
      </c>
      <c r="HW97" s="9">
        <v>5</v>
      </c>
      <c r="HX97" s="9">
        <v>4</v>
      </c>
      <c r="HY97" s="9">
        <v>0</v>
      </c>
      <c r="HZ97" s="9">
        <v>0</v>
      </c>
      <c r="IA97" s="9">
        <v>0</v>
      </c>
      <c r="IB97" s="9">
        <v>2</v>
      </c>
      <c r="IC97" s="9">
        <v>1</v>
      </c>
      <c r="ID97" s="9">
        <v>2</v>
      </c>
      <c r="IE97" s="9">
        <v>4</v>
      </c>
      <c r="IF97" s="9">
        <v>1</v>
      </c>
      <c r="IG97" s="9">
        <v>1</v>
      </c>
      <c r="IH97" s="9">
        <v>3</v>
      </c>
      <c r="II97" s="9">
        <v>1</v>
      </c>
    </row>
    <row r="98" spans="1:426" s="9" customFormat="1" x14ac:dyDescent="0.25">
      <c r="A98" s="1" t="s">
        <v>51</v>
      </c>
      <c r="B98" s="9">
        <v>2</v>
      </c>
      <c r="C98" s="9">
        <v>4</v>
      </c>
      <c r="D98" s="9">
        <v>1</v>
      </c>
      <c r="E98" s="9">
        <v>2</v>
      </c>
      <c r="F98" s="9">
        <v>2</v>
      </c>
      <c r="G98" s="9">
        <v>3</v>
      </c>
      <c r="H98" s="9">
        <v>4</v>
      </c>
      <c r="I98" s="9">
        <v>1</v>
      </c>
      <c r="J98" s="9">
        <v>1</v>
      </c>
      <c r="K98" s="9">
        <v>4</v>
      </c>
      <c r="L98" s="9">
        <v>1</v>
      </c>
      <c r="M98" s="9">
        <v>1</v>
      </c>
      <c r="N98" s="9">
        <v>1</v>
      </c>
      <c r="O98" s="9">
        <v>3</v>
      </c>
      <c r="P98" s="9">
        <v>4</v>
      </c>
      <c r="Q98" s="9">
        <v>1</v>
      </c>
      <c r="R98" s="9">
        <v>5</v>
      </c>
      <c r="S98" s="9">
        <v>1</v>
      </c>
      <c r="T98" s="9">
        <v>2</v>
      </c>
      <c r="U98" s="9">
        <v>3</v>
      </c>
      <c r="V98" s="9">
        <v>4</v>
      </c>
      <c r="W98" s="9">
        <v>1</v>
      </c>
      <c r="X98" s="9">
        <v>2</v>
      </c>
      <c r="Y98" s="9">
        <v>0</v>
      </c>
      <c r="Z98" s="9">
        <v>1</v>
      </c>
      <c r="AA98" s="9">
        <v>0</v>
      </c>
      <c r="AB98" s="9">
        <v>4</v>
      </c>
      <c r="AC98" s="9">
        <v>5</v>
      </c>
      <c r="AD98" s="9">
        <v>2</v>
      </c>
      <c r="AE98" s="9">
        <v>1</v>
      </c>
      <c r="AF98" s="9">
        <v>1</v>
      </c>
      <c r="AG98" s="9">
        <v>4</v>
      </c>
      <c r="AH98" s="9">
        <v>1</v>
      </c>
      <c r="AI98" s="9">
        <v>3</v>
      </c>
      <c r="AJ98" s="9">
        <v>1</v>
      </c>
      <c r="AK98" s="9">
        <v>2</v>
      </c>
      <c r="AL98" s="9">
        <v>0</v>
      </c>
      <c r="AM98" s="9">
        <v>0</v>
      </c>
      <c r="AN98" s="9">
        <v>0</v>
      </c>
      <c r="AO98" s="9">
        <v>5</v>
      </c>
      <c r="AP98" s="9">
        <v>1</v>
      </c>
      <c r="AQ98" s="9">
        <v>3</v>
      </c>
      <c r="AR98" s="9">
        <v>4</v>
      </c>
      <c r="AS98" s="9">
        <v>1</v>
      </c>
      <c r="AT98" s="9">
        <v>4</v>
      </c>
      <c r="AU98" s="9">
        <v>4</v>
      </c>
      <c r="AV98" s="9">
        <v>5</v>
      </c>
      <c r="AW98" s="9">
        <v>4</v>
      </c>
      <c r="AX98" s="9">
        <v>1</v>
      </c>
      <c r="AY98" s="9">
        <v>0</v>
      </c>
      <c r="AZ98" s="9">
        <v>0</v>
      </c>
      <c r="BA98" s="9">
        <v>0</v>
      </c>
      <c r="BB98" s="9">
        <v>4</v>
      </c>
      <c r="BC98" s="9">
        <v>2</v>
      </c>
      <c r="BD98" s="9">
        <v>1</v>
      </c>
      <c r="BE98" s="9">
        <v>1</v>
      </c>
      <c r="BF98" s="9">
        <v>4</v>
      </c>
      <c r="BG98" s="9">
        <v>4</v>
      </c>
      <c r="BH98" s="9">
        <v>1</v>
      </c>
      <c r="BI98" s="9">
        <v>1</v>
      </c>
      <c r="BJ98" s="9">
        <v>4</v>
      </c>
      <c r="BK98" s="9">
        <v>5</v>
      </c>
      <c r="BL98" s="9">
        <v>1</v>
      </c>
      <c r="BM98" s="9">
        <v>1</v>
      </c>
      <c r="BN98" s="9">
        <v>0</v>
      </c>
      <c r="BO98" s="9">
        <v>5</v>
      </c>
      <c r="BP98" s="9">
        <v>2</v>
      </c>
      <c r="BQ98" s="9">
        <v>4</v>
      </c>
      <c r="BR98" s="9">
        <v>3</v>
      </c>
      <c r="BS98" s="9">
        <v>4</v>
      </c>
      <c r="BT98" s="9">
        <v>3</v>
      </c>
      <c r="BU98" s="9">
        <v>5</v>
      </c>
      <c r="BV98" s="9">
        <v>3</v>
      </c>
      <c r="BW98" s="9">
        <v>3</v>
      </c>
      <c r="BX98" s="9">
        <v>2</v>
      </c>
      <c r="BY98" s="9">
        <v>0</v>
      </c>
      <c r="BZ98" s="9">
        <v>0</v>
      </c>
      <c r="CA98" s="9">
        <v>1</v>
      </c>
      <c r="CB98" s="9">
        <v>2</v>
      </c>
      <c r="CC98" s="9">
        <v>2</v>
      </c>
      <c r="CD98" s="9">
        <v>5</v>
      </c>
      <c r="CE98" s="9">
        <v>1</v>
      </c>
      <c r="CF98" s="9">
        <v>1</v>
      </c>
      <c r="CG98" s="9">
        <v>3</v>
      </c>
      <c r="CH98" s="9">
        <v>5</v>
      </c>
      <c r="CI98" s="9">
        <v>3</v>
      </c>
      <c r="CJ98" s="9">
        <v>1</v>
      </c>
      <c r="CK98" s="9">
        <v>5</v>
      </c>
      <c r="CL98" s="9">
        <v>0</v>
      </c>
      <c r="CM98" s="9">
        <v>1</v>
      </c>
      <c r="CN98" s="9">
        <v>1</v>
      </c>
      <c r="CO98" s="9">
        <v>4</v>
      </c>
      <c r="CP98" s="9">
        <v>5</v>
      </c>
      <c r="CQ98" s="9">
        <v>1</v>
      </c>
      <c r="CR98" s="9">
        <v>5</v>
      </c>
      <c r="CS98" s="9">
        <v>2</v>
      </c>
      <c r="CT98" s="9">
        <v>4</v>
      </c>
      <c r="CU98" s="9">
        <v>3</v>
      </c>
      <c r="CV98" s="9">
        <v>5</v>
      </c>
      <c r="CW98" s="9">
        <v>5</v>
      </c>
      <c r="CX98" s="9">
        <v>2</v>
      </c>
      <c r="CY98" s="9">
        <v>0</v>
      </c>
      <c r="CZ98" s="9">
        <v>1</v>
      </c>
      <c r="DA98" s="9">
        <v>1</v>
      </c>
      <c r="DB98" s="9">
        <v>4</v>
      </c>
      <c r="DC98" s="9">
        <v>5</v>
      </c>
      <c r="DD98" s="9">
        <v>2</v>
      </c>
      <c r="DE98" s="9">
        <v>3</v>
      </c>
      <c r="DF98" s="9">
        <v>2</v>
      </c>
      <c r="DG98" s="9">
        <v>2</v>
      </c>
      <c r="DH98" s="9">
        <v>4</v>
      </c>
      <c r="DI98" s="9">
        <v>3</v>
      </c>
      <c r="DJ98" s="9">
        <v>1</v>
      </c>
      <c r="DK98" s="9">
        <v>5</v>
      </c>
      <c r="DL98" s="9">
        <v>1</v>
      </c>
      <c r="DM98" s="9">
        <v>0</v>
      </c>
      <c r="DN98" s="9">
        <v>1</v>
      </c>
      <c r="DO98" s="9">
        <v>1</v>
      </c>
      <c r="DP98" s="9">
        <v>2</v>
      </c>
      <c r="DQ98" s="9">
        <v>2</v>
      </c>
      <c r="DR98" s="9">
        <v>1</v>
      </c>
      <c r="DS98" s="9">
        <v>4</v>
      </c>
      <c r="DT98" s="9">
        <v>2</v>
      </c>
      <c r="DU98" s="9">
        <v>4</v>
      </c>
      <c r="DV98" s="9">
        <v>4</v>
      </c>
      <c r="DW98" s="9">
        <v>4</v>
      </c>
      <c r="DX98" s="9">
        <v>5</v>
      </c>
      <c r="DY98" s="9">
        <v>0</v>
      </c>
      <c r="DZ98" s="9">
        <v>0</v>
      </c>
      <c r="EA98" s="9">
        <v>1</v>
      </c>
      <c r="EB98" s="9">
        <v>5</v>
      </c>
      <c r="EC98" s="9">
        <v>5</v>
      </c>
      <c r="ED98" s="9">
        <v>5</v>
      </c>
      <c r="EE98" s="9">
        <v>2</v>
      </c>
      <c r="EF98" s="9">
        <v>1</v>
      </c>
      <c r="EG98" s="9">
        <v>1</v>
      </c>
      <c r="EH98" s="9">
        <v>3</v>
      </c>
      <c r="EI98" s="9">
        <v>5</v>
      </c>
      <c r="EJ98" s="9">
        <v>3</v>
      </c>
      <c r="EK98" s="9">
        <v>3</v>
      </c>
      <c r="EL98" s="9">
        <v>1</v>
      </c>
      <c r="EM98" s="9">
        <v>0</v>
      </c>
      <c r="EN98" s="9">
        <v>1</v>
      </c>
      <c r="EO98" s="9">
        <v>4</v>
      </c>
      <c r="EP98" s="9">
        <v>5</v>
      </c>
      <c r="EQ98" s="9">
        <v>5</v>
      </c>
      <c r="ER98" s="9">
        <v>2</v>
      </c>
      <c r="ES98" s="9">
        <v>5</v>
      </c>
      <c r="ET98" s="9">
        <v>4</v>
      </c>
      <c r="EU98" s="9">
        <v>1</v>
      </c>
      <c r="EV98" s="9">
        <v>2</v>
      </c>
      <c r="EW98" s="9">
        <v>3</v>
      </c>
      <c r="EX98" s="9">
        <v>4</v>
      </c>
      <c r="EY98" s="9">
        <v>0</v>
      </c>
      <c r="EZ98" s="9">
        <v>1</v>
      </c>
      <c r="FA98" s="9">
        <v>1</v>
      </c>
      <c r="FB98" s="9">
        <v>5</v>
      </c>
      <c r="FC98" s="9">
        <v>4</v>
      </c>
      <c r="FD98" s="9">
        <v>1</v>
      </c>
      <c r="FE98" s="9">
        <v>1</v>
      </c>
      <c r="FF98" s="9">
        <v>1</v>
      </c>
      <c r="FG98" s="9">
        <v>2</v>
      </c>
      <c r="FH98" s="9">
        <v>1</v>
      </c>
      <c r="FI98" s="9">
        <v>4</v>
      </c>
      <c r="FJ98" s="9">
        <v>4</v>
      </c>
      <c r="FK98" s="9">
        <v>5</v>
      </c>
      <c r="FL98" s="9">
        <v>0</v>
      </c>
      <c r="FM98" s="9">
        <v>0</v>
      </c>
      <c r="FN98" s="9">
        <v>1</v>
      </c>
      <c r="FO98" s="9">
        <v>4</v>
      </c>
      <c r="FP98" s="9">
        <v>5</v>
      </c>
      <c r="FQ98" s="9">
        <v>3</v>
      </c>
      <c r="FR98" s="9">
        <v>1</v>
      </c>
      <c r="FS98" s="9">
        <v>1</v>
      </c>
      <c r="FT98" s="9">
        <v>4</v>
      </c>
      <c r="FU98" s="9">
        <v>5</v>
      </c>
      <c r="FV98" s="9">
        <v>2</v>
      </c>
      <c r="FW98" s="9">
        <v>2</v>
      </c>
      <c r="FX98" s="9">
        <v>3</v>
      </c>
      <c r="FY98" s="9">
        <v>0</v>
      </c>
      <c r="FZ98" s="9">
        <v>1</v>
      </c>
      <c r="GA98" s="9">
        <v>1</v>
      </c>
      <c r="GB98" s="9">
        <v>3</v>
      </c>
      <c r="GC98" s="9">
        <v>5</v>
      </c>
      <c r="GD98" s="9">
        <v>3</v>
      </c>
      <c r="GE98" s="9">
        <v>5</v>
      </c>
      <c r="GF98" s="9">
        <v>4</v>
      </c>
      <c r="GG98" s="9">
        <v>1</v>
      </c>
      <c r="GH98" s="9">
        <v>1</v>
      </c>
      <c r="GI98" s="9">
        <v>2</v>
      </c>
      <c r="GJ98" s="9">
        <v>1</v>
      </c>
      <c r="GK98" s="9">
        <v>3</v>
      </c>
      <c r="GL98" s="9">
        <v>1</v>
      </c>
      <c r="GM98" s="9">
        <v>1</v>
      </c>
      <c r="GN98" s="9">
        <v>0</v>
      </c>
      <c r="GO98" s="9">
        <v>3</v>
      </c>
      <c r="GP98" s="9">
        <v>1</v>
      </c>
      <c r="GQ98" s="9">
        <v>1</v>
      </c>
      <c r="GR98" s="9">
        <v>2</v>
      </c>
      <c r="GS98" s="9">
        <v>2</v>
      </c>
      <c r="GT98" s="9">
        <v>5</v>
      </c>
      <c r="GU98" s="9">
        <v>5</v>
      </c>
      <c r="GV98" s="9">
        <v>1</v>
      </c>
      <c r="GW98" s="9">
        <v>4</v>
      </c>
      <c r="GX98" s="9">
        <v>1</v>
      </c>
      <c r="GY98" s="9">
        <v>0</v>
      </c>
      <c r="GZ98" s="9">
        <v>1</v>
      </c>
      <c r="HA98" s="9">
        <v>0</v>
      </c>
      <c r="HB98" s="9">
        <v>4</v>
      </c>
      <c r="HC98" s="9">
        <v>3</v>
      </c>
      <c r="HD98" s="9">
        <v>4</v>
      </c>
      <c r="HE98" s="9">
        <v>5</v>
      </c>
      <c r="HF98" s="9">
        <v>4</v>
      </c>
      <c r="HG98" s="9">
        <v>5</v>
      </c>
      <c r="HH98" s="9">
        <v>2</v>
      </c>
      <c r="HI98" s="9">
        <v>3</v>
      </c>
      <c r="HJ98" s="9">
        <v>3</v>
      </c>
      <c r="HK98" s="9">
        <v>5</v>
      </c>
      <c r="HL98" s="9">
        <v>1</v>
      </c>
      <c r="HM98" s="9">
        <v>0</v>
      </c>
      <c r="HN98" s="9">
        <v>0</v>
      </c>
      <c r="HO98" s="9">
        <v>3</v>
      </c>
      <c r="HP98" s="9">
        <v>2</v>
      </c>
      <c r="HQ98" s="9">
        <v>3</v>
      </c>
      <c r="HR98" s="9">
        <v>5</v>
      </c>
      <c r="HS98" s="9">
        <v>4</v>
      </c>
      <c r="HT98" s="9">
        <v>4</v>
      </c>
      <c r="HU98" s="9">
        <v>4</v>
      </c>
      <c r="HV98" s="9">
        <v>4</v>
      </c>
      <c r="HW98" s="9">
        <v>3</v>
      </c>
      <c r="HX98" s="9">
        <v>5</v>
      </c>
      <c r="HY98" s="9">
        <v>1</v>
      </c>
      <c r="HZ98" s="9">
        <v>0</v>
      </c>
      <c r="IA98" s="9">
        <v>1</v>
      </c>
      <c r="IB98" s="9">
        <v>2</v>
      </c>
      <c r="IC98" s="9">
        <v>2</v>
      </c>
      <c r="ID98" s="9">
        <v>1</v>
      </c>
      <c r="IE98" s="9">
        <v>4</v>
      </c>
      <c r="IF98" s="9">
        <v>3</v>
      </c>
      <c r="IG98" s="9">
        <v>1</v>
      </c>
      <c r="IH98" s="9">
        <v>3</v>
      </c>
      <c r="II98" s="9">
        <v>1</v>
      </c>
    </row>
    <row r="99" spans="1:426" s="9" customFormat="1" x14ac:dyDescent="0.25"/>
    <row r="100" spans="1:426" s="9" customForma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DC100" s="51" t="s">
        <v>92</v>
      </c>
      <c r="DD100" s="51"/>
      <c r="DE100" s="51"/>
      <c r="DF100" s="51"/>
      <c r="DG100" s="51"/>
      <c r="DH100" s="51"/>
      <c r="DI100" s="51"/>
      <c r="DJ100" s="51"/>
      <c r="DL100" s="17"/>
      <c r="DM100" s="51" t="s">
        <v>69</v>
      </c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 t="s">
        <v>70</v>
      </c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 t="s">
        <v>71</v>
      </c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 t="s">
        <v>72</v>
      </c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 t="s">
        <v>73</v>
      </c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 t="s">
        <v>74</v>
      </c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 t="s">
        <v>75</v>
      </c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51"/>
      <c r="GZ100" s="51" t="s">
        <v>76</v>
      </c>
      <c r="HA100" s="51"/>
      <c r="HB100" s="51"/>
      <c r="HC100" s="51"/>
      <c r="HD100" s="51"/>
      <c r="HE100" s="51"/>
      <c r="HF100" s="51"/>
      <c r="HG100" s="51"/>
      <c r="HH100" s="51"/>
      <c r="HI100" s="51"/>
      <c r="HJ100" s="51"/>
      <c r="HK100" s="51"/>
      <c r="HL100" s="51"/>
      <c r="HM100" s="51" t="s">
        <v>77</v>
      </c>
      <c r="HN100" s="51"/>
      <c r="HO100" s="51"/>
      <c r="HP100" s="51"/>
      <c r="HQ100" s="51"/>
      <c r="HR100" s="51"/>
      <c r="HS100" s="51"/>
      <c r="HT100" s="51"/>
      <c r="HU100" s="51"/>
      <c r="HV100" s="51"/>
      <c r="HW100" s="51"/>
      <c r="HX100" s="51"/>
      <c r="HY100" s="51"/>
      <c r="HZ100" s="51" t="s">
        <v>78</v>
      </c>
      <c r="IA100" s="51"/>
      <c r="IB100" s="51"/>
      <c r="IC100" s="51"/>
      <c r="ID100" s="51"/>
      <c r="IE100" s="51"/>
      <c r="IF100" s="51"/>
      <c r="IG100" s="51"/>
      <c r="IH100" s="51"/>
      <c r="II100" s="51"/>
      <c r="IJ100" s="51"/>
      <c r="IK100" s="51"/>
      <c r="IL100" s="51"/>
      <c r="IM100" s="51" t="s">
        <v>79</v>
      </c>
      <c r="IN100" s="51"/>
      <c r="IO100" s="51"/>
      <c r="IP100" s="51"/>
      <c r="IQ100" s="51"/>
      <c r="IR100" s="51"/>
      <c r="IS100" s="51"/>
      <c r="IT100" s="51"/>
      <c r="IU100" s="51"/>
      <c r="IV100" s="51"/>
      <c r="IW100" s="51"/>
      <c r="IX100" s="51"/>
      <c r="IY100" s="51"/>
      <c r="IZ100" s="51" t="s">
        <v>80</v>
      </c>
      <c r="JA100" s="51"/>
      <c r="JB100" s="51"/>
      <c r="JC100" s="51"/>
      <c r="JD100" s="51"/>
      <c r="JE100" s="51"/>
      <c r="JF100" s="51"/>
      <c r="JG100" s="51"/>
      <c r="JH100" s="51"/>
      <c r="JI100" s="51"/>
      <c r="JJ100" s="51"/>
      <c r="JK100" s="51"/>
      <c r="JL100" s="51"/>
      <c r="JM100" s="51" t="s">
        <v>81</v>
      </c>
      <c r="JN100" s="51"/>
      <c r="JO100" s="51"/>
      <c r="JP100" s="51"/>
      <c r="JQ100" s="51"/>
      <c r="JR100" s="51"/>
      <c r="JS100" s="51"/>
      <c r="JT100" s="51"/>
      <c r="JU100" s="51"/>
      <c r="JV100" s="51"/>
      <c r="JW100" s="51"/>
      <c r="JX100" s="51"/>
      <c r="JY100" s="51"/>
      <c r="JZ100" s="51" t="s">
        <v>82</v>
      </c>
      <c r="KA100" s="51"/>
      <c r="KB100" s="51"/>
      <c r="KC100" s="51"/>
      <c r="KD100" s="51"/>
      <c r="KE100" s="51"/>
      <c r="KF100" s="51"/>
      <c r="KG100" s="51"/>
      <c r="KH100" s="51"/>
      <c r="KI100" s="51"/>
      <c r="KJ100" s="51"/>
      <c r="KK100" s="51"/>
      <c r="KL100" s="51"/>
      <c r="KM100" s="51" t="s">
        <v>86</v>
      </c>
      <c r="KN100" s="51"/>
      <c r="KO100" s="51"/>
      <c r="KP100" s="51"/>
      <c r="KQ100" s="51"/>
      <c r="KR100" s="51"/>
      <c r="KS100" s="51"/>
      <c r="KT100" s="51"/>
      <c r="KU100" s="51"/>
      <c r="KV100" s="51"/>
      <c r="KW100" s="51"/>
      <c r="KX100" s="51"/>
      <c r="KY100" s="51"/>
      <c r="KZ100" s="51" t="s">
        <v>83</v>
      </c>
      <c r="LA100" s="51"/>
      <c r="LB100" s="51"/>
      <c r="LC100" s="51"/>
      <c r="LD100" s="51"/>
      <c r="LE100" s="51"/>
      <c r="LF100" s="51"/>
      <c r="LG100" s="51"/>
      <c r="LH100" s="51"/>
      <c r="LI100" s="51"/>
      <c r="LJ100" s="51"/>
      <c r="LK100" s="51"/>
      <c r="LL100" s="51"/>
      <c r="LM100" s="51" t="s">
        <v>84</v>
      </c>
      <c r="LN100" s="51"/>
      <c r="LO100" s="51"/>
      <c r="LP100" s="51"/>
      <c r="LQ100" s="51"/>
      <c r="LR100" s="51"/>
      <c r="LS100" s="51"/>
      <c r="LT100" s="51"/>
      <c r="LU100" s="51"/>
      <c r="LV100" s="51"/>
      <c r="LW100" s="51"/>
      <c r="LX100" s="51"/>
      <c r="LY100" s="51"/>
      <c r="LZ100" s="51" t="s">
        <v>85</v>
      </c>
      <c r="MA100" s="51"/>
      <c r="MB100" s="51"/>
      <c r="MC100" s="51"/>
      <c r="MD100" s="51"/>
      <c r="ME100" s="51"/>
      <c r="MF100" s="51"/>
      <c r="MG100" s="51"/>
      <c r="MH100" s="51"/>
      <c r="MI100" s="51"/>
      <c r="MJ100" s="51"/>
      <c r="MK100" s="51"/>
      <c r="ML100" s="51"/>
      <c r="MN100" s="38"/>
      <c r="MO100" s="38"/>
      <c r="MP100" s="55" t="s">
        <v>240</v>
      </c>
      <c r="MQ100" s="55"/>
      <c r="MR100" s="55"/>
      <c r="MS100" s="55"/>
      <c r="MT100" s="55"/>
      <c r="MU100" s="55"/>
      <c r="MV100" s="55"/>
      <c r="MW100" s="55"/>
      <c r="MX100" s="55"/>
      <c r="MY100" s="55"/>
      <c r="MZ100" s="55"/>
      <c r="NA100" s="55"/>
      <c r="NB100" s="55"/>
      <c r="NC100" s="6"/>
      <c r="ND100" s="1"/>
      <c r="NE100" s="55" t="s">
        <v>241</v>
      </c>
      <c r="NF100" s="55"/>
      <c r="NG100" s="55"/>
      <c r="NH100" s="55"/>
      <c r="NI100" s="55"/>
      <c r="NJ100" s="55"/>
      <c r="NK100" s="55"/>
      <c r="NL100" s="55"/>
      <c r="NM100" s="55"/>
      <c r="NN100" s="55"/>
      <c r="NO100" s="55"/>
      <c r="NP100" s="55"/>
      <c r="NQ100" s="55"/>
      <c r="NR100" s="1"/>
      <c r="NS100" s="1"/>
      <c r="NT100" s="55" t="s">
        <v>242</v>
      </c>
      <c r="NU100" s="55"/>
      <c r="NV100" s="55"/>
      <c r="NW100" s="55"/>
      <c r="NX100" s="55"/>
      <c r="NY100" s="55"/>
      <c r="NZ100" s="55"/>
      <c r="OA100" s="55"/>
      <c r="OB100" s="55"/>
      <c r="OC100" s="55"/>
      <c r="OD100" s="55"/>
      <c r="OE100" s="55"/>
      <c r="OF100" s="55"/>
      <c r="OG100" s="1"/>
      <c r="OH100" s="1"/>
      <c r="OI100" s="55" t="s">
        <v>244</v>
      </c>
      <c r="OJ100" s="55"/>
      <c r="OK100" s="55"/>
      <c r="OL100" s="55"/>
      <c r="OM100" s="55"/>
      <c r="ON100" s="55"/>
      <c r="OO100" s="55"/>
      <c r="OP100" s="55"/>
      <c r="OQ100" s="55"/>
      <c r="OR100" s="55"/>
      <c r="OS100" s="55"/>
      <c r="OT100" s="55"/>
      <c r="OU100" s="55"/>
      <c r="OV100" s="6"/>
      <c r="OW100" s="38"/>
      <c r="OX100" s="55" t="s">
        <v>243</v>
      </c>
      <c r="OY100" s="55"/>
      <c r="OZ100" s="55"/>
      <c r="PA100" s="55"/>
      <c r="PB100" s="55"/>
      <c r="PC100" s="55"/>
      <c r="PD100" s="55"/>
      <c r="PE100" s="55"/>
      <c r="PF100" s="55"/>
      <c r="PG100" s="55"/>
      <c r="PH100" s="55"/>
      <c r="PI100" s="55"/>
      <c r="PJ100" s="55"/>
    </row>
    <row r="101" spans="1:426" s="9" customFormat="1" x14ac:dyDescent="0.25">
      <c r="B101" s="55" t="s">
        <v>44</v>
      </c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 t="s">
        <v>46</v>
      </c>
      <c r="P101" s="55"/>
      <c r="Q101" s="55"/>
      <c r="R101" s="55"/>
      <c r="S101" s="55"/>
      <c r="T101" s="55"/>
      <c r="U101" s="55"/>
      <c r="V101" s="55"/>
      <c r="X101" s="55" t="s">
        <v>28</v>
      </c>
      <c r="Y101" s="55"/>
      <c r="Z101" s="55"/>
      <c r="AA101" s="55"/>
      <c r="AF101" s="55" t="s">
        <v>60</v>
      </c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6"/>
      <c r="AT101" s="1"/>
      <c r="AU101" s="55" t="s">
        <v>57</v>
      </c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1"/>
      <c r="BI101" s="1"/>
      <c r="BJ101" s="55" t="s">
        <v>58</v>
      </c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1"/>
      <c r="BX101" s="1"/>
      <c r="BY101" s="55" t="s">
        <v>59</v>
      </c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6"/>
      <c r="CN101" s="55" t="s">
        <v>63</v>
      </c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C101" s="9" t="s">
        <v>23</v>
      </c>
      <c r="DD101" s="9" t="s">
        <v>18</v>
      </c>
      <c r="DE101" s="9" t="s">
        <v>19</v>
      </c>
      <c r="DF101" s="9" t="s">
        <v>20</v>
      </c>
      <c r="DG101" s="9" t="s">
        <v>21</v>
      </c>
      <c r="DH101" s="9" t="s">
        <v>22</v>
      </c>
      <c r="DI101" s="9" t="s">
        <v>24</v>
      </c>
      <c r="DJ101" s="9" t="s">
        <v>25</v>
      </c>
      <c r="DL101" s="17"/>
      <c r="DM101" s="17" t="s">
        <v>29</v>
      </c>
      <c r="DN101" s="17" t="s">
        <v>30</v>
      </c>
      <c r="DO101" s="17" t="s">
        <v>31</v>
      </c>
      <c r="DP101" s="17" t="s">
        <v>32</v>
      </c>
      <c r="DQ101" s="17" t="s">
        <v>33</v>
      </c>
      <c r="DR101" s="17" t="s">
        <v>34</v>
      </c>
      <c r="DS101" s="17" t="s">
        <v>35</v>
      </c>
      <c r="DT101" s="17" t="s">
        <v>36</v>
      </c>
      <c r="DU101" s="17" t="s">
        <v>37</v>
      </c>
      <c r="DV101" s="17" t="s">
        <v>38</v>
      </c>
      <c r="DW101" s="17" t="s">
        <v>39</v>
      </c>
      <c r="DX101" s="17" t="s">
        <v>40</v>
      </c>
      <c r="DY101" s="17" t="s">
        <v>41</v>
      </c>
      <c r="DZ101" s="17" t="s">
        <v>29</v>
      </c>
      <c r="EA101" s="17" t="s">
        <v>30</v>
      </c>
      <c r="EB101" s="17" t="s">
        <v>31</v>
      </c>
      <c r="EC101" s="17" t="s">
        <v>32</v>
      </c>
      <c r="ED101" s="17" t="s">
        <v>33</v>
      </c>
      <c r="EE101" s="17" t="s">
        <v>34</v>
      </c>
      <c r="EF101" s="17" t="s">
        <v>35</v>
      </c>
      <c r="EG101" s="17" t="s">
        <v>36</v>
      </c>
      <c r="EH101" s="17" t="s">
        <v>37</v>
      </c>
      <c r="EI101" s="17" t="s">
        <v>38</v>
      </c>
      <c r="EJ101" s="17" t="s">
        <v>39</v>
      </c>
      <c r="EK101" s="17" t="s">
        <v>40</v>
      </c>
      <c r="EL101" s="17" t="s">
        <v>41</v>
      </c>
      <c r="EM101" s="17" t="s">
        <v>29</v>
      </c>
      <c r="EN101" s="17" t="s">
        <v>30</v>
      </c>
      <c r="EO101" s="17" t="s">
        <v>31</v>
      </c>
      <c r="EP101" s="17" t="s">
        <v>32</v>
      </c>
      <c r="EQ101" s="17" t="s">
        <v>33</v>
      </c>
      <c r="ER101" s="17" t="s">
        <v>34</v>
      </c>
      <c r="ES101" s="17" t="s">
        <v>35</v>
      </c>
      <c r="ET101" s="17" t="s">
        <v>36</v>
      </c>
      <c r="EU101" s="17" t="s">
        <v>37</v>
      </c>
      <c r="EV101" s="17" t="s">
        <v>38</v>
      </c>
      <c r="EW101" s="17" t="s">
        <v>39</v>
      </c>
      <c r="EX101" s="17" t="s">
        <v>40</v>
      </c>
      <c r="EY101" s="17" t="s">
        <v>41</v>
      </c>
      <c r="EZ101" s="17" t="s">
        <v>29</v>
      </c>
      <c r="FA101" s="17" t="s">
        <v>30</v>
      </c>
      <c r="FB101" s="17" t="s">
        <v>31</v>
      </c>
      <c r="FC101" s="17" t="s">
        <v>32</v>
      </c>
      <c r="FD101" s="17" t="s">
        <v>33</v>
      </c>
      <c r="FE101" s="17" t="s">
        <v>34</v>
      </c>
      <c r="FF101" s="17" t="s">
        <v>35</v>
      </c>
      <c r="FG101" s="17" t="s">
        <v>36</v>
      </c>
      <c r="FH101" s="17" t="s">
        <v>37</v>
      </c>
      <c r="FI101" s="17" t="s">
        <v>38</v>
      </c>
      <c r="FJ101" s="17" t="s">
        <v>39</v>
      </c>
      <c r="FK101" s="17" t="s">
        <v>40</v>
      </c>
      <c r="FL101" s="17" t="s">
        <v>41</v>
      </c>
      <c r="FM101" s="17" t="s">
        <v>29</v>
      </c>
      <c r="FN101" s="17" t="s">
        <v>30</v>
      </c>
      <c r="FO101" s="17" t="s">
        <v>31</v>
      </c>
      <c r="FP101" s="17" t="s">
        <v>32</v>
      </c>
      <c r="FQ101" s="17" t="s">
        <v>33</v>
      </c>
      <c r="FR101" s="17" t="s">
        <v>34</v>
      </c>
      <c r="FS101" s="17" t="s">
        <v>35</v>
      </c>
      <c r="FT101" s="17" t="s">
        <v>36</v>
      </c>
      <c r="FU101" s="17" t="s">
        <v>37</v>
      </c>
      <c r="FV101" s="17" t="s">
        <v>38</v>
      </c>
      <c r="FW101" s="17" t="s">
        <v>39</v>
      </c>
      <c r="FX101" s="17" t="s">
        <v>40</v>
      </c>
      <c r="FY101" s="17" t="s">
        <v>41</v>
      </c>
      <c r="FZ101" s="17" t="s">
        <v>29</v>
      </c>
      <c r="GA101" s="17" t="s">
        <v>30</v>
      </c>
      <c r="GB101" s="17" t="s">
        <v>31</v>
      </c>
      <c r="GC101" s="17" t="s">
        <v>32</v>
      </c>
      <c r="GD101" s="17" t="s">
        <v>33</v>
      </c>
      <c r="GE101" s="17" t="s">
        <v>34</v>
      </c>
      <c r="GF101" s="17" t="s">
        <v>35</v>
      </c>
      <c r="GG101" s="17" t="s">
        <v>36</v>
      </c>
      <c r="GH101" s="17" t="s">
        <v>37</v>
      </c>
      <c r="GI101" s="17" t="s">
        <v>38</v>
      </c>
      <c r="GJ101" s="17" t="s">
        <v>39</v>
      </c>
      <c r="GK101" s="17" t="s">
        <v>40</v>
      </c>
      <c r="GL101" s="17" t="s">
        <v>41</v>
      </c>
      <c r="GM101" s="17" t="s">
        <v>29</v>
      </c>
      <c r="GN101" s="17" t="s">
        <v>30</v>
      </c>
      <c r="GO101" s="17" t="s">
        <v>31</v>
      </c>
      <c r="GP101" s="17" t="s">
        <v>32</v>
      </c>
      <c r="GQ101" s="17" t="s">
        <v>33</v>
      </c>
      <c r="GR101" s="17" t="s">
        <v>34</v>
      </c>
      <c r="GS101" s="17" t="s">
        <v>35</v>
      </c>
      <c r="GT101" s="17" t="s">
        <v>36</v>
      </c>
      <c r="GU101" s="17" t="s">
        <v>37</v>
      </c>
      <c r="GV101" s="17" t="s">
        <v>38</v>
      </c>
      <c r="GW101" s="17" t="s">
        <v>39</v>
      </c>
      <c r="GX101" s="17" t="s">
        <v>40</v>
      </c>
      <c r="GY101" s="17" t="s">
        <v>41</v>
      </c>
      <c r="GZ101" s="17" t="s">
        <v>29</v>
      </c>
      <c r="HA101" s="17" t="s">
        <v>30</v>
      </c>
      <c r="HB101" s="17" t="s">
        <v>31</v>
      </c>
      <c r="HC101" s="17" t="s">
        <v>32</v>
      </c>
      <c r="HD101" s="17" t="s">
        <v>33</v>
      </c>
      <c r="HE101" s="17" t="s">
        <v>34</v>
      </c>
      <c r="HF101" s="17" t="s">
        <v>35</v>
      </c>
      <c r="HG101" s="17" t="s">
        <v>36</v>
      </c>
      <c r="HH101" s="17" t="s">
        <v>37</v>
      </c>
      <c r="HI101" s="17" t="s">
        <v>38</v>
      </c>
      <c r="HJ101" s="17" t="s">
        <v>39</v>
      </c>
      <c r="HK101" s="17" t="s">
        <v>40</v>
      </c>
      <c r="HL101" s="17" t="s">
        <v>41</v>
      </c>
      <c r="HM101" s="17" t="s">
        <v>29</v>
      </c>
      <c r="HN101" s="17" t="s">
        <v>30</v>
      </c>
      <c r="HO101" s="17" t="s">
        <v>31</v>
      </c>
      <c r="HP101" s="17" t="s">
        <v>32</v>
      </c>
      <c r="HQ101" s="17" t="s">
        <v>33</v>
      </c>
      <c r="HR101" s="17" t="s">
        <v>34</v>
      </c>
      <c r="HS101" s="17" t="s">
        <v>35</v>
      </c>
      <c r="HT101" s="17" t="s">
        <v>36</v>
      </c>
      <c r="HU101" s="17" t="s">
        <v>37</v>
      </c>
      <c r="HV101" s="17" t="s">
        <v>38</v>
      </c>
      <c r="HW101" s="17" t="s">
        <v>39</v>
      </c>
      <c r="HX101" s="17" t="s">
        <v>40</v>
      </c>
      <c r="HY101" s="17" t="s">
        <v>41</v>
      </c>
      <c r="HZ101" s="17" t="s">
        <v>29</v>
      </c>
      <c r="IA101" s="17" t="s">
        <v>30</v>
      </c>
      <c r="IB101" s="17" t="s">
        <v>31</v>
      </c>
      <c r="IC101" s="17" t="s">
        <v>32</v>
      </c>
      <c r="ID101" s="17" t="s">
        <v>33</v>
      </c>
      <c r="IE101" s="17" t="s">
        <v>34</v>
      </c>
      <c r="IF101" s="17" t="s">
        <v>35</v>
      </c>
      <c r="IG101" s="17" t="s">
        <v>36</v>
      </c>
      <c r="IH101" s="17" t="s">
        <v>37</v>
      </c>
      <c r="II101" s="17" t="s">
        <v>38</v>
      </c>
      <c r="IJ101" s="17" t="s">
        <v>39</v>
      </c>
      <c r="IK101" s="17" t="s">
        <v>40</v>
      </c>
      <c r="IL101" s="17" t="s">
        <v>41</v>
      </c>
      <c r="IM101" s="17" t="s">
        <v>29</v>
      </c>
      <c r="IN101" s="17" t="s">
        <v>30</v>
      </c>
      <c r="IO101" s="17" t="s">
        <v>31</v>
      </c>
      <c r="IP101" s="17" t="s">
        <v>32</v>
      </c>
      <c r="IQ101" s="17" t="s">
        <v>33</v>
      </c>
      <c r="IR101" s="17" t="s">
        <v>34</v>
      </c>
      <c r="IS101" s="17" t="s">
        <v>35</v>
      </c>
      <c r="IT101" s="17" t="s">
        <v>36</v>
      </c>
      <c r="IU101" s="17" t="s">
        <v>37</v>
      </c>
      <c r="IV101" s="17" t="s">
        <v>38</v>
      </c>
      <c r="IW101" s="17" t="s">
        <v>39</v>
      </c>
      <c r="IX101" s="17" t="s">
        <v>40</v>
      </c>
      <c r="IY101" s="17" t="s">
        <v>41</v>
      </c>
      <c r="IZ101" s="17" t="s">
        <v>29</v>
      </c>
      <c r="JA101" s="17" t="s">
        <v>30</v>
      </c>
      <c r="JB101" s="17" t="s">
        <v>31</v>
      </c>
      <c r="JC101" s="17" t="s">
        <v>32</v>
      </c>
      <c r="JD101" s="17" t="s">
        <v>33</v>
      </c>
      <c r="JE101" s="17" t="s">
        <v>34</v>
      </c>
      <c r="JF101" s="17" t="s">
        <v>35</v>
      </c>
      <c r="JG101" s="17" t="s">
        <v>36</v>
      </c>
      <c r="JH101" s="17" t="s">
        <v>37</v>
      </c>
      <c r="JI101" s="17" t="s">
        <v>38</v>
      </c>
      <c r="JJ101" s="17" t="s">
        <v>39</v>
      </c>
      <c r="JK101" s="17" t="s">
        <v>40</v>
      </c>
      <c r="JL101" s="17" t="s">
        <v>41</v>
      </c>
      <c r="JM101" s="17" t="s">
        <v>29</v>
      </c>
      <c r="JN101" s="17" t="s">
        <v>30</v>
      </c>
      <c r="JO101" s="17" t="s">
        <v>31</v>
      </c>
      <c r="JP101" s="17" t="s">
        <v>32</v>
      </c>
      <c r="JQ101" s="17" t="s">
        <v>33</v>
      </c>
      <c r="JR101" s="17" t="s">
        <v>34</v>
      </c>
      <c r="JS101" s="17" t="s">
        <v>35</v>
      </c>
      <c r="JT101" s="17" t="s">
        <v>36</v>
      </c>
      <c r="JU101" s="17" t="s">
        <v>37</v>
      </c>
      <c r="JV101" s="17" t="s">
        <v>38</v>
      </c>
      <c r="JW101" s="17" t="s">
        <v>39</v>
      </c>
      <c r="JX101" s="17" t="s">
        <v>40</v>
      </c>
      <c r="JY101" s="17" t="s">
        <v>41</v>
      </c>
      <c r="JZ101" s="17" t="s">
        <v>29</v>
      </c>
      <c r="KA101" s="17" t="s">
        <v>30</v>
      </c>
      <c r="KB101" s="17" t="s">
        <v>31</v>
      </c>
      <c r="KC101" s="17" t="s">
        <v>32</v>
      </c>
      <c r="KD101" s="17" t="s">
        <v>33</v>
      </c>
      <c r="KE101" s="17" t="s">
        <v>34</v>
      </c>
      <c r="KF101" s="17" t="s">
        <v>35</v>
      </c>
      <c r="KG101" s="17" t="s">
        <v>36</v>
      </c>
      <c r="KH101" s="17" t="s">
        <v>37</v>
      </c>
      <c r="KI101" s="17" t="s">
        <v>38</v>
      </c>
      <c r="KJ101" s="17" t="s">
        <v>39</v>
      </c>
      <c r="KK101" s="17" t="s">
        <v>40</v>
      </c>
      <c r="KL101" s="17" t="s">
        <v>41</v>
      </c>
      <c r="KM101" s="17" t="s">
        <v>29</v>
      </c>
      <c r="KN101" s="17" t="s">
        <v>30</v>
      </c>
      <c r="KO101" s="17" t="s">
        <v>31</v>
      </c>
      <c r="KP101" s="17" t="s">
        <v>32</v>
      </c>
      <c r="KQ101" s="17" t="s">
        <v>33</v>
      </c>
      <c r="KR101" s="17" t="s">
        <v>34</v>
      </c>
      <c r="KS101" s="17" t="s">
        <v>35</v>
      </c>
      <c r="KT101" s="17" t="s">
        <v>36</v>
      </c>
      <c r="KU101" s="17" t="s">
        <v>37</v>
      </c>
      <c r="KV101" s="17" t="s">
        <v>38</v>
      </c>
      <c r="KW101" s="17" t="s">
        <v>39</v>
      </c>
      <c r="KX101" s="17" t="s">
        <v>40</v>
      </c>
      <c r="KY101" s="17" t="s">
        <v>41</v>
      </c>
      <c r="KZ101" s="17" t="s">
        <v>29</v>
      </c>
      <c r="LA101" s="17" t="s">
        <v>30</v>
      </c>
      <c r="LB101" s="17" t="s">
        <v>31</v>
      </c>
      <c r="LC101" s="17" t="s">
        <v>32</v>
      </c>
      <c r="LD101" s="17" t="s">
        <v>33</v>
      </c>
      <c r="LE101" s="17" t="s">
        <v>34</v>
      </c>
      <c r="LF101" s="17" t="s">
        <v>35</v>
      </c>
      <c r="LG101" s="17" t="s">
        <v>36</v>
      </c>
      <c r="LH101" s="17" t="s">
        <v>37</v>
      </c>
      <c r="LI101" s="17" t="s">
        <v>38</v>
      </c>
      <c r="LJ101" s="17" t="s">
        <v>39</v>
      </c>
      <c r="LK101" s="17" t="s">
        <v>40</v>
      </c>
      <c r="LL101" s="17" t="s">
        <v>41</v>
      </c>
      <c r="LM101" s="17" t="s">
        <v>29</v>
      </c>
      <c r="LN101" s="17" t="s">
        <v>30</v>
      </c>
      <c r="LO101" s="17" t="s">
        <v>31</v>
      </c>
      <c r="LP101" s="17" t="s">
        <v>32</v>
      </c>
      <c r="LQ101" s="17" t="s">
        <v>33</v>
      </c>
      <c r="LR101" s="17" t="s">
        <v>34</v>
      </c>
      <c r="LS101" s="17" t="s">
        <v>35</v>
      </c>
      <c r="LT101" s="17" t="s">
        <v>36</v>
      </c>
      <c r="LU101" s="17" t="s">
        <v>37</v>
      </c>
      <c r="LV101" s="17" t="s">
        <v>38</v>
      </c>
      <c r="LW101" s="17" t="s">
        <v>39</v>
      </c>
      <c r="LX101" s="17" t="s">
        <v>40</v>
      </c>
      <c r="LY101" s="17" t="s">
        <v>41</v>
      </c>
      <c r="LZ101" s="17" t="s">
        <v>29</v>
      </c>
      <c r="MA101" s="17" t="s">
        <v>30</v>
      </c>
      <c r="MB101" s="17" t="s">
        <v>31</v>
      </c>
      <c r="MC101" s="17" t="s">
        <v>32</v>
      </c>
      <c r="MD101" s="17" t="s">
        <v>33</v>
      </c>
      <c r="ME101" s="17" t="s">
        <v>34</v>
      </c>
      <c r="MF101" s="17" t="s">
        <v>35</v>
      </c>
      <c r="MG101" s="17" t="s">
        <v>36</v>
      </c>
      <c r="MH101" s="17" t="s">
        <v>37</v>
      </c>
      <c r="MI101" s="17" t="s">
        <v>38</v>
      </c>
      <c r="MJ101" s="17" t="s">
        <v>39</v>
      </c>
      <c r="MK101" s="17" t="s">
        <v>40</v>
      </c>
      <c r="ML101" s="17" t="s">
        <v>41</v>
      </c>
      <c r="MN101" s="54"/>
      <c r="MO101" s="54"/>
      <c r="MP101" s="38" t="s">
        <v>29</v>
      </c>
      <c r="MQ101" s="38" t="s">
        <v>30</v>
      </c>
      <c r="MR101" s="38" t="s">
        <v>31</v>
      </c>
      <c r="MS101" s="38" t="s">
        <v>32</v>
      </c>
      <c r="MT101" s="38" t="s">
        <v>33</v>
      </c>
      <c r="MU101" s="38" t="s">
        <v>34</v>
      </c>
      <c r="MV101" s="38" t="s">
        <v>35</v>
      </c>
      <c r="MW101" s="38" t="s">
        <v>36</v>
      </c>
      <c r="MX101" s="38" t="s">
        <v>37</v>
      </c>
      <c r="MY101" s="38" t="s">
        <v>38</v>
      </c>
      <c r="MZ101" s="38" t="s">
        <v>39</v>
      </c>
      <c r="NA101" s="38" t="s">
        <v>40</v>
      </c>
      <c r="NB101" s="38" t="s">
        <v>41</v>
      </c>
      <c r="NC101" s="54"/>
      <c r="ND101" s="54"/>
      <c r="NE101" s="38" t="s">
        <v>29</v>
      </c>
      <c r="NF101" s="38" t="s">
        <v>30</v>
      </c>
      <c r="NG101" s="38" t="s">
        <v>31</v>
      </c>
      <c r="NH101" s="38" t="s">
        <v>32</v>
      </c>
      <c r="NI101" s="38" t="s">
        <v>33</v>
      </c>
      <c r="NJ101" s="38" t="s">
        <v>34</v>
      </c>
      <c r="NK101" s="38" t="s">
        <v>35</v>
      </c>
      <c r="NL101" s="38" t="s">
        <v>36</v>
      </c>
      <c r="NM101" s="38" t="s">
        <v>37</v>
      </c>
      <c r="NN101" s="38" t="s">
        <v>38</v>
      </c>
      <c r="NO101" s="38" t="s">
        <v>39</v>
      </c>
      <c r="NP101" s="38" t="s">
        <v>40</v>
      </c>
      <c r="NQ101" s="38" t="s">
        <v>41</v>
      </c>
      <c r="NR101" s="54"/>
      <c r="NS101" s="54"/>
      <c r="NT101" s="38" t="s">
        <v>29</v>
      </c>
      <c r="NU101" s="38" t="s">
        <v>30</v>
      </c>
      <c r="NV101" s="38" t="s">
        <v>31</v>
      </c>
      <c r="NW101" s="38" t="s">
        <v>32</v>
      </c>
      <c r="NX101" s="38" t="s">
        <v>33</v>
      </c>
      <c r="NY101" s="38" t="s">
        <v>34</v>
      </c>
      <c r="NZ101" s="38" t="s">
        <v>35</v>
      </c>
      <c r="OA101" s="38" t="s">
        <v>36</v>
      </c>
      <c r="OB101" s="38" t="s">
        <v>37</v>
      </c>
      <c r="OC101" s="38" t="s">
        <v>38</v>
      </c>
      <c r="OD101" s="38" t="s">
        <v>39</v>
      </c>
      <c r="OE101" s="38" t="s">
        <v>40</v>
      </c>
      <c r="OF101" s="38" t="s">
        <v>41</v>
      </c>
      <c r="OG101" s="54"/>
      <c r="OH101" s="54"/>
      <c r="OI101" s="38" t="s">
        <v>29</v>
      </c>
      <c r="OJ101" s="38" t="s">
        <v>30</v>
      </c>
      <c r="OK101" s="38" t="s">
        <v>31</v>
      </c>
      <c r="OL101" s="38" t="s">
        <v>32</v>
      </c>
      <c r="OM101" s="38" t="s">
        <v>33</v>
      </c>
      <c r="ON101" s="38" t="s">
        <v>34</v>
      </c>
      <c r="OO101" s="38" t="s">
        <v>35</v>
      </c>
      <c r="OP101" s="38" t="s">
        <v>36</v>
      </c>
      <c r="OQ101" s="38" t="s">
        <v>37</v>
      </c>
      <c r="OR101" s="38" t="s">
        <v>38</v>
      </c>
      <c r="OS101" s="38" t="s">
        <v>39</v>
      </c>
      <c r="OT101" s="38" t="s">
        <v>40</v>
      </c>
      <c r="OU101" s="38" t="s">
        <v>41</v>
      </c>
      <c r="OV101" s="54"/>
      <c r="OW101" s="54"/>
      <c r="OX101" s="38" t="s">
        <v>29</v>
      </c>
      <c r="OY101" s="38" t="s">
        <v>30</v>
      </c>
      <c r="OZ101" s="38" t="s">
        <v>31</v>
      </c>
      <c r="PA101" s="38" t="s">
        <v>32</v>
      </c>
      <c r="PB101" s="38" t="s">
        <v>33</v>
      </c>
      <c r="PC101" s="38" t="s">
        <v>34</v>
      </c>
      <c r="PD101" s="38" t="s">
        <v>35</v>
      </c>
      <c r="PE101" s="38" t="s">
        <v>36</v>
      </c>
      <c r="PF101" s="38" t="s">
        <v>37</v>
      </c>
      <c r="PG101" s="38" t="s">
        <v>38</v>
      </c>
      <c r="PH101" s="38" t="s">
        <v>39</v>
      </c>
      <c r="PI101" s="38" t="s">
        <v>40</v>
      </c>
      <c r="PJ101" s="38" t="s">
        <v>41</v>
      </c>
    </row>
    <row r="102" spans="1:426" s="9" customFormat="1" x14ac:dyDescent="0.25">
      <c r="A102" s="9" t="s">
        <v>45</v>
      </c>
      <c r="B102" s="9" t="s">
        <v>29</v>
      </c>
      <c r="C102" s="9" t="s">
        <v>30</v>
      </c>
      <c r="D102" s="9" t="s">
        <v>31</v>
      </c>
      <c r="E102" s="9" t="s">
        <v>32</v>
      </c>
      <c r="F102" s="9" t="s">
        <v>33</v>
      </c>
      <c r="G102" s="9" t="s">
        <v>34</v>
      </c>
      <c r="H102" s="9" t="s">
        <v>35</v>
      </c>
      <c r="I102" s="9" t="s">
        <v>36</v>
      </c>
      <c r="J102" s="9" t="s">
        <v>37</v>
      </c>
      <c r="K102" s="9" t="s">
        <v>38</v>
      </c>
      <c r="L102" s="9" t="s">
        <v>39</v>
      </c>
      <c r="M102" s="9" t="s">
        <v>40</v>
      </c>
      <c r="N102" s="9" t="s">
        <v>41</v>
      </c>
      <c r="O102" s="9" t="s">
        <v>23</v>
      </c>
      <c r="P102" s="9" t="s">
        <v>18</v>
      </c>
      <c r="Q102" s="9" t="s">
        <v>19</v>
      </c>
      <c r="R102" s="9" t="s">
        <v>20</v>
      </c>
      <c r="S102" s="9" t="s">
        <v>21</v>
      </c>
      <c r="T102" s="9" t="s">
        <v>22</v>
      </c>
      <c r="U102" s="9" t="s">
        <v>24</v>
      </c>
      <c r="V102" s="9" t="s">
        <v>25</v>
      </c>
      <c r="X102" s="1" t="s">
        <v>54</v>
      </c>
      <c r="Y102" s="52">
        <v>0.45544554500000001</v>
      </c>
      <c r="Z102" s="52"/>
      <c r="AA102" s="52"/>
      <c r="AB102" s="53">
        <f>Y102-Y66</f>
        <v>2.8172817727272981E-2</v>
      </c>
      <c r="AC102" s="53"/>
      <c r="AD102" s="53" t="s">
        <v>45</v>
      </c>
      <c r="AE102" s="53"/>
      <c r="AF102" s="9" t="s">
        <v>29</v>
      </c>
      <c r="AG102" s="9" t="s">
        <v>30</v>
      </c>
      <c r="AH102" s="9" t="s">
        <v>31</v>
      </c>
      <c r="AI102" s="9" t="s">
        <v>32</v>
      </c>
      <c r="AJ102" s="9" t="s">
        <v>33</v>
      </c>
      <c r="AK102" s="9" t="s">
        <v>34</v>
      </c>
      <c r="AL102" s="9" t="s">
        <v>35</v>
      </c>
      <c r="AM102" s="9" t="s">
        <v>36</v>
      </c>
      <c r="AN102" s="9" t="s">
        <v>37</v>
      </c>
      <c r="AO102" s="9" t="s">
        <v>38</v>
      </c>
      <c r="AP102" s="9" t="s">
        <v>39</v>
      </c>
      <c r="AQ102" s="9" t="s">
        <v>40</v>
      </c>
      <c r="AR102" s="9" t="s">
        <v>41</v>
      </c>
      <c r="AS102" s="53" t="s">
        <v>45</v>
      </c>
      <c r="AT102" s="53"/>
      <c r="AU102" s="9" t="s">
        <v>29</v>
      </c>
      <c r="AV102" s="9" t="s">
        <v>30</v>
      </c>
      <c r="AW102" s="9" t="s">
        <v>31</v>
      </c>
      <c r="AX102" s="9" t="s">
        <v>32</v>
      </c>
      <c r="AY102" s="9" t="s">
        <v>33</v>
      </c>
      <c r="AZ102" s="9" t="s">
        <v>34</v>
      </c>
      <c r="BA102" s="9" t="s">
        <v>35</v>
      </c>
      <c r="BB102" s="9" t="s">
        <v>36</v>
      </c>
      <c r="BC102" s="9" t="s">
        <v>37</v>
      </c>
      <c r="BD102" s="9" t="s">
        <v>38</v>
      </c>
      <c r="BE102" s="9" t="s">
        <v>39</v>
      </c>
      <c r="BF102" s="9" t="s">
        <v>40</v>
      </c>
      <c r="BG102" s="9" t="s">
        <v>41</v>
      </c>
      <c r="BH102" s="53" t="s">
        <v>45</v>
      </c>
      <c r="BI102" s="53"/>
      <c r="BJ102" s="9" t="s">
        <v>29</v>
      </c>
      <c r="BK102" s="9" t="s">
        <v>30</v>
      </c>
      <c r="BL102" s="9" t="s">
        <v>31</v>
      </c>
      <c r="BM102" s="9" t="s">
        <v>32</v>
      </c>
      <c r="BN102" s="9" t="s">
        <v>33</v>
      </c>
      <c r="BO102" s="9" t="s">
        <v>34</v>
      </c>
      <c r="BP102" s="9" t="s">
        <v>35</v>
      </c>
      <c r="BQ102" s="9" t="s">
        <v>36</v>
      </c>
      <c r="BR102" s="9" t="s">
        <v>37</v>
      </c>
      <c r="BS102" s="9" t="s">
        <v>38</v>
      </c>
      <c r="BT102" s="9" t="s">
        <v>39</v>
      </c>
      <c r="BU102" s="9" t="s">
        <v>40</v>
      </c>
      <c r="BV102" s="9" t="s">
        <v>41</v>
      </c>
      <c r="BW102" s="53" t="s">
        <v>45</v>
      </c>
      <c r="BX102" s="53"/>
      <c r="BY102" s="9" t="s">
        <v>29</v>
      </c>
      <c r="BZ102" s="9" t="s">
        <v>30</v>
      </c>
      <c r="CA102" s="9" t="s">
        <v>31</v>
      </c>
      <c r="CB102" s="9" t="s">
        <v>32</v>
      </c>
      <c r="CC102" s="9" t="s">
        <v>33</v>
      </c>
      <c r="CD102" s="9" t="s">
        <v>34</v>
      </c>
      <c r="CE102" s="9" t="s">
        <v>35</v>
      </c>
      <c r="CF102" s="9" t="s">
        <v>36</v>
      </c>
      <c r="CG102" s="9" t="s">
        <v>37</v>
      </c>
      <c r="CH102" s="9" t="s">
        <v>38</v>
      </c>
      <c r="CI102" s="9" t="s">
        <v>39</v>
      </c>
      <c r="CJ102" s="9" t="s">
        <v>40</v>
      </c>
      <c r="CK102" s="9" t="s">
        <v>41</v>
      </c>
      <c r="CL102" s="9" t="s">
        <v>45</v>
      </c>
      <c r="CN102" s="9" t="s">
        <v>29</v>
      </c>
      <c r="CO102" s="9" t="s">
        <v>30</v>
      </c>
      <c r="CP102" s="9" t="s">
        <v>31</v>
      </c>
      <c r="CQ102" s="9" t="s">
        <v>32</v>
      </c>
      <c r="CR102" s="9" t="s">
        <v>33</v>
      </c>
      <c r="CS102" s="9" t="s">
        <v>34</v>
      </c>
      <c r="CT102" s="9" t="s">
        <v>35</v>
      </c>
      <c r="CU102" s="9" t="s">
        <v>36</v>
      </c>
      <c r="CV102" s="9" t="s">
        <v>37</v>
      </c>
      <c r="CW102" s="9" t="s">
        <v>38</v>
      </c>
      <c r="CX102" s="9" t="s">
        <v>39</v>
      </c>
      <c r="CY102" s="9" t="s">
        <v>40</v>
      </c>
      <c r="CZ102" s="9" t="s">
        <v>41</v>
      </c>
      <c r="DB102" s="9">
        <v>6</v>
      </c>
      <c r="DC102" s="9">
        <v>0</v>
      </c>
      <c r="DD102" s="9">
        <v>0</v>
      </c>
      <c r="DE102" s="9">
        <v>0</v>
      </c>
      <c r="DF102" s="9">
        <v>9</v>
      </c>
      <c r="DG102" s="9">
        <v>0</v>
      </c>
      <c r="DH102" s="9">
        <v>0</v>
      </c>
      <c r="DI102" s="9">
        <v>0</v>
      </c>
      <c r="DJ102" s="9">
        <v>0</v>
      </c>
      <c r="DL102" s="17">
        <v>5</v>
      </c>
      <c r="DM102" s="17">
        <v>8</v>
      </c>
      <c r="DN102" s="17">
        <v>27</v>
      </c>
      <c r="DO102" s="17">
        <v>26</v>
      </c>
      <c r="DP102" s="17">
        <v>23</v>
      </c>
      <c r="DQ102" s="17">
        <v>5</v>
      </c>
      <c r="DR102" s="17">
        <v>21</v>
      </c>
      <c r="DS102" s="17">
        <v>13</v>
      </c>
      <c r="DT102" s="17">
        <v>20</v>
      </c>
      <c r="DU102" s="17">
        <v>21</v>
      </c>
      <c r="DV102" s="17">
        <v>1</v>
      </c>
      <c r="DW102" s="17">
        <v>0</v>
      </c>
      <c r="DX102" s="17">
        <v>0</v>
      </c>
      <c r="DY102" s="17">
        <v>0</v>
      </c>
      <c r="DZ102" s="17">
        <v>33</v>
      </c>
      <c r="EA102" s="17">
        <v>20</v>
      </c>
      <c r="EB102" s="17">
        <v>22</v>
      </c>
      <c r="EC102" s="17">
        <v>32</v>
      </c>
      <c r="ED102" s="17">
        <v>15</v>
      </c>
      <c r="EE102" s="17">
        <v>9</v>
      </c>
      <c r="EF102" s="17">
        <v>12</v>
      </c>
      <c r="EG102" s="17">
        <v>30</v>
      </c>
      <c r="EH102" s="17">
        <v>22</v>
      </c>
      <c r="EI102" s="17">
        <v>8</v>
      </c>
      <c r="EJ102" s="17">
        <v>0</v>
      </c>
      <c r="EK102" s="17">
        <v>0</v>
      </c>
      <c r="EL102" s="17">
        <v>0</v>
      </c>
      <c r="EM102" s="17">
        <v>19</v>
      </c>
      <c r="EN102" s="17">
        <v>24</v>
      </c>
      <c r="EO102" s="17">
        <v>3</v>
      </c>
      <c r="EP102" s="17">
        <v>36</v>
      </c>
      <c r="EQ102" s="17">
        <v>17</v>
      </c>
      <c r="ER102" s="17">
        <v>11</v>
      </c>
      <c r="ES102" s="17">
        <v>7</v>
      </c>
      <c r="ET102" s="17">
        <v>29</v>
      </c>
      <c r="EU102" s="17">
        <v>29</v>
      </c>
      <c r="EV102" s="17">
        <v>10</v>
      </c>
      <c r="EW102" s="17">
        <v>0</v>
      </c>
      <c r="EX102" s="17">
        <v>0</v>
      </c>
      <c r="EY102" s="17">
        <v>0</v>
      </c>
      <c r="EZ102" s="17">
        <v>41</v>
      </c>
      <c r="FA102" s="17">
        <v>21</v>
      </c>
      <c r="FB102" s="17">
        <v>9</v>
      </c>
      <c r="FC102" s="17">
        <v>5</v>
      </c>
      <c r="FD102" s="17">
        <v>14</v>
      </c>
      <c r="FE102" s="17">
        <v>10</v>
      </c>
      <c r="FF102" s="17">
        <v>12</v>
      </c>
      <c r="FG102" s="17">
        <v>35</v>
      </c>
      <c r="FH102" s="17">
        <v>9</v>
      </c>
      <c r="FI102" s="17">
        <v>23</v>
      </c>
      <c r="FJ102" s="17">
        <v>0</v>
      </c>
      <c r="FK102" s="17">
        <v>0</v>
      </c>
      <c r="FL102" s="17">
        <v>0</v>
      </c>
      <c r="FM102" s="17">
        <v>7</v>
      </c>
      <c r="FN102" s="17">
        <v>7</v>
      </c>
      <c r="FO102" s="17">
        <v>29</v>
      </c>
      <c r="FP102" s="17">
        <v>23</v>
      </c>
      <c r="FQ102" s="17">
        <v>9</v>
      </c>
      <c r="FR102" s="17">
        <v>6</v>
      </c>
      <c r="FS102" s="17">
        <v>13</v>
      </c>
      <c r="FT102" s="17">
        <v>14</v>
      </c>
      <c r="FU102" s="17">
        <v>7</v>
      </c>
      <c r="FV102" s="17">
        <v>37</v>
      </c>
      <c r="FW102" s="17">
        <v>0</v>
      </c>
      <c r="FX102" s="17">
        <v>0</v>
      </c>
      <c r="FY102" s="17">
        <v>0</v>
      </c>
      <c r="FZ102" s="17">
        <v>44</v>
      </c>
      <c r="GA102" s="17">
        <v>20</v>
      </c>
      <c r="GB102" s="17">
        <v>11</v>
      </c>
      <c r="GC102" s="17">
        <v>9</v>
      </c>
      <c r="GD102" s="17">
        <v>11</v>
      </c>
      <c r="GE102" s="17">
        <v>17</v>
      </c>
      <c r="GF102" s="17">
        <v>25</v>
      </c>
      <c r="GG102" s="17">
        <v>19</v>
      </c>
      <c r="GH102" s="17">
        <v>6</v>
      </c>
      <c r="GI102" s="17">
        <v>9</v>
      </c>
      <c r="GJ102" s="17">
        <v>0</v>
      </c>
      <c r="GK102" s="17">
        <v>0</v>
      </c>
      <c r="GL102" s="17">
        <v>0</v>
      </c>
      <c r="GM102" s="17">
        <v>29</v>
      </c>
      <c r="GN102" s="17">
        <v>1</v>
      </c>
      <c r="GO102" s="17">
        <v>22</v>
      </c>
      <c r="GP102" s="17">
        <v>18</v>
      </c>
      <c r="GQ102" s="17">
        <v>13</v>
      </c>
      <c r="GR102" s="17">
        <v>9</v>
      </c>
      <c r="GS102" s="17">
        <v>46</v>
      </c>
      <c r="GT102" s="17">
        <v>23</v>
      </c>
      <c r="GU102" s="17">
        <v>6</v>
      </c>
      <c r="GV102" s="17">
        <v>50</v>
      </c>
      <c r="GW102" s="17">
        <v>0</v>
      </c>
      <c r="GX102" s="17">
        <v>0</v>
      </c>
      <c r="GY102" s="17">
        <v>0</v>
      </c>
      <c r="GZ102" s="17">
        <v>21</v>
      </c>
      <c r="HA102" s="17">
        <v>32</v>
      </c>
      <c r="HB102" s="17">
        <v>21</v>
      </c>
      <c r="HC102" s="17">
        <v>28</v>
      </c>
      <c r="HD102" s="17">
        <v>16</v>
      </c>
      <c r="HE102" s="17">
        <v>11</v>
      </c>
      <c r="HF102" s="17">
        <v>4</v>
      </c>
      <c r="HG102" s="17">
        <v>22</v>
      </c>
      <c r="HH102" s="17">
        <v>54</v>
      </c>
      <c r="HI102" s="17">
        <v>17</v>
      </c>
      <c r="HJ102" s="17">
        <v>0</v>
      </c>
      <c r="HK102" s="17">
        <v>0</v>
      </c>
      <c r="HL102" s="17">
        <v>0</v>
      </c>
      <c r="HM102" s="17">
        <v>19</v>
      </c>
      <c r="HN102" s="17">
        <v>29</v>
      </c>
      <c r="HO102" s="17">
        <v>13</v>
      </c>
      <c r="HP102" s="17">
        <v>23</v>
      </c>
      <c r="HQ102" s="17">
        <v>9</v>
      </c>
      <c r="HR102" s="17">
        <v>7</v>
      </c>
      <c r="HS102" s="17">
        <v>9</v>
      </c>
      <c r="HT102" s="17">
        <v>15</v>
      </c>
      <c r="HU102" s="17">
        <v>14</v>
      </c>
      <c r="HV102" s="17">
        <v>29</v>
      </c>
      <c r="HW102" s="17">
        <v>0</v>
      </c>
      <c r="HX102" s="17">
        <v>0</v>
      </c>
      <c r="HY102" s="17">
        <v>0</v>
      </c>
      <c r="HZ102" s="17">
        <v>11</v>
      </c>
      <c r="IA102" s="17">
        <v>8</v>
      </c>
      <c r="IB102" s="17">
        <v>15</v>
      </c>
      <c r="IC102" s="17">
        <v>10</v>
      </c>
      <c r="ID102" s="17">
        <v>20</v>
      </c>
      <c r="IE102" s="17">
        <v>3</v>
      </c>
      <c r="IF102" s="17">
        <v>18</v>
      </c>
      <c r="IG102" s="17">
        <v>31</v>
      </c>
      <c r="IH102" s="17">
        <v>22</v>
      </c>
      <c r="II102" s="17">
        <v>24</v>
      </c>
      <c r="IJ102" s="17">
        <v>0</v>
      </c>
      <c r="IK102" s="17">
        <v>0</v>
      </c>
      <c r="IL102" s="17">
        <v>0</v>
      </c>
      <c r="IM102" s="17">
        <v>40</v>
      </c>
      <c r="IN102" s="17">
        <v>52</v>
      </c>
      <c r="IO102" s="17">
        <v>55</v>
      </c>
      <c r="IP102" s="17">
        <v>24</v>
      </c>
      <c r="IQ102" s="17">
        <v>4</v>
      </c>
      <c r="IR102" s="17">
        <v>19</v>
      </c>
      <c r="IS102" s="17">
        <v>19</v>
      </c>
      <c r="IT102" s="17">
        <v>36</v>
      </c>
      <c r="IU102" s="17">
        <v>11</v>
      </c>
      <c r="IV102" s="17">
        <v>20</v>
      </c>
      <c r="IW102" s="17">
        <v>0</v>
      </c>
      <c r="IX102" s="17">
        <v>0</v>
      </c>
      <c r="IY102" s="17">
        <v>0</v>
      </c>
      <c r="IZ102" s="17">
        <v>26</v>
      </c>
      <c r="JA102" s="17">
        <v>20</v>
      </c>
      <c r="JB102" s="17">
        <v>43</v>
      </c>
      <c r="JC102" s="17">
        <v>14</v>
      </c>
      <c r="JD102" s="17">
        <v>24</v>
      </c>
      <c r="JE102" s="17">
        <v>23</v>
      </c>
      <c r="JF102" s="17">
        <v>16</v>
      </c>
      <c r="JG102" s="17">
        <v>9</v>
      </c>
      <c r="JH102" s="17">
        <v>10</v>
      </c>
      <c r="JI102" s="17">
        <v>7</v>
      </c>
      <c r="JJ102" s="17">
        <v>0</v>
      </c>
      <c r="JK102" s="17">
        <v>0</v>
      </c>
      <c r="JL102" s="17">
        <v>0</v>
      </c>
      <c r="JM102" s="17">
        <v>56</v>
      </c>
      <c r="JN102" s="17">
        <v>18</v>
      </c>
      <c r="JO102" s="17">
        <v>11</v>
      </c>
      <c r="JP102" s="17">
        <v>19</v>
      </c>
      <c r="JQ102" s="17">
        <v>15</v>
      </c>
      <c r="JR102" s="17">
        <v>14</v>
      </c>
      <c r="JS102" s="17">
        <v>5</v>
      </c>
      <c r="JT102" s="17">
        <v>23</v>
      </c>
      <c r="JU102" s="17">
        <v>31</v>
      </c>
      <c r="JV102" s="17">
        <v>34</v>
      </c>
      <c r="JW102" s="17">
        <v>0</v>
      </c>
      <c r="JX102" s="17">
        <v>0</v>
      </c>
      <c r="JY102" s="17">
        <v>0</v>
      </c>
      <c r="JZ102" s="17">
        <v>15</v>
      </c>
      <c r="KA102" s="17">
        <v>35</v>
      </c>
      <c r="KB102" s="17">
        <v>15</v>
      </c>
      <c r="KC102" s="17">
        <v>17</v>
      </c>
      <c r="KD102" s="17">
        <v>19</v>
      </c>
      <c r="KE102" s="17">
        <v>16</v>
      </c>
      <c r="KF102" s="17">
        <v>54</v>
      </c>
      <c r="KG102" s="17">
        <v>13</v>
      </c>
      <c r="KH102" s="17">
        <v>34</v>
      </c>
      <c r="KI102" s="17">
        <v>12</v>
      </c>
      <c r="KJ102" s="17">
        <v>0</v>
      </c>
      <c r="KK102" s="17">
        <v>0</v>
      </c>
      <c r="KL102" s="17">
        <v>0</v>
      </c>
      <c r="KM102" s="17">
        <v>19</v>
      </c>
      <c r="KN102" s="17">
        <v>37</v>
      </c>
      <c r="KO102" s="17">
        <v>19</v>
      </c>
      <c r="KP102" s="17">
        <v>30</v>
      </c>
      <c r="KQ102" s="17">
        <v>42</v>
      </c>
      <c r="KR102" s="17">
        <v>16</v>
      </c>
      <c r="KS102" s="17">
        <v>23</v>
      </c>
      <c r="KT102" s="17">
        <v>17</v>
      </c>
      <c r="KU102" s="17">
        <v>24</v>
      </c>
      <c r="KV102" s="17">
        <v>13</v>
      </c>
      <c r="KW102" s="17">
        <v>0</v>
      </c>
      <c r="KX102" s="17">
        <v>0</v>
      </c>
      <c r="KY102" s="17">
        <v>0</v>
      </c>
      <c r="KZ102" s="17">
        <v>28</v>
      </c>
      <c r="LA102" s="17">
        <v>13</v>
      </c>
      <c r="LB102" s="17">
        <v>3</v>
      </c>
      <c r="LC102" s="17">
        <v>13</v>
      </c>
      <c r="LD102" s="17">
        <v>13</v>
      </c>
      <c r="LE102" s="17">
        <v>38</v>
      </c>
      <c r="LF102" s="17">
        <v>32</v>
      </c>
      <c r="LG102" s="17">
        <v>18</v>
      </c>
      <c r="LH102" s="17">
        <v>1</v>
      </c>
      <c r="LI102" s="17">
        <v>23</v>
      </c>
      <c r="LJ102" s="17">
        <v>0</v>
      </c>
      <c r="LK102" s="17">
        <v>0</v>
      </c>
      <c r="LL102" s="17">
        <v>0</v>
      </c>
      <c r="LM102" s="17">
        <v>6</v>
      </c>
      <c r="LN102" s="17">
        <v>29</v>
      </c>
      <c r="LO102" s="17">
        <v>21</v>
      </c>
      <c r="LP102" s="17">
        <v>32</v>
      </c>
      <c r="LQ102" s="17">
        <v>13</v>
      </c>
      <c r="LR102" s="17">
        <v>41</v>
      </c>
      <c r="LS102" s="17">
        <v>26</v>
      </c>
      <c r="LT102" s="17">
        <v>5</v>
      </c>
      <c r="LU102" s="17">
        <v>18</v>
      </c>
      <c r="LV102" s="17">
        <v>42</v>
      </c>
      <c r="LW102" s="17">
        <v>0</v>
      </c>
      <c r="LX102" s="17">
        <v>0</v>
      </c>
      <c r="LY102" s="17">
        <v>0</v>
      </c>
      <c r="LZ102" s="17">
        <v>19</v>
      </c>
      <c r="MA102" s="17">
        <v>24</v>
      </c>
      <c r="MB102" s="17">
        <v>22</v>
      </c>
      <c r="MC102" s="17">
        <v>39</v>
      </c>
      <c r="MD102" s="17">
        <v>25</v>
      </c>
      <c r="ME102" s="17">
        <v>15</v>
      </c>
      <c r="MF102" s="17">
        <v>18</v>
      </c>
      <c r="MG102" s="17">
        <v>18</v>
      </c>
      <c r="MH102" s="17">
        <v>14</v>
      </c>
      <c r="MI102" s="17">
        <v>23</v>
      </c>
      <c r="MJ102" s="17">
        <v>0</v>
      </c>
      <c r="MK102" s="17">
        <v>0</v>
      </c>
      <c r="ML102" s="17">
        <v>0</v>
      </c>
      <c r="MN102" s="54">
        <v>5</v>
      </c>
      <c r="MO102" s="54"/>
      <c r="MP102" s="38">
        <f>(DM102+DZ102+EM102+EZ102+FM102+FZ102)/6</f>
        <v>25.333333333333332</v>
      </c>
      <c r="MQ102" s="38">
        <f t="shared" ref="MQ102:MQ106" si="557">(DN102+EA102+EN102+FA102+FN102+GA102)/6</f>
        <v>19.833333333333332</v>
      </c>
      <c r="MR102" s="38">
        <f t="shared" ref="MR102:MR106" si="558">(DO102+EB102+EO102+FB102+FO102+GB102)/6</f>
        <v>16.666666666666668</v>
      </c>
      <c r="MS102" s="38">
        <f t="shared" ref="MS102:MS106" si="559">(DP102+EC102+EP102+FC102+FP102+GC102)/6</f>
        <v>21.333333333333332</v>
      </c>
      <c r="MT102" s="38">
        <f t="shared" ref="MT102:MT106" si="560">(DQ102+ED102+EQ102+FD102+FQ102+GD102)/6</f>
        <v>11.833333333333334</v>
      </c>
      <c r="MU102" s="38">
        <f t="shared" ref="MU102:MU106" si="561">(DR102+EE102+ER102+FE102+FR102+GE102)/6</f>
        <v>12.333333333333334</v>
      </c>
      <c r="MV102" s="38">
        <f t="shared" ref="MV102:MV106" si="562">(DS102+EF102+ES102+FF102+FS102+GF102)/6</f>
        <v>13.666666666666666</v>
      </c>
      <c r="MW102" s="38">
        <f t="shared" ref="MW102:MW106" si="563">(DT102+EG102+ET102+FG102+FT102+GG102)/6</f>
        <v>24.5</v>
      </c>
      <c r="MX102" s="38">
        <f t="shared" ref="MX102:MX106" si="564">(DU102+EH102+EU102+FH102+FU102+GH102)/6</f>
        <v>15.666666666666666</v>
      </c>
      <c r="MY102" s="38">
        <f t="shared" ref="MY102:MY106" si="565">(DV102+EI102+EV102+FI102+FV102+GI102)/6</f>
        <v>14.666666666666666</v>
      </c>
      <c r="MZ102" s="38"/>
      <c r="NA102" s="38"/>
      <c r="NB102" s="38"/>
      <c r="NC102" s="54">
        <v>5</v>
      </c>
      <c r="ND102" s="54"/>
      <c r="NE102" s="38">
        <f>(GM102+GZ102+HM102+HZ102)/4</f>
        <v>20</v>
      </c>
      <c r="NF102" s="38">
        <f t="shared" ref="NF102:NF106" si="566">(GN102+HA102+HN102+IA102)/4</f>
        <v>17.5</v>
      </c>
      <c r="NG102" s="38">
        <f t="shared" ref="NG102:NG106" si="567">(GO102+HB102+HO102+IB102)/4</f>
        <v>17.75</v>
      </c>
      <c r="NH102" s="38">
        <f t="shared" ref="NH102:NH106" si="568">(GP102+HC102+HP102+IC102)/4</f>
        <v>19.75</v>
      </c>
      <c r="NI102" s="38">
        <f t="shared" ref="NI102:NI106" si="569">(GQ102+HD102+HQ102+ID102)/4</f>
        <v>14.5</v>
      </c>
      <c r="NJ102" s="38">
        <f t="shared" ref="NJ102:NJ106" si="570">(GR102+HE102+HR102+IE102)/4</f>
        <v>7.5</v>
      </c>
      <c r="NK102" s="38">
        <f t="shared" ref="NK102:NK106" si="571">(GS102+HF102+HS102+IF102)/4</f>
        <v>19.25</v>
      </c>
      <c r="NL102" s="38">
        <f t="shared" ref="NL102:NL106" si="572">(GT102+HG102+HT102+IG102)/4</f>
        <v>22.75</v>
      </c>
      <c r="NM102" s="38">
        <f t="shared" ref="NM102:NM106" si="573">(GU102+HH102+HU102+IH102)/4</f>
        <v>24</v>
      </c>
      <c r="NN102" s="38">
        <f t="shared" ref="NN102:NN106" si="574">(GV102+HI102+HV102+II102)/4</f>
        <v>30</v>
      </c>
      <c r="NO102" s="38"/>
      <c r="NP102" s="38"/>
      <c r="NQ102" s="38"/>
      <c r="NR102" s="54">
        <v>5</v>
      </c>
      <c r="NS102" s="54"/>
      <c r="NT102" s="38">
        <f>(IM102+IZ102+JZ102+JM102)/4</f>
        <v>34.25</v>
      </c>
      <c r="NU102" s="38">
        <f t="shared" ref="NU102:NU106" si="575">(IN102+JA102+KA102+JN102)/4</f>
        <v>31.25</v>
      </c>
      <c r="NV102" s="38">
        <f t="shared" ref="NV102:NV106" si="576">(IO102+JB102+KB102+JO102)/4</f>
        <v>31</v>
      </c>
      <c r="NW102" s="38">
        <f t="shared" ref="NW102:NW106" si="577">(IP102+JC102+KC102+JP102)/4</f>
        <v>18.5</v>
      </c>
      <c r="NX102" s="38">
        <f t="shared" ref="NX102:NX106" si="578">(IQ102+JD102+KD102+JQ102)/4</f>
        <v>15.5</v>
      </c>
      <c r="NY102" s="38">
        <f t="shared" ref="NY102:NY106" si="579">(IR102+JE102+KE102+JR102)/4</f>
        <v>18</v>
      </c>
      <c r="NZ102" s="38">
        <f t="shared" ref="NZ102:NZ106" si="580">(IS102+JF102+KF102+JS102)/4</f>
        <v>23.5</v>
      </c>
      <c r="OA102" s="38">
        <f t="shared" ref="OA102:OA106" si="581">(IT102+JG102+KG102+JT102)/4</f>
        <v>20.25</v>
      </c>
      <c r="OB102" s="38">
        <f t="shared" ref="OB102:OB106" si="582">(IU102+JH102+KH102+JU102)/4</f>
        <v>21.5</v>
      </c>
      <c r="OC102" s="38">
        <f t="shared" ref="OC102:OC106" si="583">(IV102+JI102+KI102+JV102)/4</f>
        <v>18.25</v>
      </c>
      <c r="OD102" s="38"/>
      <c r="OE102" s="38"/>
      <c r="OF102" s="38"/>
      <c r="OG102" s="54">
        <v>5</v>
      </c>
      <c r="OH102" s="54"/>
      <c r="OI102" s="38">
        <f>(KM102+KZ102+LM102+LZ102)/4</f>
        <v>18</v>
      </c>
      <c r="OJ102" s="38">
        <f t="shared" ref="OJ102:OJ106" si="584">(KN102+LA102+LN102+MA102)/4</f>
        <v>25.75</v>
      </c>
      <c r="OK102" s="38">
        <f t="shared" ref="OK102:OK106" si="585">(KO102+LB102+LO102+MB102)/4</f>
        <v>16.25</v>
      </c>
      <c r="OL102" s="38">
        <f t="shared" ref="OL102:OL106" si="586">(KP102+LC102+LP102+MC102)/4</f>
        <v>28.5</v>
      </c>
      <c r="OM102" s="38">
        <f t="shared" ref="OM102:OM106" si="587">(KQ102+LD102+LQ102+MD102)/4</f>
        <v>23.25</v>
      </c>
      <c r="ON102" s="38">
        <f t="shared" ref="ON102:ON106" si="588">(KR102+LE102+LR102+ME102)/4</f>
        <v>27.5</v>
      </c>
      <c r="OO102" s="38">
        <f t="shared" ref="OO102:OO106" si="589">(KS102+LF102+LS102+MF102)/4</f>
        <v>24.75</v>
      </c>
      <c r="OP102" s="38">
        <f t="shared" ref="OP102:OP106" si="590">(KT102+LG102+LT102+MG102)/4</f>
        <v>14.5</v>
      </c>
      <c r="OQ102" s="38">
        <f t="shared" ref="OQ102:OQ106" si="591">(KU102+LH102+LU102+MH102)/4</f>
        <v>14.25</v>
      </c>
      <c r="OR102" s="38">
        <f t="shared" ref="OR102:OR106" si="592">(KV102+LI102+LV102+MI102)/4</f>
        <v>25.25</v>
      </c>
      <c r="OS102" s="38"/>
      <c r="OT102" s="38"/>
      <c r="OU102" s="38"/>
      <c r="OV102" s="54">
        <v>5</v>
      </c>
      <c r="OW102" s="54"/>
      <c r="OX102" s="38">
        <f>(GM102+GZ102+HM102+HZ102+IM102+IZ102+JM102+JZ102+KM102+KZ102+LM102+LZ102)/12</f>
        <v>24.083333333333332</v>
      </c>
      <c r="OY102" s="38">
        <f t="shared" ref="OY102:OY106" si="593">(GN102+HA102+HN102+IA102+IN102+JA102+JN102+KA102+KN102+LA102+LN102+MA102)/12</f>
        <v>24.833333333333332</v>
      </c>
      <c r="OZ102" s="38">
        <f t="shared" ref="OZ102:OZ106" si="594">(GO102+HB102+HO102+IB102+IO102+JB102+JO102+KB102+KO102+LB102+LO102+MB102)/12</f>
        <v>21.666666666666668</v>
      </c>
      <c r="PA102" s="38">
        <f t="shared" ref="PA102:PA106" si="595">(GP102+HC102+HP102+IC102+IP102+JC102+JP102+KC102+KP102+LC102+LP102+MC102)/12</f>
        <v>22.25</v>
      </c>
      <c r="PB102" s="38">
        <f t="shared" ref="PB102:PB106" si="596">(GQ102+HD102+HQ102+ID102+IQ102+JD102+JQ102+KD102+KQ102+LD102+LQ102+MD102)/12</f>
        <v>17.75</v>
      </c>
      <c r="PC102" s="38">
        <f t="shared" ref="PC102:PC106" si="597">(GR102+HE102+HR102+IE102+IR102+JE102+JR102+KE102+KR102+LE102+LR102+ME102)/12</f>
        <v>17.666666666666668</v>
      </c>
      <c r="PD102" s="38">
        <f t="shared" ref="PD102:PD106" si="598">(GS102+HF102+HS102+IF102+IS102+JF102+JS102+KF102+KS102+LF102+LS102+MF102)/12</f>
        <v>22.5</v>
      </c>
      <c r="PE102" s="38">
        <f t="shared" ref="PE102:PE106" si="599">(GT102+HG102+HT102+IG102+IT102+JG102+JT102+KG102+KT102+LG102+LT102+MG102)/12</f>
        <v>19.166666666666668</v>
      </c>
      <c r="PF102" s="38">
        <f t="shared" ref="PF102:PF106" si="600">(GU102+HH102+HU102+IH102+IU102+JH102+JU102+KH102+KU102+LH102+LU102+MH102)/12</f>
        <v>19.916666666666668</v>
      </c>
      <c r="PG102" s="38">
        <f t="shared" ref="PG102:PG106" si="601">(GV102+HI102+HV102+II102+IV102+JI102+JV102+KI102+KV102+LI102+LV102+MI102)/12</f>
        <v>24.5</v>
      </c>
      <c r="PH102" s="38"/>
      <c r="PI102" s="38"/>
      <c r="PJ102" s="38"/>
    </row>
    <row r="103" spans="1:426" s="9" customFormat="1" x14ac:dyDescent="0.25">
      <c r="A103" s="1" t="s">
        <v>42</v>
      </c>
      <c r="B103" s="9">
        <f>MODE(B94,O94,AB94,AO94,BB94,BO94,CB94,CO94,DB94,DO94,EB94,EO94,FB94,FO94,GB94,GO94,HB94,HO94)</f>
        <v>4</v>
      </c>
      <c r="C103" s="9">
        <f t="shared" ref="C103:C107" si="602">MODE(C94,P94,AC94,AP94,BC94,BP94,CC94,CP94,DC94,DP94,EC94,EP94,FC94,FP94,GC94,GP94,HC94,HP94)</f>
        <v>2</v>
      </c>
      <c r="D103" s="9">
        <f t="shared" ref="D103:D107" si="603">MODE(D94,Q94,AD94,AQ94,BD94,BQ94,CD94,CQ94,DD94,DQ94,ED94,EQ94,FD94,FQ94,GD94,GQ94,HD94,HQ94)</f>
        <v>1</v>
      </c>
      <c r="E103" s="9">
        <f t="shared" ref="E103:E107" si="604">MODE(E94,R94,AE94,AR94,BE94,BR94,CE94,CR94,DE94,DR94,EE94,ER94,FE94,FR94,GE94,GR94,HE94,HR94)</f>
        <v>1</v>
      </c>
      <c r="F103" s="9">
        <f t="shared" ref="F103:F107" si="605">MODE(F94,S94,AF94,AS94,BF94,BS94,CF94,CS94,DF94,DS94,EF94,ES94,FF94,FS94,GF94,GS94,HF94,HS94)</f>
        <v>4</v>
      </c>
      <c r="G103" s="9">
        <f t="shared" ref="G103:G107" si="606">MODE(G94,T94,AG94,AT94,BG94,BT94,CG94,CT94,DG94,DT94,EG94,ET94,FG94,FT94,GG94,GT94,HG94,HT94)</f>
        <v>4</v>
      </c>
      <c r="H103" s="9">
        <f t="shared" ref="H103:H107" si="607">MODE(H94,U94,AH94,AU94,BH94,BU94,CH94,CU94,DH94,DU94,EH94,EU94,FH94,FU94,GH94,GU94,HH94,HU94)</f>
        <v>1</v>
      </c>
      <c r="I103" s="9">
        <f t="shared" ref="I103:I107" si="608">MODE(I94,V94,AI94,AV94,BI94,BV94,CI94,CV94,DI94,DV94,EI94,EV94,FI94,FV94,GI94,GV94,HI94,HV94)</f>
        <v>3</v>
      </c>
      <c r="J103" s="9">
        <f t="shared" ref="J103:J107" si="609">MODE(J94,W94,AJ94,AW94,BJ94,BW94,CJ94,CW94,DJ94,DW94,EJ94,EW94,FJ94,FW94,GJ94,GW94,HJ94,HW94)</f>
        <v>1</v>
      </c>
      <c r="K103" s="9">
        <f t="shared" ref="K103:K107" si="610">MODE(K94,X94,AK94,AX94,BK94,BX94,CK94,CX94,DK94,DX94,EK94,EX94,FK94,FX94,GK94,GX94,HK94,HX94)</f>
        <v>1</v>
      </c>
      <c r="L103" s="9">
        <f t="shared" ref="L103:L107" si="611">MODE(L94,Y94,AL94,AY94,BL94,BY94,CL94,CY94,DL94,DY94,EL94,EY94,FL94,FY94,GL94,GY94,HL94,HY94)</f>
        <v>0</v>
      </c>
      <c r="M103" s="9">
        <f t="shared" ref="M103:M107" si="612">MODE(M94,Z94,AM94,AZ94,BM94,BZ94,CM94,CZ94,DM94,DZ94,EM94,EZ94,FM94,FZ94,GM94,GZ94,HM94,HZ94)</f>
        <v>1</v>
      </c>
      <c r="N103" s="9">
        <f t="shared" ref="N103:N107" si="613">MODE(N94,AA94,AN94,BA94,BN94,CA94,CN94,DA94,DN94,EA94,EN94,FA94,FN94,GA94,GN94,HA94,HN94,IA94)</f>
        <v>1</v>
      </c>
      <c r="O103" s="9">
        <f>IB94</f>
        <v>2</v>
      </c>
      <c r="P103" s="9">
        <f t="shared" ref="P103:P107" si="614">IC94</f>
        <v>2</v>
      </c>
      <c r="Q103" s="9">
        <f t="shared" ref="Q103:Q107" si="615">ID94</f>
        <v>1</v>
      </c>
      <c r="R103" s="9">
        <f t="shared" ref="R103:R107" si="616">IE94</f>
        <v>4</v>
      </c>
      <c r="S103" s="9">
        <f t="shared" ref="S103:S107" si="617">IF94</f>
        <v>3</v>
      </c>
      <c r="T103" s="9">
        <f t="shared" ref="T103:T107" si="618">IG94</f>
        <v>1</v>
      </c>
      <c r="U103" s="9">
        <f t="shared" ref="U103:U107" si="619">IH94</f>
        <v>3</v>
      </c>
      <c r="V103" s="9">
        <f t="shared" ref="V103:V107" si="620">II94</f>
        <v>1</v>
      </c>
      <c r="X103" s="1">
        <v>80</v>
      </c>
      <c r="Y103" s="52">
        <v>0.36263736263736202</v>
      </c>
      <c r="Z103" s="52"/>
      <c r="AA103" s="52"/>
      <c r="AB103" s="53">
        <f t="shared" ref="AB103:AB107" si="621">Y103-Y67</f>
        <v>1.9310354414718789E-2</v>
      </c>
      <c r="AC103" s="53"/>
      <c r="AD103" s="53" t="s">
        <v>42</v>
      </c>
      <c r="AE103" s="53"/>
      <c r="AF103" s="9">
        <f t="shared" ref="AF103:AF107" si="622">IFERROR(MODE(B94,O94,AB94,AO94,BB94,BO94), "x")</f>
        <v>5</v>
      </c>
      <c r="AG103" s="9">
        <f t="shared" ref="AG103:AG107" si="623">IFERROR(MODE(C94,P94,AC94,AP94,BC94,BP94), "x")</f>
        <v>2</v>
      </c>
      <c r="AH103" s="9">
        <f t="shared" ref="AH103:AH107" si="624">IFERROR(MODE(D94,Q94,AD94,AQ94,BD94,BQ94), "x")</f>
        <v>1</v>
      </c>
      <c r="AI103" s="9">
        <f t="shared" ref="AI103:AI107" si="625">IFERROR(MODE(E94,R94,AE94,AR94,BE94,BR94), "x")</f>
        <v>4</v>
      </c>
      <c r="AJ103" s="9">
        <f t="shared" ref="AJ103:AJ107" si="626">IFERROR(MODE(F94,S94,AF94,AS94,BF94,BS94), "x")</f>
        <v>4</v>
      </c>
      <c r="AK103" s="9">
        <f t="shared" ref="AK103:AK107" si="627">IFERROR(MODE(G94,T94,AG94,AT94,BG94,BT94), "x")</f>
        <v>4</v>
      </c>
      <c r="AL103" s="9">
        <f t="shared" ref="AL103:AL107" si="628">IFERROR(MODE(H94,U94,AH94,AU94,BH94,BU94), "x")</f>
        <v>3</v>
      </c>
      <c r="AM103" s="9">
        <f t="shared" ref="AM103:AM107" si="629">IFERROR(MODE(I94,V94,AI94,AV94,BI94,BV94), "x")</f>
        <v>1</v>
      </c>
      <c r="AN103" s="9">
        <f t="shared" ref="AN103:AN107" si="630">IFERROR(MODE(J94,W94,AJ94,AW94,BJ94,BW94), "x")</f>
        <v>1</v>
      </c>
      <c r="AO103" s="9">
        <f t="shared" ref="AO103:AO107" si="631">IFERROR(MODE(K94,X94,AK94,AX94,BK94,BX94), "x")</f>
        <v>1</v>
      </c>
      <c r="AP103" s="9">
        <f t="shared" ref="AP103:AP107" si="632">IFERROR(MODE(L94,Y94,AL94,AY94,BL94,BY94), "x")</f>
        <v>1</v>
      </c>
      <c r="AQ103" s="9">
        <f t="shared" ref="AQ103:AQ107" si="633">IFERROR(MODE(M94,Z94,AM94,AZ94,BM94,BZ94), "x")</f>
        <v>1</v>
      </c>
      <c r="AR103" s="9">
        <f t="shared" ref="AR103:AR107" si="634">IFERROR(MODE(N94,AA94,AN94,BA94,BN94,CA94), "x")</f>
        <v>1</v>
      </c>
      <c r="AS103" s="53" t="s">
        <v>42</v>
      </c>
      <c r="AT103" s="53"/>
      <c r="AU103" s="9">
        <f t="shared" ref="AU103:AU107" si="635">IFERROR(MODE(CB94,CO94,DB94,DO94),"x")</f>
        <v>4</v>
      </c>
      <c r="AV103" s="9">
        <f t="shared" ref="AV103:AV107" si="636">IFERROR(MODE(CC94,CP94,DC94,DP94),"x")</f>
        <v>2</v>
      </c>
      <c r="AW103" s="9">
        <f t="shared" ref="AW103:AW107" si="637">IFERROR(MODE(CD94,CQ94,DD94,DQ94),"x")</f>
        <v>2</v>
      </c>
      <c r="AX103" s="9">
        <f t="shared" ref="AX103:AX107" si="638">IFERROR(MODE(CE94,CR94,DE94,DR94),"x")</f>
        <v>1</v>
      </c>
      <c r="AY103" s="9">
        <f t="shared" ref="AY103:AY107" si="639">IFERROR(MODE(CF94,CS94,DF94,DS94),"x")</f>
        <v>2</v>
      </c>
      <c r="AZ103" s="9">
        <f t="shared" ref="AZ103:AZ107" si="640">IFERROR(MODE(CG94,CT94,DG94,DT94),"x")</f>
        <v>1</v>
      </c>
      <c r="BA103" s="9">
        <f t="shared" ref="BA103:BA107" si="641">IFERROR(MODE(CH94,CU94,DH94,DU94),"x")</f>
        <v>4</v>
      </c>
      <c r="BB103" s="9">
        <f t="shared" ref="BB103:BB107" si="642">IFERROR(MODE(CI94,CV94,DI94,DV94),"x")</f>
        <v>3</v>
      </c>
      <c r="BC103" s="9">
        <f t="shared" ref="BC103:BC107" si="643">IFERROR(MODE(CJ94,CW94,DJ94,DW94),"x")</f>
        <v>1</v>
      </c>
      <c r="BD103" s="9" t="str">
        <f t="shared" ref="BD103:BD107" si="644">IFERROR(MODE(CK94,CX94,DK94,DX94),"x")</f>
        <v>x</v>
      </c>
      <c r="BE103" s="9">
        <f t="shared" ref="BE103:BE107" si="645">IFERROR(MODE(CL94,CY94,DL94,DY94),"x")</f>
        <v>1</v>
      </c>
      <c r="BF103" s="9">
        <f t="shared" ref="BF103:BF107" si="646">IFERROR(MODE(CM94,CZ94,DM94,DZ94),"x")</f>
        <v>1</v>
      </c>
      <c r="BG103" s="9">
        <f t="shared" ref="BG103:BG107" si="647">IFERROR(MODE(CN94,DA94,DN94,EA94),"x")</f>
        <v>1</v>
      </c>
      <c r="BH103" s="53" t="s">
        <v>42</v>
      </c>
      <c r="BI103" s="53"/>
      <c r="BJ103" s="9">
        <f t="shared" ref="BJ103:BJ107" si="648">IFERROR(MODE(EB94,EO94,FB94,FO94),"x")</f>
        <v>5</v>
      </c>
      <c r="BK103" s="9">
        <f t="shared" ref="BK103:BK107" si="649">IFERROR(MODE(EC94,EP94,FC94,FP94),"x")</f>
        <v>5</v>
      </c>
      <c r="BL103" s="9">
        <f t="shared" ref="BL103:BL107" si="650">IFERROR(MODE(ED94,EQ94,FD94,FQ94),"x")</f>
        <v>5</v>
      </c>
      <c r="BM103" s="9">
        <f t="shared" ref="BM103:BM107" si="651">IFERROR(MODE(EE94,ER94,FE94,FR94),"x")</f>
        <v>2</v>
      </c>
      <c r="BN103" s="9">
        <f t="shared" ref="BN103:BN107" si="652">IFERROR(MODE(EF94,ES94,FF94,FS94),"x")</f>
        <v>3</v>
      </c>
      <c r="BO103" s="9">
        <f t="shared" ref="BO103:BO107" si="653">IFERROR(MODE(EG94,ET94,FG94,FT94),"x")</f>
        <v>4</v>
      </c>
      <c r="BP103" s="9">
        <f t="shared" ref="BP103:BP107" si="654">IFERROR(MODE(EH94,EU94,FH94,FU94),"x")</f>
        <v>1</v>
      </c>
      <c r="BQ103" s="9">
        <f t="shared" ref="BQ103:BQ107" si="655">IFERROR(MODE(EI94,EV94,FI94,FV94),"x")</f>
        <v>2</v>
      </c>
      <c r="BR103" s="9">
        <f t="shared" ref="BR103:BR107" si="656">IFERROR(MODE(EJ94,EW94,FJ94,FW94),"x")</f>
        <v>3</v>
      </c>
      <c r="BS103" s="9">
        <f t="shared" ref="BS103:BS107" si="657">IFERROR(MODE(EK94,EX94,FK94,FX94),"x")</f>
        <v>3</v>
      </c>
      <c r="BT103" s="9">
        <f t="shared" ref="BT103:BT107" si="658">IFERROR(MODE(EL94,EY94,FL94,FY94),"x")</f>
        <v>0</v>
      </c>
      <c r="BU103" s="9">
        <f t="shared" ref="BU103:BU107" si="659">IFERROR(MODE(EM94,EZ94,FM94,FZ94),"x")</f>
        <v>0</v>
      </c>
      <c r="BV103" s="9">
        <f t="shared" ref="BV103:BV107" si="660">IFERROR(MODE(EN94,FA94,FN94,GA94),"x")</f>
        <v>1</v>
      </c>
      <c r="BW103" s="53" t="s">
        <v>42</v>
      </c>
      <c r="BX103" s="53"/>
      <c r="BY103" s="9">
        <f t="shared" ref="BY103:BY107" si="661">IFERROR(MODE(GB94,GO94,HB94,HO94),"x")</f>
        <v>3</v>
      </c>
      <c r="BZ103" s="9">
        <f t="shared" ref="BZ103:BZ107" si="662">IFERROR(MODE(GC94,GP94,HC94,HP94),"x")</f>
        <v>5</v>
      </c>
      <c r="CA103" s="9" t="str">
        <f t="shared" ref="CA103:CA107" si="663">IFERROR(MODE(GD94,GQ94,HD94,HQ94),"x")</f>
        <v>x</v>
      </c>
      <c r="CB103" s="9">
        <f t="shared" ref="CB103:CB107" si="664">IFERROR(MODE(GE94,GR94,HE94,HR94),"x")</f>
        <v>5</v>
      </c>
      <c r="CC103" s="9" t="str">
        <f t="shared" ref="CC103:CC107" si="665">IFERROR(MODE(GF94,GS94,HF94,HS94),"x")</f>
        <v>x</v>
      </c>
      <c r="CD103" s="9">
        <f t="shared" ref="CD103:CD107" si="666">IFERROR(MODE(GG94,GT94,HG94,HT94),"x")</f>
        <v>1</v>
      </c>
      <c r="CE103" s="9" t="str">
        <f t="shared" ref="CE103:CE107" si="667">IFERROR(MODE(GH94,GU94,HH94,HU94),"x")</f>
        <v>x</v>
      </c>
      <c r="CF103" s="9" t="str">
        <f t="shared" ref="CF103:CF107" si="668">IFERROR(MODE(GI94,GV94,HI94,HV94),"x")</f>
        <v>x</v>
      </c>
      <c r="CG103" s="9">
        <f t="shared" ref="CG103:CG107" si="669">IFERROR(MODE(GJ94,GW94,HJ94,HW94),"x")</f>
        <v>3</v>
      </c>
      <c r="CH103" s="9">
        <f t="shared" ref="CH103:CH107" si="670">IFERROR(MODE(GK94,GX94,HK94,HX94),"x")</f>
        <v>3</v>
      </c>
      <c r="CI103" s="9">
        <f t="shared" ref="CI103:CI107" si="671">IFERROR(MODE(GL94,GY94,HL94,HY94),"x")</f>
        <v>0</v>
      </c>
      <c r="CJ103" s="9">
        <f t="shared" ref="CJ103:CJ107" si="672">IFERROR(MODE(GM94,GZ94,HM94,HZ94),"x")</f>
        <v>1</v>
      </c>
      <c r="CK103" s="9">
        <f t="shared" ref="CK103:CK107" si="673">IFERROR(MODE(GN94,HA94,HN94,IA94),"x")</f>
        <v>0</v>
      </c>
      <c r="CL103" s="9" t="s">
        <v>42</v>
      </c>
      <c r="CN103" s="9">
        <f>IFERROR(MODE(GB94,GO94,HB94,HO94,CB94,CO94,DB94,DO94,EB94,EO94,FB94,FO94),"x")</f>
        <v>4</v>
      </c>
      <c r="CO103" s="9">
        <f t="shared" ref="CO103:CO107" si="674">IFERROR(MODE(GC94,GP94,HC94,HP94,CC94,CP94,DC94,DP94,EC94,EP94,FC94,FP94),"x")</f>
        <v>5</v>
      </c>
      <c r="CP103" s="9">
        <f t="shared" ref="CP103:CP107" si="675">IFERROR(MODE(GD94,GQ94,HD94,HQ94,CD94,CQ94,DD94,DQ94,ED94,EQ94,FD94,FQ94),"x")</f>
        <v>2</v>
      </c>
      <c r="CQ103" s="9">
        <f t="shared" ref="CQ103:CQ107" si="676">IFERROR(MODE(GE94,GR94,HE94,HR94,CE94,CR94,DE94,DR94,EE94,ER94,FE94,FR94),"x")</f>
        <v>1</v>
      </c>
      <c r="CR103" s="9">
        <f t="shared" ref="CR103:CR107" si="677">IFERROR(MODE(GF94,GS94,HF94,HS94,CF94,CS94,DF94,DS94,EF94,ES94,FF94,FS94),"x")</f>
        <v>2</v>
      </c>
      <c r="CS103" s="9">
        <f t="shared" ref="CS103:CS107" si="678">IFERROR(MODE(GG94,GT94,HG94,HT94,CG94,CT94,DG94,DT94,EG94,ET94,FG94,FT94),"x")</f>
        <v>1</v>
      </c>
      <c r="CT103" s="9">
        <f t="shared" ref="CT103:CT107" si="679">IFERROR(MODE(GH94,GU94,HH94,HU94,CH94,CU94,DH94,DU94,EH94,EU94,FH94,FU94),"x")</f>
        <v>1</v>
      </c>
      <c r="CU103" s="9">
        <f t="shared" ref="CU103:CU107" si="680">IFERROR(MODE(GI94,GV94,HI94,HV94,CI94,CV94,DI94,DV94,EI94,EV94,FI94,FV94),"x")</f>
        <v>2</v>
      </c>
      <c r="CV103" s="9">
        <f t="shared" ref="CV103:CV107" si="681">IFERROR(MODE(GJ94,GW94,HJ94,HW94,CJ94,CW94,DJ94,DW94,EJ94,EW94,FJ94,FW94),"x")</f>
        <v>3</v>
      </c>
      <c r="CW103" s="9">
        <f t="shared" ref="CW103:CW107" si="682">IFERROR(MODE(GK94,GX94,HK94,HX94,CK94,CX94,DK94,DX94,EK94,EX94,FK94,FX94),"x")</f>
        <v>3</v>
      </c>
      <c r="CX103" s="9">
        <f t="shared" ref="CX103:CX107" si="683">IFERROR(MODE(GL94,GY94,HL94,HY94,CL94,CY94,DL94,DY94,EL94,EY94,FL94,FY94),"x")</f>
        <v>0</v>
      </c>
      <c r="CY103" s="9">
        <f t="shared" ref="CY103:CY107" si="684">IFERROR(MODE(GM94,GZ94,HM94,HZ94,CM94,CZ94,DM94,DZ94,EM94,EZ94,FM94,FZ94),"x")</f>
        <v>1</v>
      </c>
      <c r="CZ103" s="9">
        <f t="shared" ref="CZ103:CZ107" si="685">IFERROR(MODE(GN94,HA94,HN94,IA94,CN94,DA94,DN94,EA94,EN94,FA94,FN94,GA94),"x")</f>
        <v>1</v>
      </c>
      <c r="DB103" s="9">
        <v>5</v>
      </c>
      <c r="DC103" s="9">
        <v>1</v>
      </c>
      <c r="DD103" s="9">
        <v>0</v>
      </c>
      <c r="DE103" s="9">
        <v>0</v>
      </c>
      <c r="DF103" s="9">
        <v>28</v>
      </c>
      <c r="DG103" s="9">
        <v>0</v>
      </c>
      <c r="DH103" s="9">
        <v>0</v>
      </c>
      <c r="DI103" s="9">
        <v>0</v>
      </c>
      <c r="DJ103" s="9">
        <v>0</v>
      </c>
      <c r="DL103" s="17">
        <v>4</v>
      </c>
      <c r="DM103" s="17">
        <v>18</v>
      </c>
      <c r="DN103" s="17">
        <v>38</v>
      </c>
      <c r="DO103" s="17">
        <v>15</v>
      </c>
      <c r="DP103" s="17">
        <v>33</v>
      </c>
      <c r="DQ103" s="17">
        <v>13</v>
      </c>
      <c r="DR103" s="17">
        <v>24</v>
      </c>
      <c r="DS103" s="17">
        <v>32</v>
      </c>
      <c r="DT103" s="17">
        <v>17</v>
      </c>
      <c r="DU103" s="17">
        <v>12</v>
      </c>
      <c r="DV103" s="17">
        <v>31</v>
      </c>
      <c r="DW103" s="17">
        <v>0</v>
      </c>
      <c r="DX103" s="17">
        <v>0</v>
      </c>
      <c r="DY103" s="17">
        <v>0</v>
      </c>
      <c r="DZ103" s="17">
        <v>1</v>
      </c>
      <c r="EA103" s="17">
        <v>27</v>
      </c>
      <c r="EB103" s="17">
        <v>19</v>
      </c>
      <c r="EC103" s="17">
        <v>14</v>
      </c>
      <c r="ED103" s="17">
        <v>24</v>
      </c>
      <c r="EE103" s="17">
        <v>31</v>
      </c>
      <c r="EF103" s="17">
        <v>36</v>
      </c>
      <c r="EG103" s="17">
        <v>40</v>
      </c>
      <c r="EH103" s="17">
        <v>6</v>
      </c>
      <c r="EI103" s="17">
        <v>21</v>
      </c>
      <c r="EJ103" s="17">
        <v>0</v>
      </c>
      <c r="EK103" s="17">
        <v>0</v>
      </c>
      <c r="EL103" s="17">
        <v>0</v>
      </c>
      <c r="EM103" s="17">
        <v>41</v>
      </c>
      <c r="EN103" s="17">
        <v>1</v>
      </c>
      <c r="EO103" s="17">
        <v>3</v>
      </c>
      <c r="EP103" s="17">
        <v>11</v>
      </c>
      <c r="EQ103" s="17">
        <v>24</v>
      </c>
      <c r="ER103" s="17">
        <v>36</v>
      </c>
      <c r="ES103" s="17">
        <v>19</v>
      </c>
      <c r="ET103" s="17">
        <v>13</v>
      </c>
      <c r="EU103" s="17">
        <v>9</v>
      </c>
      <c r="EV103" s="17">
        <v>34</v>
      </c>
      <c r="EW103" s="17">
        <v>0</v>
      </c>
      <c r="EX103" s="17">
        <v>0</v>
      </c>
      <c r="EY103" s="17">
        <v>0</v>
      </c>
      <c r="EZ103" s="17">
        <v>18</v>
      </c>
      <c r="FA103" s="17">
        <v>23</v>
      </c>
      <c r="FB103" s="17">
        <v>30</v>
      </c>
      <c r="FC103" s="17">
        <v>36</v>
      </c>
      <c r="FD103" s="17">
        <v>27</v>
      </c>
      <c r="FE103" s="17">
        <v>33</v>
      </c>
      <c r="FF103" s="17">
        <v>32</v>
      </c>
      <c r="FG103" s="17">
        <v>8</v>
      </c>
      <c r="FH103" s="17">
        <v>44</v>
      </c>
      <c r="FI103" s="17">
        <v>0</v>
      </c>
      <c r="FJ103" s="17">
        <v>0</v>
      </c>
      <c r="FK103" s="17">
        <v>0</v>
      </c>
      <c r="FL103" s="17">
        <v>0</v>
      </c>
      <c r="FM103" s="17">
        <v>49</v>
      </c>
      <c r="FN103" s="17">
        <v>20</v>
      </c>
      <c r="FO103" s="17">
        <v>2</v>
      </c>
      <c r="FP103" s="17">
        <v>17</v>
      </c>
      <c r="FQ103" s="17">
        <v>26</v>
      </c>
      <c r="FR103" s="17">
        <v>37</v>
      </c>
      <c r="FS103" s="17">
        <v>18</v>
      </c>
      <c r="FT103" s="17">
        <v>15</v>
      </c>
      <c r="FU103" s="17">
        <v>26</v>
      </c>
      <c r="FV103" s="17">
        <v>2</v>
      </c>
      <c r="FW103" s="17">
        <v>0</v>
      </c>
      <c r="FX103" s="17">
        <v>0</v>
      </c>
      <c r="FY103" s="17">
        <v>0</v>
      </c>
      <c r="FZ103" s="17">
        <v>8</v>
      </c>
      <c r="GA103" s="17">
        <v>17</v>
      </c>
      <c r="GB103" s="17">
        <v>34</v>
      </c>
      <c r="GC103" s="17">
        <v>15</v>
      </c>
      <c r="GD103" s="17">
        <v>31</v>
      </c>
      <c r="GE103" s="17">
        <v>13</v>
      </c>
      <c r="GF103" s="17">
        <v>35</v>
      </c>
      <c r="GG103" s="17">
        <v>26</v>
      </c>
      <c r="GH103" s="17">
        <v>15</v>
      </c>
      <c r="GI103" s="17">
        <v>17</v>
      </c>
      <c r="GJ103" s="17">
        <v>0</v>
      </c>
      <c r="GK103" s="17">
        <v>0</v>
      </c>
      <c r="GL103" s="17">
        <v>0</v>
      </c>
      <c r="GM103" s="17">
        <v>30</v>
      </c>
      <c r="GN103" s="17">
        <v>18</v>
      </c>
      <c r="GO103" s="17">
        <v>11</v>
      </c>
      <c r="GP103" s="17">
        <v>16</v>
      </c>
      <c r="GQ103" s="17">
        <v>13</v>
      </c>
      <c r="GR103" s="17">
        <v>17</v>
      </c>
      <c r="GS103" s="17">
        <v>10</v>
      </c>
      <c r="GT103" s="17">
        <v>16</v>
      </c>
      <c r="GU103" s="17">
        <v>26</v>
      </c>
      <c r="GV103" s="17">
        <v>23</v>
      </c>
      <c r="GW103" s="17">
        <v>0</v>
      </c>
      <c r="GX103" s="17">
        <v>0</v>
      </c>
      <c r="GY103" s="17">
        <v>0</v>
      </c>
      <c r="GZ103" s="17">
        <v>27</v>
      </c>
      <c r="HA103" s="17">
        <v>13</v>
      </c>
      <c r="HB103" s="17">
        <v>17</v>
      </c>
      <c r="HC103" s="17">
        <v>11</v>
      </c>
      <c r="HD103" s="17">
        <v>19</v>
      </c>
      <c r="HE103" s="17">
        <v>29</v>
      </c>
      <c r="HF103" s="17">
        <v>12</v>
      </c>
      <c r="HG103" s="17">
        <v>17</v>
      </c>
      <c r="HH103" s="17">
        <v>16</v>
      </c>
      <c r="HI103" s="17">
        <v>20</v>
      </c>
      <c r="HJ103" s="17">
        <v>0</v>
      </c>
      <c r="HK103" s="17">
        <v>0</v>
      </c>
      <c r="HL103" s="17">
        <v>0</v>
      </c>
      <c r="HM103" s="17">
        <v>43</v>
      </c>
      <c r="HN103" s="17">
        <v>3</v>
      </c>
      <c r="HO103" s="17">
        <v>13</v>
      </c>
      <c r="HP103" s="17">
        <v>18</v>
      </c>
      <c r="HQ103" s="17">
        <v>14</v>
      </c>
      <c r="HR103" s="17">
        <v>11</v>
      </c>
      <c r="HS103" s="17">
        <v>37</v>
      </c>
      <c r="HT103" s="17">
        <v>10</v>
      </c>
      <c r="HU103" s="17">
        <v>23</v>
      </c>
      <c r="HV103" s="17">
        <v>9</v>
      </c>
      <c r="HW103" s="17">
        <v>0</v>
      </c>
      <c r="HX103" s="17">
        <v>0</v>
      </c>
      <c r="HY103" s="17">
        <v>0</v>
      </c>
      <c r="HZ103" s="17">
        <v>13</v>
      </c>
      <c r="IA103" s="17">
        <v>11</v>
      </c>
      <c r="IB103" s="17">
        <v>4</v>
      </c>
      <c r="IC103" s="17">
        <v>14</v>
      </c>
      <c r="ID103" s="17">
        <v>35</v>
      </c>
      <c r="IE103" s="17">
        <v>10</v>
      </c>
      <c r="IF103" s="17">
        <v>41</v>
      </c>
      <c r="IG103" s="17">
        <v>27</v>
      </c>
      <c r="IH103" s="17">
        <v>31</v>
      </c>
      <c r="II103" s="17">
        <v>28</v>
      </c>
      <c r="IJ103" s="17">
        <v>0</v>
      </c>
      <c r="IK103" s="17">
        <v>0</v>
      </c>
      <c r="IL103" s="17">
        <v>0</v>
      </c>
      <c r="IM103" s="17">
        <v>17</v>
      </c>
      <c r="IN103" s="17">
        <v>27</v>
      </c>
      <c r="IO103" s="17">
        <v>18</v>
      </c>
      <c r="IP103" s="17">
        <v>12</v>
      </c>
      <c r="IQ103" s="17">
        <v>5</v>
      </c>
      <c r="IR103" s="17">
        <v>16</v>
      </c>
      <c r="IS103" s="17">
        <v>15</v>
      </c>
      <c r="IT103" s="17">
        <v>16</v>
      </c>
      <c r="IU103" s="17">
        <v>21</v>
      </c>
      <c r="IV103" s="17">
        <v>14</v>
      </c>
      <c r="IW103" s="17">
        <v>0</v>
      </c>
      <c r="IX103" s="17">
        <v>0</v>
      </c>
      <c r="IY103" s="17">
        <v>0</v>
      </c>
      <c r="IZ103" s="17">
        <v>33</v>
      </c>
      <c r="JA103" s="17">
        <v>23</v>
      </c>
      <c r="JB103" s="17">
        <v>6</v>
      </c>
      <c r="JC103" s="17">
        <v>31</v>
      </c>
      <c r="JD103" s="17">
        <v>20</v>
      </c>
      <c r="JE103" s="17">
        <v>29</v>
      </c>
      <c r="JF103" s="17">
        <v>32</v>
      </c>
      <c r="JG103" s="17">
        <v>18</v>
      </c>
      <c r="JH103" s="17">
        <v>19</v>
      </c>
      <c r="JI103" s="17">
        <v>31</v>
      </c>
      <c r="JJ103" s="17">
        <v>0</v>
      </c>
      <c r="JK103" s="17">
        <v>0</v>
      </c>
      <c r="JL103" s="17">
        <v>0</v>
      </c>
      <c r="JM103" s="17">
        <v>6</v>
      </c>
      <c r="JN103" s="17">
        <v>34</v>
      </c>
      <c r="JO103" s="17">
        <v>21</v>
      </c>
      <c r="JP103" s="17">
        <v>4</v>
      </c>
      <c r="JQ103" s="17">
        <v>8</v>
      </c>
      <c r="JR103" s="17">
        <v>26</v>
      </c>
      <c r="JS103" s="17">
        <v>22</v>
      </c>
      <c r="JT103" s="17">
        <v>28</v>
      </c>
      <c r="JU103" s="17">
        <v>42</v>
      </c>
      <c r="JV103" s="17">
        <v>10</v>
      </c>
      <c r="JW103" s="17">
        <v>0</v>
      </c>
      <c r="JX103" s="17">
        <v>0</v>
      </c>
      <c r="JY103" s="17">
        <v>0</v>
      </c>
      <c r="JZ103" s="17">
        <v>27</v>
      </c>
      <c r="KA103" s="17">
        <v>23</v>
      </c>
      <c r="KB103" s="17">
        <v>22</v>
      </c>
      <c r="KC103" s="17">
        <v>18</v>
      </c>
      <c r="KD103" s="17">
        <v>9</v>
      </c>
      <c r="KE103" s="17">
        <v>33</v>
      </c>
      <c r="KF103" s="17">
        <v>2</v>
      </c>
      <c r="KG103" s="17">
        <v>17</v>
      </c>
      <c r="KH103" s="17">
        <v>19</v>
      </c>
      <c r="KI103" s="17">
        <v>20</v>
      </c>
      <c r="KJ103" s="17">
        <v>0</v>
      </c>
      <c r="KK103" s="17">
        <v>0</v>
      </c>
      <c r="KL103" s="17">
        <v>0</v>
      </c>
      <c r="KM103" s="17">
        <v>12</v>
      </c>
      <c r="KN103" s="17">
        <v>25</v>
      </c>
      <c r="KO103" s="17">
        <v>13</v>
      </c>
      <c r="KP103" s="17">
        <v>28</v>
      </c>
      <c r="KQ103" s="17">
        <v>33</v>
      </c>
      <c r="KR103" s="17">
        <v>16</v>
      </c>
      <c r="KS103" s="17">
        <v>31</v>
      </c>
      <c r="KT103" s="17">
        <v>29</v>
      </c>
      <c r="KU103" s="17">
        <v>1</v>
      </c>
      <c r="KV103" s="17">
        <v>12</v>
      </c>
      <c r="KW103" s="17">
        <v>0</v>
      </c>
      <c r="KX103" s="17">
        <v>0</v>
      </c>
      <c r="KY103" s="17">
        <v>0</v>
      </c>
      <c r="KZ103" s="17">
        <v>12</v>
      </c>
      <c r="LA103" s="17">
        <v>6</v>
      </c>
      <c r="LB103" s="17">
        <v>16</v>
      </c>
      <c r="LC103" s="17">
        <v>2</v>
      </c>
      <c r="LD103" s="17">
        <v>19</v>
      </c>
      <c r="LE103" s="17">
        <v>10</v>
      </c>
      <c r="LF103" s="17">
        <v>21</v>
      </c>
      <c r="LG103" s="17">
        <v>11</v>
      </c>
      <c r="LH103" s="17">
        <v>42</v>
      </c>
      <c r="LI103" s="17">
        <v>6</v>
      </c>
      <c r="LJ103" s="17">
        <v>0</v>
      </c>
      <c r="LK103" s="17">
        <v>0</v>
      </c>
      <c r="LL103" s="17">
        <v>0</v>
      </c>
      <c r="LM103" s="17">
        <v>34</v>
      </c>
      <c r="LN103" s="17">
        <v>10</v>
      </c>
      <c r="LO103" s="17">
        <v>43</v>
      </c>
      <c r="LP103" s="17">
        <v>18</v>
      </c>
      <c r="LQ103" s="17">
        <v>29</v>
      </c>
      <c r="LR103" s="17">
        <v>4</v>
      </c>
      <c r="LS103" s="17">
        <v>4</v>
      </c>
      <c r="LT103" s="17">
        <v>6</v>
      </c>
      <c r="LU103" s="17">
        <v>18</v>
      </c>
      <c r="LV103" s="17">
        <v>10</v>
      </c>
      <c r="LW103" s="17">
        <v>0</v>
      </c>
      <c r="LX103" s="17">
        <v>0</v>
      </c>
      <c r="LY103" s="17">
        <v>0</v>
      </c>
      <c r="LZ103" s="17">
        <v>2</v>
      </c>
      <c r="MA103" s="17">
        <v>12</v>
      </c>
      <c r="MB103" s="17">
        <v>18</v>
      </c>
      <c r="MC103" s="17">
        <v>12</v>
      </c>
      <c r="MD103" s="17">
        <v>34</v>
      </c>
      <c r="ME103" s="17">
        <v>28</v>
      </c>
      <c r="MF103" s="17">
        <v>26</v>
      </c>
      <c r="MG103" s="17">
        <v>28</v>
      </c>
      <c r="MH103" s="17">
        <v>10</v>
      </c>
      <c r="MI103" s="17">
        <v>14</v>
      </c>
      <c r="MJ103" s="17">
        <v>0</v>
      </c>
      <c r="MK103" s="17">
        <v>0</v>
      </c>
      <c r="ML103" s="17">
        <v>0</v>
      </c>
      <c r="MN103" s="54">
        <v>4</v>
      </c>
      <c r="MO103" s="54"/>
      <c r="MP103" s="38">
        <f t="shared" ref="MP103:MP106" si="686">(DM103+DZ103+EM103+EZ103+FM103+FZ103)/6</f>
        <v>22.5</v>
      </c>
      <c r="MQ103" s="38">
        <f t="shared" si="557"/>
        <v>21</v>
      </c>
      <c r="MR103" s="38">
        <f t="shared" si="558"/>
        <v>17.166666666666668</v>
      </c>
      <c r="MS103" s="38">
        <f t="shared" si="559"/>
        <v>21</v>
      </c>
      <c r="MT103" s="38">
        <f t="shared" si="560"/>
        <v>24.166666666666668</v>
      </c>
      <c r="MU103" s="38">
        <f t="shared" si="561"/>
        <v>29</v>
      </c>
      <c r="MV103" s="38">
        <f t="shared" si="562"/>
        <v>28.666666666666668</v>
      </c>
      <c r="MW103" s="38">
        <f t="shared" si="563"/>
        <v>19.833333333333332</v>
      </c>
      <c r="MX103" s="38">
        <f t="shared" si="564"/>
        <v>18.666666666666668</v>
      </c>
      <c r="MY103" s="38">
        <f t="shared" si="565"/>
        <v>17.5</v>
      </c>
      <c r="MZ103" s="38"/>
      <c r="NA103" s="38"/>
      <c r="NB103" s="38"/>
      <c r="NC103" s="54">
        <v>4</v>
      </c>
      <c r="ND103" s="54"/>
      <c r="NE103" s="38">
        <f t="shared" ref="NE103:NE106" si="687">(GM103+GZ103+HM103+HZ103)/4</f>
        <v>28.25</v>
      </c>
      <c r="NF103" s="38">
        <f t="shared" si="566"/>
        <v>11.25</v>
      </c>
      <c r="NG103" s="38">
        <f t="shared" si="567"/>
        <v>11.25</v>
      </c>
      <c r="NH103" s="38">
        <f t="shared" si="568"/>
        <v>14.75</v>
      </c>
      <c r="NI103" s="38">
        <f t="shared" si="569"/>
        <v>20.25</v>
      </c>
      <c r="NJ103" s="38">
        <f t="shared" si="570"/>
        <v>16.75</v>
      </c>
      <c r="NK103" s="38">
        <f t="shared" si="571"/>
        <v>25</v>
      </c>
      <c r="NL103" s="38">
        <f t="shared" si="572"/>
        <v>17.5</v>
      </c>
      <c r="NM103" s="38">
        <f t="shared" si="573"/>
        <v>24</v>
      </c>
      <c r="NN103" s="38">
        <f t="shared" si="574"/>
        <v>20</v>
      </c>
      <c r="NO103" s="38"/>
      <c r="NP103" s="38"/>
      <c r="NQ103" s="38"/>
      <c r="NR103" s="54">
        <v>4</v>
      </c>
      <c r="NS103" s="54"/>
      <c r="NT103" s="38">
        <f t="shared" ref="NT103:NT106" si="688">(IM103+IZ103+JZ103+JM103)/4</f>
        <v>20.75</v>
      </c>
      <c r="NU103" s="38">
        <f t="shared" si="575"/>
        <v>26.75</v>
      </c>
      <c r="NV103" s="38">
        <f t="shared" si="576"/>
        <v>16.75</v>
      </c>
      <c r="NW103" s="38">
        <f t="shared" si="577"/>
        <v>16.25</v>
      </c>
      <c r="NX103" s="38">
        <f t="shared" si="578"/>
        <v>10.5</v>
      </c>
      <c r="NY103" s="38">
        <f t="shared" si="579"/>
        <v>26</v>
      </c>
      <c r="NZ103" s="38">
        <f t="shared" si="580"/>
        <v>17.75</v>
      </c>
      <c r="OA103" s="38">
        <f t="shared" si="581"/>
        <v>19.75</v>
      </c>
      <c r="OB103" s="38">
        <f t="shared" si="582"/>
        <v>25.25</v>
      </c>
      <c r="OC103" s="38">
        <f t="shared" si="583"/>
        <v>18.75</v>
      </c>
      <c r="OD103" s="38"/>
      <c r="OE103" s="38"/>
      <c r="OF103" s="38"/>
      <c r="OG103" s="54">
        <v>4</v>
      </c>
      <c r="OH103" s="54"/>
      <c r="OI103" s="38">
        <f t="shared" ref="OI103:OI106" si="689">(KM103+KZ103+LM103+LZ103)/4</f>
        <v>15</v>
      </c>
      <c r="OJ103" s="38">
        <f t="shared" si="584"/>
        <v>13.25</v>
      </c>
      <c r="OK103" s="38">
        <f t="shared" si="585"/>
        <v>22.5</v>
      </c>
      <c r="OL103" s="38">
        <f t="shared" si="586"/>
        <v>15</v>
      </c>
      <c r="OM103" s="38">
        <f t="shared" si="587"/>
        <v>28.75</v>
      </c>
      <c r="ON103" s="38">
        <f t="shared" si="588"/>
        <v>14.5</v>
      </c>
      <c r="OO103" s="38">
        <f t="shared" si="589"/>
        <v>20.5</v>
      </c>
      <c r="OP103" s="38">
        <f t="shared" si="590"/>
        <v>18.5</v>
      </c>
      <c r="OQ103" s="38">
        <f t="shared" si="591"/>
        <v>17.75</v>
      </c>
      <c r="OR103" s="38">
        <f t="shared" si="592"/>
        <v>10.5</v>
      </c>
      <c r="OS103" s="38"/>
      <c r="OT103" s="38"/>
      <c r="OU103" s="38"/>
      <c r="OV103" s="54">
        <v>4</v>
      </c>
      <c r="OW103" s="54"/>
      <c r="OX103" s="38">
        <f t="shared" ref="OX103:OX106" si="690">(GM103+GZ103+HM103+HZ103+IM103+IZ103+JM103+JZ103+KM103+KZ103+LM103+LZ103)/12</f>
        <v>21.333333333333332</v>
      </c>
      <c r="OY103" s="38">
        <f t="shared" si="593"/>
        <v>17.083333333333332</v>
      </c>
      <c r="OZ103" s="38">
        <f t="shared" si="594"/>
        <v>16.833333333333332</v>
      </c>
      <c r="PA103" s="38">
        <f t="shared" si="595"/>
        <v>15.333333333333334</v>
      </c>
      <c r="PB103" s="38">
        <f t="shared" si="596"/>
        <v>19.833333333333332</v>
      </c>
      <c r="PC103" s="38">
        <f t="shared" si="597"/>
        <v>19.083333333333332</v>
      </c>
      <c r="PD103" s="38">
        <f t="shared" si="598"/>
        <v>21.083333333333332</v>
      </c>
      <c r="PE103" s="38">
        <f t="shared" si="599"/>
        <v>18.583333333333332</v>
      </c>
      <c r="PF103" s="38">
        <f t="shared" si="600"/>
        <v>22.333333333333332</v>
      </c>
      <c r="PG103" s="38">
        <f t="shared" si="601"/>
        <v>16.416666666666668</v>
      </c>
      <c r="PH103" s="38"/>
      <c r="PI103" s="38"/>
      <c r="PJ103" s="38"/>
    </row>
    <row r="104" spans="1:426" s="9" customFormat="1" x14ac:dyDescent="0.25">
      <c r="A104" s="1" t="s">
        <v>43</v>
      </c>
      <c r="B104" s="9">
        <f t="shared" ref="B104:B107" si="691">MODE(B95,O95,AB95,AO95,BB95,BO95,CB95,CO95,DB95,DO95,EB95,EO95,FB95,FO95,GB95,GO95,HB95,HO95)</f>
        <v>4</v>
      </c>
      <c r="C104" s="9">
        <f t="shared" si="602"/>
        <v>3</v>
      </c>
      <c r="D104" s="9">
        <f t="shared" si="603"/>
        <v>3</v>
      </c>
      <c r="E104" s="9">
        <f t="shared" si="604"/>
        <v>3</v>
      </c>
      <c r="F104" s="9">
        <f t="shared" si="605"/>
        <v>3</v>
      </c>
      <c r="G104" s="9">
        <f t="shared" si="606"/>
        <v>3</v>
      </c>
      <c r="H104" s="9">
        <f t="shared" si="607"/>
        <v>3</v>
      </c>
      <c r="I104" s="9">
        <f t="shared" si="608"/>
        <v>3</v>
      </c>
      <c r="J104" s="9">
        <f t="shared" si="609"/>
        <v>3</v>
      </c>
      <c r="K104" s="9">
        <f t="shared" si="610"/>
        <v>3</v>
      </c>
      <c r="L104" s="9">
        <f t="shared" si="611"/>
        <v>0</v>
      </c>
      <c r="M104" s="9">
        <f t="shared" si="612"/>
        <v>1</v>
      </c>
      <c r="N104" s="9">
        <f t="shared" si="613"/>
        <v>1</v>
      </c>
      <c r="O104" s="9">
        <f t="shared" ref="O104:O107" si="692">IB95</f>
        <v>2</v>
      </c>
      <c r="P104" s="9">
        <f t="shared" si="614"/>
        <v>2</v>
      </c>
      <c r="Q104" s="9">
        <f t="shared" si="615"/>
        <v>1.5</v>
      </c>
      <c r="R104" s="9">
        <f t="shared" si="616"/>
        <v>4</v>
      </c>
      <c r="S104" s="9">
        <f t="shared" si="617"/>
        <v>3</v>
      </c>
      <c r="T104" s="9">
        <f t="shared" si="618"/>
        <v>1</v>
      </c>
      <c r="U104" s="9">
        <f t="shared" si="619"/>
        <v>3</v>
      </c>
      <c r="V104" s="9">
        <f t="shared" si="620"/>
        <v>2</v>
      </c>
      <c r="X104" s="1">
        <v>60</v>
      </c>
      <c r="Y104" s="52">
        <v>0.32987766959999998</v>
      </c>
      <c r="Z104" s="52"/>
      <c r="AA104" s="52"/>
      <c r="AB104" s="53">
        <f t="shared" si="621"/>
        <v>1.0668878391209169E-2</v>
      </c>
      <c r="AC104" s="53"/>
      <c r="AD104" s="53" t="s">
        <v>43</v>
      </c>
      <c r="AE104" s="53"/>
      <c r="AF104" s="9">
        <f t="shared" si="622"/>
        <v>4</v>
      </c>
      <c r="AG104" s="9">
        <f t="shared" si="623"/>
        <v>3</v>
      </c>
      <c r="AH104" s="9">
        <f t="shared" si="624"/>
        <v>3</v>
      </c>
      <c r="AI104" s="9">
        <f t="shared" si="625"/>
        <v>3</v>
      </c>
      <c r="AJ104" s="9">
        <f t="shared" si="626"/>
        <v>3</v>
      </c>
      <c r="AK104" s="9">
        <f t="shared" si="627"/>
        <v>3</v>
      </c>
      <c r="AL104" s="9">
        <f t="shared" si="628"/>
        <v>3</v>
      </c>
      <c r="AM104" s="9">
        <f t="shared" si="629"/>
        <v>3</v>
      </c>
      <c r="AN104" s="9">
        <f t="shared" si="630"/>
        <v>3</v>
      </c>
      <c r="AO104" s="9">
        <f t="shared" si="631"/>
        <v>3</v>
      </c>
      <c r="AP104" s="9">
        <f t="shared" si="632"/>
        <v>1</v>
      </c>
      <c r="AQ104" s="9">
        <f t="shared" si="633"/>
        <v>1</v>
      </c>
      <c r="AR104" s="9">
        <f t="shared" si="634"/>
        <v>1</v>
      </c>
      <c r="AS104" s="53" t="s">
        <v>43</v>
      </c>
      <c r="AT104" s="53"/>
      <c r="AU104" s="9">
        <f t="shared" si="635"/>
        <v>4</v>
      </c>
      <c r="AV104" s="9">
        <f t="shared" si="636"/>
        <v>2</v>
      </c>
      <c r="AW104" s="9">
        <f t="shared" si="637"/>
        <v>2</v>
      </c>
      <c r="AX104" s="9">
        <f t="shared" si="638"/>
        <v>3</v>
      </c>
      <c r="AY104" s="9">
        <f t="shared" si="639"/>
        <v>3</v>
      </c>
      <c r="AZ104" s="9">
        <f t="shared" si="640"/>
        <v>2</v>
      </c>
      <c r="BA104" s="9">
        <f t="shared" si="641"/>
        <v>4</v>
      </c>
      <c r="BB104" s="9">
        <f t="shared" si="642"/>
        <v>3</v>
      </c>
      <c r="BC104" s="9" t="str">
        <f t="shared" si="643"/>
        <v>x</v>
      </c>
      <c r="BD104" s="9">
        <f t="shared" si="644"/>
        <v>2</v>
      </c>
      <c r="BE104" s="9">
        <f t="shared" si="645"/>
        <v>0</v>
      </c>
      <c r="BF104" s="9">
        <f t="shared" si="646"/>
        <v>1</v>
      </c>
      <c r="BG104" s="9">
        <f t="shared" si="647"/>
        <v>1</v>
      </c>
      <c r="BH104" s="53" t="s">
        <v>43</v>
      </c>
      <c r="BI104" s="53"/>
      <c r="BJ104" s="9">
        <f t="shared" si="648"/>
        <v>4</v>
      </c>
      <c r="BK104" s="9">
        <f t="shared" si="649"/>
        <v>4</v>
      </c>
      <c r="BL104" s="9">
        <f t="shared" si="650"/>
        <v>3</v>
      </c>
      <c r="BM104" s="9">
        <f t="shared" si="651"/>
        <v>2</v>
      </c>
      <c r="BN104" s="9">
        <f t="shared" si="652"/>
        <v>3</v>
      </c>
      <c r="BO104" s="9">
        <f t="shared" si="653"/>
        <v>2</v>
      </c>
      <c r="BP104" s="9">
        <f t="shared" si="654"/>
        <v>3</v>
      </c>
      <c r="BQ104" s="9">
        <f t="shared" si="655"/>
        <v>4</v>
      </c>
      <c r="BR104" s="9">
        <f t="shared" si="656"/>
        <v>3</v>
      </c>
      <c r="BS104" s="9">
        <f t="shared" si="657"/>
        <v>3</v>
      </c>
      <c r="BT104" s="9">
        <f t="shared" si="658"/>
        <v>0</v>
      </c>
      <c r="BU104" s="9">
        <f t="shared" si="659"/>
        <v>0</v>
      </c>
      <c r="BV104" s="9">
        <f t="shared" si="660"/>
        <v>1</v>
      </c>
      <c r="BW104" s="53" t="s">
        <v>43</v>
      </c>
      <c r="BX104" s="53"/>
      <c r="BY104" s="9">
        <f t="shared" si="661"/>
        <v>3</v>
      </c>
      <c r="BZ104" s="9">
        <f t="shared" si="662"/>
        <v>3</v>
      </c>
      <c r="CA104" s="9">
        <f t="shared" si="663"/>
        <v>3</v>
      </c>
      <c r="CB104" s="9">
        <f t="shared" si="664"/>
        <v>4</v>
      </c>
      <c r="CC104" s="9">
        <f t="shared" si="665"/>
        <v>4</v>
      </c>
      <c r="CD104" s="9">
        <f t="shared" si="666"/>
        <v>3</v>
      </c>
      <c r="CE104" s="9">
        <f t="shared" si="667"/>
        <v>4</v>
      </c>
      <c r="CF104" s="9">
        <f t="shared" si="668"/>
        <v>3</v>
      </c>
      <c r="CG104" s="9">
        <f t="shared" si="669"/>
        <v>3</v>
      </c>
      <c r="CH104" s="9">
        <f t="shared" si="670"/>
        <v>3</v>
      </c>
      <c r="CI104" s="9">
        <f t="shared" si="671"/>
        <v>0</v>
      </c>
      <c r="CJ104" s="9">
        <f t="shared" si="672"/>
        <v>1</v>
      </c>
      <c r="CK104" s="9">
        <f t="shared" si="673"/>
        <v>0</v>
      </c>
      <c r="CL104" s="9" t="s">
        <v>43</v>
      </c>
      <c r="CN104" s="9">
        <f t="shared" ref="CN104:CN107" si="693">IFERROR(MODE(GB95,GO95,HB95,HO95,CB95,CO95,DB95,DO95,EB95,EO95,FB95,FO95),"x")</f>
        <v>3</v>
      </c>
      <c r="CO104" s="9">
        <f t="shared" si="674"/>
        <v>3</v>
      </c>
      <c r="CP104" s="9">
        <f t="shared" si="675"/>
        <v>2</v>
      </c>
      <c r="CQ104" s="9">
        <f t="shared" si="676"/>
        <v>3</v>
      </c>
      <c r="CR104" s="9">
        <f t="shared" si="677"/>
        <v>3</v>
      </c>
      <c r="CS104" s="9">
        <f t="shared" si="678"/>
        <v>3</v>
      </c>
      <c r="CT104" s="9">
        <f t="shared" si="679"/>
        <v>3</v>
      </c>
      <c r="CU104" s="9">
        <f t="shared" si="680"/>
        <v>3</v>
      </c>
      <c r="CV104" s="9">
        <f t="shared" si="681"/>
        <v>3</v>
      </c>
      <c r="CW104" s="9">
        <f t="shared" si="682"/>
        <v>3</v>
      </c>
      <c r="CX104" s="9">
        <f t="shared" si="683"/>
        <v>0</v>
      </c>
      <c r="CY104" s="9">
        <f t="shared" si="684"/>
        <v>1</v>
      </c>
      <c r="CZ104" s="9">
        <f t="shared" si="685"/>
        <v>1</v>
      </c>
      <c r="DB104" s="9">
        <v>4</v>
      </c>
      <c r="DC104" s="9">
        <v>29</v>
      </c>
      <c r="DD104" s="9">
        <v>0</v>
      </c>
      <c r="DE104" s="9">
        <v>0</v>
      </c>
      <c r="DF104" s="9">
        <v>32</v>
      </c>
      <c r="DG104" s="9">
        <v>30</v>
      </c>
      <c r="DH104" s="9">
        <v>0</v>
      </c>
      <c r="DI104" s="9">
        <v>16</v>
      </c>
      <c r="DJ104" s="9">
        <v>0</v>
      </c>
      <c r="DL104" s="17">
        <v>3</v>
      </c>
      <c r="DM104" s="17">
        <v>16</v>
      </c>
      <c r="DN104" s="17">
        <v>2</v>
      </c>
      <c r="DO104" s="17">
        <v>22</v>
      </c>
      <c r="DP104" s="17">
        <v>6</v>
      </c>
      <c r="DQ104" s="17">
        <v>20</v>
      </c>
      <c r="DR104" s="17">
        <v>39</v>
      </c>
      <c r="DS104" s="17">
        <v>37</v>
      </c>
      <c r="DT104" s="17">
        <v>13</v>
      </c>
      <c r="DU104" s="17">
        <v>16</v>
      </c>
      <c r="DV104" s="17">
        <v>27</v>
      </c>
      <c r="DW104" s="17">
        <v>0</v>
      </c>
      <c r="DX104" s="17">
        <v>0</v>
      </c>
      <c r="DY104" s="17">
        <v>0</v>
      </c>
      <c r="DZ104" s="17">
        <v>29</v>
      </c>
      <c r="EA104" s="17">
        <v>4</v>
      </c>
      <c r="EB104" s="17">
        <v>16</v>
      </c>
      <c r="EC104" s="17">
        <v>15</v>
      </c>
      <c r="ED104" s="17">
        <v>17</v>
      </c>
      <c r="EE104" s="17">
        <v>10</v>
      </c>
      <c r="EF104" s="17">
        <v>41</v>
      </c>
      <c r="EG104" s="17">
        <v>11</v>
      </c>
      <c r="EH104" s="17">
        <v>16</v>
      </c>
      <c r="EI104" s="17">
        <v>13</v>
      </c>
      <c r="EJ104" s="17">
        <v>0</v>
      </c>
      <c r="EK104" s="17">
        <v>0</v>
      </c>
      <c r="EL104" s="17">
        <v>0</v>
      </c>
      <c r="EM104" s="17">
        <v>24</v>
      </c>
      <c r="EN104" s="17">
        <v>23</v>
      </c>
      <c r="EO104" s="17">
        <v>8</v>
      </c>
      <c r="EP104" s="17">
        <v>14</v>
      </c>
      <c r="EQ104" s="17">
        <v>15</v>
      </c>
      <c r="ER104" s="17">
        <v>12</v>
      </c>
      <c r="ES104" s="17">
        <v>24</v>
      </c>
      <c r="ET104" s="17">
        <v>27</v>
      </c>
      <c r="EU104" s="17">
        <v>22</v>
      </c>
      <c r="EV104" s="17">
        <v>7</v>
      </c>
      <c r="EW104" s="17">
        <v>0</v>
      </c>
      <c r="EX104" s="17">
        <v>0</v>
      </c>
      <c r="EY104" s="17">
        <v>0</v>
      </c>
      <c r="EZ104" s="17">
        <v>14</v>
      </c>
      <c r="FA104" s="17">
        <v>22</v>
      </c>
      <c r="FB104" s="17">
        <v>36</v>
      </c>
      <c r="FC104" s="17">
        <v>19</v>
      </c>
      <c r="FD104" s="17">
        <v>10</v>
      </c>
      <c r="FE104" s="17">
        <v>11</v>
      </c>
      <c r="FF104" s="17">
        <v>21</v>
      </c>
      <c r="FG104" s="17">
        <v>29</v>
      </c>
      <c r="FH104" s="17">
        <v>22</v>
      </c>
      <c r="FI104" s="17">
        <v>22</v>
      </c>
      <c r="FJ104" s="17">
        <v>0</v>
      </c>
      <c r="FK104" s="17">
        <v>0</v>
      </c>
      <c r="FL104" s="17">
        <v>0</v>
      </c>
      <c r="FM104" s="17">
        <v>35</v>
      </c>
      <c r="FN104" s="17">
        <v>8</v>
      </c>
      <c r="FO104" s="17">
        <v>16</v>
      </c>
      <c r="FP104" s="17">
        <v>12</v>
      </c>
      <c r="FQ104" s="17">
        <v>28</v>
      </c>
      <c r="FR104" s="17">
        <v>17</v>
      </c>
      <c r="FS104" s="17">
        <v>3</v>
      </c>
      <c r="FT104" s="17">
        <v>25</v>
      </c>
      <c r="FU104" s="17">
        <v>22</v>
      </c>
      <c r="FV104" s="17">
        <v>17</v>
      </c>
      <c r="FW104" s="17">
        <v>0</v>
      </c>
      <c r="FX104" s="17">
        <v>0</v>
      </c>
      <c r="FY104" s="17">
        <v>0</v>
      </c>
      <c r="FZ104" s="17">
        <v>34</v>
      </c>
      <c r="GA104" s="17">
        <v>25</v>
      </c>
      <c r="GB104" s="17">
        <v>32</v>
      </c>
      <c r="GC104" s="17">
        <v>36</v>
      </c>
      <c r="GD104" s="17">
        <v>22</v>
      </c>
      <c r="GE104" s="17">
        <v>28</v>
      </c>
      <c r="GF104" s="17">
        <v>5</v>
      </c>
      <c r="GG104" s="17">
        <v>33</v>
      </c>
      <c r="GH104" s="17">
        <v>31</v>
      </c>
      <c r="GI104" s="17">
        <v>13</v>
      </c>
      <c r="GJ104" s="17">
        <v>0</v>
      </c>
      <c r="GK104" s="17">
        <v>0</v>
      </c>
      <c r="GL104" s="17">
        <v>0</v>
      </c>
      <c r="GM104" s="17">
        <v>11</v>
      </c>
      <c r="GN104" s="17">
        <v>29</v>
      </c>
      <c r="GO104" s="17">
        <v>11</v>
      </c>
      <c r="GP104" s="17">
        <v>18</v>
      </c>
      <c r="GQ104" s="17">
        <v>25</v>
      </c>
      <c r="GR104" s="17">
        <v>31</v>
      </c>
      <c r="GS104" s="17">
        <v>15</v>
      </c>
      <c r="GT104" s="17">
        <v>28</v>
      </c>
      <c r="GU104" s="17">
        <v>19</v>
      </c>
      <c r="GV104" s="17">
        <v>17</v>
      </c>
      <c r="GW104" s="17">
        <v>0</v>
      </c>
      <c r="GX104" s="17">
        <v>0</v>
      </c>
      <c r="GY104" s="17">
        <v>0</v>
      </c>
      <c r="GZ104" s="17">
        <v>4</v>
      </c>
      <c r="HA104" s="17">
        <v>30</v>
      </c>
      <c r="HB104" s="17">
        <v>10</v>
      </c>
      <c r="HC104" s="17">
        <v>8</v>
      </c>
      <c r="HD104" s="17">
        <v>17</v>
      </c>
      <c r="HE104" s="17">
        <v>8</v>
      </c>
      <c r="HF104" s="17">
        <v>40</v>
      </c>
      <c r="HG104" s="17">
        <v>8</v>
      </c>
      <c r="HH104" s="17">
        <v>10</v>
      </c>
      <c r="HI104" s="17">
        <v>11</v>
      </c>
      <c r="HJ104" s="17">
        <v>0</v>
      </c>
      <c r="HK104" s="17">
        <v>0</v>
      </c>
      <c r="HL104" s="17">
        <v>0</v>
      </c>
      <c r="HM104" s="17">
        <v>29</v>
      </c>
      <c r="HN104" s="17">
        <v>25</v>
      </c>
      <c r="HO104" s="17">
        <v>17</v>
      </c>
      <c r="HP104" s="17">
        <v>22</v>
      </c>
      <c r="HQ104" s="17">
        <v>12</v>
      </c>
      <c r="HR104" s="17">
        <v>25</v>
      </c>
      <c r="HS104" s="17">
        <v>16</v>
      </c>
      <c r="HT104" s="17">
        <v>35</v>
      </c>
      <c r="HU104" s="17">
        <v>10</v>
      </c>
      <c r="HV104" s="17">
        <v>6</v>
      </c>
      <c r="HW104" s="17">
        <v>0</v>
      </c>
      <c r="HX104" s="17">
        <v>0</v>
      </c>
      <c r="HY104" s="17">
        <v>0</v>
      </c>
      <c r="HZ104" s="17">
        <v>18</v>
      </c>
      <c r="IA104" s="17">
        <v>14</v>
      </c>
      <c r="IB104" s="17">
        <v>17</v>
      </c>
      <c r="IC104" s="17">
        <v>31</v>
      </c>
      <c r="ID104" s="17">
        <v>20</v>
      </c>
      <c r="IE104" s="17">
        <v>19</v>
      </c>
      <c r="IF104" s="17">
        <v>12</v>
      </c>
      <c r="IG104" s="17">
        <v>21</v>
      </c>
      <c r="IH104" s="17">
        <v>15</v>
      </c>
      <c r="II104" s="17">
        <v>20</v>
      </c>
      <c r="IJ104" s="17">
        <v>0</v>
      </c>
      <c r="IK104" s="17">
        <v>0</v>
      </c>
      <c r="IL104" s="17">
        <v>0</v>
      </c>
      <c r="IM104" s="17">
        <v>15</v>
      </c>
      <c r="IN104" s="17">
        <v>0</v>
      </c>
      <c r="IO104" s="17">
        <v>4</v>
      </c>
      <c r="IP104" s="17">
        <v>10</v>
      </c>
      <c r="IQ104" s="17">
        <v>46</v>
      </c>
      <c r="IR104" s="17">
        <v>14</v>
      </c>
      <c r="IS104" s="17">
        <v>32</v>
      </c>
      <c r="IT104" s="17">
        <v>20</v>
      </c>
      <c r="IU104" s="17">
        <v>31</v>
      </c>
      <c r="IV104" s="17">
        <v>47</v>
      </c>
      <c r="IW104" s="17">
        <v>0</v>
      </c>
      <c r="IX104" s="17">
        <v>0</v>
      </c>
      <c r="IY104" s="17">
        <v>0</v>
      </c>
      <c r="IZ104" s="17">
        <v>16</v>
      </c>
      <c r="JA104" s="17">
        <v>18</v>
      </c>
      <c r="JB104" s="17">
        <v>26</v>
      </c>
      <c r="JC104" s="17">
        <v>14</v>
      </c>
      <c r="JD104" s="17">
        <v>22</v>
      </c>
      <c r="JE104" s="17">
        <v>11</v>
      </c>
      <c r="JF104" s="17">
        <v>12</v>
      </c>
      <c r="JG104" s="17">
        <v>18</v>
      </c>
      <c r="JH104" s="17">
        <v>29</v>
      </c>
      <c r="JI104" s="17">
        <v>10</v>
      </c>
      <c r="JJ104" s="17">
        <v>0</v>
      </c>
      <c r="JK104" s="17">
        <v>0</v>
      </c>
      <c r="JL104" s="17">
        <v>0</v>
      </c>
      <c r="JM104" s="17">
        <v>1</v>
      </c>
      <c r="JN104" s="17">
        <v>16</v>
      </c>
      <c r="JO104" s="17">
        <v>15</v>
      </c>
      <c r="JP104" s="17">
        <v>22</v>
      </c>
      <c r="JQ104" s="17">
        <v>22</v>
      </c>
      <c r="JR104" s="17">
        <v>3</v>
      </c>
      <c r="JS104" s="17">
        <v>24</v>
      </c>
      <c r="JT104" s="17">
        <v>16</v>
      </c>
      <c r="JU104" s="17">
        <v>10</v>
      </c>
      <c r="JV104" s="17">
        <v>25</v>
      </c>
      <c r="JW104" s="17">
        <v>0</v>
      </c>
      <c r="JX104" s="17">
        <v>0</v>
      </c>
      <c r="JY104" s="17">
        <v>0</v>
      </c>
      <c r="JZ104" s="17">
        <v>22</v>
      </c>
      <c r="KA104" s="17">
        <v>10</v>
      </c>
      <c r="KB104" s="17">
        <v>39</v>
      </c>
      <c r="KC104" s="17">
        <v>18</v>
      </c>
      <c r="KD104" s="17">
        <v>35</v>
      </c>
      <c r="KE104" s="17">
        <v>17</v>
      </c>
      <c r="KF104" s="17">
        <v>12</v>
      </c>
      <c r="KG104" s="17">
        <v>36</v>
      </c>
      <c r="KH104" s="17">
        <v>3</v>
      </c>
      <c r="KI104" s="17">
        <v>35</v>
      </c>
      <c r="KJ104" s="17">
        <v>0</v>
      </c>
      <c r="KK104" s="17">
        <v>0</v>
      </c>
      <c r="KL104" s="17">
        <v>0</v>
      </c>
      <c r="KM104" s="17">
        <v>29</v>
      </c>
      <c r="KN104" s="17">
        <v>24</v>
      </c>
      <c r="KO104" s="17">
        <v>31</v>
      </c>
      <c r="KP104" s="17">
        <v>10</v>
      </c>
      <c r="KQ104" s="17">
        <v>5</v>
      </c>
      <c r="KR104" s="17">
        <v>9</v>
      </c>
      <c r="KS104" s="17">
        <v>12</v>
      </c>
      <c r="KT104" s="17">
        <v>10</v>
      </c>
      <c r="KU104" s="17">
        <v>22</v>
      </c>
      <c r="KV104" s="17">
        <v>40</v>
      </c>
      <c r="KW104" s="17">
        <v>0</v>
      </c>
      <c r="KX104" s="17">
        <v>0</v>
      </c>
      <c r="KY104" s="17">
        <v>0</v>
      </c>
      <c r="KZ104" s="17">
        <v>49</v>
      </c>
      <c r="LA104" s="17">
        <v>10</v>
      </c>
      <c r="LB104" s="17">
        <v>14</v>
      </c>
      <c r="LC104" s="17">
        <v>9</v>
      </c>
      <c r="LD104" s="17">
        <v>11</v>
      </c>
      <c r="LE104" s="17">
        <v>31</v>
      </c>
      <c r="LF104" s="17">
        <v>15</v>
      </c>
      <c r="LG104" s="17">
        <v>25</v>
      </c>
      <c r="LH104" s="17">
        <v>12</v>
      </c>
      <c r="LI104" s="17">
        <v>12</v>
      </c>
      <c r="LJ104" s="17">
        <v>0</v>
      </c>
      <c r="LK104" s="17">
        <v>0</v>
      </c>
      <c r="LL104" s="17">
        <v>0</v>
      </c>
      <c r="LM104" s="17">
        <v>18</v>
      </c>
      <c r="LN104" s="17">
        <v>28</v>
      </c>
      <c r="LO104" s="17">
        <v>16</v>
      </c>
      <c r="LP104" s="17">
        <v>11</v>
      </c>
      <c r="LQ104" s="17">
        <v>17</v>
      </c>
      <c r="LR104" s="17">
        <v>18</v>
      </c>
      <c r="LS104" s="17">
        <v>26</v>
      </c>
      <c r="LT104" s="17">
        <v>37</v>
      </c>
      <c r="LU104" s="17">
        <v>35</v>
      </c>
      <c r="LV104" s="17">
        <v>5</v>
      </c>
      <c r="LW104" s="17">
        <v>0</v>
      </c>
      <c r="LX104" s="17">
        <v>0</v>
      </c>
      <c r="LY104" s="17">
        <v>0</v>
      </c>
      <c r="LZ104" s="17">
        <v>33</v>
      </c>
      <c r="MA104" s="17">
        <v>15</v>
      </c>
      <c r="MB104" s="17">
        <v>25</v>
      </c>
      <c r="MC104" s="17">
        <v>16</v>
      </c>
      <c r="MD104" s="17">
        <v>22</v>
      </c>
      <c r="ME104" s="17">
        <v>19</v>
      </c>
      <c r="MF104" s="17">
        <v>7</v>
      </c>
      <c r="MG104" s="17">
        <v>22</v>
      </c>
      <c r="MH104" s="17">
        <v>37</v>
      </c>
      <c r="MI104" s="17">
        <v>23</v>
      </c>
      <c r="MJ104" s="17">
        <v>0</v>
      </c>
      <c r="MK104" s="17">
        <v>0</v>
      </c>
      <c r="ML104" s="17">
        <v>0</v>
      </c>
      <c r="MN104" s="54">
        <v>3</v>
      </c>
      <c r="MO104" s="54"/>
      <c r="MP104" s="38">
        <f t="shared" si="686"/>
        <v>25.333333333333332</v>
      </c>
      <c r="MQ104" s="38">
        <f t="shared" si="557"/>
        <v>14</v>
      </c>
      <c r="MR104" s="38">
        <f t="shared" si="558"/>
        <v>21.666666666666668</v>
      </c>
      <c r="MS104" s="38">
        <f t="shared" si="559"/>
        <v>17</v>
      </c>
      <c r="MT104" s="38">
        <f t="shared" si="560"/>
        <v>18.666666666666668</v>
      </c>
      <c r="MU104" s="38">
        <f t="shared" si="561"/>
        <v>19.5</v>
      </c>
      <c r="MV104" s="38">
        <f t="shared" si="562"/>
        <v>21.833333333333332</v>
      </c>
      <c r="MW104" s="38">
        <f t="shared" si="563"/>
        <v>23</v>
      </c>
      <c r="MX104" s="38">
        <f t="shared" si="564"/>
        <v>21.5</v>
      </c>
      <c r="MY104" s="38">
        <f t="shared" si="565"/>
        <v>16.5</v>
      </c>
      <c r="MZ104" s="38"/>
      <c r="NA104" s="38"/>
      <c r="NB104" s="38"/>
      <c r="NC104" s="54">
        <v>3</v>
      </c>
      <c r="ND104" s="54"/>
      <c r="NE104" s="38">
        <f t="shared" si="687"/>
        <v>15.5</v>
      </c>
      <c r="NF104" s="38">
        <f t="shared" si="566"/>
        <v>24.5</v>
      </c>
      <c r="NG104" s="38">
        <f t="shared" si="567"/>
        <v>13.75</v>
      </c>
      <c r="NH104" s="38">
        <f t="shared" si="568"/>
        <v>19.75</v>
      </c>
      <c r="NI104" s="38">
        <f t="shared" si="569"/>
        <v>18.5</v>
      </c>
      <c r="NJ104" s="38">
        <f t="shared" si="570"/>
        <v>20.75</v>
      </c>
      <c r="NK104" s="38">
        <f t="shared" si="571"/>
        <v>20.75</v>
      </c>
      <c r="NL104" s="38">
        <f t="shared" si="572"/>
        <v>23</v>
      </c>
      <c r="NM104" s="38">
        <f t="shared" si="573"/>
        <v>13.5</v>
      </c>
      <c r="NN104" s="38">
        <f t="shared" si="574"/>
        <v>13.5</v>
      </c>
      <c r="NO104" s="38"/>
      <c r="NP104" s="38"/>
      <c r="NQ104" s="38"/>
      <c r="NR104" s="54">
        <v>3</v>
      </c>
      <c r="NS104" s="54"/>
      <c r="NT104" s="38">
        <f t="shared" si="688"/>
        <v>13.5</v>
      </c>
      <c r="NU104" s="38">
        <f t="shared" si="575"/>
        <v>11</v>
      </c>
      <c r="NV104" s="38">
        <f t="shared" si="576"/>
        <v>21</v>
      </c>
      <c r="NW104" s="38">
        <f t="shared" si="577"/>
        <v>16</v>
      </c>
      <c r="NX104" s="38">
        <f t="shared" si="578"/>
        <v>31.25</v>
      </c>
      <c r="NY104" s="38">
        <f t="shared" si="579"/>
        <v>11.25</v>
      </c>
      <c r="NZ104" s="38">
        <f t="shared" si="580"/>
        <v>20</v>
      </c>
      <c r="OA104" s="38">
        <f t="shared" si="581"/>
        <v>22.5</v>
      </c>
      <c r="OB104" s="38">
        <f t="shared" si="582"/>
        <v>18.25</v>
      </c>
      <c r="OC104" s="38">
        <f t="shared" si="583"/>
        <v>29.25</v>
      </c>
      <c r="OD104" s="38"/>
      <c r="OE104" s="38"/>
      <c r="OF104" s="38"/>
      <c r="OG104" s="54">
        <v>3</v>
      </c>
      <c r="OH104" s="54"/>
      <c r="OI104" s="38">
        <f t="shared" si="689"/>
        <v>32.25</v>
      </c>
      <c r="OJ104" s="38">
        <f t="shared" si="584"/>
        <v>19.25</v>
      </c>
      <c r="OK104" s="38">
        <f t="shared" si="585"/>
        <v>21.5</v>
      </c>
      <c r="OL104" s="38">
        <f t="shared" si="586"/>
        <v>11.5</v>
      </c>
      <c r="OM104" s="38">
        <f t="shared" si="587"/>
        <v>13.75</v>
      </c>
      <c r="ON104" s="38">
        <f t="shared" si="588"/>
        <v>19.25</v>
      </c>
      <c r="OO104" s="38">
        <f t="shared" si="589"/>
        <v>15</v>
      </c>
      <c r="OP104" s="38">
        <f t="shared" si="590"/>
        <v>23.5</v>
      </c>
      <c r="OQ104" s="38">
        <f t="shared" si="591"/>
        <v>26.5</v>
      </c>
      <c r="OR104" s="38">
        <f t="shared" si="592"/>
        <v>20</v>
      </c>
      <c r="OS104" s="38"/>
      <c r="OT104" s="38"/>
      <c r="OU104" s="38"/>
      <c r="OV104" s="54">
        <v>3</v>
      </c>
      <c r="OW104" s="54"/>
      <c r="OX104" s="38">
        <f t="shared" si="690"/>
        <v>20.416666666666668</v>
      </c>
      <c r="OY104" s="38">
        <f t="shared" si="593"/>
        <v>18.25</v>
      </c>
      <c r="OZ104" s="38">
        <f t="shared" si="594"/>
        <v>18.75</v>
      </c>
      <c r="PA104" s="38">
        <f t="shared" si="595"/>
        <v>15.75</v>
      </c>
      <c r="PB104" s="38">
        <f t="shared" si="596"/>
        <v>21.166666666666668</v>
      </c>
      <c r="PC104" s="38">
        <f t="shared" si="597"/>
        <v>17.083333333333332</v>
      </c>
      <c r="PD104" s="38">
        <f t="shared" si="598"/>
        <v>18.583333333333332</v>
      </c>
      <c r="PE104" s="38">
        <f t="shared" si="599"/>
        <v>23</v>
      </c>
      <c r="PF104" s="38">
        <f t="shared" si="600"/>
        <v>19.416666666666668</v>
      </c>
      <c r="PG104" s="38">
        <f t="shared" si="601"/>
        <v>20.916666666666668</v>
      </c>
      <c r="PH104" s="38"/>
      <c r="PI104" s="38"/>
      <c r="PJ104" s="38"/>
    </row>
    <row r="105" spans="1:426" s="9" customFormat="1" x14ac:dyDescent="0.25">
      <c r="A105" s="1" t="s">
        <v>47</v>
      </c>
      <c r="B105" s="9">
        <f t="shared" si="691"/>
        <v>2</v>
      </c>
      <c r="C105" s="9">
        <f t="shared" si="602"/>
        <v>2</v>
      </c>
      <c r="D105" s="9">
        <f t="shared" si="603"/>
        <v>3</v>
      </c>
      <c r="E105" s="9">
        <f t="shared" si="604"/>
        <v>4</v>
      </c>
      <c r="F105" s="9">
        <f t="shared" si="605"/>
        <v>1</v>
      </c>
      <c r="G105" s="9">
        <f t="shared" si="606"/>
        <v>4</v>
      </c>
      <c r="H105" s="9">
        <f t="shared" si="607"/>
        <v>4</v>
      </c>
      <c r="I105" s="9">
        <f t="shared" si="608"/>
        <v>1</v>
      </c>
      <c r="J105" s="9">
        <f t="shared" si="609"/>
        <v>3</v>
      </c>
      <c r="K105" s="9">
        <f t="shared" si="610"/>
        <v>1</v>
      </c>
      <c r="L105" s="9">
        <f t="shared" si="611"/>
        <v>0</v>
      </c>
      <c r="M105" s="9">
        <f t="shared" si="612"/>
        <v>1</v>
      </c>
      <c r="N105" s="9">
        <f t="shared" si="613"/>
        <v>1</v>
      </c>
      <c r="O105" s="9">
        <f t="shared" si="692"/>
        <v>4</v>
      </c>
      <c r="P105" s="9">
        <f t="shared" si="614"/>
        <v>2</v>
      </c>
      <c r="Q105" s="9">
        <f t="shared" si="615"/>
        <v>1</v>
      </c>
      <c r="R105" s="9">
        <f t="shared" si="616"/>
        <v>2</v>
      </c>
      <c r="S105" s="9">
        <f t="shared" si="617"/>
        <v>2</v>
      </c>
      <c r="T105" s="9">
        <f t="shared" si="618"/>
        <v>3</v>
      </c>
      <c r="U105" s="9">
        <f t="shared" si="619"/>
        <v>2</v>
      </c>
      <c r="V105" s="9">
        <f t="shared" si="620"/>
        <v>3</v>
      </c>
      <c r="X105" s="1">
        <v>40</v>
      </c>
      <c r="Y105" s="52">
        <v>0.298969072</v>
      </c>
      <c r="Z105" s="52"/>
      <c r="AA105" s="52"/>
      <c r="AB105" s="53">
        <f t="shared" si="621"/>
        <v>5.4253130329990351E-3</v>
      </c>
      <c r="AC105" s="53"/>
      <c r="AD105" s="53" t="s">
        <v>47</v>
      </c>
      <c r="AE105" s="53"/>
      <c r="AF105" s="9">
        <f t="shared" si="622"/>
        <v>3</v>
      </c>
      <c r="AG105" s="9">
        <f t="shared" si="623"/>
        <v>2</v>
      </c>
      <c r="AH105" s="9">
        <f t="shared" si="624"/>
        <v>3</v>
      </c>
      <c r="AI105" s="9">
        <f t="shared" si="625"/>
        <v>2</v>
      </c>
      <c r="AJ105" s="9">
        <f t="shared" si="626"/>
        <v>1</v>
      </c>
      <c r="AK105" s="9">
        <f t="shared" si="627"/>
        <v>4</v>
      </c>
      <c r="AL105" s="9">
        <f t="shared" si="628"/>
        <v>4</v>
      </c>
      <c r="AM105" s="9">
        <f t="shared" si="629"/>
        <v>1</v>
      </c>
      <c r="AN105" s="9">
        <f t="shared" si="630"/>
        <v>3</v>
      </c>
      <c r="AO105" s="9">
        <f t="shared" si="631"/>
        <v>1</v>
      </c>
      <c r="AP105" s="9">
        <f t="shared" si="632"/>
        <v>0</v>
      </c>
      <c r="AQ105" s="9">
        <f t="shared" si="633"/>
        <v>1</v>
      </c>
      <c r="AR105" s="9">
        <f t="shared" si="634"/>
        <v>0</v>
      </c>
      <c r="AS105" s="53" t="s">
        <v>47</v>
      </c>
      <c r="AT105" s="53"/>
      <c r="AU105" s="9">
        <f t="shared" si="635"/>
        <v>2</v>
      </c>
      <c r="AV105" s="9">
        <f t="shared" si="636"/>
        <v>2</v>
      </c>
      <c r="AW105" s="9">
        <f t="shared" si="637"/>
        <v>3</v>
      </c>
      <c r="AX105" s="9">
        <f t="shared" si="638"/>
        <v>4</v>
      </c>
      <c r="AY105" s="9" t="str">
        <f t="shared" si="639"/>
        <v>x</v>
      </c>
      <c r="AZ105" s="9">
        <f t="shared" si="640"/>
        <v>4</v>
      </c>
      <c r="BA105" s="9">
        <f t="shared" si="641"/>
        <v>3</v>
      </c>
      <c r="BB105" s="9">
        <f t="shared" si="642"/>
        <v>3</v>
      </c>
      <c r="BC105" s="9" t="str">
        <f t="shared" si="643"/>
        <v>x</v>
      </c>
      <c r="BD105" s="9">
        <f t="shared" si="644"/>
        <v>5</v>
      </c>
      <c r="BE105" s="9">
        <f t="shared" si="645"/>
        <v>0</v>
      </c>
      <c r="BF105" s="9">
        <f t="shared" si="646"/>
        <v>1</v>
      </c>
      <c r="BG105" s="9">
        <f t="shared" si="647"/>
        <v>1</v>
      </c>
      <c r="BH105" s="53" t="s">
        <v>47</v>
      </c>
      <c r="BI105" s="53"/>
      <c r="BJ105" s="9">
        <f t="shared" si="648"/>
        <v>5</v>
      </c>
      <c r="BK105" s="9" t="str">
        <f t="shared" si="649"/>
        <v>x</v>
      </c>
      <c r="BL105" s="9">
        <f t="shared" si="650"/>
        <v>4</v>
      </c>
      <c r="BM105" s="9">
        <f t="shared" si="651"/>
        <v>3</v>
      </c>
      <c r="BN105" s="9">
        <f t="shared" si="652"/>
        <v>2</v>
      </c>
      <c r="BO105" s="9">
        <f t="shared" si="653"/>
        <v>2</v>
      </c>
      <c r="BP105" s="9">
        <f t="shared" si="654"/>
        <v>4</v>
      </c>
      <c r="BQ105" s="9" t="str">
        <f t="shared" si="655"/>
        <v>x</v>
      </c>
      <c r="BR105" s="9">
        <f t="shared" si="656"/>
        <v>3</v>
      </c>
      <c r="BS105" s="9">
        <f t="shared" si="657"/>
        <v>4</v>
      </c>
      <c r="BT105" s="9">
        <f t="shared" si="658"/>
        <v>0</v>
      </c>
      <c r="BU105" s="9">
        <f t="shared" si="659"/>
        <v>0</v>
      </c>
      <c r="BV105" s="9">
        <f t="shared" si="660"/>
        <v>1</v>
      </c>
      <c r="BW105" s="53" t="s">
        <v>47</v>
      </c>
      <c r="BX105" s="53"/>
      <c r="BY105" s="9">
        <f t="shared" si="661"/>
        <v>4</v>
      </c>
      <c r="BZ105" s="9">
        <f t="shared" si="662"/>
        <v>1</v>
      </c>
      <c r="CA105" s="9" t="str">
        <f t="shared" si="663"/>
        <v>x</v>
      </c>
      <c r="CB105" s="9">
        <f t="shared" si="664"/>
        <v>3</v>
      </c>
      <c r="CC105" s="9">
        <f t="shared" si="665"/>
        <v>4</v>
      </c>
      <c r="CD105" s="9" t="str">
        <f t="shared" si="666"/>
        <v>x</v>
      </c>
      <c r="CE105" s="9">
        <f t="shared" si="667"/>
        <v>1</v>
      </c>
      <c r="CF105" s="9" t="str">
        <f t="shared" si="668"/>
        <v>x</v>
      </c>
      <c r="CG105" s="9">
        <f t="shared" si="669"/>
        <v>3</v>
      </c>
      <c r="CH105" s="9" t="str">
        <f t="shared" si="670"/>
        <v>x</v>
      </c>
      <c r="CI105" s="9">
        <f t="shared" si="671"/>
        <v>1</v>
      </c>
      <c r="CJ105" s="9">
        <f t="shared" si="672"/>
        <v>0</v>
      </c>
      <c r="CK105" s="9">
        <f t="shared" si="673"/>
        <v>0</v>
      </c>
      <c r="CL105" s="9" t="s">
        <v>47</v>
      </c>
      <c r="CN105" s="9">
        <f t="shared" si="693"/>
        <v>5</v>
      </c>
      <c r="CO105" s="9">
        <f t="shared" si="674"/>
        <v>1</v>
      </c>
      <c r="CP105" s="9">
        <f t="shared" si="675"/>
        <v>5</v>
      </c>
      <c r="CQ105" s="9">
        <f t="shared" si="676"/>
        <v>3</v>
      </c>
      <c r="CR105" s="9">
        <f t="shared" si="677"/>
        <v>2</v>
      </c>
      <c r="CS105" s="9">
        <f t="shared" si="678"/>
        <v>4</v>
      </c>
      <c r="CT105" s="9">
        <f t="shared" si="679"/>
        <v>4</v>
      </c>
      <c r="CU105" s="9">
        <f t="shared" si="680"/>
        <v>1</v>
      </c>
      <c r="CV105" s="9">
        <f t="shared" si="681"/>
        <v>3</v>
      </c>
      <c r="CW105" s="9">
        <f t="shared" si="682"/>
        <v>5</v>
      </c>
      <c r="CX105" s="9">
        <f t="shared" si="683"/>
        <v>0</v>
      </c>
      <c r="CY105" s="9">
        <f t="shared" si="684"/>
        <v>0</v>
      </c>
      <c r="CZ105" s="9">
        <f t="shared" si="685"/>
        <v>1</v>
      </c>
      <c r="DB105" s="9">
        <v>3</v>
      </c>
      <c r="DC105" s="9">
        <v>18</v>
      </c>
      <c r="DD105" s="9">
        <v>34</v>
      </c>
      <c r="DE105" s="9">
        <v>7</v>
      </c>
      <c r="DF105" s="9">
        <v>11</v>
      </c>
      <c r="DG105" s="9">
        <v>35</v>
      </c>
      <c r="DH105" s="9">
        <v>21</v>
      </c>
      <c r="DI105" s="9">
        <v>49</v>
      </c>
      <c r="DJ105" s="9">
        <v>29</v>
      </c>
      <c r="DL105" s="17">
        <v>2</v>
      </c>
      <c r="DM105" s="17">
        <v>35</v>
      </c>
      <c r="DN105" s="17">
        <v>12</v>
      </c>
      <c r="DO105" s="17">
        <v>10</v>
      </c>
      <c r="DP105" s="17">
        <v>26</v>
      </c>
      <c r="DQ105" s="17">
        <v>51</v>
      </c>
      <c r="DR105" s="17">
        <v>6</v>
      </c>
      <c r="DS105" s="17">
        <v>10</v>
      </c>
      <c r="DT105" s="17">
        <v>19</v>
      </c>
      <c r="DU105" s="17">
        <v>19</v>
      </c>
      <c r="DV105" s="17">
        <v>15</v>
      </c>
      <c r="DW105" s="17">
        <v>0</v>
      </c>
      <c r="DX105" s="17">
        <v>0</v>
      </c>
      <c r="DY105" s="17">
        <v>0</v>
      </c>
      <c r="DZ105" s="17">
        <v>22</v>
      </c>
      <c r="EA105" s="17">
        <v>17</v>
      </c>
      <c r="EB105" s="17">
        <v>16</v>
      </c>
      <c r="EC105" s="17">
        <v>18</v>
      </c>
      <c r="ED105" s="17">
        <v>22</v>
      </c>
      <c r="EE105" s="17">
        <v>36</v>
      </c>
      <c r="EF105" s="17">
        <v>1</v>
      </c>
      <c r="EG105" s="17">
        <v>3</v>
      </c>
      <c r="EH105" s="17">
        <v>19</v>
      </c>
      <c r="EI105" s="17">
        <v>29</v>
      </c>
      <c r="EJ105" s="17">
        <v>0</v>
      </c>
      <c r="EK105" s="17">
        <v>0</v>
      </c>
      <c r="EL105" s="17">
        <v>0</v>
      </c>
      <c r="EM105" s="17">
        <v>7</v>
      </c>
      <c r="EN105" s="17">
        <v>27</v>
      </c>
      <c r="EO105" s="17">
        <v>62</v>
      </c>
      <c r="EP105" s="17">
        <v>6</v>
      </c>
      <c r="EQ105" s="17">
        <v>22</v>
      </c>
      <c r="ER105" s="17">
        <v>20</v>
      </c>
      <c r="ES105" s="17">
        <v>23</v>
      </c>
      <c r="ET105" s="17">
        <v>16</v>
      </c>
      <c r="EU105" s="17">
        <v>15</v>
      </c>
      <c r="EV105" s="17">
        <v>46</v>
      </c>
      <c r="EW105" s="17">
        <v>0</v>
      </c>
      <c r="EX105" s="17">
        <v>0</v>
      </c>
      <c r="EY105" s="17">
        <v>0</v>
      </c>
      <c r="EZ105" s="17">
        <v>12</v>
      </c>
      <c r="FA105" s="17">
        <v>14</v>
      </c>
      <c r="FB105" s="17">
        <v>1</v>
      </c>
      <c r="FC105" s="17">
        <v>17</v>
      </c>
      <c r="FD105" s="17">
        <v>8</v>
      </c>
      <c r="FE105" s="17">
        <v>32</v>
      </c>
      <c r="FF105" s="17">
        <v>29</v>
      </c>
      <c r="FG105" s="17">
        <v>26</v>
      </c>
      <c r="FH105" s="17">
        <v>11</v>
      </c>
      <c r="FI105" s="17">
        <v>13</v>
      </c>
      <c r="FJ105" s="17">
        <v>0</v>
      </c>
      <c r="FK105" s="17">
        <v>0</v>
      </c>
      <c r="FL105" s="17">
        <v>0</v>
      </c>
      <c r="FM105" s="17">
        <v>3</v>
      </c>
      <c r="FN105" s="17">
        <v>59</v>
      </c>
      <c r="FO105" s="17">
        <v>18</v>
      </c>
      <c r="FP105" s="17">
        <v>10</v>
      </c>
      <c r="FQ105" s="17">
        <v>23</v>
      </c>
      <c r="FR105" s="17">
        <v>23</v>
      </c>
      <c r="FS105" s="17">
        <v>23</v>
      </c>
      <c r="FT105" s="17">
        <v>14</v>
      </c>
      <c r="FU105" s="17">
        <v>19</v>
      </c>
      <c r="FV105" s="17">
        <v>19</v>
      </c>
      <c r="FW105" s="17">
        <v>0</v>
      </c>
      <c r="FX105" s="17">
        <v>0</v>
      </c>
      <c r="FY105" s="17">
        <v>0</v>
      </c>
      <c r="FZ105" s="17">
        <v>13</v>
      </c>
      <c r="GA105" s="17">
        <v>26</v>
      </c>
      <c r="GB105" s="17">
        <v>5</v>
      </c>
      <c r="GC105" s="17">
        <v>33</v>
      </c>
      <c r="GD105" s="17">
        <v>19</v>
      </c>
      <c r="GE105" s="17">
        <v>31</v>
      </c>
      <c r="GF105" s="17">
        <v>11</v>
      </c>
      <c r="GG105" s="17">
        <v>20</v>
      </c>
      <c r="GH105" s="17">
        <v>31</v>
      </c>
      <c r="GI105" s="17">
        <v>30</v>
      </c>
      <c r="GJ105" s="17">
        <v>0</v>
      </c>
      <c r="GK105" s="17">
        <v>0</v>
      </c>
      <c r="GL105" s="17">
        <v>0</v>
      </c>
      <c r="GM105" s="17">
        <v>26</v>
      </c>
      <c r="GN105" s="17">
        <v>32</v>
      </c>
      <c r="GO105" s="17">
        <v>28</v>
      </c>
      <c r="GP105" s="17">
        <v>12</v>
      </c>
      <c r="GQ105" s="17">
        <v>17</v>
      </c>
      <c r="GR105" s="17">
        <v>22</v>
      </c>
      <c r="GS105" s="17">
        <v>13</v>
      </c>
      <c r="GT105" s="17">
        <v>20</v>
      </c>
      <c r="GU105" s="17">
        <v>9</v>
      </c>
      <c r="GV105" s="17">
        <v>0</v>
      </c>
      <c r="GW105" s="17">
        <v>0</v>
      </c>
      <c r="GX105" s="17">
        <v>0</v>
      </c>
      <c r="GY105" s="17">
        <v>0</v>
      </c>
      <c r="GZ105" s="17">
        <v>33</v>
      </c>
      <c r="HA105" s="17">
        <v>11</v>
      </c>
      <c r="HB105" s="17">
        <v>30</v>
      </c>
      <c r="HC105" s="17">
        <v>29</v>
      </c>
      <c r="HD105" s="17">
        <v>29</v>
      </c>
      <c r="HE105" s="17">
        <v>15</v>
      </c>
      <c r="HF105" s="17">
        <v>17</v>
      </c>
      <c r="HG105" s="17">
        <v>28</v>
      </c>
      <c r="HH105" s="17">
        <v>6</v>
      </c>
      <c r="HI105" s="17">
        <v>42</v>
      </c>
      <c r="HJ105" s="17">
        <v>0</v>
      </c>
      <c r="HK105" s="17">
        <v>0</v>
      </c>
      <c r="HL105" s="17">
        <v>0</v>
      </c>
      <c r="HM105" s="17">
        <v>9</v>
      </c>
      <c r="HN105" s="17">
        <v>14</v>
      </c>
      <c r="HO105" s="17">
        <v>55</v>
      </c>
      <c r="HP105" s="17">
        <v>13</v>
      </c>
      <c r="HQ105" s="17">
        <v>52</v>
      </c>
      <c r="HR105" s="17">
        <v>27</v>
      </c>
      <c r="HS105" s="17">
        <v>25</v>
      </c>
      <c r="HT105" s="17">
        <v>24</v>
      </c>
      <c r="HU105" s="17">
        <v>18</v>
      </c>
      <c r="HV105" s="17">
        <v>24</v>
      </c>
      <c r="HW105" s="17">
        <v>0</v>
      </c>
      <c r="HX105" s="17">
        <v>0</v>
      </c>
      <c r="HY105" s="17">
        <v>0</v>
      </c>
      <c r="HZ105" s="17">
        <v>26</v>
      </c>
      <c r="IA105" s="17">
        <v>41</v>
      </c>
      <c r="IB105" s="17">
        <v>31</v>
      </c>
      <c r="IC105" s="17">
        <v>4</v>
      </c>
      <c r="ID105" s="17">
        <v>12</v>
      </c>
      <c r="IE105" s="17">
        <v>40</v>
      </c>
      <c r="IF105" s="17">
        <v>29</v>
      </c>
      <c r="IG105" s="17">
        <v>2</v>
      </c>
      <c r="IH105" s="17">
        <v>17</v>
      </c>
      <c r="II105" s="17">
        <v>1</v>
      </c>
      <c r="IJ105" s="17">
        <v>0</v>
      </c>
      <c r="IK105" s="17">
        <v>0</v>
      </c>
      <c r="IL105" s="17">
        <v>0</v>
      </c>
      <c r="IM105" s="17">
        <v>11</v>
      </c>
      <c r="IN105" s="17">
        <v>8</v>
      </c>
      <c r="IO105" s="17">
        <v>11</v>
      </c>
      <c r="IP105" s="17">
        <v>40</v>
      </c>
      <c r="IQ105" s="17">
        <v>11</v>
      </c>
      <c r="IR105" s="17">
        <v>14</v>
      </c>
      <c r="IS105" s="17">
        <v>7</v>
      </c>
      <c r="IT105" s="17">
        <v>19</v>
      </c>
      <c r="IU105" s="17">
        <v>23</v>
      </c>
      <c r="IV105" s="17">
        <v>10</v>
      </c>
      <c r="IW105" s="17">
        <v>0</v>
      </c>
      <c r="IX105" s="17">
        <v>0</v>
      </c>
      <c r="IY105" s="17">
        <v>0</v>
      </c>
      <c r="IZ105" s="17">
        <v>20</v>
      </c>
      <c r="JA105" s="17">
        <v>22</v>
      </c>
      <c r="JB105" s="17">
        <v>4</v>
      </c>
      <c r="JC105" s="17">
        <v>38</v>
      </c>
      <c r="JD105" s="17">
        <v>18</v>
      </c>
      <c r="JE105" s="17">
        <v>9</v>
      </c>
      <c r="JF105" s="17">
        <v>7</v>
      </c>
      <c r="JG105" s="17">
        <v>35</v>
      </c>
      <c r="JH105" s="17">
        <v>15</v>
      </c>
      <c r="JI105" s="17">
        <v>16</v>
      </c>
      <c r="JJ105" s="17">
        <v>0</v>
      </c>
      <c r="JK105" s="17">
        <v>0</v>
      </c>
      <c r="JL105" s="17">
        <v>0</v>
      </c>
      <c r="JM105" s="17">
        <v>23</v>
      </c>
      <c r="JN105" s="17">
        <v>2</v>
      </c>
      <c r="JO105" s="17">
        <v>16</v>
      </c>
      <c r="JP105" s="17">
        <v>8</v>
      </c>
      <c r="JQ105" s="17">
        <v>23</v>
      </c>
      <c r="JR105" s="17">
        <v>47</v>
      </c>
      <c r="JS105" s="17">
        <v>24</v>
      </c>
      <c r="JT105" s="17">
        <v>33</v>
      </c>
      <c r="JU105" s="17">
        <v>13</v>
      </c>
      <c r="JV105" s="17">
        <v>3</v>
      </c>
      <c r="JW105" s="17">
        <v>0</v>
      </c>
      <c r="JX105" s="17">
        <v>0</v>
      </c>
      <c r="JY105" s="17">
        <v>0</v>
      </c>
      <c r="JZ105" s="17">
        <v>18</v>
      </c>
      <c r="KA105" s="17">
        <v>17</v>
      </c>
      <c r="KB105" s="17">
        <v>2</v>
      </c>
      <c r="KC105" s="17">
        <v>16</v>
      </c>
      <c r="KD105" s="17">
        <v>6</v>
      </c>
      <c r="KE105" s="17">
        <v>10</v>
      </c>
      <c r="KF105" s="17">
        <v>0</v>
      </c>
      <c r="KG105" s="17">
        <v>32</v>
      </c>
      <c r="KH105" s="17">
        <v>34</v>
      </c>
      <c r="KI105" s="17">
        <v>24</v>
      </c>
      <c r="KJ105" s="17">
        <v>0</v>
      </c>
      <c r="KK105" s="17">
        <v>0</v>
      </c>
      <c r="KL105" s="17">
        <v>0</v>
      </c>
      <c r="KM105" s="17">
        <v>35</v>
      </c>
      <c r="KN105" s="17">
        <v>9</v>
      </c>
      <c r="KO105" s="17">
        <v>16</v>
      </c>
      <c r="KP105" s="17">
        <v>15</v>
      </c>
      <c r="KQ105" s="17">
        <v>12</v>
      </c>
      <c r="KR105" s="17">
        <v>9</v>
      </c>
      <c r="KS105" s="17">
        <v>1</v>
      </c>
      <c r="KT105" s="17">
        <v>30</v>
      </c>
      <c r="KU105" s="17">
        <v>11</v>
      </c>
      <c r="KV105" s="17">
        <v>23</v>
      </c>
      <c r="KW105" s="17">
        <v>0</v>
      </c>
      <c r="KX105" s="17">
        <v>0</v>
      </c>
      <c r="KY105" s="17">
        <v>0</v>
      </c>
      <c r="KZ105" s="17">
        <v>8</v>
      </c>
      <c r="LA105" s="17">
        <v>11</v>
      </c>
      <c r="LB105" s="17">
        <v>27</v>
      </c>
      <c r="LC105" s="17">
        <v>30</v>
      </c>
      <c r="LD105" s="17">
        <v>48</v>
      </c>
      <c r="LE105" s="17">
        <v>11</v>
      </c>
      <c r="LF105" s="17">
        <v>20</v>
      </c>
      <c r="LG105" s="17">
        <v>11</v>
      </c>
      <c r="LH105" s="17">
        <v>9</v>
      </c>
      <c r="LI105" s="17">
        <v>32</v>
      </c>
      <c r="LJ105" s="17">
        <v>0</v>
      </c>
      <c r="LK105" s="17">
        <v>0</v>
      </c>
      <c r="LL105" s="17">
        <v>0</v>
      </c>
      <c r="LM105" s="17">
        <v>22</v>
      </c>
      <c r="LN105" s="17">
        <v>4</v>
      </c>
      <c r="LO105" s="17">
        <v>10</v>
      </c>
      <c r="LP105" s="17">
        <v>29</v>
      </c>
      <c r="LQ105" s="17">
        <v>7</v>
      </c>
      <c r="LR105" s="17">
        <v>22</v>
      </c>
      <c r="LS105" s="17">
        <v>32</v>
      </c>
      <c r="LT105" s="17">
        <v>33</v>
      </c>
      <c r="LU105" s="17">
        <v>21</v>
      </c>
      <c r="LV105" s="17">
        <v>9</v>
      </c>
      <c r="LW105" s="17">
        <v>0</v>
      </c>
      <c r="LX105" s="17">
        <v>0</v>
      </c>
      <c r="LY105" s="17">
        <v>0</v>
      </c>
      <c r="LZ105" s="17">
        <v>24</v>
      </c>
      <c r="MA105" s="17">
        <v>37</v>
      </c>
      <c r="MB105" s="17">
        <v>26</v>
      </c>
      <c r="MC105" s="17">
        <v>29</v>
      </c>
      <c r="MD105" s="17">
        <v>12</v>
      </c>
      <c r="ME105" s="17">
        <v>2</v>
      </c>
      <c r="MF105" s="17">
        <v>24</v>
      </c>
      <c r="MG105" s="17">
        <v>17</v>
      </c>
      <c r="MH105" s="17">
        <v>2</v>
      </c>
      <c r="MI105" s="17">
        <v>19</v>
      </c>
      <c r="MJ105" s="17">
        <v>0</v>
      </c>
      <c r="MK105" s="17">
        <v>0</v>
      </c>
      <c r="ML105" s="17">
        <v>0</v>
      </c>
      <c r="MN105" s="54">
        <v>2</v>
      </c>
      <c r="MO105" s="54"/>
      <c r="MP105" s="38">
        <f t="shared" si="686"/>
        <v>15.333333333333334</v>
      </c>
      <c r="MQ105" s="38">
        <f t="shared" si="557"/>
        <v>25.833333333333332</v>
      </c>
      <c r="MR105" s="38">
        <f t="shared" si="558"/>
        <v>18.666666666666668</v>
      </c>
      <c r="MS105" s="38">
        <f t="shared" si="559"/>
        <v>18.333333333333332</v>
      </c>
      <c r="MT105" s="38">
        <f t="shared" si="560"/>
        <v>24.166666666666668</v>
      </c>
      <c r="MU105" s="38">
        <f t="shared" si="561"/>
        <v>24.666666666666668</v>
      </c>
      <c r="MV105" s="38">
        <f t="shared" si="562"/>
        <v>16.166666666666668</v>
      </c>
      <c r="MW105" s="38">
        <f t="shared" si="563"/>
        <v>16.333333333333332</v>
      </c>
      <c r="MX105" s="38">
        <f t="shared" si="564"/>
        <v>19</v>
      </c>
      <c r="MY105" s="38">
        <f t="shared" si="565"/>
        <v>25.333333333333332</v>
      </c>
      <c r="MZ105" s="38"/>
      <c r="NA105" s="38"/>
      <c r="NB105" s="38"/>
      <c r="NC105" s="54">
        <v>2</v>
      </c>
      <c r="ND105" s="54"/>
      <c r="NE105" s="38">
        <f t="shared" si="687"/>
        <v>23.5</v>
      </c>
      <c r="NF105" s="38">
        <f t="shared" si="566"/>
        <v>24.5</v>
      </c>
      <c r="NG105" s="38">
        <f t="shared" si="567"/>
        <v>36</v>
      </c>
      <c r="NH105" s="38">
        <f t="shared" si="568"/>
        <v>14.5</v>
      </c>
      <c r="NI105" s="38">
        <f t="shared" si="569"/>
        <v>27.5</v>
      </c>
      <c r="NJ105" s="38">
        <f t="shared" si="570"/>
        <v>26</v>
      </c>
      <c r="NK105" s="38">
        <f t="shared" si="571"/>
        <v>21</v>
      </c>
      <c r="NL105" s="38">
        <f t="shared" si="572"/>
        <v>18.5</v>
      </c>
      <c r="NM105" s="38">
        <f t="shared" si="573"/>
        <v>12.5</v>
      </c>
      <c r="NN105" s="38">
        <f t="shared" si="574"/>
        <v>16.75</v>
      </c>
      <c r="NO105" s="38"/>
      <c r="NP105" s="38"/>
      <c r="NQ105" s="38"/>
      <c r="NR105" s="54">
        <v>2</v>
      </c>
      <c r="NS105" s="54"/>
      <c r="NT105" s="38">
        <f t="shared" si="688"/>
        <v>18</v>
      </c>
      <c r="NU105" s="38">
        <f t="shared" si="575"/>
        <v>12.25</v>
      </c>
      <c r="NV105" s="38">
        <f t="shared" si="576"/>
        <v>8.25</v>
      </c>
      <c r="NW105" s="38">
        <f t="shared" si="577"/>
        <v>25.5</v>
      </c>
      <c r="NX105" s="38">
        <f t="shared" si="578"/>
        <v>14.5</v>
      </c>
      <c r="NY105" s="38">
        <f t="shared" si="579"/>
        <v>20</v>
      </c>
      <c r="NZ105" s="38">
        <f t="shared" si="580"/>
        <v>9.5</v>
      </c>
      <c r="OA105" s="38">
        <f t="shared" si="581"/>
        <v>29.75</v>
      </c>
      <c r="OB105" s="38">
        <f t="shared" si="582"/>
        <v>21.25</v>
      </c>
      <c r="OC105" s="38">
        <f t="shared" si="583"/>
        <v>13.25</v>
      </c>
      <c r="OD105" s="38"/>
      <c r="OE105" s="38"/>
      <c r="OF105" s="38"/>
      <c r="OG105" s="54">
        <v>2</v>
      </c>
      <c r="OH105" s="54"/>
      <c r="OI105" s="38">
        <f t="shared" si="689"/>
        <v>22.25</v>
      </c>
      <c r="OJ105" s="38">
        <f t="shared" si="584"/>
        <v>15.25</v>
      </c>
      <c r="OK105" s="38">
        <f t="shared" si="585"/>
        <v>19.75</v>
      </c>
      <c r="OL105" s="38">
        <f t="shared" si="586"/>
        <v>25.75</v>
      </c>
      <c r="OM105" s="38">
        <f t="shared" si="587"/>
        <v>19.75</v>
      </c>
      <c r="ON105" s="38">
        <f t="shared" si="588"/>
        <v>11</v>
      </c>
      <c r="OO105" s="38">
        <f t="shared" si="589"/>
        <v>19.25</v>
      </c>
      <c r="OP105" s="38">
        <f t="shared" si="590"/>
        <v>22.75</v>
      </c>
      <c r="OQ105" s="38">
        <f t="shared" si="591"/>
        <v>10.75</v>
      </c>
      <c r="OR105" s="38">
        <f t="shared" si="592"/>
        <v>20.75</v>
      </c>
      <c r="OS105" s="38"/>
      <c r="OT105" s="38"/>
      <c r="OU105" s="38"/>
      <c r="OV105" s="54">
        <v>2</v>
      </c>
      <c r="OW105" s="54"/>
      <c r="OX105" s="38">
        <f t="shared" si="690"/>
        <v>21.25</v>
      </c>
      <c r="OY105" s="38">
        <f t="shared" si="593"/>
        <v>17.333333333333332</v>
      </c>
      <c r="OZ105" s="38">
        <f t="shared" si="594"/>
        <v>21.333333333333332</v>
      </c>
      <c r="PA105" s="38">
        <f t="shared" si="595"/>
        <v>21.916666666666668</v>
      </c>
      <c r="PB105" s="38">
        <f t="shared" si="596"/>
        <v>20.583333333333332</v>
      </c>
      <c r="PC105" s="38">
        <f t="shared" si="597"/>
        <v>19</v>
      </c>
      <c r="PD105" s="38">
        <f t="shared" si="598"/>
        <v>16.583333333333332</v>
      </c>
      <c r="PE105" s="38">
        <f t="shared" si="599"/>
        <v>23.666666666666668</v>
      </c>
      <c r="PF105" s="38">
        <f t="shared" si="600"/>
        <v>14.833333333333334</v>
      </c>
      <c r="PG105" s="38">
        <f t="shared" si="601"/>
        <v>16.916666666666668</v>
      </c>
      <c r="PH105" s="38"/>
      <c r="PI105" s="38"/>
      <c r="PJ105" s="38"/>
    </row>
    <row r="106" spans="1:426" s="9" customFormat="1" x14ac:dyDescent="0.25">
      <c r="A106" s="1" t="s">
        <v>48</v>
      </c>
      <c r="B106" s="9">
        <f t="shared" si="691"/>
        <v>4</v>
      </c>
      <c r="C106" s="9">
        <f t="shared" si="602"/>
        <v>5</v>
      </c>
      <c r="D106" s="9">
        <f t="shared" si="603"/>
        <v>1</v>
      </c>
      <c r="E106" s="9">
        <f t="shared" si="604"/>
        <v>1</v>
      </c>
      <c r="F106" s="9">
        <f t="shared" si="605"/>
        <v>1</v>
      </c>
      <c r="G106" s="9">
        <f t="shared" si="606"/>
        <v>4</v>
      </c>
      <c r="H106" s="9">
        <f t="shared" si="607"/>
        <v>2</v>
      </c>
      <c r="I106" s="9">
        <f t="shared" si="608"/>
        <v>5</v>
      </c>
      <c r="J106" s="9">
        <f t="shared" si="609"/>
        <v>5</v>
      </c>
      <c r="K106" s="9">
        <f t="shared" si="610"/>
        <v>3</v>
      </c>
      <c r="L106" s="9">
        <f t="shared" si="611"/>
        <v>1</v>
      </c>
      <c r="M106" s="9">
        <f t="shared" si="612"/>
        <v>0</v>
      </c>
      <c r="N106" s="9">
        <f t="shared" si="613"/>
        <v>0</v>
      </c>
      <c r="O106" s="9">
        <f t="shared" si="692"/>
        <v>2</v>
      </c>
      <c r="P106" s="9">
        <f t="shared" si="614"/>
        <v>1</v>
      </c>
      <c r="Q106" s="9">
        <f t="shared" si="615"/>
        <v>2</v>
      </c>
      <c r="R106" s="9">
        <f t="shared" si="616"/>
        <v>4</v>
      </c>
      <c r="S106" s="9">
        <f t="shared" si="617"/>
        <v>1</v>
      </c>
      <c r="T106" s="9">
        <f t="shared" si="618"/>
        <v>1</v>
      </c>
      <c r="U106" s="9">
        <f t="shared" si="619"/>
        <v>3</v>
      </c>
      <c r="V106" s="9">
        <f t="shared" si="620"/>
        <v>1</v>
      </c>
      <c r="X106" s="1">
        <v>20</v>
      </c>
      <c r="Y106" s="52">
        <v>0.27902504472271861</v>
      </c>
      <c r="Z106" s="52"/>
      <c r="AA106" s="52"/>
      <c r="AB106" s="53">
        <f t="shared" si="621"/>
        <v>1.8643999290378965E-2</v>
      </c>
      <c r="AC106" s="53"/>
      <c r="AD106" s="53" t="s">
        <v>48</v>
      </c>
      <c r="AE106" s="53"/>
      <c r="AF106" s="9">
        <f t="shared" si="622"/>
        <v>5</v>
      </c>
      <c r="AG106" s="9">
        <f t="shared" si="623"/>
        <v>4</v>
      </c>
      <c r="AH106" s="9">
        <f t="shared" si="624"/>
        <v>1</v>
      </c>
      <c r="AI106" s="9">
        <f t="shared" si="625"/>
        <v>1</v>
      </c>
      <c r="AJ106" s="9">
        <f t="shared" si="626"/>
        <v>4</v>
      </c>
      <c r="AK106" s="9">
        <f t="shared" si="627"/>
        <v>4</v>
      </c>
      <c r="AL106" s="9">
        <f t="shared" si="628"/>
        <v>3</v>
      </c>
      <c r="AM106" s="9">
        <f t="shared" si="629"/>
        <v>5</v>
      </c>
      <c r="AN106" s="9">
        <f t="shared" si="630"/>
        <v>3</v>
      </c>
      <c r="AO106" s="9">
        <f t="shared" si="631"/>
        <v>5</v>
      </c>
      <c r="AP106" s="9">
        <f t="shared" si="632"/>
        <v>1</v>
      </c>
      <c r="AQ106" s="9">
        <f t="shared" si="633"/>
        <v>0</v>
      </c>
      <c r="AR106" s="9">
        <f t="shared" si="634"/>
        <v>1</v>
      </c>
      <c r="AS106" s="53" t="s">
        <v>48</v>
      </c>
      <c r="AT106" s="53"/>
      <c r="AU106" s="9">
        <f t="shared" si="635"/>
        <v>1</v>
      </c>
      <c r="AV106" s="9">
        <f t="shared" si="636"/>
        <v>5</v>
      </c>
      <c r="AW106" s="9">
        <f t="shared" si="637"/>
        <v>2</v>
      </c>
      <c r="AX106" s="9">
        <f t="shared" si="638"/>
        <v>5</v>
      </c>
      <c r="AY106" s="9">
        <f t="shared" si="639"/>
        <v>1</v>
      </c>
      <c r="AZ106" s="9">
        <f t="shared" si="640"/>
        <v>2</v>
      </c>
      <c r="BA106" s="9">
        <f t="shared" si="641"/>
        <v>2</v>
      </c>
      <c r="BB106" s="9">
        <f t="shared" si="642"/>
        <v>5</v>
      </c>
      <c r="BC106" s="9">
        <f t="shared" si="643"/>
        <v>1</v>
      </c>
      <c r="BD106" s="9" t="str">
        <f t="shared" si="644"/>
        <v>x</v>
      </c>
      <c r="BE106" s="9">
        <f t="shared" si="645"/>
        <v>1</v>
      </c>
      <c r="BF106" s="9">
        <f t="shared" si="646"/>
        <v>0</v>
      </c>
      <c r="BG106" s="9">
        <f t="shared" si="647"/>
        <v>0</v>
      </c>
      <c r="BH106" s="53" t="s">
        <v>48</v>
      </c>
      <c r="BI106" s="53"/>
      <c r="BJ106" s="9">
        <f t="shared" si="648"/>
        <v>4</v>
      </c>
      <c r="BK106" s="9">
        <f t="shared" si="649"/>
        <v>5</v>
      </c>
      <c r="BL106" s="9" t="str">
        <f t="shared" si="650"/>
        <v>x</v>
      </c>
      <c r="BM106" s="9" t="str">
        <f t="shared" si="651"/>
        <v>x</v>
      </c>
      <c r="BN106" s="9">
        <f t="shared" si="652"/>
        <v>1</v>
      </c>
      <c r="BO106" s="9">
        <f t="shared" si="653"/>
        <v>4</v>
      </c>
      <c r="BP106" s="9">
        <f t="shared" si="654"/>
        <v>2</v>
      </c>
      <c r="BQ106" s="9">
        <f t="shared" si="655"/>
        <v>4</v>
      </c>
      <c r="BR106" s="9">
        <f t="shared" si="656"/>
        <v>5</v>
      </c>
      <c r="BS106" s="9">
        <f t="shared" si="657"/>
        <v>3</v>
      </c>
      <c r="BT106" s="9">
        <f t="shared" si="658"/>
        <v>1</v>
      </c>
      <c r="BU106" s="9">
        <f t="shared" si="659"/>
        <v>1</v>
      </c>
      <c r="BV106" s="9">
        <f t="shared" si="660"/>
        <v>0</v>
      </c>
      <c r="BW106" s="53" t="s">
        <v>48</v>
      </c>
      <c r="BX106" s="53"/>
      <c r="BY106" s="9">
        <f t="shared" si="661"/>
        <v>3</v>
      </c>
      <c r="BZ106" s="9">
        <f t="shared" si="662"/>
        <v>2</v>
      </c>
      <c r="CA106" s="9">
        <f t="shared" si="663"/>
        <v>1</v>
      </c>
      <c r="CB106" s="9">
        <f t="shared" si="664"/>
        <v>2</v>
      </c>
      <c r="CC106" s="9">
        <f t="shared" si="665"/>
        <v>5</v>
      </c>
      <c r="CD106" s="9">
        <f t="shared" si="666"/>
        <v>4</v>
      </c>
      <c r="CE106" s="9">
        <f t="shared" si="667"/>
        <v>2</v>
      </c>
      <c r="CF106" s="9">
        <f t="shared" si="668"/>
        <v>1</v>
      </c>
      <c r="CG106" s="9">
        <f t="shared" si="669"/>
        <v>5</v>
      </c>
      <c r="CH106" s="9" t="str">
        <f t="shared" si="670"/>
        <v>x</v>
      </c>
      <c r="CI106" s="9">
        <f t="shared" si="671"/>
        <v>0</v>
      </c>
      <c r="CJ106" s="9">
        <f t="shared" si="672"/>
        <v>1</v>
      </c>
      <c r="CK106" s="9">
        <f t="shared" si="673"/>
        <v>1</v>
      </c>
      <c r="CL106" s="9" t="s">
        <v>48</v>
      </c>
      <c r="CN106" s="9">
        <f t="shared" si="693"/>
        <v>4</v>
      </c>
      <c r="CO106" s="9">
        <f t="shared" si="674"/>
        <v>2</v>
      </c>
      <c r="CP106" s="9">
        <f t="shared" si="675"/>
        <v>1</v>
      </c>
      <c r="CQ106" s="9">
        <f t="shared" si="676"/>
        <v>5</v>
      </c>
      <c r="CR106" s="9">
        <f t="shared" si="677"/>
        <v>1</v>
      </c>
      <c r="CS106" s="9">
        <f t="shared" si="678"/>
        <v>4</v>
      </c>
      <c r="CT106" s="9">
        <f t="shared" si="679"/>
        <v>2</v>
      </c>
      <c r="CU106" s="9">
        <f t="shared" si="680"/>
        <v>4</v>
      </c>
      <c r="CV106" s="9">
        <f t="shared" si="681"/>
        <v>5</v>
      </c>
      <c r="CW106" s="9">
        <f t="shared" si="682"/>
        <v>3</v>
      </c>
      <c r="CX106" s="9">
        <f t="shared" si="683"/>
        <v>1</v>
      </c>
      <c r="CY106" s="9">
        <f t="shared" si="684"/>
        <v>1</v>
      </c>
      <c r="CZ106" s="9">
        <f t="shared" si="685"/>
        <v>0</v>
      </c>
      <c r="DB106" s="9">
        <v>2</v>
      </c>
      <c r="DC106" s="9">
        <v>39</v>
      </c>
      <c r="DD106" s="9">
        <v>35</v>
      </c>
      <c r="DE106" s="9">
        <v>43</v>
      </c>
      <c r="DF106" s="9">
        <v>14</v>
      </c>
      <c r="DG106" s="9">
        <v>12</v>
      </c>
      <c r="DH106" s="9">
        <v>16</v>
      </c>
      <c r="DI106" s="9">
        <v>20</v>
      </c>
      <c r="DJ106" s="9">
        <v>28</v>
      </c>
      <c r="DL106" s="17">
        <v>1</v>
      </c>
      <c r="DM106" s="17">
        <v>23</v>
      </c>
      <c r="DN106" s="17">
        <v>21</v>
      </c>
      <c r="DO106" s="17">
        <v>27</v>
      </c>
      <c r="DP106" s="17">
        <v>12</v>
      </c>
      <c r="DQ106" s="17">
        <v>11</v>
      </c>
      <c r="DR106" s="17">
        <v>10</v>
      </c>
      <c r="DS106" s="17">
        <v>8</v>
      </c>
      <c r="DT106" s="17">
        <v>31</v>
      </c>
      <c r="DU106" s="17">
        <v>32</v>
      </c>
      <c r="DV106" s="17">
        <v>26</v>
      </c>
      <c r="DW106" s="17">
        <v>64</v>
      </c>
      <c r="DX106" s="17">
        <v>63</v>
      </c>
      <c r="DY106" s="17">
        <v>61</v>
      </c>
      <c r="DZ106" s="17">
        <v>15</v>
      </c>
      <c r="EA106" s="17">
        <v>32</v>
      </c>
      <c r="EB106" s="17">
        <v>27</v>
      </c>
      <c r="EC106" s="17">
        <v>21</v>
      </c>
      <c r="ED106" s="17">
        <v>22</v>
      </c>
      <c r="EE106" s="17">
        <v>14</v>
      </c>
      <c r="EF106" s="17">
        <v>10</v>
      </c>
      <c r="EG106" s="17">
        <v>16</v>
      </c>
      <c r="EH106" s="17">
        <v>37</v>
      </c>
      <c r="EI106" s="17">
        <v>29</v>
      </c>
      <c r="EJ106" s="17">
        <v>43</v>
      </c>
      <c r="EK106" s="17">
        <v>68</v>
      </c>
      <c r="EL106" s="17">
        <v>41</v>
      </c>
      <c r="EM106" s="17">
        <v>9</v>
      </c>
      <c r="EN106" s="17">
        <v>25</v>
      </c>
      <c r="EO106" s="17">
        <v>24</v>
      </c>
      <c r="EP106" s="17">
        <v>33</v>
      </c>
      <c r="EQ106" s="17">
        <v>22</v>
      </c>
      <c r="ER106" s="17">
        <v>21</v>
      </c>
      <c r="ES106" s="17">
        <v>27</v>
      </c>
      <c r="ET106" s="17">
        <v>15</v>
      </c>
      <c r="EU106" s="17">
        <v>25</v>
      </c>
      <c r="EV106" s="17">
        <v>3</v>
      </c>
      <c r="EW106" s="17">
        <v>42</v>
      </c>
      <c r="EX106" s="17">
        <v>42</v>
      </c>
      <c r="EY106" s="17">
        <v>55</v>
      </c>
      <c r="EZ106" s="17">
        <v>15</v>
      </c>
      <c r="FA106" s="17">
        <v>20</v>
      </c>
      <c r="FB106" s="17">
        <v>24</v>
      </c>
      <c r="FC106" s="17">
        <v>23</v>
      </c>
      <c r="FD106" s="17">
        <v>41</v>
      </c>
      <c r="FE106" s="17">
        <v>14</v>
      </c>
      <c r="FF106" s="17">
        <v>6</v>
      </c>
      <c r="FG106" s="17">
        <v>2</v>
      </c>
      <c r="FH106" s="17">
        <v>14</v>
      </c>
      <c r="FI106" s="17">
        <v>42</v>
      </c>
      <c r="FJ106" s="17">
        <v>61</v>
      </c>
      <c r="FK106" s="17">
        <v>31</v>
      </c>
      <c r="FL106" s="17">
        <v>41</v>
      </c>
      <c r="FM106" s="17">
        <v>6</v>
      </c>
      <c r="FN106" s="17">
        <v>6</v>
      </c>
      <c r="FO106" s="17">
        <v>35</v>
      </c>
      <c r="FP106" s="17">
        <v>38</v>
      </c>
      <c r="FQ106" s="17">
        <v>14</v>
      </c>
      <c r="FR106" s="17">
        <v>17</v>
      </c>
      <c r="FS106" s="17">
        <v>43</v>
      </c>
      <c r="FT106" s="17">
        <v>32</v>
      </c>
      <c r="FU106" s="17">
        <v>26</v>
      </c>
      <c r="FV106" s="17">
        <v>25</v>
      </c>
      <c r="FW106" s="17">
        <v>65</v>
      </c>
      <c r="FX106" s="17">
        <v>57</v>
      </c>
      <c r="FY106" s="17">
        <v>38</v>
      </c>
      <c r="FZ106" s="17">
        <v>1</v>
      </c>
      <c r="GA106" s="17">
        <v>12</v>
      </c>
      <c r="GB106" s="17">
        <v>18</v>
      </c>
      <c r="GC106" s="17">
        <v>7</v>
      </c>
      <c r="GD106" s="17">
        <v>17</v>
      </c>
      <c r="GE106" s="17">
        <v>11</v>
      </c>
      <c r="GF106" s="17">
        <v>24</v>
      </c>
      <c r="GG106" s="17">
        <v>2</v>
      </c>
      <c r="GH106" s="17">
        <v>17</v>
      </c>
      <c r="GI106" s="17">
        <v>31</v>
      </c>
      <c r="GJ106" s="17">
        <v>43</v>
      </c>
      <c r="GK106" s="17">
        <v>23</v>
      </c>
      <c r="GL106" s="17">
        <v>75</v>
      </c>
      <c r="GM106" s="17">
        <v>4</v>
      </c>
      <c r="GN106" s="17">
        <v>20</v>
      </c>
      <c r="GO106" s="17">
        <v>28</v>
      </c>
      <c r="GP106" s="17">
        <v>36</v>
      </c>
      <c r="GQ106" s="17">
        <v>32</v>
      </c>
      <c r="GR106" s="17">
        <v>21</v>
      </c>
      <c r="GS106" s="17">
        <v>16</v>
      </c>
      <c r="GT106" s="17">
        <v>13</v>
      </c>
      <c r="GU106" s="17">
        <v>40</v>
      </c>
      <c r="GV106" s="17">
        <v>10</v>
      </c>
      <c r="GW106" s="17">
        <v>50</v>
      </c>
      <c r="GX106" s="17">
        <v>77</v>
      </c>
      <c r="GY106" s="17">
        <v>66</v>
      </c>
      <c r="GZ106" s="17">
        <v>15</v>
      </c>
      <c r="HA106" s="17">
        <v>14</v>
      </c>
      <c r="HB106" s="17">
        <v>22</v>
      </c>
      <c r="HC106" s="17">
        <v>24</v>
      </c>
      <c r="HD106" s="17">
        <v>19</v>
      </c>
      <c r="HE106" s="17">
        <v>37</v>
      </c>
      <c r="HF106" s="17">
        <v>27</v>
      </c>
      <c r="HG106" s="17">
        <v>25</v>
      </c>
      <c r="HH106" s="17">
        <v>14</v>
      </c>
      <c r="HI106" s="17">
        <v>10</v>
      </c>
      <c r="HJ106" s="17">
        <v>46</v>
      </c>
      <c r="HK106" s="17">
        <v>61</v>
      </c>
      <c r="HL106" s="17">
        <v>49</v>
      </c>
      <c r="HM106" s="17">
        <v>0</v>
      </c>
      <c r="HN106" s="17">
        <v>29</v>
      </c>
      <c r="HO106" s="17">
        <v>2</v>
      </c>
      <c r="HP106" s="17">
        <v>24</v>
      </c>
      <c r="HQ106" s="17">
        <v>13</v>
      </c>
      <c r="HR106" s="17">
        <v>30</v>
      </c>
      <c r="HS106" s="17">
        <v>13</v>
      </c>
      <c r="HT106" s="17">
        <v>16</v>
      </c>
      <c r="HU106" s="17">
        <v>35</v>
      </c>
      <c r="HV106" s="17">
        <v>32</v>
      </c>
      <c r="HW106" s="17">
        <v>81</v>
      </c>
      <c r="HX106" s="17">
        <v>39</v>
      </c>
      <c r="HY106" s="17">
        <v>72</v>
      </c>
      <c r="HZ106" s="17">
        <v>32</v>
      </c>
      <c r="IA106" s="17">
        <v>26</v>
      </c>
      <c r="IB106" s="17">
        <v>33</v>
      </c>
      <c r="IC106" s="17">
        <v>41</v>
      </c>
      <c r="ID106" s="17">
        <v>13</v>
      </c>
      <c r="IE106" s="17">
        <v>28</v>
      </c>
      <c r="IF106" s="17">
        <v>0</v>
      </c>
      <c r="IG106" s="17">
        <v>19</v>
      </c>
      <c r="IH106" s="17">
        <v>15</v>
      </c>
      <c r="II106" s="17">
        <v>27</v>
      </c>
      <c r="IJ106" s="17">
        <v>37</v>
      </c>
      <c r="IK106" s="17">
        <v>50</v>
      </c>
      <c r="IL106" s="17">
        <v>53</v>
      </c>
      <c r="IM106" s="17">
        <v>17</v>
      </c>
      <c r="IN106" s="17">
        <v>13</v>
      </c>
      <c r="IO106" s="17">
        <v>12</v>
      </c>
      <c r="IP106" s="17">
        <v>14</v>
      </c>
      <c r="IQ106" s="17">
        <v>34</v>
      </c>
      <c r="IR106" s="17">
        <v>37</v>
      </c>
      <c r="IS106" s="17">
        <v>27</v>
      </c>
      <c r="IT106" s="17">
        <v>9</v>
      </c>
      <c r="IU106" s="17">
        <v>14</v>
      </c>
      <c r="IV106" s="17">
        <v>9</v>
      </c>
      <c r="IW106" s="17">
        <v>73</v>
      </c>
      <c r="IX106" s="17">
        <v>47</v>
      </c>
      <c r="IY106" s="17">
        <v>60</v>
      </c>
      <c r="IZ106" s="17">
        <v>5</v>
      </c>
      <c r="JA106" s="17">
        <v>17</v>
      </c>
      <c r="JB106" s="17">
        <v>21</v>
      </c>
      <c r="JC106" s="17">
        <v>3</v>
      </c>
      <c r="JD106" s="17">
        <v>16</v>
      </c>
      <c r="JE106" s="17">
        <v>28</v>
      </c>
      <c r="JF106" s="17">
        <v>33</v>
      </c>
      <c r="JG106" s="17">
        <v>20</v>
      </c>
      <c r="JH106" s="17">
        <v>27</v>
      </c>
      <c r="JI106" s="17">
        <v>36</v>
      </c>
      <c r="JJ106" s="17">
        <v>30</v>
      </c>
      <c r="JK106" s="17">
        <v>55</v>
      </c>
      <c r="JL106" s="17">
        <v>63</v>
      </c>
      <c r="JM106" s="17">
        <v>14</v>
      </c>
      <c r="JN106" s="17">
        <v>30</v>
      </c>
      <c r="JO106" s="17">
        <v>37</v>
      </c>
      <c r="JP106" s="17">
        <v>47</v>
      </c>
      <c r="JQ106" s="17">
        <v>32</v>
      </c>
      <c r="JR106" s="17">
        <v>10</v>
      </c>
      <c r="JS106" s="17">
        <v>25</v>
      </c>
      <c r="JT106" s="17">
        <v>0</v>
      </c>
      <c r="JU106" s="17">
        <v>4</v>
      </c>
      <c r="JV106" s="17">
        <v>28</v>
      </c>
      <c r="JW106" s="17">
        <v>30</v>
      </c>
      <c r="JX106" s="17">
        <v>31</v>
      </c>
      <c r="JY106" s="17">
        <v>62</v>
      </c>
      <c r="JZ106" s="17">
        <v>18</v>
      </c>
      <c r="KA106" s="17">
        <v>15</v>
      </c>
      <c r="KB106" s="17">
        <v>22</v>
      </c>
      <c r="KC106" s="17">
        <v>31</v>
      </c>
      <c r="KD106" s="17">
        <v>31</v>
      </c>
      <c r="KE106" s="17">
        <v>24</v>
      </c>
      <c r="KF106" s="17">
        <v>32</v>
      </c>
      <c r="KG106" s="17">
        <v>2</v>
      </c>
      <c r="KH106" s="17">
        <v>10</v>
      </c>
      <c r="KI106" s="17">
        <v>9</v>
      </c>
      <c r="KJ106" s="17">
        <v>27</v>
      </c>
      <c r="KK106" s="17">
        <v>56</v>
      </c>
      <c r="KL106" s="17">
        <v>62</v>
      </c>
      <c r="KM106" s="17">
        <v>5</v>
      </c>
      <c r="KN106" s="17">
        <v>5</v>
      </c>
      <c r="KO106" s="17">
        <v>21</v>
      </c>
      <c r="KP106" s="17">
        <v>17</v>
      </c>
      <c r="KQ106" s="17">
        <v>8</v>
      </c>
      <c r="KR106" s="17">
        <v>50</v>
      </c>
      <c r="KS106" s="17">
        <v>33</v>
      </c>
      <c r="KT106" s="17">
        <v>14</v>
      </c>
      <c r="KU106" s="17">
        <v>42</v>
      </c>
      <c r="KV106" s="17">
        <v>12</v>
      </c>
      <c r="KW106" s="17">
        <v>48</v>
      </c>
      <c r="KX106" s="17">
        <v>60</v>
      </c>
      <c r="KY106" s="17">
        <v>16</v>
      </c>
      <c r="KZ106" s="17">
        <v>3</v>
      </c>
      <c r="LA106" s="17">
        <v>60</v>
      </c>
      <c r="LB106" s="17">
        <v>40</v>
      </c>
      <c r="LC106" s="17">
        <v>46</v>
      </c>
      <c r="LD106" s="17">
        <v>9</v>
      </c>
      <c r="LE106" s="17">
        <v>10</v>
      </c>
      <c r="LF106" s="17">
        <v>12</v>
      </c>
      <c r="LG106" s="17">
        <v>35</v>
      </c>
      <c r="LH106" s="17">
        <v>36</v>
      </c>
      <c r="LI106" s="17">
        <v>27</v>
      </c>
      <c r="LJ106" s="17">
        <v>29</v>
      </c>
      <c r="LK106" s="17">
        <v>58</v>
      </c>
      <c r="LL106" s="17">
        <v>36</v>
      </c>
      <c r="LM106" s="17">
        <v>20</v>
      </c>
      <c r="LN106" s="17">
        <v>29</v>
      </c>
      <c r="LO106" s="17">
        <v>10</v>
      </c>
      <c r="LP106" s="17">
        <v>10</v>
      </c>
      <c r="LQ106" s="17">
        <v>34</v>
      </c>
      <c r="LR106" s="17">
        <v>15</v>
      </c>
      <c r="LS106" s="17">
        <v>12</v>
      </c>
      <c r="LT106" s="17">
        <v>19</v>
      </c>
      <c r="LU106" s="17">
        <v>8</v>
      </c>
      <c r="LV106" s="17">
        <v>34</v>
      </c>
      <c r="LW106" s="17">
        <v>58</v>
      </c>
      <c r="LX106" s="17">
        <v>50</v>
      </c>
      <c r="LY106" s="17">
        <v>27</v>
      </c>
      <c r="LZ106" s="17">
        <v>22</v>
      </c>
      <c r="MA106" s="17">
        <v>12</v>
      </c>
      <c r="MB106" s="17">
        <v>9</v>
      </c>
      <c r="MC106" s="17">
        <v>4</v>
      </c>
      <c r="MD106" s="17">
        <v>7</v>
      </c>
      <c r="ME106" s="17">
        <v>36</v>
      </c>
      <c r="MF106" s="17">
        <v>25</v>
      </c>
      <c r="MG106" s="17">
        <v>15</v>
      </c>
      <c r="MH106" s="17">
        <v>37</v>
      </c>
      <c r="MI106" s="17">
        <v>21</v>
      </c>
      <c r="MJ106" s="17">
        <v>52</v>
      </c>
      <c r="MK106" s="17">
        <v>32</v>
      </c>
      <c r="ML106" s="17">
        <v>53</v>
      </c>
      <c r="MN106" s="54">
        <v>1</v>
      </c>
      <c r="MO106" s="54"/>
      <c r="MP106" s="38">
        <f t="shared" si="686"/>
        <v>11.5</v>
      </c>
      <c r="MQ106" s="38">
        <f t="shared" si="557"/>
        <v>19.333333333333332</v>
      </c>
      <c r="MR106" s="38">
        <f t="shared" si="558"/>
        <v>25.833333333333332</v>
      </c>
      <c r="MS106" s="38">
        <f t="shared" si="559"/>
        <v>22.333333333333332</v>
      </c>
      <c r="MT106" s="38">
        <f t="shared" si="560"/>
        <v>21.166666666666668</v>
      </c>
      <c r="MU106" s="38">
        <f t="shared" si="561"/>
        <v>14.5</v>
      </c>
      <c r="MV106" s="38">
        <f t="shared" si="562"/>
        <v>19.666666666666668</v>
      </c>
      <c r="MW106" s="38">
        <f t="shared" si="563"/>
        <v>16.333333333333332</v>
      </c>
      <c r="MX106" s="38">
        <f t="shared" si="564"/>
        <v>25.166666666666668</v>
      </c>
      <c r="MY106" s="38">
        <f t="shared" si="565"/>
        <v>26</v>
      </c>
      <c r="MZ106" s="38">
        <f t="shared" ref="MZ106:MZ107" si="694">(DW106+EJ106+EW106+FJ106+FW106+GJ106)/6</f>
        <v>53</v>
      </c>
      <c r="NA106" s="38">
        <f t="shared" ref="NA106:NA107" si="695">(DX106+EK106+EX106+FK106+FX106+GK106)/6</f>
        <v>47.333333333333336</v>
      </c>
      <c r="NB106" s="38">
        <f t="shared" ref="NB106:NB107" si="696">(DY106+EL106+EY106+FL106+FY106+GL106)/6</f>
        <v>51.833333333333336</v>
      </c>
      <c r="NC106" s="54">
        <v>1</v>
      </c>
      <c r="ND106" s="54"/>
      <c r="NE106" s="38">
        <f t="shared" si="687"/>
        <v>12.75</v>
      </c>
      <c r="NF106" s="38">
        <f t="shared" si="566"/>
        <v>22.25</v>
      </c>
      <c r="NG106" s="38">
        <f t="shared" si="567"/>
        <v>21.25</v>
      </c>
      <c r="NH106" s="38">
        <f t="shared" si="568"/>
        <v>31.25</v>
      </c>
      <c r="NI106" s="38">
        <f t="shared" si="569"/>
        <v>19.25</v>
      </c>
      <c r="NJ106" s="38">
        <f t="shared" si="570"/>
        <v>29</v>
      </c>
      <c r="NK106" s="38">
        <f t="shared" si="571"/>
        <v>14</v>
      </c>
      <c r="NL106" s="38">
        <f t="shared" si="572"/>
        <v>18.25</v>
      </c>
      <c r="NM106" s="38">
        <f t="shared" si="573"/>
        <v>26</v>
      </c>
      <c r="NN106" s="38">
        <f t="shared" si="574"/>
        <v>19.75</v>
      </c>
      <c r="NO106" s="38">
        <f t="shared" ref="NO106:NO107" si="697">(GW106+HJ106+HW106+IJ106)/4</f>
        <v>53.5</v>
      </c>
      <c r="NP106" s="38">
        <f t="shared" ref="NP106:NP107" si="698">(GX106+HK106+HX106+IK106)/4</f>
        <v>56.75</v>
      </c>
      <c r="NQ106" s="38">
        <f t="shared" ref="NQ106:NQ107" si="699">(GY106+HL106+HY106+IL106)/4</f>
        <v>60</v>
      </c>
      <c r="NR106" s="54">
        <v>1</v>
      </c>
      <c r="NS106" s="54"/>
      <c r="NT106" s="38">
        <f t="shared" si="688"/>
        <v>13.5</v>
      </c>
      <c r="NU106" s="38">
        <f t="shared" si="575"/>
        <v>18.75</v>
      </c>
      <c r="NV106" s="38">
        <f t="shared" si="576"/>
        <v>23</v>
      </c>
      <c r="NW106" s="38">
        <f t="shared" si="577"/>
        <v>23.75</v>
      </c>
      <c r="NX106" s="38">
        <f t="shared" si="578"/>
        <v>28.25</v>
      </c>
      <c r="NY106" s="38">
        <f t="shared" si="579"/>
        <v>24.75</v>
      </c>
      <c r="NZ106" s="38">
        <f t="shared" si="580"/>
        <v>29.25</v>
      </c>
      <c r="OA106" s="38">
        <f t="shared" si="581"/>
        <v>7.75</v>
      </c>
      <c r="OB106" s="38">
        <f t="shared" si="582"/>
        <v>13.75</v>
      </c>
      <c r="OC106" s="38">
        <f t="shared" si="583"/>
        <v>20.5</v>
      </c>
      <c r="OD106" s="38">
        <f t="shared" ref="OD106:OD107" si="700">(IW106+JJ106+KJ106+JW106)/4</f>
        <v>40</v>
      </c>
      <c r="OE106" s="38">
        <f t="shared" ref="OE106:OE107" si="701">(IX106+JK106+KK106+JX106)/4</f>
        <v>47.25</v>
      </c>
      <c r="OF106" s="38">
        <f t="shared" ref="OF106:OF107" si="702">(IY106+JL106+KL106+JY106)/4</f>
        <v>61.75</v>
      </c>
      <c r="OG106" s="54">
        <v>1</v>
      </c>
      <c r="OH106" s="54"/>
      <c r="OI106" s="38">
        <f t="shared" si="689"/>
        <v>12.5</v>
      </c>
      <c r="OJ106" s="38">
        <f t="shared" si="584"/>
        <v>26.5</v>
      </c>
      <c r="OK106" s="38">
        <f t="shared" si="585"/>
        <v>20</v>
      </c>
      <c r="OL106" s="38">
        <f t="shared" si="586"/>
        <v>19.25</v>
      </c>
      <c r="OM106" s="38">
        <f t="shared" si="587"/>
        <v>14.5</v>
      </c>
      <c r="ON106" s="38">
        <f t="shared" si="588"/>
        <v>27.75</v>
      </c>
      <c r="OO106" s="38">
        <f t="shared" si="589"/>
        <v>20.5</v>
      </c>
      <c r="OP106" s="38">
        <f t="shared" si="590"/>
        <v>20.75</v>
      </c>
      <c r="OQ106" s="38">
        <f t="shared" si="591"/>
        <v>30.75</v>
      </c>
      <c r="OR106" s="38">
        <f t="shared" si="592"/>
        <v>23.5</v>
      </c>
      <c r="OS106" s="38">
        <f t="shared" ref="OS106:OS107" si="703">(KW106+LJ106+LW106+MJ106)/4</f>
        <v>46.75</v>
      </c>
      <c r="OT106" s="38">
        <f t="shared" ref="OT106:OT107" si="704">(KX106+LK106+LX106+MK106)/4</f>
        <v>50</v>
      </c>
      <c r="OU106" s="38">
        <f t="shared" ref="OU106:OU107" si="705">(KY106+LL106+LY106+ML106)/4</f>
        <v>33</v>
      </c>
      <c r="OV106" s="54">
        <v>1</v>
      </c>
      <c r="OW106" s="54"/>
      <c r="OX106" s="38">
        <f t="shared" si="690"/>
        <v>12.916666666666666</v>
      </c>
      <c r="OY106" s="38">
        <f t="shared" si="593"/>
        <v>22.5</v>
      </c>
      <c r="OZ106" s="38">
        <f t="shared" si="594"/>
        <v>21.416666666666668</v>
      </c>
      <c r="PA106" s="38">
        <f t="shared" si="595"/>
        <v>24.75</v>
      </c>
      <c r="PB106" s="38">
        <f t="shared" si="596"/>
        <v>20.666666666666668</v>
      </c>
      <c r="PC106" s="38">
        <f t="shared" si="597"/>
        <v>27.166666666666668</v>
      </c>
      <c r="PD106" s="38">
        <f t="shared" si="598"/>
        <v>21.25</v>
      </c>
      <c r="PE106" s="38">
        <f t="shared" si="599"/>
        <v>15.583333333333334</v>
      </c>
      <c r="PF106" s="38">
        <f t="shared" si="600"/>
        <v>23.5</v>
      </c>
      <c r="PG106" s="38">
        <f t="shared" si="601"/>
        <v>21.25</v>
      </c>
      <c r="PH106" s="38">
        <f t="shared" ref="PH106:PH107" si="706">(GW106+HJ106+HW106+IJ106+IW106+JJ106+JW106+KJ106+KW106+LJ106+LW106+MJ106)/12</f>
        <v>46.75</v>
      </c>
      <c r="PI106" s="38">
        <f t="shared" ref="PI106:PI107" si="707">(GX106+HK106+HX106+IK106+IX106+JK106+JX106+KK106+KX106+LK106+LX106+MK106)/12</f>
        <v>51.333333333333336</v>
      </c>
      <c r="PJ106" s="38">
        <f t="shared" ref="PJ106:PJ107" si="708">(GY106+HL106+HY106+IL106+IY106+JL106+JY106+KL106+KY106+LL106+LY106+ML106)/12</f>
        <v>51.583333333333336</v>
      </c>
    </row>
    <row r="107" spans="1:426" s="9" customFormat="1" x14ac:dyDescent="0.25">
      <c r="A107" s="1" t="s">
        <v>51</v>
      </c>
      <c r="B107" s="9">
        <f t="shared" si="691"/>
        <v>4</v>
      </c>
      <c r="C107" s="9">
        <f t="shared" si="602"/>
        <v>5</v>
      </c>
      <c r="D107" s="9">
        <f t="shared" si="603"/>
        <v>1</v>
      </c>
      <c r="E107" s="9">
        <f t="shared" si="604"/>
        <v>1</v>
      </c>
      <c r="F107" s="9">
        <f t="shared" si="605"/>
        <v>1</v>
      </c>
      <c r="G107" s="9">
        <f t="shared" si="606"/>
        <v>4</v>
      </c>
      <c r="H107" s="9">
        <f t="shared" si="607"/>
        <v>4</v>
      </c>
      <c r="I107" s="9">
        <f t="shared" si="608"/>
        <v>3</v>
      </c>
      <c r="J107" s="9">
        <f t="shared" si="609"/>
        <v>1</v>
      </c>
      <c r="K107" s="9">
        <f t="shared" si="610"/>
        <v>5</v>
      </c>
      <c r="L107" s="9">
        <f t="shared" si="611"/>
        <v>0</v>
      </c>
      <c r="M107" s="9">
        <f t="shared" si="612"/>
        <v>1</v>
      </c>
      <c r="N107" s="9">
        <f t="shared" si="613"/>
        <v>1</v>
      </c>
      <c r="O107" s="9">
        <f t="shared" si="692"/>
        <v>2</v>
      </c>
      <c r="P107" s="9">
        <f t="shared" si="614"/>
        <v>2</v>
      </c>
      <c r="Q107" s="9">
        <f t="shared" si="615"/>
        <v>1</v>
      </c>
      <c r="R107" s="9">
        <f t="shared" si="616"/>
        <v>4</v>
      </c>
      <c r="S107" s="9">
        <f t="shared" si="617"/>
        <v>3</v>
      </c>
      <c r="T107" s="9">
        <f t="shared" si="618"/>
        <v>1</v>
      </c>
      <c r="U107" s="9">
        <f t="shared" si="619"/>
        <v>3</v>
      </c>
      <c r="V107" s="9">
        <f t="shared" si="620"/>
        <v>1</v>
      </c>
      <c r="X107" s="1" t="s">
        <v>55</v>
      </c>
      <c r="Y107" s="52">
        <v>0.134020618556701</v>
      </c>
      <c r="Z107" s="52"/>
      <c r="AA107" s="52"/>
      <c r="AB107" s="53">
        <f t="shared" si="621"/>
        <v>-2.9244687565746996E-2</v>
      </c>
      <c r="AC107" s="53"/>
      <c r="AD107" s="53" t="s">
        <v>51</v>
      </c>
      <c r="AE107" s="53"/>
      <c r="AF107" s="9">
        <f t="shared" si="622"/>
        <v>4</v>
      </c>
      <c r="AG107" s="9">
        <f t="shared" si="623"/>
        <v>4</v>
      </c>
      <c r="AH107" s="9">
        <f t="shared" si="624"/>
        <v>1</v>
      </c>
      <c r="AI107" s="9">
        <f t="shared" si="625"/>
        <v>1</v>
      </c>
      <c r="AJ107" s="9">
        <f t="shared" si="626"/>
        <v>1</v>
      </c>
      <c r="AK107" s="9">
        <f t="shared" si="627"/>
        <v>4</v>
      </c>
      <c r="AL107" s="9">
        <f t="shared" si="628"/>
        <v>4</v>
      </c>
      <c r="AM107" s="9">
        <f t="shared" si="629"/>
        <v>1</v>
      </c>
      <c r="AN107" s="9">
        <f t="shared" si="630"/>
        <v>1</v>
      </c>
      <c r="AO107" s="9">
        <f t="shared" si="631"/>
        <v>2</v>
      </c>
      <c r="AP107" s="9">
        <f t="shared" si="632"/>
        <v>0</v>
      </c>
      <c r="AQ107" s="9">
        <f t="shared" si="633"/>
        <v>1</v>
      </c>
      <c r="AR107" s="9">
        <f t="shared" si="634"/>
        <v>0</v>
      </c>
      <c r="AS107" s="53" t="s">
        <v>51</v>
      </c>
      <c r="AT107" s="53"/>
      <c r="AU107" s="9">
        <f t="shared" si="635"/>
        <v>4</v>
      </c>
      <c r="AV107" s="9">
        <f t="shared" si="636"/>
        <v>2</v>
      </c>
      <c r="AW107" s="9">
        <f t="shared" si="637"/>
        <v>2</v>
      </c>
      <c r="AX107" s="9">
        <f t="shared" si="638"/>
        <v>1</v>
      </c>
      <c r="AY107" s="9">
        <f t="shared" si="639"/>
        <v>2</v>
      </c>
      <c r="AZ107" s="9">
        <f t="shared" si="640"/>
        <v>2</v>
      </c>
      <c r="BA107" s="9">
        <f t="shared" si="641"/>
        <v>4</v>
      </c>
      <c r="BB107" s="9">
        <f t="shared" si="642"/>
        <v>3</v>
      </c>
      <c r="BC107" s="9">
        <f t="shared" si="643"/>
        <v>1</v>
      </c>
      <c r="BD107" s="9">
        <f t="shared" si="644"/>
        <v>5</v>
      </c>
      <c r="BE107" s="9">
        <f t="shared" si="645"/>
        <v>0</v>
      </c>
      <c r="BF107" s="9">
        <f t="shared" si="646"/>
        <v>1</v>
      </c>
      <c r="BG107" s="9">
        <f t="shared" si="647"/>
        <v>1</v>
      </c>
      <c r="BH107" s="53" t="s">
        <v>51</v>
      </c>
      <c r="BI107" s="53"/>
      <c r="BJ107" s="9">
        <f t="shared" si="648"/>
        <v>5</v>
      </c>
      <c r="BK107" s="9">
        <f t="shared" si="649"/>
        <v>5</v>
      </c>
      <c r="BL107" s="9">
        <f t="shared" si="650"/>
        <v>5</v>
      </c>
      <c r="BM107" s="9">
        <f t="shared" si="651"/>
        <v>2</v>
      </c>
      <c r="BN107" s="9">
        <f t="shared" si="652"/>
        <v>1</v>
      </c>
      <c r="BO107" s="9">
        <f t="shared" si="653"/>
        <v>4</v>
      </c>
      <c r="BP107" s="9">
        <f t="shared" si="654"/>
        <v>1</v>
      </c>
      <c r="BQ107" s="9">
        <f t="shared" si="655"/>
        <v>2</v>
      </c>
      <c r="BR107" s="9">
        <f t="shared" si="656"/>
        <v>3</v>
      </c>
      <c r="BS107" s="9">
        <f t="shared" si="657"/>
        <v>3</v>
      </c>
      <c r="BT107" s="9">
        <f t="shared" si="658"/>
        <v>0</v>
      </c>
      <c r="BU107" s="9">
        <f t="shared" si="659"/>
        <v>0</v>
      </c>
      <c r="BV107" s="9">
        <f t="shared" si="660"/>
        <v>1</v>
      </c>
      <c r="BW107" s="53" t="s">
        <v>51</v>
      </c>
      <c r="BX107" s="53"/>
      <c r="BY107" s="9">
        <f t="shared" si="661"/>
        <v>3</v>
      </c>
      <c r="BZ107" s="9" t="str">
        <f t="shared" si="662"/>
        <v>x</v>
      </c>
      <c r="CA107" s="9">
        <f t="shared" si="663"/>
        <v>3</v>
      </c>
      <c r="CB107" s="9">
        <f t="shared" si="664"/>
        <v>5</v>
      </c>
      <c r="CC107" s="9">
        <f t="shared" si="665"/>
        <v>4</v>
      </c>
      <c r="CD107" s="9">
        <f t="shared" si="666"/>
        <v>5</v>
      </c>
      <c r="CE107" s="9" t="str">
        <f t="shared" si="667"/>
        <v>x</v>
      </c>
      <c r="CF107" s="9" t="str">
        <f t="shared" si="668"/>
        <v>x</v>
      </c>
      <c r="CG107" s="9">
        <f t="shared" si="669"/>
        <v>3</v>
      </c>
      <c r="CH107" s="9">
        <f t="shared" si="670"/>
        <v>5</v>
      </c>
      <c r="CI107" s="9">
        <f t="shared" si="671"/>
        <v>1</v>
      </c>
      <c r="CJ107" s="9">
        <f t="shared" si="672"/>
        <v>1</v>
      </c>
      <c r="CK107" s="9">
        <f t="shared" si="673"/>
        <v>0</v>
      </c>
      <c r="CL107" s="9" t="s">
        <v>51</v>
      </c>
      <c r="CN107" s="9">
        <f t="shared" si="693"/>
        <v>4</v>
      </c>
      <c r="CO107" s="9">
        <f t="shared" si="674"/>
        <v>5</v>
      </c>
      <c r="CP107" s="9">
        <f t="shared" si="675"/>
        <v>3</v>
      </c>
      <c r="CQ107" s="9">
        <f t="shared" si="676"/>
        <v>5</v>
      </c>
      <c r="CR107" s="9">
        <f t="shared" si="677"/>
        <v>4</v>
      </c>
      <c r="CS107" s="9">
        <f t="shared" si="678"/>
        <v>4</v>
      </c>
      <c r="CT107" s="9">
        <f t="shared" si="679"/>
        <v>1</v>
      </c>
      <c r="CU107" s="9">
        <f t="shared" si="680"/>
        <v>2</v>
      </c>
      <c r="CV107" s="9">
        <f t="shared" si="681"/>
        <v>3</v>
      </c>
      <c r="CW107" s="9">
        <f t="shared" si="682"/>
        <v>5</v>
      </c>
      <c r="CX107" s="9">
        <f t="shared" si="683"/>
        <v>0</v>
      </c>
      <c r="CY107" s="9">
        <f t="shared" si="684"/>
        <v>1</v>
      </c>
      <c r="CZ107" s="9">
        <f t="shared" si="685"/>
        <v>1</v>
      </c>
      <c r="DB107" s="9">
        <v>1</v>
      </c>
      <c r="DC107" s="9">
        <v>13</v>
      </c>
      <c r="DD107" s="9">
        <v>31</v>
      </c>
      <c r="DE107" s="9">
        <v>50</v>
      </c>
      <c r="DF107" s="9">
        <v>6</v>
      </c>
      <c r="DG107" s="9">
        <v>23</v>
      </c>
      <c r="DH107" s="9">
        <v>63</v>
      </c>
      <c r="DI107" s="9">
        <v>15</v>
      </c>
      <c r="DJ107" s="9">
        <v>43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36</v>
      </c>
      <c r="DX107" s="17">
        <v>37</v>
      </c>
      <c r="DY107" s="17">
        <v>39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57</v>
      </c>
      <c r="EK107" s="17">
        <v>32</v>
      </c>
      <c r="EL107" s="17">
        <v>59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58</v>
      </c>
      <c r="EX107" s="17">
        <v>58</v>
      </c>
      <c r="EY107" s="17">
        <v>45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39</v>
      </c>
      <c r="FK107" s="17">
        <v>69</v>
      </c>
      <c r="FL107" s="17">
        <v>59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35</v>
      </c>
      <c r="FX107" s="17">
        <v>43</v>
      </c>
      <c r="FY107" s="17">
        <v>62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57</v>
      </c>
      <c r="GK107" s="17">
        <v>77</v>
      </c>
      <c r="GL107" s="17">
        <v>25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50</v>
      </c>
      <c r="GX107" s="17">
        <v>23</v>
      </c>
      <c r="GY107" s="17">
        <v>34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54</v>
      </c>
      <c r="HK107" s="17">
        <v>39</v>
      </c>
      <c r="HL107" s="17">
        <v>51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19</v>
      </c>
      <c r="HX107" s="17">
        <v>61</v>
      </c>
      <c r="HY107" s="17">
        <v>28</v>
      </c>
      <c r="HZ107" s="17">
        <v>0</v>
      </c>
      <c r="IA107" s="17">
        <v>0</v>
      </c>
      <c r="IB107" s="17">
        <v>0</v>
      </c>
      <c r="IC107" s="17">
        <v>0</v>
      </c>
      <c r="ID107" s="17">
        <v>0</v>
      </c>
      <c r="IE107" s="17">
        <v>0</v>
      </c>
      <c r="IF107" s="17">
        <v>0</v>
      </c>
      <c r="IG107" s="17">
        <v>0</v>
      </c>
      <c r="IH107" s="17">
        <v>0</v>
      </c>
      <c r="II107" s="17">
        <v>0</v>
      </c>
      <c r="IJ107" s="17">
        <v>63</v>
      </c>
      <c r="IK107" s="17">
        <v>50</v>
      </c>
      <c r="IL107" s="17">
        <v>47</v>
      </c>
      <c r="IM107" s="17">
        <v>0</v>
      </c>
      <c r="IN107" s="17">
        <v>0</v>
      </c>
      <c r="IO107" s="17">
        <v>0</v>
      </c>
      <c r="IP107" s="17">
        <v>0</v>
      </c>
      <c r="IQ107" s="17">
        <v>0</v>
      </c>
      <c r="IR107" s="17">
        <v>0</v>
      </c>
      <c r="IS107" s="17">
        <v>0</v>
      </c>
      <c r="IT107" s="17">
        <v>0</v>
      </c>
      <c r="IU107" s="17">
        <v>0</v>
      </c>
      <c r="IV107" s="17">
        <v>0</v>
      </c>
      <c r="IW107" s="17">
        <v>27</v>
      </c>
      <c r="IX107" s="17">
        <v>53</v>
      </c>
      <c r="IY107" s="17">
        <v>40</v>
      </c>
      <c r="IZ107" s="17">
        <v>0</v>
      </c>
      <c r="JA107" s="17">
        <v>0</v>
      </c>
      <c r="JB107" s="17">
        <v>0</v>
      </c>
      <c r="JC107" s="17">
        <v>0</v>
      </c>
      <c r="JD107" s="17">
        <v>0</v>
      </c>
      <c r="JE107" s="17">
        <v>0</v>
      </c>
      <c r="JF107" s="17">
        <v>0</v>
      </c>
      <c r="JG107" s="17">
        <v>0</v>
      </c>
      <c r="JH107" s="17">
        <v>0</v>
      </c>
      <c r="JI107" s="17">
        <v>0</v>
      </c>
      <c r="JJ107" s="17">
        <v>70</v>
      </c>
      <c r="JK107" s="17">
        <v>45</v>
      </c>
      <c r="JL107" s="17">
        <v>37</v>
      </c>
      <c r="JM107" s="17">
        <v>0</v>
      </c>
      <c r="JN107" s="17">
        <v>0</v>
      </c>
      <c r="JO107" s="17">
        <v>0</v>
      </c>
      <c r="JP107" s="17">
        <v>0</v>
      </c>
      <c r="JQ107" s="17">
        <v>0</v>
      </c>
      <c r="JR107" s="17">
        <v>0</v>
      </c>
      <c r="JS107" s="17">
        <v>0</v>
      </c>
      <c r="JT107" s="17">
        <v>0</v>
      </c>
      <c r="JU107" s="17">
        <v>0</v>
      </c>
      <c r="JV107" s="17">
        <v>0</v>
      </c>
      <c r="JW107" s="17">
        <v>70</v>
      </c>
      <c r="JX107" s="17">
        <v>69</v>
      </c>
      <c r="JY107" s="17">
        <v>38</v>
      </c>
      <c r="JZ107" s="17">
        <v>0</v>
      </c>
      <c r="KA107" s="17">
        <v>0</v>
      </c>
      <c r="KB107" s="17">
        <v>0</v>
      </c>
      <c r="KC107" s="17">
        <v>0</v>
      </c>
      <c r="KD107" s="17">
        <v>0</v>
      </c>
      <c r="KE107" s="17">
        <v>0</v>
      </c>
      <c r="KF107" s="17">
        <v>0</v>
      </c>
      <c r="KG107" s="17">
        <v>0</v>
      </c>
      <c r="KH107" s="17">
        <v>0</v>
      </c>
      <c r="KI107" s="17">
        <v>0</v>
      </c>
      <c r="KJ107" s="17">
        <v>73</v>
      </c>
      <c r="KK107" s="17">
        <v>44</v>
      </c>
      <c r="KL107" s="17">
        <v>38</v>
      </c>
      <c r="KM107" s="17">
        <v>0</v>
      </c>
      <c r="KN107" s="17">
        <v>0</v>
      </c>
      <c r="KO107" s="17">
        <v>0</v>
      </c>
      <c r="KP107" s="17">
        <v>0</v>
      </c>
      <c r="KQ107" s="17">
        <v>0</v>
      </c>
      <c r="KR107" s="17">
        <v>0</v>
      </c>
      <c r="KS107" s="17">
        <v>0</v>
      </c>
      <c r="KT107" s="17">
        <v>0</v>
      </c>
      <c r="KU107" s="17">
        <v>0</v>
      </c>
      <c r="KV107" s="17">
        <v>0</v>
      </c>
      <c r="KW107" s="17">
        <v>52</v>
      </c>
      <c r="KX107" s="17">
        <v>40</v>
      </c>
      <c r="KY107" s="17">
        <v>84</v>
      </c>
      <c r="KZ107" s="17">
        <v>0</v>
      </c>
      <c r="LA107" s="17">
        <v>0</v>
      </c>
      <c r="LB107" s="17">
        <v>0</v>
      </c>
      <c r="LC107" s="17">
        <v>0</v>
      </c>
      <c r="LD107" s="17">
        <v>0</v>
      </c>
      <c r="LE107" s="17">
        <v>0</v>
      </c>
      <c r="LF107" s="17">
        <v>0</v>
      </c>
      <c r="LG107" s="17">
        <v>0</v>
      </c>
      <c r="LH107" s="17">
        <v>0</v>
      </c>
      <c r="LI107" s="17">
        <v>0</v>
      </c>
      <c r="LJ107" s="17">
        <v>71</v>
      </c>
      <c r="LK107" s="17">
        <v>42</v>
      </c>
      <c r="LL107" s="17">
        <v>64</v>
      </c>
      <c r="LM107" s="17">
        <v>0</v>
      </c>
      <c r="LN107" s="17">
        <v>0</v>
      </c>
      <c r="LO107" s="17">
        <v>0</v>
      </c>
      <c r="LP107" s="17">
        <v>0</v>
      </c>
      <c r="LQ107" s="17">
        <v>0</v>
      </c>
      <c r="LR107" s="17">
        <v>0</v>
      </c>
      <c r="LS107" s="17">
        <v>0</v>
      </c>
      <c r="LT107" s="17">
        <v>0</v>
      </c>
      <c r="LU107" s="17">
        <v>0</v>
      </c>
      <c r="LV107" s="17">
        <v>0</v>
      </c>
      <c r="LW107" s="17">
        <v>42</v>
      </c>
      <c r="LX107" s="17">
        <v>50</v>
      </c>
      <c r="LY107" s="17">
        <v>73</v>
      </c>
      <c r="LZ107" s="17">
        <v>0</v>
      </c>
      <c r="MA107" s="17">
        <v>0</v>
      </c>
      <c r="MB107" s="17">
        <v>0</v>
      </c>
      <c r="MC107" s="17">
        <v>0</v>
      </c>
      <c r="MD107" s="17">
        <v>0</v>
      </c>
      <c r="ME107" s="17">
        <v>0</v>
      </c>
      <c r="MF107" s="17">
        <v>0</v>
      </c>
      <c r="MG107" s="17">
        <v>0</v>
      </c>
      <c r="MH107" s="17">
        <v>0</v>
      </c>
      <c r="MI107" s="17">
        <v>0</v>
      </c>
      <c r="MJ107" s="17">
        <v>48</v>
      </c>
      <c r="MK107" s="17">
        <v>68</v>
      </c>
      <c r="ML107" s="17">
        <v>47</v>
      </c>
      <c r="MN107" s="54">
        <v>0</v>
      </c>
      <c r="MO107" s="54"/>
      <c r="MP107" s="38"/>
      <c r="MQ107" s="38"/>
      <c r="MR107" s="38"/>
      <c r="MS107" s="38"/>
      <c r="MT107" s="38"/>
      <c r="MU107" s="38"/>
      <c r="MV107" s="38"/>
      <c r="MW107" s="38"/>
      <c r="MX107" s="38"/>
      <c r="MY107" s="38"/>
      <c r="MZ107" s="38">
        <f t="shared" si="694"/>
        <v>47</v>
      </c>
      <c r="NA107" s="38">
        <f t="shared" si="695"/>
        <v>52.666666666666664</v>
      </c>
      <c r="NB107" s="38">
        <f t="shared" si="696"/>
        <v>48.166666666666664</v>
      </c>
      <c r="NC107" s="54">
        <v>0</v>
      </c>
      <c r="ND107" s="54"/>
      <c r="NE107" s="38"/>
      <c r="NF107" s="38"/>
      <c r="NG107" s="38"/>
      <c r="NH107" s="38"/>
      <c r="NI107" s="38"/>
      <c r="NJ107" s="38"/>
      <c r="NK107" s="38"/>
      <c r="NL107" s="38"/>
      <c r="NM107" s="38"/>
      <c r="NN107" s="38"/>
      <c r="NO107" s="38">
        <f t="shared" si="697"/>
        <v>46.5</v>
      </c>
      <c r="NP107" s="38">
        <f t="shared" si="698"/>
        <v>43.25</v>
      </c>
      <c r="NQ107" s="38">
        <f t="shared" si="699"/>
        <v>40</v>
      </c>
      <c r="NR107" s="54">
        <v>0</v>
      </c>
      <c r="NS107" s="54"/>
      <c r="NT107" s="38"/>
      <c r="NU107" s="38"/>
      <c r="NV107" s="38"/>
      <c r="NW107" s="38"/>
      <c r="NX107" s="38"/>
      <c r="NY107" s="38"/>
      <c r="NZ107" s="38"/>
      <c r="OA107" s="38"/>
      <c r="OB107" s="38"/>
      <c r="OC107" s="38"/>
      <c r="OD107" s="38">
        <f t="shared" si="700"/>
        <v>60</v>
      </c>
      <c r="OE107" s="38">
        <f t="shared" si="701"/>
        <v>52.75</v>
      </c>
      <c r="OF107" s="38">
        <f t="shared" si="702"/>
        <v>38.25</v>
      </c>
      <c r="OG107" s="54">
        <v>0</v>
      </c>
      <c r="OH107" s="54"/>
      <c r="OI107" s="38"/>
      <c r="OJ107" s="38"/>
      <c r="OK107" s="38"/>
      <c r="OL107" s="38"/>
      <c r="OM107" s="38"/>
      <c r="ON107" s="38"/>
      <c r="OO107" s="38"/>
      <c r="OP107" s="38"/>
      <c r="OQ107" s="38"/>
      <c r="OR107" s="38"/>
      <c r="OS107" s="38">
        <f t="shared" si="703"/>
        <v>53.25</v>
      </c>
      <c r="OT107" s="38">
        <f t="shared" si="704"/>
        <v>50</v>
      </c>
      <c r="OU107" s="38">
        <f t="shared" si="705"/>
        <v>67</v>
      </c>
      <c r="OV107" s="54">
        <v>0</v>
      </c>
      <c r="OW107" s="54"/>
      <c r="OX107" s="38"/>
      <c r="OY107" s="38"/>
      <c r="OZ107" s="38"/>
      <c r="PA107" s="38"/>
      <c r="PB107" s="38"/>
      <c r="PC107" s="38"/>
      <c r="PD107" s="38"/>
      <c r="PE107" s="38"/>
      <c r="PF107" s="38"/>
      <c r="PG107" s="38"/>
      <c r="PH107" s="38">
        <f t="shared" si="706"/>
        <v>53.25</v>
      </c>
      <c r="PI107" s="38">
        <f t="shared" si="707"/>
        <v>48.666666666666664</v>
      </c>
      <c r="PJ107" s="38">
        <f t="shared" si="708"/>
        <v>48.416666666666664</v>
      </c>
    </row>
    <row r="109" spans="1:426" s="11" customFormat="1" x14ac:dyDescent="0.25">
      <c r="A109" s="55" t="s">
        <v>66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426" s="11" customFormat="1" x14ac:dyDescent="0.25">
      <c r="B110" s="51" t="s">
        <v>0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 t="s">
        <v>1</v>
      </c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 t="s">
        <v>2</v>
      </c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 t="s">
        <v>3</v>
      </c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 t="s">
        <v>4</v>
      </c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 t="s">
        <v>5</v>
      </c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 t="s">
        <v>6</v>
      </c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 t="s">
        <v>7</v>
      </c>
      <c r="CP110" s="51"/>
      <c r="CQ110" s="51"/>
      <c r="CR110" s="51"/>
      <c r="CS110" s="51"/>
      <c r="CT110" s="51"/>
      <c r="CU110" s="51"/>
      <c r="CV110" s="51"/>
      <c r="CW110" s="51"/>
      <c r="CX110" s="51"/>
      <c r="CY110" s="51"/>
      <c r="CZ110" s="51"/>
      <c r="DA110" s="51"/>
      <c r="DB110" s="51" t="s">
        <v>8</v>
      </c>
      <c r="DC110" s="51"/>
      <c r="DD110" s="51"/>
      <c r="DE110" s="51"/>
      <c r="DF110" s="51"/>
      <c r="DG110" s="51"/>
      <c r="DH110" s="51"/>
      <c r="DI110" s="51"/>
      <c r="DJ110" s="51"/>
      <c r="DK110" s="51"/>
      <c r="DL110" s="51"/>
      <c r="DM110" s="51"/>
      <c r="DN110" s="51"/>
      <c r="DO110" s="51" t="s">
        <v>9</v>
      </c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 t="s">
        <v>10</v>
      </c>
      <c r="EC110" s="51"/>
      <c r="ED110" s="51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 t="s">
        <v>11</v>
      </c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 t="s">
        <v>12</v>
      </c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 t="s">
        <v>13</v>
      </c>
      <c r="FP110" s="51"/>
      <c r="FQ110" s="51"/>
      <c r="FR110" s="51"/>
      <c r="FS110" s="51"/>
      <c r="FT110" s="51"/>
      <c r="FU110" s="51"/>
      <c r="FV110" s="51"/>
      <c r="FW110" s="51"/>
      <c r="FX110" s="51"/>
      <c r="FY110" s="51"/>
      <c r="FZ110" s="51"/>
      <c r="GA110" s="51"/>
      <c r="GB110" s="51" t="s">
        <v>14</v>
      </c>
      <c r="GC110" s="51"/>
      <c r="GD110" s="51"/>
      <c r="GE110" s="51"/>
      <c r="GF110" s="51"/>
      <c r="GG110" s="51"/>
      <c r="GH110" s="51"/>
      <c r="GI110" s="51"/>
      <c r="GJ110" s="51"/>
      <c r="GK110" s="51"/>
      <c r="GL110" s="51"/>
      <c r="GM110" s="51"/>
      <c r="GN110" s="51"/>
      <c r="GO110" s="51" t="s">
        <v>15</v>
      </c>
      <c r="GP110" s="51"/>
      <c r="GQ110" s="51"/>
      <c r="GR110" s="51"/>
      <c r="GS110" s="51"/>
      <c r="GT110" s="51"/>
      <c r="GU110" s="51"/>
      <c r="GV110" s="51"/>
      <c r="GW110" s="51"/>
      <c r="GX110" s="51"/>
      <c r="GY110" s="51"/>
      <c r="GZ110" s="51"/>
      <c r="HA110" s="51"/>
      <c r="HB110" s="51" t="s">
        <v>16</v>
      </c>
      <c r="HC110" s="51"/>
      <c r="HD110" s="51"/>
      <c r="HE110" s="51"/>
      <c r="HF110" s="51"/>
      <c r="HG110" s="51"/>
      <c r="HH110" s="51"/>
      <c r="HI110" s="51"/>
      <c r="HJ110" s="51"/>
      <c r="HK110" s="51"/>
      <c r="HL110" s="51"/>
      <c r="HM110" s="51"/>
      <c r="HN110" s="51"/>
      <c r="HO110" s="51" t="s">
        <v>17</v>
      </c>
      <c r="HP110" s="51"/>
      <c r="HQ110" s="51"/>
      <c r="HR110" s="51"/>
      <c r="HS110" s="51"/>
      <c r="HT110" s="51"/>
      <c r="HU110" s="51"/>
      <c r="HV110" s="51"/>
      <c r="HW110" s="51"/>
      <c r="HX110" s="51"/>
      <c r="HY110" s="51"/>
      <c r="HZ110" s="51"/>
      <c r="IA110" s="51"/>
      <c r="IB110" s="11" t="s">
        <v>23</v>
      </c>
      <c r="IC110" s="11" t="s">
        <v>18</v>
      </c>
      <c r="ID110" s="11" t="s">
        <v>19</v>
      </c>
      <c r="IE110" s="11" t="s">
        <v>20</v>
      </c>
      <c r="IF110" s="11" t="s">
        <v>21</v>
      </c>
      <c r="IG110" s="11" t="s">
        <v>22</v>
      </c>
      <c r="IH110" s="11" t="s">
        <v>24</v>
      </c>
      <c r="II110" s="11" t="s">
        <v>25</v>
      </c>
    </row>
    <row r="111" spans="1:426" s="11" customFormat="1" x14ac:dyDescent="0.25">
      <c r="B111" s="11" t="s">
        <v>29</v>
      </c>
      <c r="C111" s="11" t="s">
        <v>30</v>
      </c>
      <c r="D111" s="11" t="s">
        <v>31</v>
      </c>
      <c r="E111" s="11" t="s">
        <v>32</v>
      </c>
      <c r="F111" s="11" t="s">
        <v>33</v>
      </c>
      <c r="G111" s="11" t="s">
        <v>34</v>
      </c>
      <c r="H111" s="11" t="s">
        <v>35</v>
      </c>
      <c r="I111" s="11" t="s">
        <v>36</v>
      </c>
      <c r="J111" s="11" t="s">
        <v>37</v>
      </c>
      <c r="K111" s="11" t="s">
        <v>38</v>
      </c>
      <c r="L111" s="11" t="s">
        <v>39</v>
      </c>
      <c r="M111" s="11" t="s">
        <v>40</v>
      </c>
      <c r="N111" s="11" t="s">
        <v>41</v>
      </c>
      <c r="O111" s="11" t="s">
        <v>29</v>
      </c>
      <c r="P111" s="11" t="s">
        <v>30</v>
      </c>
      <c r="Q111" s="11" t="s">
        <v>31</v>
      </c>
      <c r="R111" s="11" t="s">
        <v>32</v>
      </c>
      <c r="S111" s="11" t="s">
        <v>33</v>
      </c>
      <c r="T111" s="11" t="s">
        <v>34</v>
      </c>
      <c r="U111" s="11" t="s">
        <v>35</v>
      </c>
      <c r="V111" s="11" t="s">
        <v>36</v>
      </c>
      <c r="W111" s="11" t="s">
        <v>37</v>
      </c>
      <c r="X111" s="11" t="s">
        <v>38</v>
      </c>
      <c r="Y111" s="11" t="s">
        <v>39</v>
      </c>
      <c r="Z111" s="11" t="s">
        <v>40</v>
      </c>
      <c r="AA111" s="11" t="s">
        <v>41</v>
      </c>
      <c r="AB111" s="11" t="s">
        <v>29</v>
      </c>
      <c r="AC111" s="11" t="s">
        <v>30</v>
      </c>
      <c r="AD111" s="11" t="s">
        <v>31</v>
      </c>
      <c r="AE111" s="11" t="s">
        <v>32</v>
      </c>
      <c r="AF111" s="11" t="s">
        <v>33</v>
      </c>
      <c r="AG111" s="11" t="s">
        <v>34</v>
      </c>
      <c r="AH111" s="11" t="s">
        <v>35</v>
      </c>
      <c r="AI111" s="11" t="s">
        <v>36</v>
      </c>
      <c r="AJ111" s="11" t="s">
        <v>37</v>
      </c>
      <c r="AK111" s="11" t="s">
        <v>38</v>
      </c>
      <c r="AL111" s="11" t="s">
        <v>39</v>
      </c>
      <c r="AM111" s="11" t="s">
        <v>40</v>
      </c>
      <c r="AN111" s="11" t="s">
        <v>41</v>
      </c>
      <c r="AO111" s="11" t="s">
        <v>29</v>
      </c>
      <c r="AP111" s="11" t="s">
        <v>30</v>
      </c>
      <c r="AQ111" s="11" t="s">
        <v>31</v>
      </c>
      <c r="AR111" s="11" t="s">
        <v>32</v>
      </c>
      <c r="AS111" s="11" t="s">
        <v>33</v>
      </c>
      <c r="AT111" s="11" t="s">
        <v>34</v>
      </c>
      <c r="AU111" s="11" t="s">
        <v>35</v>
      </c>
      <c r="AV111" s="11" t="s">
        <v>36</v>
      </c>
      <c r="AW111" s="11" t="s">
        <v>37</v>
      </c>
      <c r="AX111" s="11" t="s">
        <v>38</v>
      </c>
      <c r="AY111" s="11" t="s">
        <v>39</v>
      </c>
      <c r="AZ111" s="11" t="s">
        <v>40</v>
      </c>
      <c r="BA111" s="11" t="s">
        <v>41</v>
      </c>
      <c r="BB111" s="11" t="s">
        <v>29</v>
      </c>
      <c r="BC111" s="11" t="s">
        <v>30</v>
      </c>
      <c r="BD111" s="11" t="s">
        <v>31</v>
      </c>
      <c r="BE111" s="11" t="s">
        <v>32</v>
      </c>
      <c r="BF111" s="11" t="s">
        <v>33</v>
      </c>
      <c r="BG111" s="11" t="s">
        <v>34</v>
      </c>
      <c r="BH111" s="11" t="s">
        <v>35</v>
      </c>
      <c r="BI111" s="11" t="s">
        <v>36</v>
      </c>
      <c r="BJ111" s="11" t="s">
        <v>37</v>
      </c>
      <c r="BK111" s="11" t="s">
        <v>38</v>
      </c>
      <c r="BL111" s="11" t="s">
        <v>39</v>
      </c>
      <c r="BM111" s="11" t="s">
        <v>40</v>
      </c>
      <c r="BN111" s="11" t="s">
        <v>41</v>
      </c>
      <c r="BO111" s="11" t="s">
        <v>29</v>
      </c>
      <c r="BP111" s="11" t="s">
        <v>30</v>
      </c>
      <c r="BQ111" s="11" t="s">
        <v>31</v>
      </c>
      <c r="BR111" s="11" t="s">
        <v>32</v>
      </c>
      <c r="BS111" s="11" t="s">
        <v>33</v>
      </c>
      <c r="BT111" s="11" t="s">
        <v>34</v>
      </c>
      <c r="BU111" s="11" t="s">
        <v>35</v>
      </c>
      <c r="BV111" s="11" t="s">
        <v>36</v>
      </c>
      <c r="BW111" s="11" t="s">
        <v>37</v>
      </c>
      <c r="BX111" s="11" t="s">
        <v>38</v>
      </c>
      <c r="BY111" s="11" t="s">
        <v>39</v>
      </c>
      <c r="BZ111" s="11" t="s">
        <v>40</v>
      </c>
      <c r="CA111" s="11" t="s">
        <v>41</v>
      </c>
      <c r="CB111" s="11" t="s">
        <v>29</v>
      </c>
      <c r="CC111" s="11" t="s">
        <v>30</v>
      </c>
      <c r="CD111" s="11" t="s">
        <v>31</v>
      </c>
      <c r="CE111" s="11" t="s">
        <v>32</v>
      </c>
      <c r="CF111" s="11" t="s">
        <v>33</v>
      </c>
      <c r="CG111" s="11" t="s">
        <v>34</v>
      </c>
      <c r="CH111" s="11" t="s">
        <v>35</v>
      </c>
      <c r="CI111" s="11" t="s">
        <v>36</v>
      </c>
      <c r="CJ111" s="11" t="s">
        <v>37</v>
      </c>
      <c r="CK111" s="11" t="s">
        <v>38</v>
      </c>
      <c r="CL111" s="11" t="s">
        <v>39</v>
      </c>
      <c r="CM111" s="11" t="s">
        <v>40</v>
      </c>
      <c r="CN111" s="11" t="s">
        <v>41</v>
      </c>
      <c r="CO111" s="11" t="s">
        <v>29</v>
      </c>
      <c r="CP111" s="11" t="s">
        <v>30</v>
      </c>
      <c r="CQ111" s="11" t="s">
        <v>31</v>
      </c>
      <c r="CR111" s="11" t="s">
        <v>32</v>
      </c>
      <c r="CS111" s="11" t="s">
        <v>33</v>
      </c>
      <c r="CT111" s="11" t="s">
        <v>34</v>
      </c>
      <c r="CU111" s="11" t="s">
        <v>35</v>
      </c>
      <c r="CV111" s="11" t="s">
        <v>36</v>
      </c>
      <c r="CW111" s="11" t="s">
        <v>37</v>
      </c>
      <c r="CX111" s="11" t="s">
        <v>38</v>
      </c>
      <c r="CY111" s="11" t="s">
        <v>39</v>
      </c>
      <c r="CZ111" s="11" t="s">
        <v>40</v>
      </c>
      <c r="DA111" s="11" t="s">
        <v>41</v>
      </c>
      <c r="DB111" s="11" t="s">
        <v>29</v>
      </c>
      <c r="DC111" s="11" t="s">
        <v>30</v>
      </c>
      <c r="DD111" s="11" t="s">
        <v>31</v>
      </c>
      <c r="DE111" s="11" t="s">
        <v>32</v>
      </c>
      <c r="DF111" s="11" t="s">
        <v>33</v>
      </c>
      <c r="DG111" s="11" t="s">
        <v>34</v>
      </c>
      <c r="DH111" s="11" t="s">
        <v>35</v>
      </c>
      <c r="DI111" s="11" t="s">
        <v>36</v>
      </c>
      <c r="DJ111" s="11" t="s">
        <v>37</v>
      </c>
      <c r="DK111" s="11" t="s">
        <v>38</v>
      </c>
      <c r="DL111" s="11" t="s">
        <v>39</v>
      </c>
      <c r="DM111" s="11" t="s">
        <v>40</v>
      </c>
      <c r="DN111" s="11" t="s">
        <v>41</v>
      </c>
      <c r="DO111" s="11" t="s">
        <v>29</v>
      </c>
      <c r="DP111" s="11" t="s">
        <v>30</v>
      </c>
      <c r="DQ111" s="11" t="s">
        <v>31</v>
      </c>
      <c r="DR111" s="11" t="s">
        <v>32</v>
      </c>
      <c r="DS111" s="11" t="s">
        <v>33</v>
      </c>
      <c r="DT111" s="11" t="s">
        <v>34</v>
      </c>
      <c r="DU111" s="11" t="s">
        <v>35</v>
      </c>
      <c r="DV111" s="11" t="s">
        <v>36</v>
      </c>
      <c r="DW111" s="11" t="s">
        <v>37</v>
      </c>
      <c r="DX111" s="11" t="s">
        <v>38</v>
      </c>
      <c r="DY111" s="11" t="s">
        <v>39</v>
      </c>
      <c r="DZ111" s="11" t="s">
        <v>40</v>
      </c>
      <c r="EA111" s="11" t="s">
        <v>41</v>
      </c>
      <c r="EB111" s="11" t="s">
        <v>29</v>
      </c>
      <c r="EC111" s="11" t="s">
        <v>30</v>
      </c>
      <c r="ED111" s="11" t="s">
        <v>31</v>
      </c>
      <c r="EE111" s="11" t="s">
        <v>32</v>
      </c>
      <c r="EF111" s="11" t="s">
        <v>33</v>
      </c>
      <c r="EG111" s="11" t="s">
        <v>34</v>
      </c>
      <c r="EH111" s="11" t="s">
        <v>35</v>
      </c>
      <c r="EI111" s="11" t="s">
        <v>36</v>
      </c>
      <c r="EJ111" s="11" t="s">
        <v>37</v>
      </c>
      <c r="EK111" s="11" t="s">
        <v>38</v>
      </c>
      <c r="EL111" s="11" t="s">
        <v>39</v>
      </c>
      <c r="EM111" s="11" t="s">
        <v>40</v>
      </c>
      <c r="EN111" s="11" t="s">
        <v>41</v>
      </c>
      <c r="EO111" s="11" t="s">
        <v>29</v>
      </c>
      <c r="EP111" s="11" t="s">
        <v>30</v>
      </c>
      <c r="EQ111" s="11" t="s">
        <v>31</v>
      </c>
      <c r="ER111" s="11" t="s">
        <v>32</v>
      </c>
      <c r="ES111" s="11" t="s">
        <v>33</v>
      </c>
      <c r="ET111" s="11" t="s">
        <v>34</v>
      </c>
      <c r="EU111" s="11" t="s">
        <v>35</v>
      </c>
      <c r="EV111" s="11" t="s">
        <v>36</v>
      </c>
      <c r="EW111" s="11" t="s">
        <v>37</v>
      </c>
      <c r="EX111" s="11" t="s">
        <v>38</v>
      </c>
      <c r="EY111" s="11" t="s">
        <v>39</v>
      </c>
      <c r="EZ111" s="11" t="s">
        <v>40</v>
      </c>
      <c r="FA111" s="11" t="s">
        <v>41</v>
      </c>
      <c r="FB111" s="11" t="s">
        <v>29</v>
      </c>
      <c r="FC111" s="11" t="s">
        <v>30</v>
      </c>
      <c r="FD111" s="11" t="s">
        <v>31</v>
      </c>
      <c r="FE111" s="11" t="s">
        <v>32</v>
      </c>
      <c r="FF111" s="11" t="s">
        <v>33</v>
      </c>
      <c r="FG111" s="11" t="s">
        <v>34</v>
      </c>
      <c r="FH111" s="11" t="s">
        <v>35</v>
      </c>
      <c r="FI111" s="11" t="s">
        <v>36</v>
      </c>
      <c r="FJ111" s="11" t="s">
        <v>37</v>
      </c>
      <c r="FK111" s="11" t="s">
        <v>38</v>
      </c>
      <c r="FL111" s="11" t="s">
        <v>39</v>
      </c>
      <c r="FM111" s="11" t="s">
        <v>40</v>
      </c>
      <c r="FN111" s="11" t="s">
        <v>41</v>
      </c>
      <c r="FO111" s="11" t="s">
        <v>29</v>
      </c>
      <c r="FP111" s="11" t="s">
        <v>30</v>
      </c>
      <c r="FQ111" s="11" t="s">
        <v>31</v>
      </c>
      <c r="FR111" s="11" t="s">
        <v>32</v>
      </c>
      <c r="FS111" s="11" t="s">
        <v>33</v>
      </c>
      <c r="FT111" s="11" t="s">
        <v>34</v>
      </c>
      <c r="FU111" s="11" t="s">
        <v>35</v>
      </c>
      <c r="FV111" s="11" t="s">
        <v>36</v>
      </c>
      <c r="FW111" s="11" t="s">
        <v>37</v>
      </c>
      <c r="FX111" s="11" t="s">
        <v>38</v>
      </c>
      <c r="FY111" s="11" t="s">
        <v>39</v>
      </c>
      <c r="FZ111" s="11" t="s">
        <v>40</v>
      </c>
      <c r="GA111" s="11" t="s">
        <v>41</v>
      </c>
      <c r="GB111" s="11" t="s">
        <v>29</v>
      </c>
      <c r="GC111" s="11" t="s">
        <v>30</v>
      </c>
      <c r="GD111" s="11" t="s">
        <v>31</v>
      </c>
      <c r="GE111" s="11" t="s">
        <v>32</v>
      </c>
      <c r="GF111" s="11" t="s">
        <v>33</v>
      </c>
      <c r="GG111" s="11" t="s">
        <v>34</v>
      </c>
      <c r="GH111" s="11" t="s">
        <v>35</v>
      </c>
      <c r="GI111" s="11" t="s">
        <v>36</v>
      </c>
      <c r="GJ111" s="11" t="s">
        <v>37</v>
      </c>
      <c r="GK111" s="11" t="s">
        <v>38</v>
      </c>
      <c r="GL111" s="11" t="s">
        <v>39</v>
      </c>
      <c r="GM111" s="11" t="s">
        <v>40</v>
      </c>
      <c r="GN111" s="11" t="s">
        <v>41</v>
      </c>
      <c r="GO111" s="11" t="s">
        <v>29</v>
      </c>
      <c r="GP111" s="11" t="s">
        <v>30</v>
      </c>
      <c r="GQ111" s="11" t="s">
        <v>31</v>
      </c>
      <c r="GR111" s="11" t="s">
        <v>32</v>
      </c>
      <c r="GS111" s="11" t="s">
        <v>33</v>
      </c>
      <c r="GT111" s="11" t="s">
        <v>34</v>
      </c>
      <c r="GU111" s="11" t="s">
        <v>35</v>
      </c>
      <c r="GV111" s="11" t="s">
        <v>36</v>
      </c>
      <c r="GW111" s="11" t="s">
        <v>37</v>
      </c>
      <c r="GX111" s="11" t="s">
        <v>38</v>
      </c>
      <c r="GY111" s="11" t="s">
        <v>39</v>
      </c>
      <c r="GZ111" s="11" t="s">
        <v>40</v>
      </c>
      <c r="HA111" s="11" t="s">
        <v>41</v>
      </c>
      <c r="HB111" s="11" t="s">
        <v>29</v>
      </c>
      <c r="HC111" s="11" t="s">
        <v>30</v>
      </c>
      <c r="HD111" s="11" t="s">
        <v>31</v>
      </c>
      <c r="HE111" s="11" t="s">
        <v>32</v>
      </c>
      <c r="HF111" s="11" t="s">
        <v>33</v>
      </c>
      <c r="HG111" s="11" t="s">
        <v>34</v>
      </c>
      <c r="HH111" s="11" t="s">
        <v>35</v>
      </c>
      <c r="HI111" s="11" t="s">
        <v>36</v>
      </c>
      <c r="HJ111" s="11" t="s">
        <v>37</v>
      </c>
      <c r="HK111" s="11" t="s">
        <v>38</v>
      </c>
      <c r="HL111" s="11" t="s">
        <v>39</v>
      </c>
      <c r="HM111" s="11" t="s">
        <v>40</v>
      </c>
      <c r="HN111" s="11" t="s">
        <v>41</v>
      </c>
      <c r="HO111" s="11" t="s">
        <v>29</v>
      </c>
      <c r="HP111" s="11" t="s">
        <v>30</v>
      </c>
      <c r="HQ111" s="11" t="s">
        <v>31</v>
      </c>
      <c r="HR111" s="11" t="s">
        <v>32</v>
      </c>
      <c r="HS111" s="11" t="s">
        <v>33</v>
      </c>
      <c r="HT111" s="11" t="s">
        <v>34</v>
      </c>
      <c r="HU111" s="11" t="s">
        <v>35</v>
      </c>
      <c r="HV111" s="11" t="s">
        <v>36</v>
      </c>
      <c r="HW111" s="11" t="s">
        <v>37</v>
      </c>
      <c r="HX111" s="11" t="s">
        <v>38</v>
      </c>
      <c r="HY111" s="11" t="s">
        <v>39</v>
      </c>
      <c r="HZ111" s="11" t="s">
        <v>40</v>
      </c>
      <c r="IA111" s="11" t="s">
        <v>41</v>
      </c>
    </row>
    <row r="112" spans="1:426" s="11" customFormat="1" x14ac:dyDescent="0.25">
      <c r="A112" s="1" t="s">
        <v>42</v>
      </c>
      <c r="B112" s="11">
        <v>2</v>
      </c>
      <c r="C112" s="11">
        <v>4</v>
      </c>
      <c r="D112" s="11">
        <v>1</v>
      </c>
      <c r="E112" s="11">
        <v>2</v>
      </c>
      <c r="F112" s="11">
        <v>2</v>
      </c>
      <c r="G112" s="11">
        <v>3</v>
      </c>
      <c r="H112" s="11">
        <v>3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5</v>
      </c>
      <c r="P112" s="11">
        <v>4</v>
      </c>
      <c r="Q112" s="11">
        <v>1</v>
      </c>
      <c r="R112" s="11">
        <v>5</v>
      </c>
      <c r="S112" s="11">
        <v>1</v>
      </c>
      <c r="T112" s="11">
        <v>2</v>
      </c>
      <c r="U112" s="11">
        <v>3</v>
      </c>
      <c r="V112" s="11">
        <v>4</v>
      </c>
      <c r="W112" s="11">
        <v>1</v>
      </c>
      <c r="X112" s="11">
        <v>1</v>
      </c>
      <c r="Y112" s="11">
        <v>0</v>
      </c>
      <c r="Z112" s="11">
        <v>1</v>
      </c>
      <c r="AA112" s="11">
        <v>0</v>
      </c>
      <c r="AB112" s="11">
        <v>4</v>
      </c>
      <c r="AC112" s="11">
        <v>2</v>
      </c>
      <c r="AD112" s="11">
        <v>2</v>
      </c>
      <c r="AE112" s="11">
        <v>1</v>
      </c>
      <c r="AF112" s="11">
        <v>2</v>
      </c>
      <c r="AG112" s="11">
        <v>4</v>
      </c>
      <c r="AH112" s="11">
        <v>1</v>
      </c>
      <c r="AI112" s="11">
        <v>3</v>
      </c>
      <c r="AJ112" s="11">
        <v>5</v>
      </c>
      <c r="AK112" s="11">
        <v>2</v>
      </c>
      <c r="AL112" s="11">
        <v>0</v>
      </c>
      <c r="AM112" s="11">
        <v>0</v>
      </c>
      <c r="AN112" s="11">
        <v>0</v>
      </c>
      <c r="AO112" s="11">
        <v>5</v>
      </c>
      <c r="AP112" s="11">
        <v>5</v>
      </c>
      <c r="AQ112" s="11">
        <v>3</v>
      </c>
      <c r="AR112" s="11">
        <v>4</v>
      </c>
      <c r="AS112" s="11">
        <v>4</v>
      </c>
      <c r="AT112" s="11">
        <v>4</v>
      </c>
      <c r="AU112" s="11">
        <v>4</v>
      </c>
      <c r="AV112" s="11">
        <v>5</v>
      </c>
      <c r="AW112" s="11">
        <v>4</v>
      </c>
      <c r="AX112" s="11">
        <v>1</v>
      </c>
      <c r="AY112" s="11">
        <v>1</v>
      </c>
      <c r="AZ112" s="11">
        <v>0</v>
      </c>
      <c r="BA112" s="11">
        <v>0</v>
      </c>
      <c r="BB112" s="11">
        <v>4</v>
      </c>
      <c r="BC112" s="11">
        <v>2</v>
      </c>
      <c r="BD112" s="11">
        <v>1</v>
      </c>
      <c r="BE112" s="11">
        <v>1</v>
      </c>
      <c r="BF112" s="11">
        <v>4</v>
      </c>
      <c r="BG112" s="11">
        <v>4</v>
      </c>
      <c r="BH112" s="11">
        <v>1</v>
      </c>
      <c r="BI112" s="11">
        <v>1</v>
      </c>
      <c r="BJ112" s="11">
        <v>4</v>
      </c>
      <c r="BK112" s="11">
        <v>5</v>
      </c>
      <c r="BL112" s="11">
        <v>1</v>
      </c>
      <c r="BM112" s="11">
        <v>1</v>
      </c>
      <c r="BN112" s="11">
        <v>0</v>
      </c>
      <c r="BO112" s="11">
        <v>5</v>
      </c>
      <c r="BP112" s="11">
        <v>2</v>
      </c>
      <c r="BQ112" s="11">
        <v>3</v>
      </c>
      <c r="BR112" s="11">
        <v>3</v>
      </c>
      <c r="BS112" s="11">
        <v>4</v>
      </c>
      <c r="BT112" s="11">
        <v>2</v>
      </c>
      <c r="BU112" s="11">
        <v>5</v>
      </c>
      <c r="BV112" s="11">
        <v>3</v>
      </c>
      <c r="BW112" s="11">
        <v>3</v>
      </c>
      <c r="BX112" s="11">
        <v>1</v>
      </c>
      <c r="BY112" s="11">
        <v>0</v>
      </c>
      <c r="BZ112" s="11">
        <v>0</v>
      </c>
      <c r="CA112" s="11">
        <v>1</v>
      </c>
      <c r="CB112" s="11">
        <v>5</v>
      </c>
      <c r="CC112" s="11">
        <v>2</v>
      </c>
      <c r="CD112" s="11">
        <v>2</v>
      </c>
      <c r="CE112" s="11">
        <v>1</v>
      </c>
      <c r="CF112" s="11">
        <v>1</v>
      </c>
      <c r="CG112" s="11">
        <v>3</v>
      </c>
      <c r="CH112" s="11">
        <v>5</v>
      </c>
      <c r="CI112" s="11">
        <v>5</v>
      </c>
      <c r="CJ112" s="11">
        <v>1</v>
      </c>
      <c r="CK112" s="11">
        <v>5</v>
      </c>
      <c r="CL112" s="11">
        <v>0</v>
      </c>
      <c r="CM112" s="11">
        <v>1</v>
      </c>
      <c r="CN112" s="11">
        <v>1</v>
      </c>
      <c r="CO112" s="11">
        <v>4</v>
      </c>
      <c r="CP112" s="11">
        <v>5</v>
      </c>
      <c r="CQ112" s="11">
        <v>1</v>
      </c>
      <c r="CR112" s="11">
        <v>5</v>
      </c>
      <c r="CS112" s="11">
        <v>2</v>
      </c>
      <c r="CT112" s="11">
        <v>1</v>
      </c>
      <c r="CU112" s="11">
        <v>3</v>
      </c>
      <c r="CV112" s="11">
        <v>5</v>
      </c>
      <c r="CW112" s="11">
        <v>5</v>
      </c>
      <c r="CX112" s="11">
        <v>2</v>
      </c>
      <c r="CY112" s="11">
        <v>0</v>
      </c>
      <c r="CZ112" s="11">
        <v>1</v>
      </c>
      <c r="DA112" s="11">
        <v>0</v>
      </c>
      <c r="DB112" s="11">
        <v>4</v>
      </c>
      <c r="DC112" s="11">
        <v>5</v>
      </c>
      <c r="DD112" s="11">
        <v>2</v>
      </c>
      <c r="DE112" s="11">
        <v>5</v>
      </c>
      <c r="DF112" s="11">
        <v>2</v>
      </c>
      <c r="DG112" s="11">
        <v>1</v>
      </c>
      <c r="DH112" s="11">
        <v>4</v>
      </c>
      <c r="DI112" s="11">
        <v>3</v>
      </c>
      <c r="DJ112" s="11">
        <v>1</v>
      </c>
      <c r="DK112" s="11">
        <v>5</v>
      </c>
      <c r="DL112" s="11">
        <v>1</v>
      </c>
      <c r="DM112" s="11">
        <v>0</v>
      </c>
      <c r="DN112" s="11">
        <v>1</v>
      </c>
      <c r="DO112" s="11">
        <v>1</v>
      </c>
      <c r="DP112" s="11">
        <v>2</v>
      </c>
      <c r="DQ112" s="11">
        <v>2</v>
      </c>
      <c r="DR112" s="11">
        <v>1</v>
      </c>
      <c r="DS112" s="11">
        <v>4</v>
      </c>
      <c r="DT112" s="11">
        <v>2</v>
      </c>
      <c r="DU112" s="11">
        <v>4</v>
      </c>
      <c r="DV112" s="11">
        <v>4</v>
      </c>
      <c r="DW112" s="11">
        <v>4</v>
      </c>
      <c r="DX112" s="11">
        <v>3</v>
      </c>
      <c r="DY112" s="11">
        <v>0</v>
      </c>
      <c r="DZ112" s="11">
        <v>0</v>
      </c>
      <c r="EA112" s="11">
        <v>1</v>
      </c>
      <c r="EB112" s="11">
        <v>5</v>
      </c>
      <c r="EC112" s="11">
        <v>5</v>
      </c>
      <c r="ED112" s="11">
        <v>5</v>
      </c>
      <c r="EE112" s="11">
        <v>2</v>
      </c>
      <c r="EF112" s="11">
        <v>1</v>
      </c>
      <c r="EG112" s="11">
        <v>1</v>
      </c>
      <c r="EH112" s="11">
        <v>3</v>
      </c>
      <c r="EI112" s="11">
        <v>5</v>
      </c>
      <c r="EJ112" s="11">
        <v>3</v>
      </c>
      <c r="EK112" s="11">
        <v>3</v>
      </c>
      <c r="EL112" s="11">
        <v>1</v>
      </c>
      <c r="EM112" s="11">
        <v>0</v>
      </c>
      <c r="EN112" s="11">
        <v>1</v>
      </c>
      <c r="EO112" s="11">
        <v>4</v>
      </c>
      <c r="EP112" s="11">
        <v>2</v>
      </c>
      <c r="EQ112" s="11">
        <v>5</v>
      </c>
      <c r="ER112" s="11">
        <v>2</v>
      </c>
      <c r="ES112" s="11">
        <v>4</v>
      </c>
      <c r="ET112" s="11">
        <v>4</v>
      </c>
      <c r="EU112" s="11">
        <v>1</v>
      </c>
      <c r="EV112" s="11">
        <v>2</v>
      </c>
      <c r="EW112" s="11">
        <v>3</v>
      </c>
      <c r="EX112" s="11">
        <v>4</v>
      </c>
      <c r="EY112" s="11">
        <v>0</v>
      </c>
      <c r="EZ112" s="11">
        <v>1</v>
      </c>
      <c r="FA112" s="11">
        <v>1</v>
      </c>
      <c r="FB112" s="11">
        <v>5</v>
      </c>
      <c r="FC112" s="11">
        <v>4</v>
      </c>
      <c r="FD112" s="11">
        <v>1</v>
      </c>
      <c r="FE112" s="11">
        <v>1</v>
      </c>
      <c r="FF112" s="11">
        <v>1</v>
      </c>
      <c r="FG112" s="11">
        <v>2</v>
      </c>
      <c r="FH112" s="11">
        <v>1</v>
      </c>
      <c r="FI112" s="11">
        <v>2</v>
      </c>
      <c r="FJ112" s="11">
        <v>4</v>
      </c>
      <c r="FK112" s="11">
        <v>5</v>
      </c>
      <c r="FL112" s="11">
        <v>0</v>
      </c>
      <c r="FM112" s="11">
        <v>0</v>
      </c>
      <c r="FN112" s="11">
        <v>1</v>
      </c>
      <c r="FO112" s="11">
        <v>4</v>
      </c>
      <c r="FP112" s="11">
        <v>5</v>
      </c>
      <c r="FQ112" s="11">
        <v>3</v>
      </c>
      <c r="FR112" s="11">
        <v>1</v>
      </c>
      <c r="FS112" s="11">
        <v>1</v>
      </c>
      <c r="FT112" s="11">
        <v>4</v>
      </c>
      <c r="FU112" s="11">
        <v>5</v>
      </c>
      <c r="FV112" s="11">
        <v>2</v>
      </c>
      <c r="FW112" s="11">
        <v>2</v>
      </c>
      <c r="FX112" s="11">
        <v>3</v>
      </c>
      <c r="FY112" s="11">
        <v>0</v>
      </c>
      <c r="FZ112" s="11">
        <v>1</v>
      </c>
      <c r="GA112" s="11">
        <v>1</v>
      </c>
      <c r="GB112" s="11">
        <v>2</v>
      </c>
      <c r="GC112" s="11">
        <v>5</v>
      </c>
      <c r="GD112" s="11">
        <v>3</v>
      </c>
      <c r="GE112" s="11">
        <v>5</v>
      </c>
      <c r="GF112" s="11">
        <v>4</v>
      </c>
      <c r="GG112" s="11">
        <v>1</v>
      </c>
      <c r="GH112" s="11">
        <v>4</v>
      </c>
      <c r="GI112" s="11">
        <v>2</v>
      </c>
      <c r="GJ112" s="11">
        <v>1</v>
      </c>
      <c r="GK112" s="11">
        <v>2</v>
      </c>
      <c r="GL112" s="11">
        <v>0</v>
      </c>
      <c r="GM112" s="11">
        <v>1</v>
      </c>
      <c r="GN112" s="11">
        <v>0</v>
      </c>
      <c r="GO112" s="11">
        <v>3</v>
      </c>
      <c r="GP112" s="11">
        <v>1</v>
      </c>
      <c r="GQ112" s="11">
        <v>1</v>
      </c>
      <c r="GR112" s="11">
        <v>1</v>
      </c>
      <c r="GS112" s="11">
        <v>2</v>
      </c>
      <c r="GT112" s="11">
        <v>5</v>
      </c>
      <c r="GU112" s="11">
        <v>5</v>
      </c>
      <c r="GV112" s="11">
        <v>1</v>
      </c>
      <c r="GW112" s="11">
        <v>4</v>
      </c>
      <c r="GX112" s="11">
        <v>1</v>
      </c>
      <c r="GY112" s="11">
        <v>0</v>
      </c>
      <c r="GZ112" s="11">
        <v>1</v>
      </c>
      <c r="HA112" s="11">
        <v>0</v>
      </c>
      <c r="HB112" s="11">
        <v>4</v>
      </c>
      <c r="HC112" s="11">
        <v>1</v>
      </c>
      <c r="HD112" s="11">
        <v>4</v>
      </c>
      <c r="HE112" s="11">
        <v>5</v>
      </c>
      <c r="HF112" s="11">
        <v>1</v>
      </c>
      <c r="HG112" s="11">
        <v>5</v>
      </c>
      <c r="HH112" s="11">
        <v>2</v>
      </c>
      <c r="HI112" s="11">
        <v>3</v>
      </c>
      <c r="HJ112" s="11">
        <v>3</v>
      </c>
      <c r="HK112" s="11">
        <v>5</v>
      </c>
      <c r="HL112" s="11">
        <v>1</v>
      </c>
      <c r="HM112" s="11">
        <v>1</v>
      </c>
      <c r="HN112" s="11">
        <v>0</v>
      </c>
      <c r="HO112" s="11">
        <v>3</v>
      </c>
      <c r="HP112" s="11">
        <v>2</v>
      </c>
      <c r="HQ112" s="11">
        <v>2</v>
      </c>
      <c r="HR112" s="11">
        <v>5</v>
      </c>
      <c r="HS112" s="11">
        <v>4</v>
      </c>
      <c r="HT112" s="11">
        <v>1</v>
      </c>
      <c r="HU112" s="11">
        <v>1</v>
      </c>
      <c r="HV112" s="11">
        <v>3</v>
      </c>
      <c r="HW112" s="11">
        <v>1</v>
      </c>
      <c r="HX112" s="11">
        <v>1</v>
      </c>
      <c r="HY112" s="11">
        <v>1</v>
      </c>
      <c r="HZ112" s="11">
        <v>0</v>
      </c>
      <c r="IA112" s="11">
        <v>1</v>
      </c>
      <c r="IB112" s="11">
        <v>4</v>
      </c>
      <c r="IC112" s="11">
        <v>3</v>
      </c>
      <c r="ID112" s="11">
        <v>1</v>
      </c>
      <c r="IE112" s="11">
        <v>5</v>
      </c>
      <c r="IF112" s="11">
        <v>3</v>
      </c>
      <c r="IG112" s="11">
        <v>1</v>
      </c>
      <c r="IH112" s="11">
        <v>3</v>
      </c>
      <c r="II112" s="11">
        <v>1</v>
      </c>
    </row>
    <row r="113" spans="1:426" s="11" customFormat="1" x14ac:dyDescent="0.25">
      <c r="A113" s="1" t="s">
        <v>43</v>
      </c>
      <c r="B113" s="11">
        <v>2</v>
      </c>
      <c r="C113" s="11">
        <v>4</v>
      </c>
      <c r="D113" s="11">
        <v>3</v>
      </c>
      <c r="E113" s="11">
        <v>4</v>
      </c>
      <c r="F113" s="11">
        <v>2</v>
      </c>
      <c r="G113" s="11">
        <v>3</v>
      </c>
      <c r="H113" s="11">
        <v>3</v>
      </c>
      <c r="I113" s="11">
        <v>3</v>
      </c>
      <c r="J113" s="11">
        <v>2</v>
      </c>
      <c r="K113" s="11">
        <v>3</v>
      </c>
      <c r="L113" s="11">
        <v>1</v>
      </c>
      <c r="M113" s="11">
        <v>1</v>
      </c>
      <c r="N113" s="11">
        <v>1</v>
      </c>
      <c r="O113" s="11">
        <v>3</v>
      </c>
      <c r="P113" s="11">
        <v>4</v>
      </c>
      <c r="Q113" s="11">
        <v>2</v>
      </c>
      <c r="R113" s="11">
        <v>3</v>
      </c>
      <c r="S113" s="11">
        <v>3</v>
      </c>
      <c r="T113" s="11">
        <v>2</v>
      </c>
      <c r="U113" s="11">
        <v>3</v>
      </c>
      <c r="V113" s="11">
        <v>4</v>
      </c>
      <c r="W113" s="11">
        <v>2</v>
      </c>
      <c r="X113" s="11">
        <v>2</v>
      </c>
      <c r="Y113" s="11">
        <v>0</v>
      </c>
      <c r="Z113" s="11">
        <v>1</v>
      </c>
      <c r="AA113" s="11">
        <v>0</v>
      </c>
      <c r="AB113" s="11">
        <v>4</v>
      </c>
      <c r="AC113" s="11">
        <v>2</v>
      </c>
      <c r="AD113" s="11">
        <v>2</v>
      </c>
      <c r="AE113" s="11">
        <v>2</v>
      </c>
      <c r="AF113" s="11">
        <v>2</v>
      </c>
      <c r="AG113" s="11">
        <v>4</v>
      </c>
      <c r="AH113" s="11">
        <v>2</v>
      </c>
      <c r="AI113" s="11">
        <v>3</v>
      </c>
      <c r="AJ113" s="11">
        <v>3</v>
      </c>
      <c r="AK113" s="11">
        <v>3</v>
      </c>
      <c r="AL113" s="11">
        <v>0</v>
      </c>
      <c r="AM113" s="11">
        <v>0</v>
      </c>
      <c r="AN113" s="11">
        <v>0</v>
      </c>
      <c r="AO113" s="11">
        <v>4</v>
      </c>
      <c r="AP113" s="11">
        <v>3</v>
      </c>
      <c r="AQ113" s="11">
        <v>3</v>
      </c>
      <c r="AR113" s="11">
        <v>2</v>
      </c>
      <c r="AS113" s="11">
        <v>3.5</v>
      </c>
      <c r="AT113" s="11">
        <v>3</v>
      </c>
      <c r="AU113" s="11">
        <v>3</v>
      </c>
      <c r="AV113" s="11">
        <v>3</v>
      </c>
      <c r="AW113" s="11">
        <v>3.5</v>
      </c>
      <c r="AX113" s="11">
        <v>1.5</v>
      </c>
      <c r="AY113" s="11">
        <v>1</v>
      </c>
      <c r="AZ113" s="11">
        <v>0</v>
      </c>
      <c r="BA113" s="11">
        <v>0</v>
      </c>
      <c r="BB113" s="11">
        <v>4</v>
      </c>
      <c r="BC113" s="11">
        <v>2</v>
      </c>
      <c r="BD113" s="11">
        <v>2</v>
      </c>
      <c r="BE113" s="11">
        <v>3</v>
      </c>
      <c r="BF113" s="11">
        <v>3</v>
      </c>
      <c r="BG113" s="11">
        <v>3.5</v>
      </c>
      <c r="BH113" s="11">
        <v>2</v>
      </c>
      <c r="BI113" s="11">
        <v>2</v>
      </c>
      <c r="BJ113" s="11">
        <v>3</v>
      </c>
      <c r="BK113" s="11">
        <v>3</v>
      </c>
      <c r="BL113" s="11">
        <v>1</v>
      </c>
      <c r="BM113" s="11">
        <v>1</v>
      </c>
      <c r="BN113" s="11">
        <v>0</v>
      </c>
      <c r="BO113" s="11">
        <v>4</v>
      </c>
      <c r="BP113" s="11">
        <v>3</v>
      </c>
      <c r="BQ113" s="11">
        <v>3</v>
      </c>
      <c r="BR113" s="11">
        <v>3</v>
      </c>
      <c r="BS113" s="11">
        <v>3.5</v>
      </c>
      <c r="BT113" s="11">
        <v>3</v>
      </c>
      <c r="BU113" s="11">
        <v>4</v>
      </c>
      <c r="BV113" s="11">
        <v>3</v>
      </c>
      <c r="BW113" s="11">
        <v>2</v>
      </c>
      <c r="BX113" s="11">
        <v>2</v>
      </c>
      <c r="BY113" s="11">
        <v>0</v>
      </c>
      <c r="BZ113" s="11">
        <v>0</v>
      </c>
      <c r="CA113" s="11">
        <v>1</v>
      </c>
      <c r="CB113" s="11">
        <v>4</v>
      </c>
      <c r="CC113" s="11">
        <v>2</v>
      </c>
      <c r="CD113" s="11">
        <v>2</v>
      </c>
      <c r="CE113" s="11">
        <v>3</v>
      </c>
      <c r="CF113" s="11">
        <v>2</v>
      </c>
      <c r="CG113" s="11">
        <v>3</v>
      </c>
      <c r="CH113" s="11">
        <v>4</v>
      </c>
      <c r="CI113" s="11">
        <v>3</v>
      </c>
      <c r="CJ113" s="11">
        <v>2</v>
      </c>
      <c r="CK113" s="11">
        <v>5</v>
      </c>
      <c r="CL113" s="11">
        <v>0</v>
      </c>
      <c r="CM113" s="11">
        <v>1</v>
      </c>
      <c r="CN113" s="11">
        <v>1</v>
      </c>
      <c r="CO113" s="11">
        <v>4</v>
      </c>
      <c r="CP113" s="11">
        <v>3</v>
      </c>
      <c r="CQ113" s="11">
        <v>2</v>
      </c>
      <c r="CR113" s="11">
        <v>3</v>
      </c>
      <c r="CS113" s="11">
        <v>2</v>
      </c>
      <c r="CT113" s="11">
        <v>1.5</v>
      </c>
      <c r="CU113" s="11">
        <v>3</v>
      </c>
      <c r="CV113" s="11">
        <v>3</v>
      </c>
      <c r="CW113" s="11">
        <v>5</v>
      </c>
      <c r="CX113" s="11">
        <v>2</v>
      </c>
      <c r="CY113" s="11">
        <v>0</v>
      </c>
      <c r="CZ113" s="11">
        <v>1</v>
      </c>
      <c r="DA113" s="11">
        <v>0</v>
      </c>
      <c r="DB113" s="11">
        <v>4</v>
      </c>
      <c r="DC113" s="11">
        <v>3</v>
      </c>
      <c r="DD113" s="11">
        <v>2</v>
      </c>
      <c r="DE113" s="11">
        <v>3</v>
      </c>
      <c r="DF113" s="11">
        <v>2</v>
      </c>
      <c r="DG113" s="11">
        <v>2</v>
      </c>
      <c r="DH113" s="11">
        <v>3</v>
      </c>
      <c r="DI113" s="11">
        <v>3</v>
      </c>
      <c r="DJ113" s="11">
        <v>2</v>
      </c>
      <c r="DK113" s="11">
        <v>2</v>
      </c>
      <c r="DL113" s="11">
        <v>1</v>
      </c>
      <c r="DM113" s="11">
        <v>0</v>
      </c>
      <c r="DN113" s="11">
        <v>1</v>
      </c>
      <c r="DO113" s="11">
        <v>2</v>
      </c>
      <c r="DP113" s="11">
        <v>2</v>
      </c>
      <c r="DQ113" s="11">
        <v>2</v>
      </c>
      <c r="DR113" s="11">
        <v>3</v>
      </c>
      <c r="DS113" s="11">
        <v>4</v>
      </c>
      <c r="DT113" s="11">
        <v>2</v>
      </c>
      <c r="DU113" s="11">
        <v>4</v>
      </c>
      <c r="DV113" s="11">
        <v>4</v>
      </c>
      <c r="DW113" s="11">
        <v>4</v>
      </c>
      <c r="DX113" s="11">
        <v>4</v>
      </c>
      <c r="DY113" s="11">
        <v>0</v>
      </c>
      <c r="DZ113" s="11">
        <v>0</v>
      </c>
      <c r="EA113" s="11">
        <v>1</v>
      </c>
      <c r="EB113" s="11">
        <v>4</v>
      </c>
      <c r="EC113" s="11">
        <v>5</v>
      </c>
      <c r="ED113" s="11">
        <v>5</v>
      </c>
      <c r="EE113" s="11">
        <v>3</v>
      </c>
      <c r="EF113" s="11">
        <v>2</v>
      </c>
      <c r="EG113" s="11">
        <v>2</v>
      </c>
      <c r="EH113" s="11">
        <v>3</v>
      </c>
      <c r="EI113" s="11">
        <v>4</v>
      </c>
      <c r="EJ113" s="11">
        <v>3</v>
      </c>
      <c r="EK113" s="11">
        <v>3</v>
      </c>
      <c r="EL113" s="11">
        <v>1</v>
      </c>
      <c r="EM113" s="11">
        <v>0</v>
      </c>
      <c r="EN113" s="11">
        <v>1</v>
      </c>
      <c r="EO113" s="11">
        <v>4</v>
      </c>
      <c r="EP113" s="11">
        <v>2.5</v>
      </c>
      <c r="EQ113" s="11">
        <v>3</v>
      </c>
      <c r="ER113" s="11">
        <v>3</v>
      </c>
      <c r="ES113" s="11">
        <v>4</v>
      </c>
      <c r="ET113" s="11">
        <v>4</v>
      </c>
      <c r="EU113" s="11">
        <v>4</v>
      </c>
      <c r="EV113" s="11">
        <v>3</v>
      </c>
      <c r="EW113" s="11">
        <v>3</v>
      </c>
      <c r="EX113" s="11">
        <v>3</v>
      </c>
      <c r="EY113" s="11">
        <v>0</v>
      </c>
      <c r="EZ113" s="11">
        <v>1</v>
      </c>
      <c r="FA113" s="11">
        <v>1</v>
      </c>
      <c r="FB113" s="11">
        <v>5</v>
      </c>
      <c r="FC113" s="11">
        <v>3</v>
      </c>
      <c r="FD113" s="11">
        <v>2</v>
      </c>
      <c r="FE113" s="11">
        <v>1</v>
      </c>
      <c r="FF113" s="11">
        <v>2</v>
      </c>
      <c r="FG113" s="11">
        <v>2</v>
      </c>
      <c r="FH113" s="11">
        <v>2</v>
      </c>
      <c r="FI113" s="11">
        <v>3</v>
      </c>
      <c r="FJ113" s="11">
        <v>4</v>
      </c>
      <c r="FK113" s="11">
        <v>4</v>
      </c>
      <c r="FL113" s="11">
        <v>0</v>
      </c>
      <c r="FM113" s="11">
        <v>0</v>
      </c>
      <c r="FN113" s="11">
        <v>1</v>
      </c>
      <c r="FO113" s="11">
        <v>4</v>
      </c>
      <c r="FP113" s="11">
        <v>4</v>
      </c>
      <c r="FQ113" s="11">
        <v>3</v>
      </c>
      <c r="FR113" s="11">
        <v>3</v>
      </c>
      <c r="FS113" s="11">
        <v>2.5</v>
      </c>
      <c r="FT113" s="11">
        <v>4</v>
      </c>
      <c r="FU113" s="11">
        <v>5</v>
      </c>
      <c r="FV113" s="11">
        <v>3</v>
      </c>
      <c r="FW113" s="11">
        <v>4</v>
      </c>
      <c r="FX113" s="11">
        <v>3</v>
      </c>
      <c r="FY113" s="11">
        <v>0</v>
      </c>
      <c r="FZ113" s="11">
        <v>1</v>
      </c>
      <c r="GA113" s="11">
        <v>1</v>
      </c>
      <c r="GB113" s="11">
        <v>3</v>
      </c>
      <c r="GC113" s="11">
        <v>4.5</v>
      </c>
      <c r="GD113" s="11">
        <v>3</v>
      </c>
      <c r="GE113" s="11">
        <v>4</v>
      </c>
      <c r="GF113" s="11">
        <v>4</v>
      </c>
      <c r="GG113" s="11">
        <v>1</v>
      </c>
      <c r="GH113" s="11">
        <v>4</v>
      </c>
      <c r="GI113" s="11">
        <v>3</v>
      </c>
      <c r="GJ113" s="11">
        <v>2</v>
      </c>
      <c r="GK113" s="11">
        <v>3</v>
      </c>
      <c r="GL113" s="11">
        <v>0.5</v>
      </c>
      <c r="GM113" s="11">
        <v>1</v>
      </c>
      <c r="GN113" s="11">
        <v>0</v>
      </c>
      <c r="GO113" s="11">
        <v>3</v>
      </c>
      <c r="GP113" s="11">
        <v>1</v>
      </c>
      <c r="GQ113" s="11">
        <v>2</v>
      </c>
      <c r="GR113" s="11">
        <v>2</v>
      </c>
      <c r="GS113" s="11">
        <v>2</v>
      </c>
      <c r="GT113" s="11">
        <v>4</v>
      </c>
      <c r="GU113" s="11">
        <v>4</v>
      </c>
      <c r="GV113" s="11">
        <v>2</v>
      </c>
      <c r="GW113" s="11">
        <v>3</v>
      </c>
      <c r="GX113" s="11">
        <v>2</v>
      </c>
      <c r="GY113" s="11">
        <v>0</v>
      </c>
      <c r="GZ113" s="11">
        <v>1</v>
      </c>
      <c r="HA113" s="11">
        <v>0</v>
      </c>
      <c r="HB113" s="11">
        <v>3</v>
      </c>
      <c r="HC113" s="11">
        <v>3</v>
      </c>
      <c r="HD113" s="11">
        <v>4</v>
      </c>
      <c r="HE113" s="11">
        <v>4</v>
      </c>
      <c r="HF113" s="11">
        <v>3</v>
      </c>
      <c r="HG113" s="11">
        <v>3</v>
      </c>
      <c r="HH113" s="11">
        <v>2</v>
      </c>
      <c r="HI113" s="11">
        <v>2</v>
      </c>
      <c r="HJ113" s="11">
        <v>3</v>
      </c>
      <c r="HK113" s="11">
        <v>4</v>
      </c>
      <c r="HL113" s="11">
        <v>1</v>
      </c>
      <c r="HM113" s="11">
        <v>1</v>
      </c>
      <c r="HN113" s="11">
        <v>0</v>
      </c>
      <c r="HO113" s="11">
        <v>3</v>
      </c>
      <c r="HP113" s="11">
        <v>2</v>
      </c>
      <c r="HQ113" s="11">
        <v>3</v>
      </c>
      <c r="HR113" s="11">
        <v>3</v>
      </c>
      <c r="HS113" s="11">
        <v>4</v>
      </c>
      <c r="HT113" s="11">
        <v>3</v>
      </c>
      <c r="HU113" s="11">
        <v>2</v>
      </c>
      <c r="HV113" s="11">
        <v>3</v>
      </c>
      <c r="HW113" s="11">
        <v>3</v>
      </c>
      <c r="HX113" s="11">
        <v>3</v>
      </c>
      <c r="HY113" s="11">
        <v>1</v>
      </c>
      <c r="HZ113" s="11">
        <v>0</v>
      </c>
      <c r="IA113" s="11">
        <v>1</v>
      </c>
      <c r="IB113" s="11">
        <v>3</v>
      </c>
      <c r="IC113" s="11">
        <v>2</v>
      </c>
      <c r="ID113" s="11">
        <v>1</v>
      </c>
      <c r="IE113" s="11">
        <v>4</v>
      </c>
      <c r="IF113" s="11">
        <v>3</v>
      </c>
      <c r="IG113" s="11">
        <v>1</v>
      </c>
      <c r="IH113" s="11">
        <v>3</v>
      </c>
      <c r="II113" s="11">
        <v>2</v>
      </c>
    </row>
    <row r="114" spans="1:426" s="11" customFormat="1" x14ac:dyDescent="0.25">
      <c r="A114" s="1" t="s">
        <v>47</v>
      </c>
      <c r="B114" s="11">
        <v>5</v>
      </c>
      <c r="C114" s="11">
        <v>2</v>
      </c>
      <c r="D114" s="11">
        <v>2</v>
      </c>
      <c r="E114" s="11">
        <v>1</v>
      </c>
      <c r="F114" s="11">
        <v>3</v>
      </c>
      <c r="G114" s="11">
        <v>1</v>
      </c>
      <c r="H114" s="11">
        <v>5</v>
      </c>
      <c r="I114" s="11">
        <v>5</v>
      </c>
      <c r="J114" s="11">
        <v>5</v>
      </c>
      <c r="K114" s="11">
        <v>4</v>
      </c>
      <c r="L114" s="11">
        <v>1</v>
      </c>
      <c r="M114" s="11">
        <v>1</v>
      </c>
      <c r="N114" s="11">
        <v>0</v>
      </c>
      <c r="O114" s="11">
        <v>2</v>
      </c>
      <c r="P114" s="11">
        <v>1</v>
      </c>
      <c r="Q114" s="11">
        <v>2</v>
      </c>
      <c r="R114" s="11">
        <v>4</v>
      </c>
      <c r="S114" s="11">
        <v>2</v>
      </c>
      <c r="T114" s="11">
        <v>5</v>
      </c>
      <c r="U114" s="11">
        <v>4</v>
      </c>
      <c r="V114" s="11">
        <v>5</v>
      </c>
      <c r="W114" s="11">
        <v>4</v>
      </c>
      <c r="X114" s="11">
        <v>3</v>
      </c>
      <c r="Y114" s="11">
        <v>0</v>
      </c>
      <c r="Z114" s="11">
        <v>1</v>
      </c>
      <c r="AA114" s="11">
        <v>0</v>
      </c>
      <c r="AB114" s="11">
        <v>4</v>
      </c>
      <c r="AC114" s="11">
        <v>5</v>
      </c>
      <c r="AD114" s="11">
        <v>3</v>
      </c>
      <c r="AE114" s="11">
        <v>4</v>
      </c>
      <c r="AF114" s="11">
        <v>2</v>
      </c>
      <c r="AG114" s="11">
        <v>3</v>
      </c>
      <c r="AH114" s="11">
        <v>5</v>
      </c>
      <c r="AI114" s="11">
        <v>2</v>
      </c>
      <c r="AJ114" s="11">
        <v>4</v>
      </c>
      <c r="AK114" s="11">
        <v>5</v>
      </c>
      <c r="AL114" s="11">
        <v>0</v>
      </c>
      <c r="AM114" s="11">
        <v>0</v>
      </c>
      <c r="AN114" s="11">
        <v>1</v>
      </c>
      <c r="AO114" s="11">
        <v>2</v>
      </c>
      <c r="AP114" s="11">
        <v>4</v>
      </c>
      <c r="AQ114" s="11">
        <v>4</v>
      </c>
      <c r="AR114" s="11">
        <v>3</v>
      </c>
      <c r="AS114" s="11">
        <v>3</v>
      </c>
      <c r="AT114" s="11">
        <v>1</v>
      </c>
      <c r="AU114" s="11">
        <v>3</v>
      </c>
      <c r="AV114" s="11">
        <v>5</v>
      </c>
      <c r="AW114" s="11">
        <v>1</v>
      </c>
      <c r="AX114" s="11">
        <v>3</v>
      </c>
      <c r="AY114" s="11">
        <v>0</v>
      </c>
      <c r="AZ114" s="11">
        <v>0</v>
      </c>
      <c r="BA114" s="11">
        <v>1</v>
      </c>
      <c r="BB114" s="11">
        <v>2</v>
      </c>
      <c r="BC114" s="11">
        <v>3</v>
      </c>
      <c r="BD114" s="11">
        <v>1</v>
      </c>
      <c r="BE114" s="11">
        <v>2</v>
      </c>
      <c r="BF114" s="11">
        <v>3</v>
      </c>
      <c r="BG114" s="11">
        <v>4</v>
      </c>
      <c r="BH114" s="11">
        <v>1</v>
      </c>
      <c r="BI114" s="11">
        <v>4</v>
      </c>
      <c r="BJ114" s="11">
        <v>2</v>
      </c>
      <c r="BK114" s="11">
        <v>3</v>
      </c>
      <c r="BL114" s="11">
        <v>0</v>
      </c>
      <c r="BM114" s="11">
        <v>0</v>
      </c>
      <c r="BN114" s="11">
        <v>0</v>
      </c>
      <c r="BO114" s="11">
        <v>3</v>
      </c>
      <c r="BP114" s="11">
        <v>1</v>
      </c>
      <c r="BQ114" s="11">
        <v>1</v>
      </c>
      <c r="BR114" s="11">
        <v>5</v>
      </c>
      <c r="BS114" s="11">
        <v>5</v>
      </c>
      <c r="BT114" s="11">
        <v>3</v>
      </c>
      <c r="BU114" s="11">
        <v>2</v>
      </c>
      <c r="BV114" s="11">
        <v>4</v>
      </c>
      <c r="BW114" s="11">
        <v>1</v>
      </c>
      <c r="BX114" s="11">
        <v>5</v>
      </c>
      <c r="BY114" s="11">
        <v>1</v>
      </c>
      <c r="BZ114" s="11">
        <v>0</v>
      </c>
      <c r="CA114" s="11">
        <v>0</v>
      </c>
      <c r="CB114" s="11">
        <v>1</v>
      </c>
      <c r="CC114" s="11">
        <v>1</v>
      </c>
      <c r="CD114" s="11">
        <v>2</v>
      </c>
      <c r="CE114" s="11">
        <v>2</v>
      </c>
      <c r="CF114" s="11">
        <v>5</v>
      </c>
      <c r="CG114" s="11">
        <v>5</v>
      </c>
      <c r="CH114" s="11">
        <v>4</v>
      </c>
      <c r="CI114" s="11">
        <v>1</v>
      </c>
      <c r="CJ114" s="11">
        <v>2</v>
      </c>
      <c r="CK114" s="11">
        <v>1</v>
      </c>
      <c r="CL114" s="11">
        <v>0</v>
      </c>
      <c r="CM114" s="11">
        <v>1</v>
      </c>
      <c r="CN114" s="11">
        <v>1</v>
      </c>
      <c r="CO114" s="11">
        <v>3</v>
      </c>
      <c r="CP114" s="11">
        <v>4</v>
      </c>
      <c r="CQ114" s="11">
        <v>5</v>
      </c>
      <c r="CR114" s="11">
        <v>4</v>
      </c>
      <c r="CS114" s="11">
        <v>1</v>
      </c>
      <c r="CT114" s="11">
        <v>3</v>
      </c>
      <c r="CU114" s="11">
        <v>4</v>
      </c>
      <c r="CV114" s="11">
        <v>1</v>
      </c>
      <c r="CW114" s="11">
        <v>1</v>
      </c>
      <c r="CX114" s="11">
        <v>1</v>
      </c>
      <c r="CY114" s="11">
        <v>0</v>
      </c>
      <c r="CZ114" s="11">
        <v>0</v>
      </c>
      <c r="DA114" s="11">
        <v>1</v>
      </c>
      <c r="DB114" s="11">
        <v>5</v>
      </c>
      <c r="DC114" s="11">
        <v>2</v>
      </c>
      <c r="DD114" s="11">
        <v>5</v>
      </c>
      <c r="DE114" s="11">
        <v>2</v>
      </c>
      <c r="DF114" s="11">
        <v>5</v>
      </c>
      <c r="DG114" s="11">
        <v>5</v>
      </c>
      <c r="DH114" s="11">
        <v>5</v>
      </c>
      <c r="DI114" s="11">
        <v>5</v>
      </c>
      <c r="DJ114" s="11">
        <v>2</v>
      </c>
      <c r="DK114" s="11">
        <v>4</v>
      </c>
      <c r="DL114" s="11">
        <v>1</v>
      </c>
      <c r="DM114" s="11">
        <v>0</v>
      </c>
      <c r="DN114" s="11">
        <v>1</v>
      </c>
      <c r="DO114" s="11">
        <v>1</v>
      </c>
      <c r="DP114" s="11">
        <v>3</v>
      </c>
      <c r="DQ114" s="11">
        <v>2</v>
      </c>
      <c r="DR114" s="11">
        <v>5</v>
      </c>
      <c r="DS114" s="11">
        <v>1</v>
      </c>
      <c r="DT114" s="11">
        <v>1</v>
      </c>
      <c r="DU114" s="11">
        <v>4</v>
      </c>
      <c r="DV114" s="11">
        <v>3</v>
      </c>
      <c r="DW114" s="11">
        <v>1</v>
      </c>
      <c r="DX114" s="11">
        <v>1</v>
      </c>
      <c r="DY114" s="11">
        <v>0</v>
      </c>
      <c r="DZ114" s="11">
        <v>0</v>
      </c>
      <c r="EA114" s="11">
        <v>1</v>
      </c>
      <c r="EB114" s="11">
        <v>3</v>
      </c>
      <c r="EC114" s="11">
        <v>4</v>
      </c>
      <c r="ED114" s="11">
        <v>3</v>
      </c>
      <c r="EE114" s="11">
        <v>3</v>
      </c>
      <c r="EF114" s="11">
        <v>4</v>
      </c>
      <c r="EG114" s="11">
        <v>5</v>
      </c>
      <c r="EH114" s="11">
        <v>5</v>
      </c>
      <c r="EI114" s="11">
        <v>3</v>
      </c>
      <c r="EJ114" s="11">
        <v>4</v>
      </c>
      <c r="EK114" s="11">
        <v>5</v>
      </c>
      <c r="EL114" s="11">
        <v>1</v>
      </c>
      <c r="EM114" s="11">
        <v>1</v>
      </c>
      <c r="EN114" s="11">
        <v>1</v>
      </c>
      <c r="EO114" s="11">
        <v>2</v>
      </c>
      <c r="EP114" s="11">
        <v>4</v>
      </c>
      <c r="EQ114" s="11">
        <v>5</v>
      </c>
      <c r="ER114" s="11">
        <v>3</v>
      </c>
      <c r="ES114" s="11">
        <v>5</v>
      </c>
      <c r="ET114" s="11">
        <v>1</v>
      </c>
      <c r="EU114" s="11">
        <v>1</v>
      </c>
      <c r="EV114" s="11">
        <v>1</v>
      </c>
      <c r="EW114" s="11">
        <v>2</v>
      </c>
      <c r="EX114" s="11">
        <v>3</v>
      </c>
      <c r="EY114" s="11">
        <v>0</v>
      </c>
      <c r="EZ114" s="11">
        <v>0</v>
      </c>
      <c r="FA114" s="11">
        <v>1</v>
      </c>
      <c r="FB114" s="11">
        <v>2</v>
      </c>
      <c r="FC114" s="11">
        <v>2</v>
      </c>
      <c r="FD114" s="11">
        <v>5</v>
      </c>
      <c r="FE114" s="11">
        <v>2</v>
      </c>
      <c r="FF114" s="11">
        <v>3</v>
      </c>
      <c r="FG114" s="11">
        <v>1</v>
      </c>
      <c r="FH114" s="11">
        <v>5</v>
      </c>
      <c r="FI114" s="11">
        <v>4</v>
      </c>
      <c r="FJ114" s="11">
        <v>5</v>
      </c>
      <c r="FK114" s="11">
        <v>3</v>
      </c>
      <c r="FL114" s="11">
        <v>1</v>
      </c>
      <c r="FM114" s="11">
        <v>1</v>
      </c>
      <c r="FN114" s="11">
        <v>1</v>
      </c>
      <c r="FO114" s="11">
        <v>4</v>
      </c>
      <c r="FP114" s="11">
        <v>1</v>
      </c>
      <c r="FQ114" s="11">
        <v>3</v>
      </c>
      <c r="FR114" s="11">
        <v>2</v>
      </c>
      <c r="FS114" s="11">
        <v>3</v>
      </c>
      <c r="FT114" s="11">
        <v>2</v>
      </c>
      <c r="FU114" s="11">
        <v>4</v>
      </c>
      <c r="FV114" s="11">
        <v>3</v>
      </c>
      <c r="FW114" s="11">
        <v>3</v>
      </c>
      <c r="FX114" s="11">
        <v>5</v>
      </c>
      <c r="FY114" s="11">
        <v>1</v>
      </c>
      <c r="FZ114" s="11">
        <v>1</v>
      </c>
      <c r="GA114" s="11">
        <v>1</v>
      </c>
      <c r="GB114" s="11">
        <v>1</v>
      </c>
      <c r="GC114" s="11">
        <v>2</v>
      </c>
      <c r="GD114" s="11">
        <v>1</v>
      </c>
      <c r="GE114" s="11">
        <v>1</v>
      </c>
      <c r="GF114" s="11">
        <v>3</v>
      </c>
      <c r="GG114" s="11">
        <v>5</v>
      </c>
      <c r="GH114" s="11">
        <v>1</v>
      </c>
      <c r="GI114" s="11">
        <v>4</v>
      </c>
      <c r="GJ114" s="11">
        <v>5</v>
      </c>
      <c r="GK114" s="11">
        <v>4</v>
      </c>
      <c r="GL114" s="11">
        <v>0</v>
      </c>
      <c r="GM114" s="11">
        <v>1</v>
      </c>
      <c r="GN114" s="11">
        <v>0</v>
      </c>
      <c r="GO114" s="11">
        <v>3</v>
      </c>
      <c r="GP114" s="11">
        <v>2</v>
      </c>
      <c r="GQ114" s="11">
        <v>2</v>
      </c>
      <c r="GR114" s="11">
        <v>4</v>
      </c>
      <c r="GS114" s="11">
        <v>1</v>
      </c>
      <c r="GT114" s="11">
        <v>2</v>
      </c>
      <c r="GU114" s="11">
        <v>5</v>
      </c>
      <c r="GV114" s="11">
        <v>5</v>
      </c>
      <c r="GW114" s="11">
        <v>2</v>
      </c>
      <c r="GX114" s="11">
        <v>5</v>
      </c>
      <c r="GY114" s="11">
        <v>0</v>
      </c>
      <c r="GZ114" s="11">
        <v>1</v>
      </c>
      <c r="HA114" s="11">
        <v>1</v>
      </c>
      <c r="HB114" s="11">
        <v>1</v>
      </c>
      <c r="HC114" s="11">
        <v>5</v>
      </c>
      <c r="HD114" s="11">
        <v>5</v>
      </c>
      <c r="HE114" s="11">
        <v>4</v>
      </c>
      <c r="HF114" s="11">
        <v>2</v>
      </c>
      <c r="HG114" s="11">
        <v>4</v>
      </c>
      <c r="HH114" s="11">
        <v>3</v>
      </c>
      <c r="HI114" s="11">
        <v>2</v>
      </c>
      <c r="HJ114" s="11">
        <v>5</v>
      </c>
      <c r="HK114" s="11">
        <v>3</v>
      </c>
      <c r="HL114" s="11">
        <v>0</v>
      </c>
      <c r="HM114" s="11">
        <v>0</v>
      </c>
      <c r="HN114" s="11">
        <v>1</v>
      </c>
      <c r="HO114" s="11">
        <v>5</v>
      </c>
      <c r="HP114" s="11">
        <v>2</v>
      </c>
      <c r="HQ114" s="11">
        <v>2</v>
      </c>
      <c r="HR114" s="11">
        <v>1</v>
      </c>
      <c r="HS114" s="11">
        <v>5</v>
      </c>
      <c r="HT114" s="11">
        <v>2</v>
      </c>
      <c r="HU114" s="11">
        <v>3</v>
      </c>
      <c r="HV114" s="11">
        <v>5</v>
      </c>
      <c r="HW114" s="11">
        <v>4</v>
      </c>
      <c r="HX114" s="11">
        <v>3</v>
      </c>
      <c r="HY114" s="11">
        <v>1</v>
      </c>
      <c r="HZ114" s="11">
        <v>0</v>
      </c>
      <c r="IA114" s="11">
        <v>1</v>
      </c>
      <c r="IB114" s="11">
        <v>1</v>
      </c>
      <c r="IC114" s="11">
        <v>2</v>
      </c>
      <c r="ID114" s="11">
        <v>1</v>
      </c>
      <c r="IE114" s="11">
        <v>6</v>
      </c>
      <c r="IF114" s="11">
        <v>4</v>
      </c>
      <c r="IG114" s="11">
        <v>2</v>
      </c>
      <c r="IH114" s="11">
        <v>3</v>
      </c>
      <c r="II114" s="11">
        <v>1</v>
      </c>
    </row>
    <row r="115" spans="1:426" s="11" customFormat="1" x14ac:dyDescent="0.25">
      <c r="A115" s="1" t="s">
        <v>48</v>
      </c>
      <c r="B115" s="11">
        <v>3</v>
      </c>
      <c r="C115" s="11">
        <v>4</v>
      </c>
      <c r="D115" s="11">
        <v>5</v>
      </c>
      <c r="E115" s="11">
        <v>3</v>
      </c>
      <c r="F115" s="11">
        <v>1</v>
      </c>
      <c r="G115" s="11">
        <v>4</v>
      </c>
      <c r="H115" s="11">
        <v>2</v>
      </c>
      <c r="I115" s="11">
        <v>2</v>
      </c>
      <c r="J115" s="11">
        <v>2</v>
      </c>
      <c r="K115" s="11">
        <v>2</v>
      </c>
      <c r="L115" s="11">
        <v>0</v>
      </c>
      <c r="M115" s="11">
        <v>0</v>
      </c>
      <c r="N115" s="11">
        <v>1</v>
      </c>
      <c r="O115" s="11">
        <v>1</v>
      </c>
      <c r="P115" s="11">
        <v>2</v>
      </c>
      <c r="Q115" s="11">
        <v>4</v>
      </c>
      <c r="R115" s="11">
        <v>3</v>
      </c>
      <c r="S115" s="11">
        <v>3</v>
      </c>
      <c r="T115" s="11">
        <v>4</v>
      </c>
      <c r="U115" s="11">
        <v>3</v>
      </c>
      <c r="V115" s="11">
        <v>4</v>
      </c>
      <c r="W115" s="11">
        <v>5</v>
      </c>
      <c r="X115" s="11">
        <v>1</v>
      </c>
      <c r="Y115" s="11">
        <v>1</v>
      </c>
      <c r="Z115" s="11">
        <v>0</v>
      </c>
      <c r="AA115" s="11">
        <v>1</v>
      </c>
      <c r="AB115" s="11">
        <v>3</v>
      </c>
      <c r="AC115" s="11">
        <v>3</v>
      </c>
      <c r="AD115" s="11">
        <v>1</v>
      </c>
      <c r="AE115" s="11">
        <v>1</v>
      </c>
      <c r="AF115" s="11">
        <v>4</v>
      </c>
      <c r="AG115" s="11">
        <v>4</v>
      </c>
      <c r="AH115" s="11">
        <v>2</v>
      </c>
      <c r="AI115" s="11">
        <v>5</v>
      </c>
      <c r="AJ115" s="11">
        <v>5</v>
      </c>
      <c r="AK115" s="11">
        <v>3</v>
      </c>
      <c r="AL115" s="11">
        <v>1</v>
      </c>
      <c r="AM115" s="11">
        <v>1</v>
      </c>
      <c r="AN115" s="11">
        <v>0</v>
      </c>
      <c r="AO115" s="11">
        <v>4</v>
      </c>
      <c r="AP115" s="11">
        <v>2</v>
      </c>
      <c r="AQ115" s="11">
        <v>5</v>
      </c>
      <c r="AR115" s="11">
        <v>1</v>
      </c>
      <c r="AS115" s="11">
        <v>5</v>
      </c>
      <c r="AT115" s="11">
        <v>4</v>
      </c>
      <c r="AU115" s="11">
        <v>5</v>
      </c>
      <c r="AV115" s="11">
        <v>4</v>
      </c>
      <c r="AW115" s="11">
        <v>2</v>
      </c>
      <c r="AX115" s="11">
        <v>5</v>
      </c>
      <c r="AY115" s="11">
        <v>1</v>
      </c>
      <c r="AZ115" s="11">
        <v>1</v>
      </c>
      <c r="BA115" s="11">
        <v>0</v>
      </c>
      <c r="BB115" s="11">
        <v>3</v>
      </c>
      <c r="BC115" s="11">
        <v>2</v>
      </c>
      <c r="BD115" s="11">
        <v>5</v>
      </c>
      <c r="BE115" s="11">
        <v>4</v>
      </c>
      <c r="BF115" s="11">
        <v>5</v>
      </c>
      <c r="BG115" s="11">
        <v>1</v>
      </c>
      <c r="BH115" s="11">
        <v>4</v>
      </c>
      <c r="BI115" s="11">
        <v>1</v>
      </c>
      <c r="BJ115" s="11">
        <v>1</v>
      </c>
      <c r="BK115" s="11">
        <v>2</v>
      </c>
      <c r="BL115" s="11">
        <v>1</v>
      </c>
      <c r="BM115" s="11">
        <v>1</v>
      </c>
      <c r="BN115" s="11">
        <v>1</v>
      </c>
      <c r="BO115" s="11">
        <v>5</v>
      </c>
      <c r="BP115" s="11">
        <v>5</v>
      </c>
      <c r="BQ115" s="11">
        <v>4</v>
      </c>
      <c r="BR115" s="11">
        <v>1</v>
      </c>
      <c r="BS115" s="11">
        <v>2</v>
      </c>
      <c r="BT115" s="11">
        <v>1</v>
      </c>
      <c r="BU115" s="11">
        <v>3</v>
      </c>
      <c r="BV115" s="11">
        <v>2</v>
      </c>
      <c r="BW115" s="11">
        <v>2</v>
      </c>
      <c r="BX115" s="11">
        <v>2</v>
      </c>
      <c r="BY115" s="11">
        <v>0</v>
      </c>
      <c r="BZ115" s="11">
        <v>1</v>
      </c>
      <c r="CA115" s="11">
        <v>1</v>
      </c>
      <c r="CB115" s="11">
        <v>3</v>
      </c>
      <c r="CC115" s="11">
        <v>4</v>
      </c>
      <c r="CD115" s="11">
        <v>1</v>
      </c>
      <c r="CE115" s="11">
        <v>5</v>
      </c>
      <c r="CF115" s="11">
        <v>3</v>
      </c>
      <c r="CG115" s="11">
        <v>1</v>
      </c>
      <c r="CH115" s="11">
        <v>2</v>
      </c>
      <c r="CI115" s="11">
        <v>4</v>
      </c>
      <c r="CJ115" s="11">
        <v>3</v>
      </c>
      <c r="CK115" s="11">
        <v>5</v>
      </c>
      <c r="CL115" s="11">
        <v>1</v>
      </c>
      <c r="CM115" s="11">
        <v>0</v>
      </c>
      <c r="CN115" s="11">
        <v>0</v>
      </c>
      <c r="CO115" s="11">
        <v>1</v>
      </c>
      <c r="CP115" s="11">
        <v>3</v>
      </c>
      <c r="CQ115" s="11">
        <v>3</v>
      </c>
      <c r="CR115" s="11">
        <v>2</v>
      </c>
      <c r="CS115" s="11">
        <v>2</v>
      </c>
      <c r="CT115" s="11">
        <v>4</v>
      </c>
      <c r="CU115" s="11">
        <v>3</v>
      </c>
      <c r="CV115" s="11">
        <v>3</v>
      </c>
      <c r="CW115" s="11">
        <v>4</v>
      </c>
      <c r="CX115" s="11">
        <v>3</v>
      </c>
      <c r="CY115" s="11">
        <v>1</v>
      </c>
      <c r="CZ115" s="11">
        <v>1</v>
      </c>
      <c r="DA115" s="11">
        <v>0</v>
      </c>
      <c r="DB115" s="11">
        <v>3</v>
      </c>
      <c r="DC115" s="11">
        <v>1</v>
      </c>
      <c r="DD115" s="11">
        <v>3</v>
      </c>
      <c r="DE115" s="11">
        <v>4</v>
      </c>
      <c r="DF115" s="11">
        <v>4</v>
      </c>
      <c r="DG115" s="11">
        <v>2</v>
      </c>
      <c r="DH115" s="11">
        <v>3</v>
      </c>
      <c r="DI115" s="11">
        <v>4</v>
      </c>
      <c r="DJ115" s="11">
        <v>5</v>
      </c>
      <c r="DK115" s="11">
        <v>1</v>
      </c>
      <c r="DL115" s="11">
        <v>0</v>
      </c>
      <c r="DM115" s="11">
        <v>1</v>
      </c>
      <c r="DN115" s="11">
        <v>0</v>
      </c>
      <c r="DO115" s="11">
        <v>4</v>
      </c>
      <c r="DP115" s="11">
        <v>4</v>
      </c>
      <c r="DQ115" s="11">
        <v>1</v>
      </c>
      <c r="DR115" s="11">
        <v>3</v>
      </c>
      <c r="DS115" s="11">
        <v>2</v>
      </c>
      <c r="DT115" s="11">
        <v>2</v>
      </c>
      <c r="DU115" s="11">
        <v>2</v>
      </c>
      <c r="DV115" s="11">
        <v>1</v>
      </c>
      <c r="DW115" s="11">
        <v>5</v>
      </c>
      <c r="DX115" s="11">
        <v>4</v>
      </c>
      <c r="DY115" s="11">
        <v>1</v>
      </c>
      <c r="DZ115" s="11">
        <v>1</v>
      </c>
      <c r="EA115" s="11">
        <v>0</v>
      </c>
      <c r="EB115" s="11">
        <v>4</v>
      </c>
      <c r="EC115" s="11">
        <v>2</v>
      </c>
      <c r="ED115" s="11">
        <v>2</v>
      </c>
      <c r="EE115" s="11">
        <v>2</v>
      </c>
      <c r="EF115" s="11">
        <v>3</v>
      </c>
      <c r="EG115" s="11">
        <v>1</v>
      </c>
      <c r="EH115" s="11">
        <v>2</v>
      </c>
      <c r="EI115" s="11">
        <v>2</v>
      </c>
      <c r="EJ115" s="11">
        <v>5</v>
      </c>
      <c r="EK115" s="11">
        <v>2</v>
      </c>
      <c r="EL115" s="11">
        <v>0</v>
      </c>
      <c r="EM115" s="11">
        <v>0</v>
      </c>
      <c r="EN115" s="11">
        <v>0</v>
      </c>
      <c r="EO115" s="11">
        <v>1</v>
      </c>
      <c r="EP115" s="11">
        <v>5</v>
      </c>
      <c r="EQ115" s="11">
        <v>4</v>
      </c>
      <c r="ER115" s="11">
        <v>5</v>
      </c>
      <c r="ES115" s="11">
        <v>3</v>
      </c>
      <c r="ET115" s="11">
        <v>5</v>
      </c>
      <c r="EU115" s="11">
        <v>4</v>
      </c>
      <c r="EV115" s="11">
        <v>4</v>
      </c>
      <c r="EW115" s="11">
        <v>1</v>
      </c>
      <c r="EX115" s="11">
        <v>1</v>
      </c>
      <c r="EY115" s="11">
        <v>1</v>
      </c>
      <c r="EZ115" s="11">
        <v>1</v>
      </c>
      <c r="FA115" s="11">
        <v>0</v>
      </c>
      <c r="FB115" s="11">
        <v>1</v>
      </c>
      <c r="FC115" s="11">
        <v>1</v>
      </c>
      <c r="FD115" s="11">
        <v>3</v>
      </c>
      <c r="FE115" s="11">
        <v>3</v>
      </c>
      <c r="FF115" s="11">
        <v>1</v>
      </c>
      <c r="FG115" s="11">
        <v>5</v>
      </c>
      <c r="FH115" s="11">
        <v>1</v>
      </c>
      <c r="FI115" s="11">
        <v>3</v>
      </c>
      <c r="FJ115" s="11">
        <v>3</v>
      </c>
      <c r="FK115" s="11">
        <v>5</v>
      </c>
      <c r="FL115" s="11">
        <v>0</v>
      </c>
      <c r="FM115" s="11">
        <v>0</v>
      </c>
      <c r="FN115" s="11">
        <v>0</v>
      </c>
      <c r="FO115" s="11">
        <v>1</v>
      </c>
      <c r="FP115" s="11">
        <v>2</v>
      </c>
      <c r="FQ115" s="11">
        <v>5</v>
      </c>
      <c r="FR115" s="11">
        <v>1</v>
      </c>
      <c r="FS115" s="11">
        <v>5</v>
      </c>
      <c r="FT115" s="11">
        <v>1</v>
      </c>
      <c r="FU115" s="11">
        <v>3</v>
      </c>
      <c r="FV115" s="11">
        <v>4</v>
      </c>
      <c r="FW115" s="11">
        <v>4</v>
      </c>
      <c r="FX115" s="11">
        <v>4</v>
      </c>
      <c r="FY115" s="11">
        <v>0</v>
      </c>
      <c r="FZ115" s="11">
        <v>0</v>
      </c>
      <c r="GA115" s="11">
        <v>0</v>
      </c>
      <c r="GB115" s="11">
        <v>5</v>
      </c>
      <c r="GC115" s="11">
        <v>4</v>
      </c>
      <c r="GD115" s="11">
        <v>5</v>
      </c>
      <c r="GE115" s="11">
        <v>3</v>
      </c>
      <c r="GF115" s="11">
        <v>4</v>
      </c>
      <c r="GG115" s="11">
        <v>1</v>
      </c>
      <c r="GH115" s="11">
        <v>4</v>
      </c>
      <c r="GI115" s="11">
        <v>2</v>
      </c>
      <c r="GJ115" s="11">
        <v>1</v>
      </c>
      <c r="GK115" s="11">
        <v>3</v>
      </c>
      <c r="GL115" s="11">
        <v>1</v>
      </c>
      <c r="GM115" s="11">
        <v>0</v>
      </c>
      <c r="GN115" s="11">
        <v>1</v>
      </c>
      <c r="GO115" s="11">
        <v>4</v>
      </c>
      <c r="GP115" s="11">
        <v>5</v>
      </c>
      <c r="GQ115" s="11">
        <v>1</v>
      </c>
      <c r="GR115" s="11">
        <v>1</v>
      </c>
      <c r="GS115" s="11">
        <v>2</v>
      </c>
      <c r="GT115" s="11">
        <v>5</v>
      </c>
      <c r="GU115" s="11">
        <v>1</v>
      </c>
      <c r="GV115" s="11">
        <v>4</v>
      </c>
      <c r="GW115" s="11">
        <v>4</v>
      </c>
      <c r="GX115" s="11">
        <v>2</v>
      </c>
      <c r="GY115" s="11">
        <v>1</v>
      </c>
      <c r="GZ115" s="11">
        <v>0</v>
      </c>
      <c r="HA115" s="11">
        <v>0</v>
      </c>
      <c r="HB115" s="11">
        <v>2</v>
      </c>
      <c r="HC115" s="11">
        <v>1</v>
      </c>
      <c r="HD115" s="11">
        <v>2</v>
      </c>
      <c r="HE115" s="11">
        <v>3</v>
      </c>
      <c r="HF115" s="11">
        <v>1</v>
      </c>
      <c r="HG115" s="11">
        <v>2</v>
      </c>
      <c r="HH115" s="11">
        <v>5</v>
      </c>
      <c r="HI115" s="11">
        <v>5</v>
      </c>
      <c r="HJ115" s="11">
        <v>1</v>
      </c>
      <c r="HK115" s="11">
        <v>4</v>
      </c>
      <c r="HL115" s="11">
        <v>1</v>
      </c>
      <c r="HM115" s="11">
        <v>1</v>
      </c>
      <c r="HN115" s="11">
        <v>0</v>
      </c>
      <c r="HO115" s="11">
        <v>2</v>
      </c>
      <c r="HP115" s="11">
        <v>3</v>
      </c>
      <c r="HQ115" s="11">
        <v>5</v>
      </c>
      <c r="HR115" s="11">
        <v>4</v>
      </c>
      <c r="HS115" s="11">
        <v>1</v>
      </c>
      <c r="HT115" s="11">
        <v>5</v>
      </c>
      <c r="HU115" s="11">
        <v>4</v>
      </c>
      <c r="HV115" s="11">
        <v>2</v>
      </c>
      <c r="HW115" s="11">
        <v>5</v>
      </c>
      <c r="HX115" s="11">
        <v>5</v>
      </c>
      <c r="HY115" s="11">
        <v>0</v>
      </c>
      <c r="HZ115" s="11">
        <v>1</v>
      </c>
      <c r="IA115" s="11">
        <v>0</v>
      </c>
      <c r="IB115" s="11">
        <v>3</v>
      </c>
      <c r="IC115" s="11">
        <v>1</v>
      </c>
      <c r="ID115" s="11">
        <v>2</v>
      </c>
      <c r="IE115" s="11">
        <v>1</v>
      </c>
      <c r="IF115" s="11">
        <v>1</v>
      </c>
      <c r="IG115" s="11">
        <v>3</v>
      </c>
      <c r="IH115" s="11">
        <v>4</v>
      </c>
      <c r="II115" s="11">
        <v>3</v>
      </c>
    </row>
    <row r="116" spans="1:426" s="11" customFormat="1" x14ac:dyDescent="0.25">
      <c r="A116" s="1" t="s">
        <v>51</v>
      </c>
      <c r="B116" s="11">
        <v>3</v>
      </c>
      <c r="C116" s="11">
        <v>4</v>
      </c>
      <c r="D116" s="11">
        <v>3</v>
      </c>
      <c r="E116" s="11">
        <v>2</v>
      </c>
      <c r="F116" s="11">
        <v>3</v>
      </c>
      <c r="G116" s="11">
        <v>3</v>
      </c>
      <c r="H116" s="11">
        <v>3</v>
      </c>
      <c r="I116" s="11">
        <v>5</v>
      </c>
      <c r="J116" s="11">
        <v>1</v>
      </c>
      <c r="K116" s="11">
        <v>4</v>
      </c>
      <c r="L116" s="11">
        <v>1</v>
      </c>
      <c r="M116" s="11">
        <v>1</v>
      </c>
      <c r="N116" s="11">
        <v>1</v>
      </c>
      <c r="O116" s="11">
        <v>5</v>
      </c>
      <c r="P116" s="11">
        <v>1</v>
      </c>
      <c r="Q116" s="11">
        <v>4</v>
      </c>
      <c r="R116" s="11">
        <v>5</v>
      </c>
      <c r="S116" s="11">
        <v>2</v>
      </c>
      <c r="T116" s="11">
        <v>2</v>
      </c>
      <c r="U116" s="11">
        <v>4</v>
      </c>
      <c r="V116" s="11">
        <v>4</v>
      </c>
      <c r="W116" s="11">
        <v>1</v>
      </c>
      <c r="X116" s="11">
        <v>1</v>
      </c>
      <c r="Y116" s="11">
        <v>0</v>
      </c>
      <c r="Z116" s="11">
        <v>1</v>
      </c>
      <c r="AA116" s="11">
        <v>0</v>
      </c>
      <c r="AB116" s="11">
        <v>4</v>
      </c>
      <c r="AC116" s="11">
        <v>2</v>
      </c>
      <c r="AD116" s="11">
        <v>2</v>
      </c>
      <c r="AE116" s="11">
        <v>1</v>
      </c>
      <c r="AF116" s="11">
        <v>2</v>
      </c>
      <c r="AG116" s="11">
        <v>4</v>
      </c>
      <c r="AH116" s="11">
        <v>1</v>
      </c>
      <c r="AI116" s="11">
        <v>3</v>
      </c>
      <c r="AJ116" s="11">
        <v>5</v>
      </c>
      <c r="AK116" s="11">
        <v>2</v>
      </c>
      <c r="AL116" s="11">
        <v>0</v>
      </c>
      <c r="AM116" s="11">
        <v>0</v>
      </c>
      <c r="AN116" s="11">
        <v>1</v>
      </c>
      <c r="AO116" s="11">
        <v>5</v>
      </c>
      <c r="AP116" s="11">
        <v>4</v>
      </c>
      <c r="AQ116" s="11">
        <v>3</v>
      </c>
      <c r="AR116" s="11">
        <v>4</v>
      </c>
      <c r="AS116" s="11">
        <v>1</v>
      </c>
      <c r="AT116" s="11">
        <v>4</v>
      </c>
      <c r="AU116" s="11">
        <v>3</v>
      </c>
      <c r="AV116" s="11">
        <v>5</v>
      </c>
      <c r="AW116" s="11">
        <v>4</v>
      </c>
      <c r="AX116" s="11">
        <v>1</v>
      </c>
      <c r="AY116" s="11">
        <v>1</v>
      </c>
      <c r="AZ116" s="11">
        <v>0</v>
      </c>
      <c r="BA116" s="11">
        <v>0</v>
      </c>
      <c r="BB116" s="11">
        <v>4</v>
      </c>
      <c r="BC116" s="11">
        <v>2</v>
      </c>
      <c r="BD116" s="11">
        <v>1</v>
      </c>
      <c r="BE116" s="11">
        <v>1</v>
      </c>
      <c r="BF116" s="11">
        <v>3</v>
      </c>
      <c r="BG116" s="11">
        <v>4</v>
      </c>
      <c r="BH116" s="11">
        <v>1</v>
      </c>
      <c r="BI116" s="11">
        <v>1</v>
      </c>
      <c r="BJ116" s="11">
        <v>4</v>
      </c>
      <c r="BK116" s="11">
        <v>1</v>
      </c>
      <c r="BL116" s="11">
        <v>1</v>
      </c>
      <c r="BM116" s="11">
        <v>1</v>
      </c>
      <c r="BN116" s="11">
        <v>0</v>
      </c>
      <c r="BO116" s="11">
        <v>5</v>
      </c>
      <c r="BP116" s="11">
        <v>2</v>
      </c>
      <c r="BQ116" s="11">
        <v>4</v>
      </c>
      <c r="BR116" s="11">
        <v>3</v>
      </c>
      <c r="BS116" s="11">
        <v>4</v>
      </c>
      <c r="BT116" s="11">
        <v>2</v>
      </c>
      <c r="BU116" s="11">
        <v>4</v>
      </c>
      <c r="BV116" s="11">
        <v>3</v>
      </c>
      <c r="BW116" s="11">
        <v>1</v>
      </c>
      <c r="BX116" s="11">
        <v>2</v>
      </c>
      <c r="BY116" s="11">
        <v>0</v>
      </c>
      <c r="BZ116" s="11">
        <v>0</v>
      </c>
      <c r="CA116" s="11">
        <v>1</v>
      </c>
      <c r="CB116" s="11">
        <v>5</v>
      </c>
      <c r="CC116" s="11">
        <v>2</v>
      </c>
      <c r="CD116" s="11">
        <v>2</v>
      </c>
      <c r="CE116" s="11">
        <v>1</v>
      </c>
      <c r="CF116" s="11">
        <v>1</v>
      </c>
      <c r="CG116" s="11">
        <v>3</v>
      </c>
      <c r="CH116" s="11">
        <v>5</v>
      </c>
      <c r="CI116" s="11">
        <v>5</v>
      </c>
      <c r="CJ116" s="11">
        <v>1</v>
      </c>
      <c r="CK116" s="11">
        <v>5</v>
      </c>
      <c r="CL116" s="11">
        <v>0</v>
      </c>
      <c r="CM116" s="11">
        <v>1</v>
      </c>
      <c r="CN116" s="11">
        <v>1</v>
      </c>
      <c r="CO116" s="11">
        <v>2</v>
      </c>
      <c r="CP116" s="11">
        <v>3</v>
      </c>
      <c r="CQ116" s="11">
        <v>2</v>
      </c>
      <c r="CR116" s="11">
        <v>2</v>
      </c>
      <c r="CS116" s="11">
        <v>2</v>
      </c>
      <c r="CT116" s="11">
        <v>1</v>
      </c>
      <c r="CU116" s="11">
        <v>3</v>
      </c>
      <c r="CV116" s="11">
        <v>1</v>
      </c>
      <c r="CW116" s="11">
        <v>5</v>
      </c>
      <c r="CX116" s="11">
        <v>2</v>
      </c>
      <c r="CY116" s="11">
        <v>0</v>
      </c>
      <c r="CZ116" s="11">
        <v>1</v>
      </c>
      <c r="DA116" s="11">
        <v>1</v>
      </c>
      <c r="DB116" s="11">
        <v>4</v>
      </c>
      <c r="DC116" s="11">
        <v>5</v>
      </c>
      <c r="DD116" s="11">
        <v>2</v>
      </c>
      <c r="DE116" s="11">
        <v>3</v>
      </c>
      <c r="DF116" s="11">
        <v>2</v>
      </c>
      <c r="DG116" s="11">
        <v>2</v>
      </c>
      <c r="DH116" s="11">
        <v>4</v>
      </c>
      <c r="DI116" s="11">
        <v>3</v>
      </c>
      <c r="DJ116" s="11">
        <v>1</v>
      </c>
      <c r="DK116" s="11">
        <v>1</v>
      </c>
      <c r="DL116" s="11">
        <v>1</v>
      </c>
      <c r="DM116" s="11">
        <v>0</v>
      </c>
      <c r="DN116" s="11">
        <v>1</v>
      </c>
      <c r="DO116" s="11">
        <v>1</v>
      </c>
      <c r="DP116" s="11">
        <v>2</v>
      </c>
      <c r="DQ116" s="11">
        <v>2</v>
      </c>
      <c r="DR116" s="11">
        <v>1</v>
      </c>
      <c r="DS116" s="11">
        <v>4</v>
      </c>
      <c r="DT116" s="11">
        <v>2</v>
      </c>
      <c r="DU116" s="11">
        <v>4</v>
      </c>
      <c r="DV116" s="11">
        <v>4</v>
      </c>
      <c r="DW116" s="11">
        <v>5</v>
      </c>
      <c r="DX116" s="11">
        <v>3</v>
      </c>
      <c r="DY116" s="11">
        <v>0</v>
      </c>
      <c r="DZ116" s="11">
        <v>1</v>
      </c>
      <c r="EA116" s="11">
        <v>1</v>
      </c>
      <c r="EB116" s="11">
        <v>5</v>
      </c>
      <c r="EC116" s="11">
        <v>5</v>
      </c>
      <c r="ED116" s="11">
        <v>5</v>
      </c>
      <c r="EE116" s="11">
        <v>2</v>
      </c>
      <c r="EF116" s="11">
        <v>3</v>
      </c>
      <c r="EG116" s="11">
        <v>1</v>
      </c>
      <c r="EH116" s="11">
        <v>3</v>
      </c>
      <c r="EI116" s="11">
        <v>5</v>
      </c>
      <c r="EJ116" s="11">
        <v>4</v>
      </c>
      <c r="EK116" s="11">
        <v>3</v>
      </c>
      <c r="EL116" s="11">
        <v>1</v>
      </c>
      <c r="EM116" s="11">
        <v>0</v>
      </c>
      <c r="EN116" s="11">
        <v>1</v>
      </c>
      <c r="EO116" s="11">
        <v>4</v>
      </c>
      <c r="EP116" s="11">
        <v>4</v>
      </c>
      <c r="EQ116" s="11">
        <v>5</v>
      </c>
      <c r="ER116" s="11">
        <v>2</v>
      </c>
      <c r="ES116" s="11">
        <v>5</v>
      </c>
      <c r="ET116" s="11">
        <v>1</v>
      </c>
      <c r="EU116" s="11">
        <v>1</v>
      </c>
      <c r="EV116" s="11">
        <v>2</v>
      </c>
      <c r="EW116" s="11">
        <v>3</v>
      </c>
      <c r="EX116" s="11">
        <v>4</v>
      </c>
      <c r="EY116" s="11">
        <v>0</v>
      </c>
      <c r="EZ116" s="11">
        <v>0</v>
      </c>
      <c r="FA116" s="11">
        <v>1</v>
      </c>
      <c r="FB116" s="11">
        <v>5</v>
      </c>
      <c r="FC116" s="11">
        <v>1</v>
      </c>
      <c r="FD116" s="11">
        <v>1</v>
      </c>
      <c r="FE116" s="11">
        <v>1</v>
      </c>
      <c r="FF116" s="11">
        <v>1</v>
      </c>
      <c r="FG116" s="11">
        <v>2</v>
      </c>
      <c r="FH116" s="11">
        <v>1</v>
      </c>
      <c r="FI116" s="11">
        <v>2</v>
      </c>
      <c r="FJ116" s="11">
        <v>4</v>
      </c>
      <c r="FK116" s="11">
        <v>5</v>
      </c>
      <c r="FL116" s="11">
        <v>0</v>
      </c>
      <c r="FM116" s="11">
        <v>1</v>
      </c>
      <c r="FN116" s="11">
        <v>1</v>
      </c>
      <c r="FO116" s="11">
        <v>4</v>
      </c>
      <c r="FP116" s="11">
        <v>5</v>
      </c>
      <c r="FQ116" s="11">
        <v>3</v>
      </c>
      <c r="FR116" s="11">
        <v>1</v>
      </c>
      <c r="FS116" s="11">
        <v>1</v>
      </c>
      <c r="FT116" s="11">
        <v>4</v>
      </c>
      <c r="FU116" s="11">
        <v>5</v>
      </c>
      <c r="FV116" s="11">
        <v>2</v>
      </c>
      <c r="FW116" s="11">
        <v>4</v>
      </c>
      <c r="FX116" s="11">
        <v>3</v>
      </c>
      <c r="FY116" s="11">
        <v>0</v>
      </c>
      <c r="FZ116" s="11">
        <v>1</v>
      </c>
      <c r="GA116" s="11">
        <v>1</v>
      </c>
      <c r="GB116" s="11">
        <v>2</v>
      </c>
      <c r="GC116" s="11">
        <v>5</v>
      </c>
      <c r="GD116" s="11">
        <v>3</v>
      </c>
      <c r="GE116" s="11">
        <v>5</v>
      </c>
      <c r="GF116" s="11">
        <v>4</v>
      </c>
      <c r="GG116" s="11">
        <v>1</v>
      </c>
      <c r="GH116" s="11">
        <v>4</v>
      </c>
      <c r="GI116" s="11">
        <v>2</v>
      </c>
      <c r="GJ116" s="11">
        <v>1</v>
      </c>
      <c r="GK116" s="11">
        <v>3</v>
      </c>
      <c r="GL116" s="11">
        <v>0</v>
      </c>
      <c r="GM116" s="11">
        <v>1</v>
      </c>
      <c r="GN116" s="11">
        <v>0</v>
      </c>
      <c r="GO116" s="11">
        <v>3</v>
      </c>
      <c r="GP116" s="11">
        <v>1</v>
      </c>
      <c r="GQ116" s="11">
        <v>2</v>
      </c>
      <c r="GR116" s="11">
        <v>1</v>
      </c>
      <c r="GS116" s="11">
        <v>2</v>
      </c>
      <c r="GT116" s="11">
        <v>5</v>
      </c>
      <c r="GU116" s="11">
        <v>5</v>
      </c>
      <c r="GV116" s="11">
        <v>1</v>
      </c>
      <c r="GW116" s="11">
        <v>4</v>
      </c>
      <c r="GX116" s="11">
        <v>1</v>
      </c>
      <c r="GY116" s="11">
        <v>0</v>
      </c>
      <c r="GZ116" s="11">
        <v>1</v>
      </c>
      <c r="HA116" s="11">
        <v>0</v>
      </c>
      <c r="HB116" s="11">
        <v>4</v>
      </c>
      <c r="HC116" s="11">
        <v>5</v>
      </c>
      <c r="HD116" s="11">
        <v>4</v>
      </c>
      <c r="HE116" s="11">
        <v>4</v>
      </c>
      <c r="HF116" s="11">
        <v>1</v>
      </c>
      <c r="HG116" s="11">
        <v>5</v>
      </c>
      <c r="HH116" s="11">
        <v>3</v>
      </c>
      <c r="HI116" s="11">
        <v>3</v>
      </c>
      <c r="HJ116" s="11">
        <v>3</v>
      </c>
      <c r="HK116" s="11">
        <v>5</v>
      </c>
      <c r="HL116" s="11">
        <v>1</v>
      </c>
      <c r="HM116" s="11">
        <v>0</v>
      </c>
      <c r="HN116" s="11">
        <v>0</v>
      </c>
      <c r="HO116" s="11">
        <v>3</v>
      </c>
      <c r="HP116" s="11">
        <v>2</v>
      </c>
      <c r="HQ116" s="11">
        <v>2</v>
      </c>
      <c r="HR116" s="11">
        <v>5</v>
      </c>
      <c r="HS116" s="11">
        <v>5</v>
      </c>
      <c r="HT116" s="11">
        <v>5</v>
      </c>
      <c r="HU116" s="11">
        <v>1</v>
      </c>
      <c r="HV116" s="11">
        <v>5</v>
      </c>
      <c r="HW116" s="11">
        <v>1</v>
      </c>
      <c r="HX116" s="11">
        <v>3</v>
      </c>
      <c r="HY116" s="11">
        <v>1</v>
      </c>
      <c r="HZ116" s="11">
        <v>0</v>
      </c>
      <c r="IA116" s="11">
        <v>1</v>
      </c>
      <c r="IB116" s="11">
        <v>4</v>
      </c>
      <c r="IC116" s="11">
        <v>3</v>
      </c>
      <c r="ID116" s="11">
        <v>1</v>
      </c>
      <c r="IE116" s="11">
        <v>5</v>
      </c>
      <c r="IF116" s="11">
        <v>3</v>
      </c>
      <c r="IG116" s="11">
        <v>1</v>
      </c>
      <c r="IH116" s="11">
        <v>3</v>
      </c>
      <c r="II116" s="11">
        <v>1</v>
      </c>
    </row>
    <row r="117" spans="1:426" s="11" customFormat="1" x14ac:dyDescent="0.25"/>
    <row r="118" spans="1:426" s="11" customForma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DC118" s="51" t="s">
        <v>91</v>
      </c>
      <c r="DD118" s="51"/>
      <c r="DE118" s="51"/>
      <c r="DF118" s="51"/>
      <c r="DG118" s="51"/>
      <c r="DH118" s="51"/>
      <c r="DI118" s="51"/>
      <c r="DJ118" s="51"/>
      <c r="DL118" s="17"/>
      <c r="DM118" s="51" t="s">
        <v>69</v>
      </c>
      <c r="DN118" s="51"/>
      <c r="DO118" s="51"/>
      <c r="DP118" s="51"/>
      <c r="DQ118" s="51"/>
      <c r="DR118" s="51"/>
      <c r="DS118" s="51"/>
      <c r="DT118" s="51"/>
      <c r="DU118" s="51"/>
      <c r="DV118" s="51"/>
      <c r="DW118" s="51"/>
      <c r="DX118" s="51"/>
      <c r="DY118" s="51"/>
      <c r="DZ118" s="51" t="s">
        <v>70</v>
      </c>
      <c r="EA118" s="51"/>
      <c r="EB118" s="51"/>
      <c r="EC118" s="51"/>
      <c r="ED118" s="51"/>
      <c r="EE118" s="51"/>
      <c r="EF118" s="51"/>
      <c r="EG118" s="51"/>
      <c r="EH118" s="51"/>
      <c r="EI118" s="51"/>
      <c r="EJ118" s="51"/>
      <c r="EK118" s="51"/>
      <c r="EL118" s="51"/>
      <c r="EM118" s="51" t="s">
        <v>71</v>
      </c>
      <c r="EN118" s="51"/>
      <c r="EO118" s="51"/>
      <c r="EP118" s="51"/>
      <c r="EQ118" s="51"/>
      <c r="ER118" s="51"/>
      <c r="ES118" s="51"/>
      <c r="ET118" s="51"/>
      <c r="EU118" s="51"/>
      <c r="EV118" s="51"/>
      <c r="EW118" s="51"/>
      <c r="EX118" s="51"/>
      <c r="EY118" s="51"/>
      <c r="EZ118" s="51" t="s">
        <v>72</v>
      </c>
      <c r="FA118" s="51"/>
      <c r="FB118" s="51"/>
      <c r="FC118" s="51"/>
      <c r="FD118" s="51"/>
      <c r="FE118" s="51"/>
      <c r="FF118" s="51"/>
      <c r="FG118" s="51"/>
      <c r="FH118" s="51"/>
      <c r="FI118" s="51"/>
      <c r="FJ118" s="51"/>
      <c r="FK118" s="51"/>
      <c r="FL118" s="51"/>
      <c r="FM118" s="51" t="s">
        <v>73</v>
      </c>
      <c r="FN118" s="51"/>
      <c r="FO118" s="51"/>
      <c r="FP118" s="51"/>
      <c r="FQ118" s="51"/>
      <c r="FR118" s="51"/>
      <c r="FS118" s="51"/>
      <c r="FT118" s="51"/>
      <c r="FU118" s="51"/>
      <c r="FV118" s="51"/>
      <c r="FW118" s="51"/>
      <c r="FX118" s="51"/>
      <c r="FY118" s="51"/>
      <c r="FZ118" s="51" t="s">
        <v>74</v>
      </c>
      <c r="GA118" s="51"/>
      <c r="GB118" s="51"/>
      <c r="GC118" s="51"/>
      <c r="GD118" s="51"/>
      <c r="GE118" s="51"/>
      <c r="GF118" s="51"/>
      <c r="GG118" s="51"/>
      <c r="GH118" s="51"/>
      <c r="GI118" s="51"/>
      <c r="GJ118" s="51"/>
      <c r="GK118" s="51"/>
      <c r="GL118" s="51"/>
      <c r="GM118" s="51" t="s">
        <v>75</v>
      </c>
      <c r="GN118" s="51"/>
      <c r="GO118" s="51"/>
      <c r="GP118" s="51"/>
      <c r="GQ118" s="51"/>
      <c r="GR118" s="51"/>
      <c r="GS118" s="51"/>
      <c r="GT118" s="51"/>
      <c r="GU118" s="51"/>
      <c r="GV118" s="51"/>
      <c r="GW118" s="51"/>
      <c r="GX118" s="51"/>
      <c r="GY118" s="51"/>
      <c r="GZ118" s="51" t="s">
        <v>76</v>
      </c>
      <c r="HA118" s="51"/>
      <c r="HB118" s="51"/>
      <c r="HC118" s="51"/>
      <c r="HD118" s="51"/>
      <c r="HE118" s="51"/>
      <c r="HF118" s="51"/>
      <c r="HG118" s="51"/>
      <c r="HH118" s="51"/>
      <c r="HI118" s="51"/>
      <c r="HJ118" s="51"/>
      <c r="HK118" s="51"/>
      <c r="HL118" s="51"/>
      <c r="HM118" s="51" t="s">
        <v>77</v>
      </c>
      <c r="HN118" s="51"/>
      <c r="HO118" s="51"/>
      <c r="HP118" s="51"/>
      <c r="HQ118" s="51"/>
      <c r="HR118" s="51"/>
      <c r="HS118" s="51"/>
      <c r="HT118" s="51"/>
      <c r="HU118" s="51"/>
      <c r="HV118" s="51"/>
      <c r="HW118" s="51"/>
      <c r="HX118" s="51"/>
      <c r="HY118" s="51"/>
      <c r="HZ118" s="51" t="s">
        <v>78</v>
      </c>
      <c r="IA118" s="51"/>
      <c r="IB118" s="51"/>
      <c r="IC118" s="51"/>
      <c r="ID118" s="51"/>
      <c r="IE118" s="51"/>
      <c r="IF118" s="51"/>
      <c r="IG118" s="51"/>
      <c r="IH118" s="51"/>
      <c r="II118" s="51"/>
      <c r="IJ118" s="51"/>
      <c r="IK118" s="51"/>
      <c r="IL118" s="51"/>
      <c r="IM118" s="51" t="s">
        <v>79</v>
      </c>
      <c r="IN118" s="51"/>
      <c r="IO118" s="51"/>
      <c r="IP118" s="51"/>
      <c r="IQ118" s="51"/>
      <c r="IR118" s="51"/>
      <c r="IS118" s="51"/>
      <c r="IT118" s="51"/>
      <c r="IU118" s="51"/>
      <c r="IV118" s="51"/>
      <c r="IW118" s="51"/>
      <c r="IX118" s="51"/>
      <c r="IY118" s="51"/>
      <c r="IZ118" s="51" t="s">
        <v>80</v>
      </c>
      <c r="JA118" s="51"/>
      <c r="JB118" s="51"/>
      <c r="JC118" s="51"/>
      <c r="JD118" s="51"/>
      <c r="JE118" s="51"/>
      <c r="JF118" s="51"/>
      <c r="JG118" s="51"/>
      <c r="JH118" s="51"/>
      <c r="JI118" s="51"/>
      <c r="JJ118" s="51"/>
      <c r="JK118" s="51"/>
      <c r="JL118" s="51"/>
      <c r="JM118" s="51" t="s">
        <v>81</v>
      </c>
      <c r="JN118" s="51"/>
      <c r="JO118" s="51"/>
      <c r="JP118" s="51"/>
      <c r="JQ118" s="51"/>
      <c r="JR118" s="51"/>
      <c r="JS118" s="51"/>
      <c r="JT118" s="51"/>
      <c r="JU118" s="51"/>
      <c r="JV118" s="51"/>
      <c r="JW118" s="51"/>
      <c r="JX118" s="51"/>
      <c r="JY118" s="51"/>
      <c r="JZ118" s="51" t="s">
        <v>82</v>
      </c>
      <c r="KA118" s="51"/>
      <c r="KB118" s="51"/>
      <c r="KC118" s="51"/>
      <c r="KD118" s="51"/>
      <c r="KE118" s="51"/>
      <c r="KF118" s="51"/>
      <c r="KG118" s="51"/>
      <c r="KH118" s="51"/>
      <c r="KI118" s="51"/>
      <c r="KJ118" s="51"/>
      <c r="KK118" s="51"/>
      <c r="KL118" s="51"/>
      <c r="KM118" s="51" t="s">
        <v>86</v>
      </c>
      <c r="KN118" s="51"/>
      <c r="KO118" s="51"/>
      <c r="KP118" s="51"/>
      <c r="KQ118" s="51"/>
      <c r="KR118" s="51"/>
      <c r="KS118" s="51"/>
      <c r="KT118" s="51"/>
      <c r="KU118" s="51"/>
      <c r="KV118" s="51"/>
      <c r="KW118" s="51"/>
      <c r="KX118" s="51"/>
      <c r="KY118" s="51"/>
      <c r="KZ118" s="51" t="s">
        <v>83</v>
      </c>
      <c r="LA118" s="51"/>
      <c r="LB118" s="51"/>
      <c r="LC118" s="51"/>
      <c r="LD118" s="51"/>
      <c r="LE118" s="51"/>
      <c r="LF118" s="51"/>
      <c r="LG118" s="51"/>
      <c r="LH118" s="51"/>
      <c r="LI118" s="51"/>
      <c r="LJ118" s="51"/>
      <c r="LK118" s="51"/>
      <c r="LL118" s="51"/>
      <c r="LM118" s="51" t="s">
        <v>84</v>
      </c>
      <c r="LN118" s="51"/>
      <c r="LO118" s="51"/>
      <c r="LP118" s="51"/>
      <c r="LQ118" s="51"/>
      <c r="LR118" s="51"/>
      <c r="LS118" s="51"/>
      <c r="LT118" s="51"/>
      <c r="LU118" s="51"/>
      <c r="LV118" s="51"/>
      <c r="LW118" s="51"/>
      <c r="LX118" s="51"/>
      <c r="LY118" s="51"/>
      <c r="LZ118" s="51" t="s">
        <v>85</v>
      </c>
      <c r="MA118" s="51"/>
      <c r="MB118" s="51"/>
      <c r="MC118" s="51"/>
      <c r="MD118" s="51"/>
      <c r="ME118" s="51"/>
      <c r="MF118" s="51"/>
      <c r="MG118" s="51"/>
      <c r="MH118" s="51"/>
      <c r="MI118" s="51"/>
      <c r="MJ118" s="51"/>
      <c r="MK118" s="51"/>
      <c r="ML118" s="51"/>
      <c r="MN118" s="38"/>
      <c r="MO118" s="38"/>
      <c r="MP118" s="55" t="s">
        <v>240</v>
      </c>
      <c r="MQ118" s="55"/>
      <c r="MR118" s="55"/>
      <c r="MS118" s="55"/>
      <c r="MT118" s="55"/>
      <c r="MU118" s="55"/>
      <c r="MV118" s="55"/>
      <c r="MW118" s="55"/>
      <c r="MX118" s="55"/>
      <c r="MY118" s="55"/>
      <c r="MZ118" s="55"/>
      <c r="NA118" s="55"/>
      <c r="NB118" s="55"/>
      <c r="NC118" s="6"/>
      <c r="ND118" s="1"/>
      <c r="NE118" s="55" t="s">
        <v>241</v>
      </c>
      <c r="NF118" s="55"/>
      <c r="NG118" s="55"/>
      <c r="NH118" s="55"/>
      <c r="NI118" s="55"/>
      <c r="NJ118" s="55"/>
      <c r="NK118" s="55"/>
      <c r="NL118" s="55"/>
      <c r="NM118" s="55"/>
      <c r="NN118" s="55"/>
      <c r="NO118" s="55"/>
      <c r="NP118" s="55"/>
      <c r="NQ118" s="55"/>
      <c r="NR118" s="1"/>
      <c r="NS118" s="1"/>
      <c r="NT118" s="55" t="s">
        <v>242</v>
      </c>
      <c r="NU118" s="55"/>
      <c r="NV118" s="55"/>
      <c r="NW118" s="55"/>
      <c r="NX118" s="55"/>
      <c r="NY118" s="55"/>
      <c r="NZ118" s="55"/>
      <c r="OA118" s="55"/>
      <c r="OB118" s="55"/>
      <c r="OC118" s="55"/>
      <c r="OD118" s="55"/>
      <c r="OE118" s="55"/>
      <c r="OF118" s="55"/>
      <c r="OG118" s="1"/>
      <c r="OH118" s="1"/>
      <c r="OI118" s="55" t="s">
        <v>244</v>
      </c>
      <c r="OJ118" s="55"/>
      <c r="OK118" s="55"/>
      <c r="OL118" s="55"/>
      <c r="OM118" s="55"/>
      <c r="ON118" s="55"/>
      <c r="OO118" s="55"/>
      <c r="OP118" s="55"/>
      <c r="OQ118" s="55"/>
      <c r="OR118" s="55"/>
      <c r="OS118" s="55"/>
      <c r="OT118" s="55"/>
      <c r="OU118" s="55"/>
      <c r="OV118" s="6"/>
      <c r="OW118" s="38"/>
      <c r="OX118" s="55" t="s">
        <v>243</v>
      </c>
      <c r="OY118" s="55"/>
      <c r="OZ118" s="55"/>
      <c r="PA118" s="55"/>
      <c r="PB118" s="55"/>
      <c r="PC118" s="55"/>
      <c r="PD118" s="55"/>
      <c r="PE118" s="55"/>
      <c r="PF118" s="55"/>
      <c r="PG118" s="55"/>
      <c r="PH118" s="55"/>
      <c r="PI118" s="55"/>
      <c r="PJ118" s="55"/>
    </row>
    <row r="119" spans="1:426" s="11" customFormat="1" x14ac:dyDescent="0.25">
      <c r="B119" s="55" t="s">
        <v>44</v>
      </c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 t="s">
        <v>46</v>
      </c>
      <c r="P119" s="55"/>
      <c r="Q119" s="55"/>
      <c r="R119" s="55"/>
      <c r="S119" s="55"/>
      <c r="T119" s="55"/>
      <c r="U119" s="55"/>
      <c r="V119" s="55"/>
      <c r="X119" s="55" t="s">
        <v>28</v>
      </c>
      <c r="Y119" s="55"/>
      <c r="Z119" s="55"/>
      <c r="AA119" s="55"/>
      <c r="AF119" s="55" t="s">
        <v>60</v>
      </c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6"/>
      <c r="AT119" s="1"/>
      <c r="AU119" s="55" t="s">
        <v>57</v>
      </c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1"/>
      <c r="BI119" s="1"/>
      <c r="BJ119" s="55" t="s">
        <v>58</v>
      </c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1"/>
      <c r="BX119" s="1"/>
      <c r="BY119" s="55" t="s">
        <v>59</v>
      </c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6"/>
      <c r="CN119" s="55" t="s">
        <v>63</v>
      </c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C119" s="11" t="s">
        <v>23</v>
      </c>
      <c r="DD119" s="11" t="s">
        <v>18</v>
      </c>
      <c r="DE119" s="11" t="s">
        <v>19</v>
      </c>
      <c r="DF119" s="11" t="s">
        <v>20</v>
      </c>
      <c r="DG119" s="11" t="s">
        <v>21</v>
      </c>
      <c r="DH119" s="11" t="s">
        <v>22</v>
      </c>
      <c r="DI119" s="11" t="s">
        <v>24</v>
      </c>
      <c r="DJ119" s="11" t="s">
        <v>25</v>
      </c>
      <c r="DL119" s="17"/>
      <c r="DM119" s="17" t="s">
        <v>29</v>
      </c>
      <c r="DN119" s="17" t="s">
        <v>30</v>
      </c>
      <c r="DO119" s="17" t="s">
        <v>31</v>
      </c>
      <c r="DP119" s="17" t="s">
        <v>32</v>
      </c>
      <c r="DQ119" s="17" t="s">
        <v>33</v>
      </c>
      <c r="DR119" s="17" t="s">
        <v>34</v>
      </c>
      <c r="DS119" s="17" t="s">
        <v>35</v>
      </c>
      <c r="DT119" s="17" t="s">
        <v>36</v>
      </c>
      <c r="DU119" s="17" t="s">
        <v>37</v>
      </c>
      <c r="DV119" s="17" t="s">
        <v>38</v>
      </c>
      <c r="DW119" s="17" t="s">
        <v>39</v>
      </c>
      <c r="DX119" s="17" t="s">
        <v>40</v>
      </c>
      <c r="DY119" s="17" t="s">
        <v>41</v>
      </c>
      <c r="DZ119" s="17" t="s">
        <v>29</v>
      </c>
      <c r="EA119" s="17" t="s">
        <v>30</v>
      </c>
      <c r="EB119" s="17" t="s">
        <v>31</v>
      </c>
      <c r="EC119" s="17" t="s">
        <v>32</v>
      </c>
      <c r="ED119" s="17" t="s">
        <v>33</v>
      </c>
      <c r="EE119" s="17" t="s">
        <v>34</v>
      </c>
      <c r="EF119" s="17" t="s">
        <v>35</v>
      </c>
      <c r="EG119" s="17" t="s">
        <v>36</v>
      </c>
      <c r="EH119" s="17" t="s">
        <v>37</v>
      </c>
      <c r="EI119" s="17" t="s">
        <v>38</v>
      </c>
      <c r="EJ119" s="17" t="s">
        <v>39</v>
      </c>
      <c r="EK119" s="17" t="s">
        <v>40</v>
      </c>
      <c r="EL119" s="17" t="s">
        <v>41</v>
      </c>
      <c r="EM119" s="17" t="s">
        <v>29</v>
      </c>
      <c r="EN119" s="17" t="s">
        <v>30</v>
      </c>
      <c r="EO119" s="17" t="s">
        <v>31</v>
      </c>
      <c r="EP119" s="17" t="s">
        <v>32</v>
      </c>
      <c r="EQ119" s="17" t="s">
        <v>33</v>
      </c>
      <c r="ER119" s="17" t="s">
        <v>34</v>
      </c>
      <c r="ES119" s="17" t="s">
        <v>35</v>
      </c>
      <c r="ET119" s="17" t="s">
        <v>36</v>
      </c>
      <c r="EU119" s="17" t="s">
        <v>37</v>
      </c>
      <c r="EV119" s="17" t="s">
        <v>38</v>
      </c>
      <c r="EW119" s="17" t="s">
        <v>39</v>
      </c>
      <c r="EX119" s="17" t="s">
        <v>40</v>
      </c>
      <c r="EY119" s="17" t="s">
        <v>41</v>
      </c>
      <c r="EZ119" s="17" t="s">
        <v>29</v>
      </c>
      <c r="FA119" s="17" t="s">
        <v>30</v>
      </c>
      <c r="FB119" s="17" t="s">
        <v>31</v>
      </c>
      <c r="FC119" s="17" t="s">
        <v>32</v>
      </c>
      <c r="FD119" s="17" t="s">
        <v>33</v>
      </c>
      <c r="FE119" s="17" t="s">
        <v>34</v>
      </c>
      <c r="FF119" s="17" t="s">
        <v>35</v>
      </c>
      <c r="FG119" s="17" t="s">
        <v>36</v>
      </c>
      <c r="FH119" s="17" t="s">
        <v>37</v>
      </c>
      <c r="FI119" s="17" t="s">
        <v>38</v>
      </c>
      <c r="FJ119" s="17" t="s">
        <v>39</v>
      </c>
      <c r="FK119" s="17" t="s">
        <v>40</v>
      </c>
      <c r="FL119" s="17" t="s">
        <v>41</v>
      </c>
      <c r="FM119" s="17" t="s">
        <v>29</v>
      </c>
      <c r="FN119" s="17" t="s">
        <v>30</v>
      </c>
      <c r="FO119" s="17" t="s">
        <v>31</v>
      </c>
      <c r="FP119" s="17" t="s">
        <v>32</v>
      </c>
      <c r="FQ119" s="17" t="s">
        <v>33</v>
      </c>
      <c r="FR119" s="17" t="s">
        <v>34</v>
      </c>
      <c r="FS119" s="17" t="s">
        <v>35</v>
      </c>
      <c r="FT119" s="17" t="s">
        <v>36</v>
      </c>
      <c r="FU119" s="17" t="s">
        <v>37</v>
      </c>
      <c r="FV119" s="17" t="s">
        <v>38</v>
      </c>
      <c r="FW119" s="17" t="s">
        <v>39</v>
      </c>
      <c r="FX119" s="17" t="s">
        <v>40</v>
      </c>
      <c r="FY119" s="17" t="s">
        <v>41</v>
      </c>
      <c r="FZ119" s="17" t="s">
        <v>29</v>
      </c>
      <c r="GA119" s="17" t="s">
        <v>30</v>
      </c>
      <c r="GB119" s="17" t="s">
        <v>31</v>
      </c>
      <c r="GC119" s="17" t="s">
        <v>32</v>
      </c>
      <c r="GD119" s="17" t="s">
        <v>33</v>
      </c>
      <c r="GE119" s="17" t="s">
        <v>34</v>
      </c>
      <c r="GF119" s="17" t="s">
        <v>35</v>
      </c>
      <c r="GG119" s="17" t="s">
        <v>36</v>
      </c>
      <c r="GH119" s="17" t="s">
        <v>37</v>
      </c>
      <c r="GI119" s="17" t="s">
        <v>38</v>
      </c>
      <c r="GJ119" s="17" t="s">
        <v>39</v>
      </c>
      <c r="GK119" s="17" t="s">
        <v>40</v>
      </c>
      <c r="GL119" s="17" t="s">
        <v>41</v>
      </c>
      <c r="GM119" s="17" t="s">
        <v>29</v>
      </c>
      <c r="GN119" s="17" t="s">
        <v>30</v>
      </c>
      <c r="GO119" s="17" t="s">
        <v>31</v>
      </c>
      <c r="GP119" s="17" t="s">
        <v>32</v>
      </c>
      <c r="GQ119" s="17" t="s">
        <v>33</v>
      </c>
      <c r="GR119" s="17" t="s">
        <v>34</v>
      </c>
      <c r="GS119" s="17" t="s">
        <v>35</v>
      </c>
      <c r="GT119" s="17" t="s">
        <v>36</v>
      </c>
      <c r="GU119" s="17" t="s">
        <v>37</v>
      </c>
      <c r="GV119" s="17" t="s">
        <v>38</v>
      </c>
      <c r="GW119" s="17" t="s">
        <v>39</v>
      </c>
      <c r="GX119" s="17" t="s">
        <v>40</v>
      </c>
      <c r="GY119" s="17" t="s">
        <v>41</v>
      </c>
      <c r="GZ119" s="17" t="s">
        <v>29</v>
      </c>
      <c r="HA119" s="17" t="s">
        <v>30</v>
      </c>
      <c r="HB119" s="17" t="s">
        <v>31</v>
      </c>
      <c r="HC119" s="17" t="s">
        <v>32</v>
      </c>
      <c r="HD119" s="17" t="s">
        <v>33</v>
      </c>
      <c r="HE119" s="17" t="s">
        <v>34</v>
      </c>
      <c r="HF119" s="17" t="s">
        <v>35</v>
      </c>
      <c r="HG119" s="17" t="s">
        <v>36</v>
      </c>
      <c r="HH119" s="17" t="s">
        <v>37</v>
      </c>
      <c r="HI119" s="17" t="s">
        <v>38</v>
      </c>
      <c r="HJ119" s="17" t="s">
        <v>39</v>
      </c>
      <c r="HK119" s="17" t="s">
        <v>40</v>
      </c>
      <c r="HL119" s="17" t="s">
        <v>41</v>
      </c>
      <c r="HM119" s="17" t="s">
        <v>29</v>
      </c>
      <c r="HN119" s="17" t="s">
        <v>30</v>
      </c>
      <c r="HO119" s="17" t="s">
        <v>31</v>
      </c>
      <c r="HP119" s="17" t="s">
        <v>32</v>
      </c>
      <c r="HQ119" s="17" t="s">
        <v>33</v>
      </c>
      <c r="HR119" s="17" t="s">
        <v>34</v>
      </c>
      <c r="HS119" s="17" t="s">
        <v>35</v>
      </c>
      <c r="HT119" s="17" t="s">
        <v>36</v>
      </c>
      <c r="HU119" s="17" t="s">
        <v>37</v>
      </c>
      <c r="HV119" s="17" t="s">
        <v>38</v>
      </c>
      <c r="HW119" s="17" t="s">
        <v>39</v>
      </c>
      <c r="HX119" s="17" t="s">
        <v>40</v>
      </c>
      <c r="HY119" s="17" t="s">
        <v>41</v>
      </c>
      <c r="HZ119" s="17" t="s">
        <v>29</v>
      </c>
      <c r="IA119" s="17" t="s">
        <v>30</v>
      </c>
      <c r="IB119" s="17" t="s">
        <v>31</v>
      </c>
      <c r="IC119" s="17" t="s">
        <v>32</v>
      </c>
      <c r="ID119" s="17" t="s">
        <v>33</v>
      </c>
      <c r="IE119" s="17" t="s">
        <v>34</v>
      </c>
      <c r="IF119" s="17" t="s">
        <v>35</v>
      </c>
      <c r="IG119" s="17" t="s">
        <v>36</v>
      </c>
      <c r="IH119" s="17" t="s">
        <v>37</v>
      </c>
      <c r="II119" s="17" t="s">
        <v>38</v>
      </c>
      <c r="IJ119" s="17" t="s">
        <v>39</v>
      </c>
      <c r="IK119" s="17" t="s">
        <v>40</v>
      </c>
      <c r="IL119" s="17" t="s">
        <v>41</v>
      </c>
      <c r="IM119" s="17" t="s">
        <v>29</v>
      </c>
      <c r="IN119" s="17" t="s">
        <v>30</v>
      </c>
      <c r="IO119" s="17" t="s">
        <v>31</v>
      </c>
      <c r="IP119" s="17" t="s">
        <v>32</v>
      </c>
      <c r="IQ119" s="17" t="s">
        <v>33</v>
      </c>
      <c r="IR119" s="17" t="s">
        <v>34</v>
      </c>
      <c r="IS119" s="17" t="s">
        <v>35</v>
      </c>
      <c r="IT119" s="17" t="s">
        <v>36</v>
      </c>
      <c r="IU119" s="17" t="s">
        <v>37</v>
      </c>
      <c r="IV119" s="17" t="s">
        <v>38</v>
      </c>
      <c r="IW119" s="17" t="s">
        <v>39</v>
      </c>
      <c r="IX119" s="17" t="s">
        <v>40</v>
      </c>
      <c r="IY119" s="17" t="s">
        <v>41</v>
      </c>
      <c r="IZ119" s="17" t="s">
        <v>29</v>
      </c>
      <c r="JA119" s="17" t="s">
        <v>30</v>
      </c>
      <c r="JB119" s="17" t="s">
        <v>31</v>
      </c>
      <c r="JC119" s="17" t="s">
        <v>32</v>
      </c>
      <c r="JD119" s="17" t="s">
        <v>33</v>
      </c>
      <c r="JE119" s="17" t="s">
        <v>34</v>
      </c>
      <c r="JF119" s="17" t="s">
        <v>35</v>
      </c>
      <c r="JG119" s="17" t="s">
        <v>36</v>
      </c>
      <c r="JH119" s="17" t="s">
        <v>37</v>
      </c>
      <c r="JI119" s="17" t="s">
        <v>38</v>
      </c>
      <c r="JJ119" s="17" t="s">
        <v>39</v>
      </c>
      <c r="JK119" s="17" t="s">
        <v>40</v>
      </c>
      <c r="JL119" s="17" t="s">
        <v>41</v>
      </c>
      <c r="JM119" s="17" t="s">
        <v>29</v>
      </c>
      <c r="JN119" s="17" t="s">
        <v>30</v>
      </c>
      <c r="JO119" s="17" t="s">
        <v>31</v>
      </c>
      <c r="JP119" s="17" t="s">
        <v>32</v>
      </c>
      <c r="JQ119" s="17" t="s">
        <v>33</v>
      </c>
      <c r="JR119" s="17" t="s">
        <v>34</v>
      </c>
      <c r="JS119" s="17" t="s">
        <v>35</v>
      </c>
      <c r="JT119" s="17" t="s">
        <v>36</v>
      </c>
      <c r="JU119" s="17" t="s">
        <v>37</v>
      </c>
      <c r="JV119" s="17" t="s">
        <v>38</v>
      </c>
      <c r="JW119" s="17" t="s">
        <v>39</v>
      </c>
      <c r="JX119" s="17" t="s">
        <v>40</v>
      </c>
      <c r="JY119" s="17" t="s">
        <v>41</v>
      </c>
      <c r="JZ119" s="17" t="s">
        <v>29</v>
      </c>
      <c r="KA119" s="17" t="s">
        <v>30</v>
      </c>
      <c r="KB119" s="17" t="s">
        <v>31</v>
      </c>
      <c r="KC119" s="17" t="s">
        <v>32</v>
      </c>
      <c r="KD119" s="17" t="s">
        <v>33</v>
      </c>
      <c r="KE119" s="17" t="s">
        <v>34</v>
      </c>
      <c r="KF119" s="17" t="s">
        <v>35</v>
      </c>
      <c r="KG119" s="17" t="s">
        <v>36</v>
      </c>
      <c r="KH119" s="17" t="s">
        <v>37</v>
      </c>
      <c r="KI119" s="17" t="s">
        <v>38</v>
      </c>
      <c r="KJ119" s="17" t="s">
        <v>39</v>
      </c>
      <c r="KK119" s="17" t="s">
        <v>40</v>
      </c>
      <c r="KL119" s="17" t="s">
        <v>41</v>
      </c>
      <c r="KM119" s="17" t="s">
        <v>29</v>
      </c>
      <c r="KN119" s="17" t="s">
        <v>30</v>
      </c>
      <c r="KO119" s="17" t="s">
        <v>31</v>
      </c>
      <c r="KP119" s="17" t="s">
        <v>32</v>
      </c>
      <c r="KQ119" s="17" t="s">
        <v>33</v>
      </c>
      <c r="KR119" s="17" t="s">
        <v>34</v>
      </c>
      <c r="KS119" s="17" t="s">
        <v>35</v>
      </c>
      <c r="KT119" s="17" t="s">
        <v>36</v>
      </c>
      <c r="KU119" s="17" t="s">
        <v>37</v>
      </c>
      <c r="KV119" s="17" t="s">
        <v>38</v>
      </c>
      <c r="KW119" s="17" t="s">
        <v>39</v>
      </c>
      <c r="KX119" s="17" t="s">
        <v>40</v>
      </c>
      <c r="KY119" s="17" t="s">
        <v>41</v>
      </c>
      <c r="KZ119" s="17" t="s">
        <v>29</v>
      </c>
      <c r="LA119" s="17" t="s">
        <v>30</v>
      </c>
      <c r="LB119" s="17" t="s">
        <v>31</v>
      </c>
      <c r="LC119" s="17" t="s">
        <v>32</v>
      </c>
      <c r="LD119" s="17" t="s">
        <v>33</v>
      </c>
      <c r="LE119" s="17" t="s">
        <v>34</v>
      </c>
      <c r="LF119" s="17" t="s">
        <v>35</v>
      </c>
      <c r="LG119" s="17" t="s">
        <v>36</v>
      </c>
      <c r="LH119" s="17" t="s">
        <v>37</v>
      </c>
      <c r="LI119" s="17" t="s">
        <v>38</v>
      </c>
      <c r="LJ119" s="17" t="s">
        <v>39</v>
      </c>
      <c r="LK119" s="17" t="s">
        <v>40</v>
      </c>
      <c r="LL119" s="17" t="s">
        <v>41</v>
      </c>
      <c r="LM119" s="17" t="s">
        <v>29</v>
      </c>
      <c r="LN119" s="17" t="s">
        <v>30</v>
      </c>
      <c r="LO119" s="17" t="s">
        <v>31</v>
      </c>
      <c r="LP119" s="17" t="s">
        <v>32</v>
      </c>
      <c r="LQ119" s="17" t="s">
        <v>33</v>
      </c>
      <c r="LR119" s="17" t="s">
        <v>34</v>
      </c>
      <c r="LS119" s="17" t="s">
        <v>35</v>
      </c>
      <c r="LT119" s="17" t="s">
        <v>36</v>
      </c>
      <c r="LU119" s="17" t="s">
        <v>37</v>
      </c>
      <c r="LV119" s="17" t="s">
        <v>38</v>
      </c>
      <c r="LW119" s="17" t="s">
        <v>39</v>
      </c>
      <c r="LX119" s="17" t="s">
        <v>40</v>
      </c>
      <c r="LY119" s="17" t="s">
        <v>41</v>
      </c>
      <c r="LZ119" s="17" t="s">
        <v>29</v>
      </c>
      <c r="MA119" s="17" t="s">
        <v>30</v>
      </c>
      <c r="MB119" s="17" t="s">
        <v>31</v>
      </c>
      <c r="MC119" s="17" t="s">
        <v>32</v>
      </c>
      <c r="MD119" s="17" t="s">
        <v>33</v>
      </c>
      <c r="ME119" s="17" t="s">
        <v>34</v>
      </c>
      <c r="MF119" s="17" t="s">
        <v>35</v>
      </c>
      <c r="MG119" s="17" t="s">
        <v>36</v>
      </c>
      <c r="MH119" s="17" t="s">
        <v>37</v>
      </c>
      <c r="MI119" s="17" t="s">
        <v>38</v>
      </c>
      <c r="MJ119" s="17" t="s">
        <v>39</v>
      </c>
      <c r="MK119" s="17" t="s">
        <v>40</v>
      </c>
      <c r="ML119" s="17" t="s">
        <v>41</v>
      </c>
      <c r="MN119" s="54"/>
      <c r="MO119" s="54"/>
      <c r="MP119" s="38" t="s">
        <v>29</v>
      </c>
      <c r="MQ119" s="38" t="s">
        <v>30</v>
      </c>
      <c r="MR119" s="38" t="s">
        <v>31</v>
      </c>
      <c r="MS119" s="38" t="s">
        <v>32</v>
      </c>
      <c r="MT119" s="38" t="s">
        <v>33</v>
      </c>
      <c r="MU119" s="38" t="s">
        <v>34</v>
      </c>
      <c r="MV119" s="38" t="s">
        <v>35</v>
      </c>
      <c r="MW119" s="38" t="s">
        <v>36</v>
      </c>
      <c r="MX119" s="38" t="s">
        <v>37</v>
      </c>
      <c r="MY119" s="38" t="s">
        <v>38</v>
      </c>
      <c r="MZ119" s="38" t="s">
        <v>39</v>
      </c>
      <c r="NA119" s="38" t="s">
        <v>40</v>
      </c>
      <c r="NB119" s="38" t="s">
        <v>41</v>
      </c>
      <c r="NC119" s="54"/>
      <c r="ND119" s="54"/>
      <c r="NE119" s="38" t="s">
        <v>29</v>
      </c>
      <c r="NF119" s="38" t="s">
        <v>30</v>
      </c>
      <c r="NG119" s="38" t="s">
        <v>31</v>
      </c>
      <c r="NH119" s="38" t="s">
        <v>32</v>
      </c>
      <c r="NI119" s="38" t="s">
        <v>33</v>
      </c>
      <c r="NJ119" s="38" t="s">
        <v>34</v>
      </c>
      <c r="NK119" s="38" t="s">
        <v>35</v>
      </c>
      <c r="NL119" s="38" t="s">
        <v>36</v>
      </c>
      <c r="NM119" s="38" t="s">
        <v>37</v>
      </c>
      <c r="NN119" s="38" t="s">
        <v>38</v>
      </c>
      <c r="NO119" s="38" t="s">
        <v>39</v>
      </c>
      <c r="NP119" s="38" t="s">
        <v>40</v>
      </c>
      <c r="NQ119" s="38" t="s">
        <v>41</v>
      </c>
      <c r="NR119" s="54"/>
      <c r="NS119" s="54"/>
      <c r="NT119" s="38" t="s">
        <v>29</v>
      </c>
      <c r="NU119" s="38" t="s">
        <v>30</v>
      </c>
      <c r="NV119" s="38" t="s">
        <v>31</v>
      </c>
      <c r="NW119" s="38" t="s">
        <v>32</v>
      </c>
      <c r="NX119" s="38" t="s">
        <v>33</v>
      </c>
      <c r="NY119" s="38" t="s">
        <v>34</v>
      </c>
      <c r="NZ119" s="38" t="s">
        <v>35</v>
      </c>
      <c r="OA119" s="38" t="s">
        <v>36</v>
      </c>
      <c r="OB119" s="38" t="s">
        <v>37</v>
      </c>
      <c r="OC119" s="38" t="s">
        <v>38</v>
      </c>
      <c r="OD119" s="38" t="s">
        <v>39</v>
      </c>
      <c r="OE119" s="38" t="s">
        <v>40</v>
      </c>
      <c r="OF119" s="38" t="s">
        <v>41</v>
      </c>
      <c r="OG119" s="54"/>
      <c r="OH119" s="54"/>
      <c r="OI119" s="38" t="s">
        <v>29</v>
      </c>
      <c r="OJ119" s="38" t="s">
        <v>30</v>
      </c>
      <c r="OK119" s="38" t="s">
        <v>31</v>
      </c>
      <c r="OL119" s="38" t="s">
        <v>32</v>
      </c>
      <c r="OM119" s="38" t="s">
        <v>33</v>
      </c>
      <c r="ON119" s="38" t="s">
        <v>34</v>
      </c>
      <c r="OO119" s="38" t="s">
        <v>35</v>
      </c>
      <c r="OP119" s="38" t="s">
        <v>36</v>
      </c>
      <c r="OQ119" s="38" t="s">
        <v>37</v>
      </c>
      <c r="OR119" s="38" t="s">
        <v>38</v>
      </c>
      <c r="OS119" s="38" t="s">
        <v>39</v>
      </c>
      <c r="OT119" s="38" t="s">
        <v>40</v>
      </c>
      <c r="OU119" s="38" t="s">
        <v>41</v>
      </c>
      <c r="OV119" s="54"/>
      <c r="OW119" s="54"/>
      <c r="OX119" s="38" t="s">
        <v>29</v>
      </c>
      <c r="OY119" s="38" t="s">
        <v>30</v>
      </c>
      <c r="OZ119" s="38" t="s">
        <v>31</v>
      </c>
      <c r="PA119" s="38" t="s">
        <v>32</v>
      </c>
      <c r="PB119" s="38" t="s">
        <v>33</v>
      </c>
      <c r="PC119" s="38" t="s">
        <v>34</v>
      </c>
      <c r="PD119" s="38" t="s">
        <v>35</v>
      </c>
      <c r="PE119" s="38" t="s">
        <v>36</v>
      </c>
      <c r="PF119" s="38" t="s">
        <v>37</v>
      </c>
      <c r="PG119" s="38" t="s">
        <v>38</v>
      </c>
      <c r="PH119" s="38" t="s">
        <v>39</v>
      </c>
      <c r="PI119" s="38" t="s">
        <v>40</v>
      </c>
      <c r="PJ119" s="38" t="s">
        <v>41</v>
      </c>
    </row>
    <row r="120" spans="1:426" s="11" customFormat="1" x14ac:dyDescent="0.25">
      <c r="A120" s="11" t="s">
        <v>45</v>
      </c>
      <c r="B120" s="11" t="s">
        <v>29</v>
      </c>
      <c r="C120" s="11" t="s">
        <v>30</v>
      </c>
      <c r="D120" s="11" t="s">
        <v>31</v>
      </c>
      <c r="E120" s="11" t="s">
        <v>32</v>
      </c>
      <c r="F120" s="11" t="s">
        <v>33</v>
      </c>
      <c r="G120" s="11" t="s">
        <v>34</v>
      </c>
      <c r="H120" s="11" t="s">
        <v>35</v>
      </c>
      <c r="I120" s="11" t="s">
        <v>36</v>
      </c>
      <c r="J120" s="11" t="s">
        <v>37</v>
      </c>
      <c r="K120" s="11" t="s">
        <v>38</v>
      </c>
      <c r="L120" s="11" t="s">
        <v>39</v>
      </c>
      <c r="M120" s="11" t="s">
        <v>40</v>
      </c>
      <c r="N120" s="11" t="s">
        <v>41</v>
      </c>
      <c r="O120" s="11" t="s">
        <v>23</v>
      </c>
      <c r="P120" s="11" t="s">
        <v>18</v>
      </c>
      <c r="Q120" s="11" t="s">
        <v>19</v>
      </c>
      <c r="R120" s="11" t="s">
        <v>20</v>
      </c>
      <c r="S120" s="11" t="s">
        <v>21</v>
      </c>
      <c r="T120" s="11" t="s">
        <v>22</v>
      </c>
      <c r="U120" s="11" t="s">
        <v>24</v>
      </c>
      <c r="V120" s="11" t="s">
        <v>25</v>
      </c>
      <c r="X120" s="1" t="s">
        <v>54</v>
      </c>
      <c r="Y120" s="52">
        <v>0.44859813084112099</v>
      </c>
      <c r="Z120" s="52"/>
      <c r="AA120" s="52"/>
      <c r="AB120" s="53">
        <f>Y120-Y84</f>
        <v>-2.3624091381100998E-2</v>
      </c>
      <c r="AC120" s="53"/>
      <c r="AD120" s="53" t="s">
        <v>45</v>
      </c>
      <c r="AE120" s="53"/>
      <c r="AF120" s="11" t="s">
        <v>29</v>
      </c>
      <c r="AG120" s="11" t="s">
        <v>30</v>
      </c>
      <c r="AH120" s="11" t="s">
        <v>31</v>
      </c>
      <c r="AI120" s="11" t="s">
        <v>32</v>
      </c>
      <c r="AJ120" s="11" t="s">
        <v>33</v>
      </c>
      <c r="AK120" s="11" t="s">
        <v>34</v>
      </c>
      <c r="AL120" s="11" t="s">
        <v>35</v>
      </c>
      <c r="AM120" s="11" t="s">
        <v>36</v>
      </c>
      <c r="AN120" s="11" t="s">
        <v>37</v>
      </c>
      <c r="AO120" s="11" t="s">
        <v>38</v>
      </c>
      <c r="AP120" s="11" t="s">
        <v>39</v>
      </c>
      <c r="AQ120" s="11" t="s">
        <v>40</v>
      </c>
      <c r="AR120" s="11" t="s">
        <v>41</v>
      </c>
      <c r="AS120" s="53" t="s">
        <v>45</v>
      </c>
      <c r="AT120" s="53"/>
      <c r="AU120" s="11" t="s">
        <v>29</v>
      </c>
      <c r="AV120" s="11" t="s">
        <v>30</v>
      </c>
      <c r="AW120" s="11" t="s">
        <v>31</v>
      </c>
      <c r="AX120" s="11" t="s">
        <v>32</v>
      </c>
      <c r="AY120" s="11" t="s">
        <v>33</v>
      </c>
      <c r="AZ120" s="11" t="s">
        <v>34</v>
      </c>
      <c r="BA120" s="11" t="s">
        <v>35</v>
      </c>
      <c r="BB120" s="11" t="s">
        <v>36</v>
      </c>
      <c r="BC120" s="11" t="s">
        <v>37</v>
      </c>
      <c r="BD120" s="11" t="s">
        <v>38</v>
      </c>
      <c r="BE120" s="11" t="s">
        <v>39</v>
      </c>
      <c r="BF120" s="11" t="s">
        <v>40</v>
      </c>
      <c r="BG120" s="11" t="s">
        <v>41</v>
      </c>
      <c r="BH120" s="53" t="s">
        <v>45</v>
      </c>
      <c r="BI120" s="53"/>
      <c r="BJ120" s="11" t="s">
        <v>29</v>
      </c>
      <c r="BK120" s="11" t="s">
        <v>30</v>
      </c>
      <c r="BL120" s="11" t="s">
        <v>31</v>
      </c>
      <c r="BM120" s="11" t="s">
        <v>32</v>
      </c>
      <c r="BN120" s="11" t="s">
        <v>33</v>
      </c>
      <c r="BO120" s="11" t="s">
        <v>34</v>
      </c>
      <c r="BP120" s="11" t="s">
        <v>35</v>
      </c>
      <c r="BQ120" s="11" t="s">
        <v>36</v>
      </c>
      <c r="BR120" s="11" t="s">
        <v>37</v>
      </c>
      <c r="BS120" s="11" t="s">
        <v>38</v>
      </c>
      <c r="BT120" s="11" t="s">
        <v>39</v>
      </c>
      <c r="BU120" s="11" t="s">
        <v>40</v>
      </c>
      <c r="BV120" s="11" t="s">
        <v>41</v>
      </c>
      <c r="BW120" s="53" t="s">
        <v>45</v>
      </c>
      <c r="BX120" s="53"/>
      <c r="BY120" s="11" t="s">
        <v>29</v>
      </c>
      <c r="BZ120" s="11" t="s">
        <v>30</v>
      </c>
      <c r="CA120" s="11" t="s">
        <v>31</v>
      </c>
      <c r="CB120" s="11" t="s">
        <v>32</v>
      </c>
      <c r="CC120" s="11" t="s">
        <v>33</v>
      </c>
      <c r="CD120" s="11" t="s">
        <v>34</v>
      </c>
      <c r="CE120" s="11" t="s">
        <v>35</v>
      </c>
      <c r="CF120" s="11" t="s">
        <v>36</v>
      </c>
      <c r="CG120" s="11" t="s">
        <v>37</v>
      </c>
      <c r="CH120" s="11" t="s">
        <v>38</v>
      </c>
      <c r="CI120" s="11" t="s">
        <v>39</v>
      </c>
      <c r="CJ120" s="11" t="s">
        <v>40</v>
      </c>
      <c r="CK120" s="11" t="s">
        <v>41</v>
      </c>
      <c r="CL120" s="11" t="s">
        <v>45</v>
      </c>
      <c r="CN120" s="11" t="s">
        <v>29</v>
      </c>
      <c r="CO120" s="11" t="s">
        <v>30</v>
      </c>
      <c r="CP120" s="11" t="s">
        <v>31</v>
      </c>
      <c r="CQ120" s="11" t="s">
        <v>32</v>
      </c>
      <c r="CR120" s="11" t="s">
        <v>33</v>
      </c>
      <c r="CS120" s="11" t="s">
        <v>34</v>
      </c>
      <c r="CT120" s="11" t="s">
        <v>35</v>
      </c>
      <c r="CU120" s="11" t="s">
        <v>36</v>
      </c>
      <c r="CV120" s="11" t="s">
        <v>37</v>
      </c>
      <c r="CW120" s="11" t="s">
        <v>38</v>
      </c>
      <c r="CX120" s="11" t="s">
        <v>39</v>
      </c>
      <c r="CY120" s="11" t="s">
        <v>40</v>
      </c>
      <c r="CZ120" s="11" t="s">
        <v>41</v>
      </c>
      <c r="DB120" s="11">
        <v>6</v>
      </c>
      <c r="DC120" s="11">
        <v>0</v>
      </c>
      <c r="DD120" s="11">
        <v>0</v>
      </c>
      <c r="DE120" s="11">
        <v>0</v>
      </c>
      <c r="DF120" s="11">
        <v>9</v>
      </c>
      <c r="DG120" s="11">
        <v>0</v>
      </c>
      <c r="DH120" s="11">
        <v>0</v>
      </c>
      <c r="DI120" s="11">
        <v>0</v>
      </c>
      <c r="DJ120" s="11">
        <v>0</v>
      </c>
      <c r="DL120" s="17">
        <v>5</v>
      </c>
      <c r="DM120" s="17">
        <v>9</v>
      </c>
      <c r="DN120" s="17">
        <v>27</v>
      </c>
      <c r="DO120" s="17">
        <v>16</v>
      </c>
      <c r="DP120" s="17">
        <v>24</v>
      </c>
      <c r="DQ120" s="17">
        <v>9</v>
      </c>
      <c r="DR120" s="17">
        <v>11</v>
      </c>
      <c r="DS120" s="17">
        <v>12</v>
      </c>
      <c r="DT120" s="17">
        <v>23</v>
      </c>
      <c r="DU120" s="17">
        <v>12</v>
      </c>
      <c r="DV120" s="17">
        <v>0</v>
      </c>
      <c r="DW120" s="17">
        <v>0</v>
      </c>
      <c r="DX120" s="17">
        <v>0</v>
      </c>
      <c r="DY120" s="17">
        <v>0</v>
      </c>
      <c r="DZ120" s="17">
        <v>37</v>
      </c>
      <c r="EA120" s="17">
        <v>23</v>
      </c>
      <c r="EB120" s="17">
        <v>17</v>
      </c>
      <c r="EC120" s="17">
        <v>32</v>
      </c>
      <c r="ED120" s="17">
        <v>20</v>
      </c>
      <c r="EE120" s="17">
        <v>12</v>
      </c>
      <c r="EF120" s="17">
        <v>20</v>
      </c>
      <c r="EG120" s="17">
        <v>34</v>
      </c>
      <c r="EH120" s="17">
        <v>28</v>
      </c>
      <c r="EI120" s="17">
        <v>11</v>
      </c>
      <c r="EJ120" s="17">
        <v>0</v>
      </c>
      <c r="EK120" s="17">
        <v>0</v>
      </c>
      <c r="EL120" s="17">
        <v>0</v>
      </c>
      <c r="EM120" s="17">
        <v>20</v>
      </c>
      <c r="EN120" s="17">
        <v>23</v>
      </c>
      <c r="EO120" s="17">
        <v>0</v>
      </c>
      <c r="EP120" s="17">
        <v>27</v>
      </c>
      <c r="EQ120" s="17">
        <v>12</v>
      </c>
      <c r="ER120" s="17">
        <v>11</v>
      </c>
      <c r="ES120" s="17">
        <v>7</v>
      </c>
      <c r="ET120" s="17">
        <v>16</v>
      </c>
      <c r="EU120" s="17">
        <v>32</v>
      </c>
      <c r="EV120" s="17">
        <v>12</v>
      </c>
      <c r="EW120" s="17">
        <v>0</v>
      </c>
      <c r="EX120" s="17">
        <v>0</v>
      </c>
      <c r="EY120" s="17">
        <v>0</v>
      </c>
      <c r="EZ120" s="17">
        <v>42</v>
      </c>
      <c r="FA120" s="17">
        <v>29</v>
      </c>
      <c r="FB120" s="17">
        <v>2</v>
      </c>
      <c r="FC120" s="17">
        <v>0</v>
      </c>
      <c r="FD120" s="17">
        <v>14</v>
      </c>
      <c r="FE120" s="17">
        <v>9</v>
      </c>
      <c r="FF120" s="17">
        <v>8</v>
      </c>
      <c r="FG120" s="17">
        <v>34</v>
      </c>
      <c r="FH120" s="17">
        <v>9</v>
      </c>
      <c r="FI120" s="17">
        <v>20</v>
      </c>
      <c r="FJ120" s="17">
        <v>0</v>
      </c>
      <c r="FK120" s="17">
        <v>0</v>
      </c>
      <c r="FL120" s="17">
        <v>0</v>
      </c>
      <c r="FM120" s="17">
        <v>2</v>
      </c>
      <c r="FN120" s="17">
        <v>4</v>
      </c>
      <c r="FO120" s="17">
        <v>18</v>
      </c>
      <c r="FP120" s="17">
        <v>26</v>
      </c>
      <c r="FQ120" s="17">
        <v>3</v>
      </c>
      <c r="FR120" s="17">
        <v>2</v>
      </c>
      <c r="FS120" s="17">
        <v>20</v>
      </c>
      <c r="FT120" s="17">
        <v>15</v>
      </c>
      <c r="FU120" s="17">
        <v>6</v>
      </c>
      <c r="FV120" s="17">
        <v>38</v>
      </c>
      <c r="FW120" s="17">
        <v>0</v>
      </c>
      <c r="FX120" s="17">
        <v>0</v>
      </c>
      <c r="FY120" s="17">
        <v>0</v>
      </c>
      <c r="FZ120" s="17">
        <v>46</v>
      </c>
      <c r="GA120" s="17">
        <v>18</v>
      </c>
      <c r="GB120" s="17">
        <v>9</v>
      </c>
      <c r="GC120" s="17">
        <v>12</v>
      </c>
      <c r="GD120" s="17">
        <v>9</v>
      </c>
      <c r="GE120" s="17">
        <v>13</v>
      </c>
      <c r="GF120" s="17">
        <v>35</v>
      </c>
      <c r="GG120" s="17">
        <v>20</v>
      </c>
      <c r="GH120" s="17">
        <v>2</v>
      </c>
      <c r="GI120" s="17">
        <v>12</v>
      </c>
      <c r="GJ120" s="17">
        <v>0</v>
      </c>
      <c r="GK120" s="17">
        <v>0</v>
      </c>
      <c r="GL120" s="17">
        <v>0</v>
      </c>
      <c r="GM120" s="17">
        <v>31</v>
      </c>
      <c r="GN120" s="17">
        <v>0</v>
      </c>
      <c r="GO120" s="17">
        <v>25</v>
      </c>
      <c r="GP120" s="17">
        <v>12</v>
      </c>
      <c r="GQ120" s="17">
        <v>14</v>
      </c>
      <c r="GR120" s="17">
        <v>12</v>
      </c>
      <c r="GS120" s="17">
        <v>48</v>
      </c>
      <c r="GT120" s="17">
        <v>29</v>
      </c>
      <c r="GU120" s="17">
        <v>4</v>
      </c>
      <c r="GV120" s="17">
        <v>54</v>
      </c>
      <c r="GW120" s="17">
        <v>0</v>
      </c>
      <c r="GX120" s="17">
        <v>0</v>
      </c>
      <c r="GY120" s="17">
        <v>0</v>
      </c>
      <c r="GZ120" s="17">
        <v>23</v>
      </c>
      <c r="HA120" s="17">
        <v>32</v>
      </c>
      <c r="HB120" s="17">
        <v>10</v>
      </c>
      <c r="HC120" s="17">
        <v>36</v>
      </c>
      <c r="HD120" s="17">
        <v>20</v>
      </c>
      <c r="HE120" s="17">
        <v>4</v>
      </c>
      <c r="HF120" s="17">
        <v>0</v>
      </c>
      <c r="HG120" s="17">
        <v>34</v>
      </c>
      <c r="HH120" s="17">
        <v>64</v>
      </c>
      <c r="HI120" s="17">
        <v>19</v>
      </c>
      <c r="HJ120" s="17">
        <v>0</v>
      </c>
      <c r="HK120" s="17">
        <v>0</v>
      </c>
      <c r="HL120" s="17">
        <v>0</v>
      </c>
      <c r="HM120" s="17">
        <v>15</v>
      </c>
      <c r="HN120" s="17">
        <v>34</v>
      </c>
      <c r="HO120" s="17">
        <v>9</v>
      </c>
      <c r="HP120" s="17">
        <v>31</v>
      </c>
      <c r="HQ120" s="17">
        <v>2</v>
      </c>
      <c r="HR120" s="17">
        <v>3</v>
      </c>
      <c r="HS120" s="17">
        <v>5</v>
      </c>
      <c r="HT120" s="17">
        <v>10</v>
      </c>
      <c r="HU120" s="17">
        <v>16</v>
      </c>
      <c r="HV120" s="17">
        <v>34</v>
      </c>
      <c r="HW120" s="17">
        <v>0</v>
      </c>
      <c r="HX120" s="17">
        <v>0</v>
      </c>
      <c r="HY120" s="17">
        <v>0</v>
      </c>
      <c r="HZ120" s="17">
        <v>7</v>
      </c>
      <c r="IA120" s="17">
        <v>13</v>
      </c>
      <c r="IB120" s="17">
        <v>7</v>
      </c>
      <c r="IC120" s="17">
        <v>3</v>
      </c>
      <c r="ID120" s="17">
        <v>12</v>
      </c>
      <c r="IE120" s="17">
        <v>0</v>
      </c>
      <c r="IF120" s="17">
        <v>29</v>
      </c>
      <c r="IG120" s="17">
        <v>24</v>
      </c>
      <c r="IH120" s="17">
        <v>26</v>
      </c>
      <c r="II120" s="17">
        <v>27</v>
      </c>
      <c r="IJ120" s="17">
        <v>0</v>
      </c>
      <c r="IK120" s="17">
        <v>0</v>
      </c>
      <c r="IL120" s="17">
        <v>0</v>
      </c>
      <c r="IM120" s="17">
        <v>44</v>
      </c>
      <c r="IN120" s="17">
        <v>57</v>
      </c>
      <c r="IO120" s="17">
        <v>65</v>
      </c>
      <c r="IP120" s="17">
        <v>25</v>
      </c>
      <c r="IQ120" s="17">
        <v>0</v>
      </c>
      <c r="IR120" s="17">
        <v>14</v>
      </c>
      <c r="IS120" s="17">
        <v>16</v>
      </c>
      <c r="IT120" s="17">
        <v>48</v>
      </c>
      <c r="IU120" s="17">
        <v>3</v>
      </c>
      <c r="IV120" s="17">
        <v>16</v>
      </c>
      <c r="IW120" s="17">
        <v>0</v>
      </c>
      <c r="IX120" s="17">
        <v>0</v>
      </c>
      <c r="IY120" s="17">
        <v>0</v>
      </c>
      <c r="IZ120" s="17">
        <v>22</v>
      </c>
      <c r="JA120" s="17">
        <v>20</v>
      </c>
      <c r="JB120" s="17">
        <v>44</v>
      </c>
      <c r="JC120" s="17">
        <v>21</v>
      </c>
      <c r="JD120" s="17">
        <v>22</v>
      </c>
      <c r="JE120" s="17">
        <v>18</v>
      </c>
      <c r="JF120" s="17">
        <v>20</v>
      </c>
      <c r="JG120" s="17">
        <v>15</v>
      </c>
      <c r="JH120" s="17">
        <v>6</v>
      </c>
      <c r="JI120" s="17">
        <v>2</v>
      </c>
      <c r="JJ120" s="17">
        <v>0</v>
      </c>
      <c r="JK120" s="17">
        <v>0</v>
      </c>
      <c r="JL120" s="17">
        <v>0</v>
      </c>
      <c r="JM120" s="17">
        <v>65</v>
      </c>
      <c r="JN120" s="17">
        <v>15</v>
      </c>
      <c r="JO120" s="17">
        <v>12</v>
      </c>
      <c r="JP120" s="17">
        <v>10</v>
      </c>
      <c r="JQ120" s="17">
        <v>14</v>
      </c>
      <c r="JR120" s="17">
        <v>11</v>
      </c>
      <c r="JS120" s="17">
        <v>2</v>
      </c>
      <c r="JT120" s="17">
        <v>15</v>
      </c>
      <c r="JU120" s="17">
        <v>27</v>
      </c>
      <c r="JV120" s="17">
        <v>41</v>
      </c>
      <c r="JW120" s="17">
        <v>0</v>
      </c>
      <c r="JX120" s="17">
        <v>0</v>
      </c>
      <c r="JY120" s="17">
        <v>0</v>
      </c>
      <c r="JZ120" s="17">
        <v>22</v>
      </c>
      <c r="KA120" s="17">
        <v>38</v>
      </c>
      <c r="KB120" s="17">
        <v>22</v>
      </c>
      <c r="KC120" s="17">
        <v>20</v>
      </c>
      <c r="KD120" s="17">
        <v>20</v>
      </c>
      <c r="KE120" s="17">
        <v>11</v>
      </c>
      <c r="KF120" s="17">
        <v>54</v>
      </c>
      <c r="KG120" s="17">
        <v>12</v>
      </c>
      <c r="KH120" s="17">
        <v>37</v>
      </c>
      <c r="KI120" s="17">
        <v>12</v>
      </c>
      <c r="KJ120" s="17">
        <v>0</v>
      </c>
      <c r="KK120" s="17">
        <v>0</v>
      </c>
      <c r="KL120" s="17">
        <v>0</v>
      </c>
      <c r="KM120" s="17">
        <v>5</v>
      </c>
      <c r="KN120" s="17">
        <v>50</v>
      </c>
      <c r="KO120" s="17">
        <v>21</v>
      </c>
      <c r="KP120" s="17">
        <v>35</v>
      </c>
      <c r="KQ120" s="17">
        <v>34</v>
      </c>
      <c r="KR120" s="17">
        <v>8</v>
      </c>
      <c r="KS120" s="17">
        <v>21</v>
      </c>
      <c r="KT120" s="17">
        <v>25</v>
      </c>
      <c r="KU120" s="17">
        <v>16</v>
      </c>
      <c r="KV120" s="17">
        <v>11</v>
      </c>
      <c r="KW120" s="17">
        <v>0</v>
      </c>
      <c r="KX120" s="17">
        <v>0</v>
      </c>
      <c r="KY120" s="17">
        <v>0</v>
      </c>
      <c r="KZ120" s="17">
        <v>29</v>
      </c>
      <c r="LA120" s="17">
        <v>5</v>
      </c>
      <c r="LB120" s="17">
        <v>0</v>
      </c>
      <c r="LC120" s="17">
        <v>14</v>
      </c>
      <c r="LD120" s="17">
        <v>9</v>
      </c>
      <c r="LE120" s="17">
        <v>45</v>
      </c>
      <c r="LF120" s="17">
        <v>35</v>
      </c>
      <c r="LG120" s="17">
        <v>7</v>
      </c>
      <c r="LH120" s="17">
        <v>0</v>
      </c>
      <c r="LI120" s="17">
        <v>26</v>
      </c>
      <c r="LJ120" s="17">
        <v>0</v>
      </c>
      <c r="LK120" s="17">
        <v>0</v>
      </c>
      <c r="LL120" s="17">
        <v>0</v>
      </c>
      <c r="LM120" s="17">
        <v>9</v>
      </c>
      <c r="LN120" s="17">
        <v>27</v>
      </c>
      <c r="LO120" s="17">
        <v>20</v>
      </c>
      <c r="LP120" s="17">
        <v>37</v>
      </c>
      <c r="LQ120" s="17">
        <v>16</v>
      </c>
      <c r="LR120" s="17">
        <v>46</v>
      </c>
      <c r="LS120" s="17">
        <v>20</v>
      </c>
      <c r="LT120" s="17">
        <v>5</v>
      </c>
      <c r="LU120" s="17">
        <v>21</v>
      </c>
      <c r="LV120" s="17">
        <v>49</v>
      </c>
      <c r="LW120" s="17">
        <v>0</v>
      </c>
      <c r="LX120" s="17">
        <v>0</v>
      </c>
      <c r="LY120" s="17">
        <v>0</v>
      </c>
      <c r="LZ120" s="17">
        <v>12</v>
      </c>
      <c r="MA120" s="17">
        <v>31</v>
      </c>
      <c r="MB120" s="17">
        <v>23</v>
      </c>
      <c r="MC120" s="17">
        <v>40</v>
      </c>
      <c r="MD120" s="17">
        <v>25</v>
      </c>
      <c r="ME120" s="17">
        <v>17</v>
      </c>
      <c r="MF120" s="17">
        <v>18</v>
      </c>
      <c r="MG120" s="17">
        <v>15</v>
      </c>
      <c r="MH120" s="17">
        <v>10</v>
      </c>
      <c r="MI120" s="17">
        <v>23</v>
      </c>
      <c r="MJ120" s="17">
        <v>0</v>
      </c>
      <c r="MK120" s="17">
        <v>0</v>
      </c>
      <c r="ML120" s="17">
        <v>0</v>
      </c>
      <c r="MN120" s="54">
        <v>5</v>
      </c>
      <c r="MO120" s="54"/>
      <c r="MP120" s="38">
        <f>(DM120+DZ120+EM120+EZ120+FM120+FZ120)/6</f>
        <v>26</v>
      </c>
      <c r="MQ120" s="38">
        <f t="shared" ref="MQ120:MQ124" si="709">(DN120+EA120+EN120+FA120+FN120+GA120)/6</f>
        <v>20.666666666666668</v>
      </c>
      <c r="MR120" s="38">
        <f t="shared" ref="MR120:MR124" si="710">(DO120+EB120+EO120+FB120+FO120+GB120)/6</f>
        <v>10.333333333333334</v>
      </c>
      <c r="MS120" s="38">
        <f t="shared" ref="MS120:MS124" si="711">(DP120+EC120+EP120+FC120+FP120+GC120)/6</f>
        <v>20.166666666666668</v>
      </c>
      <c r="MT120" s="38">
        <f t="shared" ref="MT120:MT124" si="712">(DQ120+ED120+EQ120+FD120+FQ120+GD120)/6</f>
        <v>11.166666666666666</v>
      </c>
      <c r="MU120" s="38">
        <f t="shared" ref="MU120:MU124" si="713">(DR120+EE120+ER120+FE120+FR120+GE120)/6</f>
        <v>9.6666666666666661</v>
      </c>
      <c r="MV120" s="38">
        <f t="shared" ref="MV120:MV124" si="714">(DS120+EF120+ES120+FF120+FS120+GF120)/6</f>
        <v>17</v>
      </c>
      <c r="MW120" s="38">
        <f t="shared" ref="MW120:MW124" si="715">(DT120+EG120+ET120+FG120+FT120+GG120)/6</f>
        <v>23.666666666666668</v>
      </c>
      <c r="MX120" s="38">
        <f t="shared" ref="MX120:MX124" si="716">(DU120+EH120+EU120+FH120+FU120+GH120)/6</f>
        <v>14.833333333333334</v>
      </c>
      <c r="MY120" s="38">
        <f t="shared" ref="MY120:MY124" si="717">(DV120+EI120+EV120+FI120+FV120+GI120)/6</f>
        <v>15.5</v>
      </c>
      <c r="MZ120" s="38"/>
      <c r="NA120" s="38"/>
      <c r="NB120" s="38"/>
      <c r="NC120" s="54">
        <v>5</v>
      </c>
      <c r="ND120" s="54"/>
      <c r="NE120" s="38">
        <f>(GM120+GZ120+HM120+HZ120)/4</f>
        <v>19</v>
      </c>
      <c r="NF120" s="38">
        <f t="shared" ref="NF120:NF124" si="718">(GN120+HA120+HN120+IA120)/4</f>
        <v>19.75</v>
      </c>
      <c r="NG120" s="38">
        <f t="shared" ref="NG120:NG124" si="719">(GO120+HB120+HO120+IB120)/4</f>
        <v>12.75</v>
      </c>
      <c r="NH120" s="38">
        <f t="shared" ref="NH120:NH124" si="720">(GP120+HC120+HP120+IC120)/4</f>
        <v>20.5</v>
      </c>
      <c r="NI120" s="38">
        <f t="shared" ref="NI120:NI124" si="721">(GQ120+HD120+HQ120+ID120)/4</f>
        <v>12</v>
      </c>
      <c r="NJ120" s="38">
        <f t="shared" ref="NJ120:NJ124" si="722">(GR120+HE120+HR120+IE120)/4</f>
        <v>4.75</v>
      </c>
      <c r="NK120" s="38">
        <f t="shared" ref="NK120:NK124" si="723">(GS120+HF120+HS120+IF120)/4</f>
        <v>20.5</v>
      </c>
      <c r="NL120" s="38">
        <f t="shared" ref="NL120:NL124" si="724">(GT120+HG120+HT120+IG120)/4</f>
        <v>24.25</v>
      </c>
      <c r="NM120" s="38">
        <f t="shared" ref="NM120:NM124" si="725">(GU120+HH120+HU120+IH120)/4</f>
        <v>27.5</v>
      </c>
      <c r="NN120" s="38">
        <f t="shared" ref="NN120:NN124" si="726">(GV120+HI120+HV120+II120)/4</f>
        <v>33.5</v>
      </c>
      <c r="NO120" s="38"/>
      <c r="NP120" s="38"/>
      <c r="NQ120" s="38"/>
      <c r="NR120" s="54">
        <v>5</v>
      </c>
      <c r="NS120" s="54"/>
      <c r="NT120" s="38">
        <f>(IM120+IZ120+JZ120+JM120)/4</f>
        <v>38.25</v>
      </c>
      <c r="NU120" s="38">
        <f t="shared" ref="NU120:NU124" si="727">(IN120+JA120+KA120+JN120)/4</f>
        <v>32.5</v>
      </c>
      <c r="NV120" s="38">
        <f t="shared" ref="NV120:NV124" si="728">(IO120+JB120+KB120+JO120)/4</f>
        <v>35.75</v>
      </c>
      <c r="NW120" s="38">
        <f t="shared" ref="NW120:NW124" si="729">(IP120+JC120+KC120+JP120)/4</f>
        <v>19</v>
      </c>
      <c r="NX120" s="38">
        <f t="shared" ref="NX120:NX124" si="730">(IQ120+JD120+KD120+JQ120)/4</f>
        <v>14</v>
      </c>
      <c r="NY120" s="38">
        <f t="shared" ref="NY120:NY124" si="731">(IR120+JE120+KE120+JR120)/4</f>
        <v>13.5</v>
      </c>
      <c r="NZ120" s="38">
        <f t="shared" ref="NZ120:NZ124" si="732">(IS120+JF120+KF120+JS120)/4</f>
        <v>23</v>
      </c>
      <c r="OA120" s="38">
        <f t="shared" ref="OA120:OA124" si="733">(IT120+JG120+KG120+JT120)/4</f>
        <v>22.5</v>
      </c>
      <c r="OB120" s="38">
        <f t="shared" ref="OB120:OB124" si="734">(IU120+JH120+KH120+JU120)/4</f>
        <v>18.25</v>
      </c>
      <c r="OC120" s="38">
        <f t="shared" ref="OC120:OC124" si="735">(IV120+JI120+KI120+JV120)/4</f>
        <v>17.75</v>
      </c>
      <c r="OD120" s="38"/>
      <c r="OE120" s="38"/>
      <c r="OF120" s="38"/>
      <c r="OG120" s="54">
        <v>5</v>
      </c>
      <c r="OH120" s="54"/>
      <c r="OI120" s="38">
        <f>(KM120+KZ120+LM120+LZ120)/4</f>
        <v>13.75</v>
      </c>
      <c r="OJ120" s="38">
        <f t="shared" ref="OJ120:OJ124" si="736">(KN120+LA120+LN120+MA120)/4</f>
        <v>28.25</v>
      </c>
      <c r="OK120" s="38">
        <f t="shared" ref="OK120:OK124" si="737">(KO120+LB120+LO120+MB120)/4</f>
        <v>16</v>
      </c>
      <c r="OL120" s="38">
        <f t="shared" ref="OL120:OL124" si="738">(KP120+LC120+LP120+MC120)/4</f>
        <v>31.5</v>
      </c>
      <c r="OM120" s="38">
        <f t="shared" ref="OM120:OM124" si="739">(KQ120+LD120+LQ120+MD120)/4</f>
        <v>21</v>
      </c>
      <c r="ON120" s="38">
        <f t="shared" ref="ON120:ON124" si="740">(KR120+LE120+LR120+ME120)/4</f>
        <v>29</v>
      </c>
      <c r="OO120" s="38">
        <f t="shared" ref="OO120:OO124" si="741">(KS120+LF120+LS120+MF120)/4</f>
        <v>23.5</v>
      </c>
      <c r="OP120" s="38">
        <f t="shared" ref="OP120:OP124" si="742">(KT120+LG120+LT120+MG120)/4</f>
        <v>13</v>
      </c>
      <c r="OQ120" s="38">
        <f t="shared" ref="OQ120:OQ124" si="743">(KU120+LH120+LU120+MH120)/4</f>
        <v>11.75</v>
      </c>
      <c r="OR120" s="38">
        <f t="shared" ref="OR120:OR124" si="744">(KV120+LI120+LV120+MI120)/4</f>
        <v>27.25</v>
      </c>
      <c r="OS120" s="38"/>
      <c r="OT120" s="38"/>
      <c r="OU120" s="38"/>
      <c r="OV120" s="54">
        <v>5</v>
      </c>
      <c r="OW120" s="54"/>
      <c r="OX120" s="38">
        <f>(GM120+GZ120+HM120+HZ120+IM120+IZ120+JM120+JZ120+KM120+KZ120+LM120+LZ120)/12</f>
        <v>23.666666666666668</v>
      </c>
      <c r="OY120" s="38">
        <f t="shared" ref="OY120:OY124" si="745">(GN120+HA120+HN120+IA120+IN120+JA120+JN120+KA120+KN120+LA120+LN120+MA120)/12</f>
        <v>26.833333333333332</v>
      </c>
      <c r="OZ120" s="38">
        <f t="shared" ref="OZ120:OZ124" si="746">(GO120+HB120+HO120+IB120+IO120+JB120+JO120+KB120+KO120+LB120+LO120+MB120)/12</f>
        <v>21.5</v>
      </c>
      <c r="PA120" s="38">
        <f t="shared" ref="PA120:PA124" si="747">(GP120+HC120+HP120+IC120+IP120+JC120+JP120+KC120+KP120+LC120+LP120+MC120)/12</f>
        <v>23.666666666666668</v>
      </c>
      <c r="PB120" s="38">
        <f t="shared" ref="PB120:PB124" si="748">(GQ120+HD120+HQ120+ID120+IQ120+JD120+JQ120+KD120+KQ120+LD120+LQ120+MD120)/12</f>
        <v>15.666666666666666</v>
      </c>
      <c r="PC120" s="38">
        <f t="shared" ref="PC120:PC124" si="749">(GR120+HE120+HR120+IE120+IR120+JE120+JR120+KE120+KR120+LE120+LR120+ME120)/12</f>
        <v>15.75</v>
      </c>
      <c r="PD120" s="38">
        <f t="shared" ref="PD120:PD124" si="750">(GS120+HF120+HS120+IF120+IS120+JF120+JS120+KF120+KS120+LF120+LS120+MF120)/12</f>
        <v>22.333333333333332</v>
      </c>
      <c r="PE120" s="38">
        <f t="shared" ref="PE120:PE124" si="751">(GT120+HG120+HT120+IG120+IT120+JG120+JT120+KG120+KT120+LG120+LT120+MG120)/12</f>
        <v>19.916666666666668</v>
      </c>
      <c r="PF120" s="38">
        <f t="shared" ref="PF120:PF124" si="752">(GU120+HH120+HU120+IH120+IU120+JH120+JU120+KH120+KU120+LH120+LU120+MH120)/12</f>
        <v>19.166666666666668</v>
      </c>
      <c r="PG120" s="38">
        <f t="shared" ref="PG120:PG124" si="753">(GV120+HI120+HV120+II120+IV120+JI120+JV120+KI120+KV120+LI120+LV120+MI120)/12</f>
        <v>26.166666666666668</v>
      </c>
      <c r="PH120" s="38"/>
      <c r="PI120" s="38"/>
      <c r="PJ120" s="38"/>
    </row>
    <row r="121" spans="1:426" s="11" customFormat="1" x14ac:dyDescent="0.25">
      <c r="A121" s="1" t="s">
        <v>42</v>
      </c>
      <c r="B121" s="11">
        <f>MODE(B112,O112,AB112,AO112,BB112,BO112,CB112,CO112,DB112,DO112,EB112,EO112,FB112,FO112,GB112,GO112,HB112,HO112)</f>
        <v>4</v>
      </c>
      <c r="C121" s="11">
        <f t="shared" ref="C121:C125" si="754">MODE(C112,P112,AC112,AP112,BC112,BP112,CC112,CP112,DC112,DP112,EC112,EP112,FC112,FP112,GC112,GP112,HC112,HP112)</f>
        <v>2</v>
      </c>
      <c r="D121" s="11">
        <f t="shared" ref="D121:D125" si="755">MODE(D112,Q112,AD112,AQ112,BD112,BQ112,CD112,CQ112,DD112,DQ112,ED112,EQ112,FD112,FQ112,GD112,GQ112,HD112,HQ112)</f>
        <v>1</v>
      </c>
      <c r="E121" s="11">
        <f t="shared" ref="E121:E125" si="756">MODE(E112,R112,AE112,AR112,BE112,BR112,CE112,CR112,DE112,DR112,EE112,ER112,FE112,FR112,GE112,GR112,HE112,HR112)</f>
        <v>1</v>
      </c>
      <c r="F121" s="11">
        <f t="shared" ref="F121:F125" si="757">MODE(F112,S112,AF112,AS112,BF112,BS112,CF112,CS112,DF112,DS112,EF112,ES112,FF112,FS112,GF112,GS112,HF112,HS112)</f>
        <v>4</v>
      </c>
      <c r="G121" s="11">
        <f t="shared" ref="G121:G125" si="758">MODE(G112,T112,AG112,AT112,BG112,BT112,CG112,CT112,DG112,DT112,EG112,ET112,FG112,FT112,GG112,GT112,HG112,HT112)</f>
        <v>4</v>
      </c>
      <c r="H121" s="11">
        <f t="shared" ref="H121:H125" si="759">MODE(H112,U112,AH112,AU112,BH112,BU112,CH112,CU112,DH112,DU112,EH112,EU112,FH112,FU112,GH112,GU112,HH112,HU112)</f>
        <v>1</v>
      </c>
      <c r="I121" s="11">
        <f t="shared" ref="I121:I125" si="760">MODE(I112,V112,AI112,AV112,BI112,BV112,CI112,CV112,DI112,DV112,EI112,EV112,FI112,FV112,GI112,GV112,HI112,HV112)</f>
        <v>3</v>
      </c>
      <c r="J121" s="11">
        <f t="shared" ref="J121:J125" si="761">MODE(J112,W112,AJ112,AW112,BJ112,BW112,CJ112,CW112,DJ112,DW112,EJ112,EW112,FJ112,FW112,GJ112,GW112,HJ112,HW112)</f>
        <v>1</v>
      </c>
      <c r="K121" s="11">
        <f t="shared" ref="K121:K125" si="762">MODE(K112,X112,AK112,AX112,BK112,BX112,CK112,CX112,DK112,DX112,EK112,EX112,FK112,FX112,GK112,GX112,HK112,HX112)</f>
        <v>1</v>
      </c>
      <c r="L121" s="11">
        <f t="shared" ref="L121:L125" si="763">MODE(L112,Y112,AL112,AY112,BL112,BY112,CL112,CY112,DL112,DY112,EL112,EY112,FL112,FY112,GL112,GY112,HL112,HY112)</f>
        <v>0</v>
      </c>
      <c r="M121" s="11">
        <f t="shared" ref="M121:M125" si="764">MODE(M112,Z112,AM112,AZ112,BM112,BZ112,CM112,CZ112,DM112,DZ112,EM112,EZ112,FM112,FZ112,GM112,GZ112,HM112,HZ112)</f>
        <v>1</v>
      </c>
      <c r="N121" s="11">
        <f t="shared" ref="N121:N125" si="765">MODE(N112,AA112,AN112,BA112,BN112,CA112,CN112,DA112,DN112,EA112,EN112,FA112,FN112,GA112,GN112,HA112,HN112,IA112)</f>
        <v>1</v>
      </c>
      <c r="O121" s="11">
        <f>IB112</f>
        <v>4</v>
      </c>
      <c r="P121" s="11">
        <f t="shared" ref="P121:P125" si="766">IC112</f>
        <v>3</v>
      </c>
      <c r="Q121" s="11">
        <f t="shared" ref="Q121:Q125" si="767">ID112</f>
        <v>1</v>
      </c>
      <c r="R121" s="11">
        <f t="shared" ref="R121:R125" si="768">IE112</f>
        <v>5</v>
      </c>
      <c r="S121" s="11">
        <f t="shared" ref="S121:S125" si="769">IF112</f>
        <v>3</v>
      </c>
      <c r="T121" s="11">
        <f t="shared" ref="T121:T125" si="770">IG112</f>
        <v>1</v>
      </c>
      <c r="U121" s="11">
        <f t="shared" ref="U121:U125" si="771">IH112</f>
        <v>3</v>
      </c>
      <c r="V121" s="11">
        <f t="shared" ref="V121:V125" si="772">II112</f>
        <v>1</v>
      </c>
      <c r="X121" s="1">
        <v>80</v>
      </c>
      <c r="Y121" s="52">
        <v>0.35444444444444384</v>
      </c>
      <c r="Z121" s="52"/>
      <c r="AA121" s="52"/>
      <c r="AB121" s="53">
        <f t="shared" ref="AB121:AB125" si="773">Y121-Y85</f>
        <v>-2.0084182331277511E-3</v>
      </c>
      <c r="AC121" s="53"/>
      <c r="AD121" s="53" t="s">
        <v>42</v>
      </c>
      <c r="AE121" s="53"/>
      <c r="AF121" s="11">
        <f t="shared" ref="AF121:AF125" si="774">IFERROR(MODE(B112,O112,AB112,AO112,BB112,BO112), "x")</f>
        <v>5</v>
      </c>
      <c r="AG121" s="11">
        <f t="shared" ref="AG121:AG125" si="775">IFERROR(MODE(C112,P112,AC112,AP112,BC112,BP112), "x")</f>
        <v>2</v>
      </c>
      <c r="AH121" s="11">
        <f t="shared" ref="AH121:AH125" si="776">IFERROR(MODE(D112,Q112,AD112,AQ112,BD112,BQ112), "x")</f>
        <v>1</v>
      </c>
      <c r="AI121" s="11">
        <f t="shared" ref="AI121:AI125" si="777">IFERROR(MODE(E112,R112,AE112,AR112,BE112,BR112), "x")</f>
        <v>1</v>
      </c>
      <c r="AJ121" s="11">
        <f t="shared" ref="AJ121:AJ125" si="778">IFERROR(MODE(F112,S112,AF112,AS112,BF112,BS112), "x")</f>
        <v>4</v>
      </c>
      <c r="AK121" s="11">
        <f t="shared" ref="AK121:AK125" si="779">IFERROR(MODE(G112,T112,AG112,AT112,BG112,BT112), "x")</f>
        <v>4</v>
      </c>
      <c r="AL121" s="11">
        <f t="shared" ref="AL121:AL125" si="780">IFERROR(MODE(H112,U112,AH112,AU112,BH112,BU112), "x")</f>
        <v>3</v>
      </c>
      <c r="AM121" s="11">
        <f t="shared" ref="AM121:AM125" si="781">IFERROR(MODE(I112,V112,AI112,AV112,BI112,BV112), "x")</f>
        <v>1</v>
      </c>
      <c r="AN121" s="11">
        <f t="shared" ref="AN121:AN125" si="782">IFERROR(MODE(J112,W112,AJ112,AW112,BJ112,BW112), "x")</f>
        <v>1</v>
      </c>
      <c r="AO121" s="11">
        <f t="shared" ref="AO121:AO125" si="783">IFERROR(MODE(K112,X112,AK112,AX112,BK112,BX112), "x")</f>
        <v>1</v>
      </c>
      <c r="AP121" s="11">
        <f t="shared" ref="AP121:AP125" si="784">IFERROR(MODE(L112,Y112,AL112,AY112,BL112,BY112), "x")</f>
        <v>1</v>
      </c>
      <c r="AQ121" s="11">
        <f t="shared" ref="AQ121:AQ125" si="785">IFERROR(MODE(M112,Z112,AM112,AZ112,BM112,BZ112), "x")</f>
        <v>1</v>
      </c>
      <c r="AR121" s="11">
        <f t="shared" ref="AR121:AR125" si="786">IFERROR(MODE(N112,AA112,AN112,BA112,BN112,CA112), "x")</f>
        <v>0</v>
      </c>
      <c r="AS121" s="53" t="s">
        <v>42</v>
      </c>
      <c r="AT121" s="53"/>
      <c r="AU121" s="11">
        <f t="shared" ref="AU121:AU125" si="787">IFERROR(MODE(CB112,CO112,DB112,DO112),"x")</f>
        <v>4</v>
      </c>
      <c r="AV121" s="11">
        <f t="shared" ref="AV121:AV125" si="788">IFERROR(MODE(CC112,CP112,DC112,DP112),"x")</f>
        <v>2</v>
      </c>
      <c r="AW121" s="11">
        <f t="shared" ref="AW121:AW125" si="789">IFERROR(MODE(CD112,CQ112,DD112,DQ112),"x")</f>
        <v>2</v>
      </c>
      <c r="AX121" s="11">
        <f t="shared" ref="AX121:AX125" si="790">IFERROR(MODE(CE112,CR112,DE112,DR112),"x")</f>
        <v>1</v>
      </c>
      <c r="AY121" s="11">
        <f t="shared" ref="AY121:AY125" si="791">IFERROR(MODE(CF112,CS112,DF112,DS112),"x")</f>
        <v>2</v>
      </c>
      <c r="AZ121" s="11">
        <f t="shared" ref="AZ121:AZ125" si="792">IFERROR(MODE(CG112,CT112,DG112,DT112),"x")</f>
        <v>1</v>
      </c>
      <c r="BA121" s="11">
        <f t="shared" ref="BA121:BA125" si="793">IFERROR(MODE(CH112,CU112,DH112,DU112),"x")</f>
        <v>4</v>
      </c>
      <c r="BB121" s="11">
        <f t="shared" ref="BB121:BB125" si="794">IFERROR(MODE(CI112,CV112,DI112,DV112),"x")</f>
        <v>5</v>
      </c>
      <c r="BC121" s="11">
        <f t="shared" ref="BC121:BC125" si="795">IFERROR(MODE(CJ112,CW112,DJ112,DW112),"x")</f>
        <v>1</v>
      </c>
      <c r="BD121" s="11">
        <f t="shared" ref="BD121:BD125" si="796">IFERROR(MODE(CK112,CX112,DK112,DX112),"x")</f>
        <v>5</v>
      </c>
      <c r="BE121" s="11">
        <f t="shared" ref="BE121:BE125" si="797">IFERROR(MODE(CL112,CY112,DL112,DY112),"x")</f>
        <v>0</v>
      </c>
      <c r="BF121" s="11">
        <f t="shared" ref="BF121:BF125" si="798">IFERROR(MODE(CM112,CZ112,DM112,DZ112),"x")</f>
        <v>1</v>
      </c>
      <c r="BG121" s="11">
        <f t="shared" ref="BG121:BG125" si="799">IFERROR(MODE(CN112,DA112,DN112,EA112),"x")</f>
        <v>1</v>
      </c>
      <c r="BH121" s="53" t="s">
        <v>42</v>
      </c>
      <c r="BI121" s="53"/>
      <c r="BJ121" s="11">
        <f t="shared" ref="BJ121:BJ125" si="800">IFERROR(MODE(EB112,EO112,FB112,FO112),"x")</f>
        <v>5</v>
      </c>
      <c r="BK121" s="11">
        <f t="shared" ref="BK121:BK125" si="801">IFERROR(MODE(EC112,EP112,FC112,FP112),"x")</f>
        <v>5</v>
      </c>
      <c r="BL121" s="11">
        <f t="shared" ref="BL121:BL125" si="802">IFERROR(MODE(ED112,EQ112,FD112,FQ112),"x")</f>
        <v>5</v>
      </c>
      <c r="BM121" s="11">
        <f t="shared" ref="BM121:BM125" si="803">IFERROR(MODE(EE112,ER112,FE112,FR112),"x")</f>
        <v>2</v>
      </c>
      <c r="BN121" s="11">
        <f t="shared" ref="BN121:BN125" si="804">IFERROR(MODE(EF112,ES112,FF112,FS112),"x")</f>
        <v>1</v>
      </c>
      <c r="BO121" s="11">
        <f t="shared" ref="BO121:BO125" si="805">IFERROR(MODE(EG112,ET112,FG112,FT112),"x")</f>
        <v>4</v>
      </c>
      <c r="BP121" s="11">
        <f t="shared" ref="BP121:BP125" si="806">IFERROR(MODE(EH112,EU112,FH112,FU112),"x")</f>
        <v>1</v>
      </c>
      <c r="BQ121" s="11">
        <f t="shared" ref="BQ121:BQ125" si="807">IFERROR(MODE(EI112,EV112,FI112,FV112),"x")</f>
        <v>2</v>
      </c>
      <c r="BR121" s="11">
        <f t="shared" ref="BR121:BR125" si="808">IFERROR(MODE(EJ112,EW112,FJ112,FW112),"x")</f>
        <v>3</v>
      </c>
      <c r="BS121" s="11">
        <f t="shared" ref="BS121:BS125" si="809">IFERROR(MODE(EK112,EX112,FK112,FX112),"x")</f>
        <v>3</v>
      </c>
      <c r="BT121" s="11">
        <f t="shared" ref="BT121:BT125" si="810">IFERROR(MODE(EL112,EY112,FL112,FY112),"x")</f>
        <v>0</v>
      </c>
      <c r="BU121" s="11">
        <f t="shared" ref="BU121:BU125" si="811">IFERROR(MODE(EM112,EZ112,FM112,FZ112),"x")</f>
        <v>0</v>
      </c>
      <c r="BV121" s="11">
        <f t="shared" ref="BV121:BV125" si="812">IFERROR(MODE(EN112,FA112,FN112,GA112),"x")</f>
        <v>1</v>
      </c>
      <c r="BW121" s="53" t="s">
        <v>42</v>
      </c>
      <c r="BX121" s="53"/>
      <c r="BY121" s="11">
        <f t="shared" ref="BY121:BY125" si="813">IFERROR(MODE(GB112,GO112,HB112,HO112),"x")</f>
        <v>3</v>
      </c>
      <c r="BZ121" s="11">
        <f t="shared" ref="BZ121:BZ125" si="814">IFERROR(MODE(GC112,GP112,HC112,HP112),"x")</f>
        <v>1</v>
      </c>
      <c r="CA121" s="11" t="str">
        <f t="shared" ref="CA121:CA125" si="815">IFERROR(MODE(GD112,GQ112,HD112,HQ112),"x")</f>
        <v>x</v>
      </c>
      <c r="CB121" s="11">
        <f t="shared" ref="CB121:CB125" si="816">IFERROR(MODE(GE112,GR112,HE112,HR112),"x")</f>
        <v>5</v>
      </c>
      <c r="CC121" s="11">
        <f t="shared" ref="CC121:CC125" si="817">IFERROR(MODE(GF112,GS112,HF112,HS112),"x")</f>
        <v>4</v>
      </c>
      <c r="CD121" s="11">
        <f t="shared" ref="CD121:CD125" si="818">IFERROR(MODE(GG112,GT112,HG112,HT112),"x")</f>
        <v>1</v>
      </c>
      <c r="CE121" s="11" t="str">
        <f t="shared" ref="CE121:CE125" si="819">IFERROR(MODE(GH112,GU112,HH112,HU112),"x")</f>
        <v>x</v>
      </c>
      <c r="CF121" s="11">
        <f t="shared" ref="CF121:CF125" si="820">IFERROR(MODE(GI112,GV112,HI112,HV112),"x")</f>
        <v>3</v>
      </c>
      <c r="CG121" s="11">
        <f t="shared" ref="CG121:CG125" si="821">IFERROR(MODE(GJ112,GW112,HJ112,HW112),"x")</f>
        <v>1</v>
      </c>
      <c r="CH121" s="11">
        <f t="shared" ref="CH121:CH125" si="822">IFERROR(MODE(GK112,GX112,HK112,HX112),"x")</f>
        <v>1</v>
      </c>
      <c r="CI121" s="11">
        <f t="shared" ref="CI121:CI125" si="823">IFERROR(MODE(GL112,GY112,HL112,HY112),"x")</f>
        <v>0</v>
      </c>
      <c r="CJ121" s="11">
        <f t="shared" ref="CJ121:CJ125" si="824">IFERROR(MODE(GM112,GZ112,HM112,HZ112),"x")</f>
        <v>1</v>
      </c>
      <c r="CK121" s="11">
        <f t="shared" ref="CK121:CK125" si="825">IFERROR(MODE(GN112,HA112,HN112,IA112),"x")</f>
        <v>0</v>
      </c>
      <c r="CL121" s="11" t="s">
        <v>42</v>
      </c>
      <c r="CN121" s="11">
        <f>IFERROR(MODE(GB112,GO112,HB112,HO112,CB112,CO112,DB112,DO112,EB112,EO112,FB112,FO112),"x")</f>
        <v>4</v>
      </c>
      <c r="CO121" s="11">
        <f t="shared" ref="CO121:CO125" si="826">IFERROR(MODE(GC112,GP112,HC112,HP112,CC112,CP112,DC112,DP112,EC112,EP112,FC112,FP112),"x")</f>
        <v>5</v>
      </c>
      <c r="CP121" s="11">
        <f t="shared" ref="CP121:CP125" si="827">IFERROR(MODE(GD112,GQ112,HD112,HQ112,CD112,CQ112,DD112,DQ112,ED112,EQ112,FD112,FQ112),"x")</f>
        <v>2</v>
      </c>
      <c r="CQ121" s="11">
        <f t="shared" ref="CQ121:CQ125" si="828">IFERROR(MODE(GE112,GR112,HE112,HR112,CE112,CR112,DE112,DR112,EE112,ER112,FE112,FR112),"x")</f>
        <v>5</v>
      </c>
      <c r="CR121" s="11">
        <f t="shared" ref="CR121:CR125" si="829">IFERROR(MODE(GF112,GS112,HF112,HS112,CF112,CS112,DF112,DS112,EF112,ES112,FF112,FS112),"x")</f>
        <v>1</v>
      </c>
      <c r="CS121" s="11">
        <f t="shared" ref="CS121:CS125" si="830">IFERROR(MODE(GG112,GT112,HG112,HT112,CG112,CT112,DG112,DT112,EG112,ET112,FG112,FT112),"x")</f>
        <v>1</v>
      </c>
      <c r="CT121" s="11">
        <f t="shared" ref="CT121:CT125" si="831">IFERROR(MODE(GH112,GU112,HH112,HU112,CH112,CU112,DH112,DU112,EH112,EU112,FH112,FU112),"x")</f>
        <v>4</v>
      </c>
      <c r="CU121" s="11">
        <f t="shared" ref="CU121:CU125" si="832">IFERROR(MODE(GI112,GV112,HI112,HV112,CI112,CV112,DI112,DV112,EI112,EV112,FI112,FV112),"x")</f>
        <v>2</v>
      </c>
      <c r="CV121" s="11">
        <f t="shared" ref="CV121:CV125" si="833">IFERROR(MODE(GJ112,GW112,HJ112,HW112,CJ112,CW112,DJ112,DW112,EJ112,EW112,FJ112,FW112),"x")</f>
        <v>1</v>
      </c>
      <c r="CW121" s="11">
        <f t="shared" ref="CW121:CW125" si="834">IFERROR(MODE(GK112,GX112,HK112,HX112,CK112,CX112,DK112,DX112,EK112,EX112,FK112,FX112),"x")</f>
        <v>5</v>
      </c>
      <c r="CX121" s="11">
        <f t="shared" ref="CX121:CX125" si="835">IFERROR(MODE(GL112,GY112,HL112,HY112,CL112,CY112,DL112,DY112,EL112,EY112,FL112,FY112),"x")</f>
        <v>0</v>
      </c>
      <c r="CY121" s="11">
        <f t="shared" ref="CY121:CY125" si="836">IFERROR(MODE(GM112,GZ112,HM112,HZ112,CM112,CZ112,DM112,DZ112,EM112,EZ112,FM112,FZ112),"x")</f>
        <v>1</v>
      </c>
      <c r="CZ121" s="11">
        <f t="shared" ref="CZ121:CZ125" si="837">IFERROR(MODE(GN112,HA112,HN112,IA112,CN112,DA112,DN112,EA112,EN112,FA112,FN112,GA112),"x")</f>
        <v>1</v>
      </c>
      <c r="DB121" s="11">
        <v>5</v>
      </c>
      <c r="DC121" s="11">
        <v>0</v>
      </c>
      <c r="DD121" s="11">
        <v>0</v>
      </c>
      <c r="DE121" s="11">
        <v>0</v>
      </c>
      <c r="DF121" s="11">
        <v>33</v>
      </c>
      <c r="DG121" s="11">
        <v>0</v>
      </c>
      <c r="DH121" s="11">
        <v>0</v>
      </c>
      <c r="DI121" s="11">
        <v>0</v>
      </c>
      <c r="DJ121" s="11">
        <v>0</v>
      </c>
      <c r="DL121" s="17">
        <v>4</v>
      </c>
      <c r="DM121" s="17">
        <v>16</v>
      </c>
      <c r="DN121" s="17">
        <v>48</v>
      </c>
      <c r="DO121" s="17">
        <v>7</v>
      </c>
      <c r="DP121" s="17">
        <v>30</v>
      </c>
      <c r="DQ121" s="17">
        <v>9</v>
      </c>
      <c r="DR121" s="17">
        <v>22</v>
      </c>
      <c r="DS121" s="17">
        <v>36</v>
      </c>
      <c r="DT121" s="17">
        <v>13</v>
      </c>
      <c r="DU121" s="17">
        <v>9</v>
      </c>
      <c r="DV121" s="17">
        <v>28</v>
      </c>
      <c r="DW121" s="17">
        <v>0</v>
      </c>
      <c r="DX121" s="17">
        <v>0</v>
      </c>
      <c r="DY121" s="17">
        <v>0</v>
      </c>
      <c r="DZ121" s="17">
        <v>0</v>
      </c>
      <c r="EA121" s="17">
        <v>38</v>
      </c>
      <c r="EB121" s="17">
        <v>24</v>
      </c>
      <c r="EC121" s="17">
        <v>13</v>
      </c>
      <c r="ED121" s="17">
        <v>18</v>
      </c>
      <c r="EE121" s="17">
        <v>30</v>
      </c>
      <c r="EF121" s="17">
        <v>26</v>
      </c>
      <c r="EG121" s="17">
        <v>43</v>
      </c>
      <c r="EH121" s="17">
        <v>5</v>
      </c>
      <c r="EI121" s="17">
        <v>26</v>
      </c>
      <c r="EJ121" s="17">
        <v>0</v>
      </c>
      <c r="EK121" s="17">
        <v>0</v>
      </c>
      <c r="EL121" s="17">
        <v>0</v>
      </c>
      <c r="EM121" s="17">
        <v>34</v>
      </c>
      <c r="EN121" s="17">
        <v>0</v>
      </c>
      <c r="EO121" s="17">
        <v>0</v>
      </c>
      <c r="EP121" s="17">
        <v>3</v>
      </c>
      <c r="EQ121" s="17">
        <v>23</v>
      </c>
      <c r="ER121" s="17">
        <v>46</v>
      </c>
      <c r="ES121" s="17">
        <v>23</v>
      </c>
      <c r="ET121" s="17">
        <v>16</v>
      </c>
      <c r="EU121" s="17">
        <v>3</v>
      </c>
      <c r="EV121" s="17">
        <v>34</v>
      </c>
      <c r="EW121" s="17">
        <v>0</v>
      </c>
      <c r="EX121" s="17">
        <v>0</v>
      </c>
      <c r="EY121" s="17">
        <v>0</v>
      </c>
      <c r="EZ121" s="17">
        <v>17</v>
      </c>
      <c r="FA121" s="17">
        <v>20</v>
      </c>
      <c r="FB121" s="17">
        <v>28</v>
      </c>
      <c r="FC121" s="17">
        <v>39</v>
      </c>
      <c r="FD121" s="17">
        <v>36</v>
      </c>
      <c r="FE121" s="17">
        <v>39</v>
      </c>
      <c r="FF121" s="17">
        <v>41</v>
      </c>
      <c r="FG121" s="17">
        <v>2</v>
      </c>
      <c r="FH121" s="17">
        <v>41</v>
      </c>
      <c r="FI121" s="17">
        <v>0</v>
      </c>
      <c r="FJ121" s="17">
        <v>0</v>
      </c>
      <c r="FK121" s="17">
        <v>0</v>
      </c>
      <c r="FL121" s="17">
        <v>0</v>
      </c>
      <c r="FM121" s="17">
        <v>61</v>
      </c>
      <c r="FN121" s="17">
        <v>25</v>
      </c>
      <c r="FO121" s="17">
        <v>0</v>
      </c>
      <c r="FP121" s="17">
        <v>18</v>
      </c>
      <c r="FQ121" s="17">
        <v>32</v>
      </c>
      <c r="FR121" s="17">
        <v>48</v>
      </c>
      <c r="FS121" s="17">
        <v>22</v>
      </c>
      <c r="FT121" s="17">
        <v>12</v>
      </c>
      <c r="FU121" s="17">
        <v>37</v>
      </c>
      <c r="FV121" s="17">
        <v>0</v>
      </c>
      <c r="FW121" s="17">
        <v>0</v>
      </c>
      <c r="FX121" s="17">
        <v>0</v>
      </c>
      <c r="FY121" s="17">
        <v>0</v>
      </c>
      <c r="FZ121" s="17">
        <v>9</v>
      </c>
      <c r="GA121" s="17">
        <v>5</v>
      </c>
      <c r="GB121" s="17">
        <v>35</v>
      </c>
      <c r="GC121" s="17">
        <v>14</v>
      </c>
      <c r="GD121" s="17">
        <v>41</v>
      </c>
      <c r="GE121" s="17">
        <v>20</v>
      </c>
      <c r="GF121" s="17">
        <v>28</v>
      </c>
      <c r="GG121" s="17">
        <v>23</v>
      </c>
      <c r="GH121" s="17">
        <v>13</v>
      </c>
      <c r="GI121" s="17">
        <v>15</v>
      </c>
      <c r="GJ121" s="17">
        <v>0</v>
      </c>
      <c r="GK121" s="17">
        <v>0</v>
      </c>
      <c r="GL121" s="17">
        <v>0</v>
      </c>
      <c r="GM121" s="17">
        <v>22</v>
      </c>
      <c r="GN121" s="17">
        <v>13</v>
      </c>
      <c r="GO121" s="17">
        <v>2</v>
      </c>
      <c r="GP121" s="17">
        <v>26</v>
      </c>
      <c r="GQ121" s="17">
        <v>12</v>
      </c>
      <c r="GR121" s="17">
        <v>22</v>
      </c>
      <c r="GS121" s="17">
        <v>12</v>
      </c>
      <c r="GT121" s="17">
        <v>17</v>
      </c>
      <c r="GU121" s="17">
        <v>23</v>
      </c>
      <c r="GV121" s="17">
        <v>22</v>
      </c>
      <c r="GW121" s="17">
        <v>0</v>
      </c>
      <c r="GX121" s="17">
        <v>0</v>
      </c>
      <c r="GY121" s="17">
        <v>0</v>
      </c>
      <c r="GZ121" s="17">
        <v>38</v>
      </c>
      <c r="HA121" s="17">
        <v>14</v>
      </c>
      <c r="HB121" s="17">
        <v>18</v>
      </c>
      <c r="HC121" s="17">
        <v>12</v>
      </c>
      <c r="HD121" s="17">
        <v>21</v>
      </c>
      <c r="HE121" s="17">
        <v>32</v>
      </c>
      <c r="HF121" s="17">
        <v>11</v>
      </c>
      <c r="HG121" s="17">
        <v>15</v>
      </c>
      <c r="HH121" s="17">
        <v>15</v>
      </c>
      <c r="HI121" s="17">
        <v>15</v>
      </c>
      <c r="HJ121" s="17">
        <v>0</v>
      </c>
      <c r="HK121" s="17">
        <v>0</v>
      </c>
      <c r="HL121" s="17">
        <v>0</v>
      </c>
      <c r="HM121" s="17">
        <v>50</v>
      </c>
      <c r="HN121" s="17">
        <v>0</v>
      </c>
      <c r="HO121" s="17">
        <v>20</v>
      </c>
      <c r="HP121" s="17">
        <v>14</v>
      </c>
      <c r="HQ121" s="17">
        <v>17</v>
      </c>
      <c r="HR121" s="17">
        <v>12</v>
      </c>
      <c r="HS121" s="17">
        <v>41</v>
      </c>
      <c r="HT121" s="17">
        <v>13</v>
      </c>
      <c r="HU121" s="17">
        <v>27</v>
      </c>
      <c r="HV121" s="17">
        <v>4</v>
      </c>
      <c r="HW121" s="17">
        <v>0</v>
      </c>
      <c r="HX121" s="17">
        <v>0</v>
      </c>
      <c r="HY121" s="17">
        <v>0</v>
      </c>
      <c r="HZ121" s="17">
        <v>12</v>
      </c>
      <c r="IA121" s="17">
        <v>11</v>
      </c>
      <c r="IB121" s="17">
        <v>4</v>
      </c>
      <c r="IC121" s="17">
        <v>14</v>
      </c>
      <c r="ID121" s="17">
        <v>40</v>
      </c>
      <c r="IE121" s="17">
        <v>7</v>
      </c>
      <c r="IF121" s="17">
        <v>39</v>
      </c>
      <c r="IG121" s="17">
        <v>37</v>
      </c>
      <c r="IH121" s="17">
        <v>35</v>
      </c>
      <c r="II121" s="17">
        <v>26</v>
      </c>
      <c r="IJ121" s="17">
        <v>0</v>
      </c>
      <c r="IK121" s="17">
        <v>0</v>
      </c>
      <c r="IL121" s="17">
        <v>0</v>
      </c>
      <c r="IM121" s="17">
        <v>16</v>
      </c>
      <c r="IN121" s="17">
        <v>29</v>
      </c>
      <c r="IO121" s="17">
        <v>10</v>
      </c>
      <c r="IP121" s="17">
        <v>15</v>
      </c>
      <c r="IQ121" s="17">
        <v>5</v>
      </c>
      <c r="IR121" s="17">
        <v>13</v>
      </c>
      <c r="IS121" s="17">
        <v>14</v>
      </c>
      <c r="IT121" s="17">
        <v>9</v>
      </c>
      <c r="IU121" s="17">
        <v>25</v>
      </c>
      <c r="IV121" s="17">
        <v>22</v>
      </c>
      <c r="IW121" s="17">
        <v>0</v>
      </c>
      <c r="IX121" s="17">
        <v>0</v>
      </c>
      <c r="IY121" s="17">
        <v>0</v>
      </c>
      <c r="IZ121" s="17">
        <v>36</v>
      </c>
      <c r="JA121" s="17">
        <v>17</v>
      </c>
      <c r="JB121" s="17">
        <v>2</v>
      </c>
      <c r="JC121" s="17">
        <v>19</v>
      </c>
      <c r="JD121" s="17">
        <v>29</v>
      </c>
      <c r="JE121" s="17">
        <v>37</v>
      </c>
      <c r="JF121" s="17">
        <v>32</v>
      </c>
      <c r="JG121" s="17">
        <v>15</v>
      </c>
      <c r="JH121" s="17">
        <v>21</v>
      </c>
      <c r="JI121" s="17">
        <v>40</v>
      </c>
      <c r="JJ121" s="17">
        <v>0</v>
      </c>
      <c r="JK121" s="17">
        <v>0</v>
      </c>
      <c r="JL121" s="17">
        <v>0</v>
      </c>
      <c r="JM121" s="17">
        <v>4</v>
      </c>
      <c r="JN121" s="17">
        <v>33</v>
      </c>
      <c r="JO121" s="17">
        <v>25</v>
      </c>
      <c r="JP121" s="17">
        <v>0</v>
      </c>
      <c r="JQ121" s="17">
        <v>9</v>
      </c>
      <c r="JR121" s="17">
        <v>32</v>
      </c>
      <c r="JS121" s="17">
        <v>27</v>
      </c>
      <c r="JT121" s="17">
        <v>24</v>
      </c>
      <c r="JU121" s="17">
        <v>50</v>
      </c>
      <c r="JV121" s="17">
        <v>14</v>
      </c>
      <c r="JW121" s="17">
        <v>0</v>
      </c>
      <c r="JX121" s="17">
        <v>0</v>
      </c>
      <c r="JY121" s="17">
        <v>0</v>
      </c>
      <c r="JZ121" s="17">
        <v>33</v>
      </c>
      <c r="KA121" s="17">
        <v>24</v>
      </c>
      <c r="KB121" s="17">
        <v>23</v>
      </c>
      <c r="KC121" s="17">
        <v>22</v>
      </c>
      <c r="KD121" s="17">
        <v>2</v>
      </c>
      <c r="KE121" s="17">
        <v>43</v>
      </c>
      <c r="KF121" s="17">
        <v>2</v>
      </c>
      <c r="KG121" s="17">
        <v>16</v>
      </c>
      <c r="KH121" s="17">
        <v>17</v>
      </c>
      <c r="KI121" s="17">
        <v>17</v>
      </c>
      <c r="KJ121" s="17">
        <v>0</v>
      </c>
      <c r="KK121" s="17">
        <v>0</v>
      </c>
      <c r="KL121" s="17">
        <v>0</v>
      </c>
      <c r="KM121" s="17">
        <v>20</v>
      </c>
      <c r="KN121" s="17">
        <v>16</v>
      </c>
      <c r="KO121" s="17">
        <v>12</v>
      </c>
      <c r="KP121" s="17">
        <v>26</v>
      </c>
      <c r="KQ121" s="17">
        <v>43</v>
      </c>
      <c r="KR121" s="17">
        <v>21</v>
      </c>
      <c r="KS121" s="17">
        <v>36</v>
      </c>
      <c r="KT121" s="17">
        <v>24</v>
      </c>
      <c r="KU121" s="17">
        <v>0</v>
      </c>
      <c r="KV121" s="17">
        <v>14</v>
      </c>
      <c r="KW121" s="17">
        <v>0</v>
      </c>
      <c r="KX121" s="17">
        <v>0</v>
      </c>
      <c r="KY121" s="17">
        <v>0</v>
      </c>
      <c r="KZ121" s="17">
        <v>12</v>
      </c>
      <c r="LA121" s="17">
        <v>6</v>
      </c>
      <c r="LB121" s="17">
        <v>21</v>
      </c>
      <c r="LC121" s="17">
        <v>2</v>
      </c>
      <c r="LD121" s="17">
        <v>29</v>
      </c>
      <c r="LE121" s="17">
        <v>9</v>
      </c>
      <c r="LF121" s="17">
        <v>16</v>
      </c>
      <c r="LG121" s="17">
        <v>13</v>
      </c>
      <c r="LH121" s="17">
        <v>44</v>
      </c>
      <c r="LI121" s="17">
        <v>9</v>
      </c>
      <c r="LJ121" s="17">
        <v>0</v>
      </c>
      <c r="LK121" s="17">
        <v>0</v>
      </c>
      <c r="LL121" s="17">
        <v>0</v>
      </c>
      <c r="LM121" s="17">
        <v>39</v>
      </c>
      <c r="LN121" s="17">
        <v>9</v>
      </c>
      <c r="LO121" s="17">
        <v>48</v>
      </c>
      <c r="LP121" s="17">
        <v>21</v>
      </c>
      <c r="LQ121" s="17">
        <v>27</v>
      </c>
      <c r="LR121" s="17">
        <v>2</v>
      </c>
      <c r="LS121" s="17">
        <v>0</v>
      </c>
      <c r="LT121" s="17">
        <v>0</v>
      </c>
      <c r="LU121" s="17">
        <v>5</v>
      </c>
      <c r="LV121" s="17">
        <v>12</v>
      </c>
      <c r="LW121" s="17">
        <v>0</v>
      </c>
      <c r="LX121" s="17">
        <v>0</v>
      </c>
      <c r="LY121" s="17">
        <v>0</v>
      </c>
      <c r="LZ121" s="17">
        <v>4</v>
      </c>
      <c r="MA121" s="17">
        <v>9</v>
      </c>
      <c r="MB121" s="17">
        <v>22</v>
      </c>
      <c r="MC121" s="17">
        <v>9</v>
      </c>
      <c r="MD121" s="17">
        <v>47</v>
      </c>
      <c r="ME121" s="17">
        <v>26</v>
      </c>
      <c r="MF121" s="17">
        <v>28</v>
      </c>
      <c r="MG121" s="17">
        <v>18</v>
      </c>
      <c r="MH121" s="17">
        <v>12</v>
      </c>
      <c r="MI121" s="17">
        <v>18</v>
      </c>
      <c r="MJ121" s="17">
        <v>0</v>
      </c>
      <c r="MK121" s="17">
        <v>0</v>
      </c>
      <c r="ML121" s="17">
        <v>0</v>
      </c>
      <c r="MN121" s="54">
        <v>4</v>
      </c>
      <c r="MO121" s="54"/>
      <c r="MP121" s="38">
        <f t="shared" ref="MP121:MP124" si="838">(DM121+DZ121+EM121+EZ121+FM121+FZ121)/6</f>
        <v>22.833333333333332</v>
      </c>
      <c r="MQ121" s="38">
        <f t="shared" si="709"/>
        <v>22.666666666666668</v>
      </c>
      <c r="MR121" s="38">
        <f t="shared" si="710"/>
        <v>15.666666666666666</v>
      </c>
      <c r="MS121" s="38">
        <f t="shared" si="711"/>
        <v>19.5</v>
      </c>
      <c r="MT121" s="38">
        <f t="shared" si="712"/>
        <v>26.5</v>
      </c>
      <c r="MU121" s="38">
        <f t="shared" si="713"/>
        <v>34.166666666666664</v>
      </c>
      <c r="MV121" s="38">
        <f t="shared" si="714"/>
        <v>29.333333333333332</v>
      </c>
      <c r="MW121" s="38">
        <f t="shared" si="715"/>
        <v>18.166666666666668</v>
      </c>
      <c r="MX121" s="38">
        <f t="shared" si="716"/>
        <v>18</v>
      </c>
      <c r="MY121" s="38">
        <f t="shared" si="717"/>
        <v>17.166666666666668</v>
      </c>
      <c r="MZ121" s="38"/>
      <c r="NA121" s="38"/>
      <c r="NB121" s="38"/>
      <c r="NC121" s="54">
        <v>4</v>
      </c>
      <c r="ND121" s="54"/>
      <c r="NE121" s="38">
        <f t="shared" ref="NE121:NE124" si="839">(GM121+GZ121+HM121+HZ121)/4</f>
        <v>30.5</v>
      </c>
      <c r="NF121" s="38">
        <f t="shared" si="718"/>
        <v>9.5</v>
      </c>
      <c r="NG121" s="38">
        <f t="shared" si="719"/>
        <v>11</v>
      </c>
      <c r="NH121" s="38">
        <f t="shared" si="720"/>
        <v>16.5</v>
      </c>
      <c r="NI121" s="38">
        <f t="shared" si="721"/>
        <v>22.5</v>
      </c>
      <c r="NJ121" s="38">
        <f t="shared" si="722"/>
        <v>18.25</v>
      </c>
      <c r="NK121" s="38">
        <f t="shared" si="723"/>
        <v>25.75</v>
      </c>
      <c r="NL121" s="38">
        <f t="shared" si="724"/>
        <v>20.5</v>
      </c>
      <c r="NM121" s="38">
        <f t="shared" si="725"/>
        <v>25</v>
      </c>
      <c r="NN121" s="38">
        <f t="shared" si="726"/>
        <v>16.75</v>
      </c>
      <c r="NO121" s="38"/>
      <c r="NP121" s="38"/>
      <c r="NQ121" s="38"/>
      <c r="NR121" s="54">
        <v>4</v>
      </c>
      <c r="NS121" s="54"/>
      <c r="NT121" s="38">
        <f t="shared" ref="NT121:NT124" si="840">(IM121+IZ121+JZ121+JM121)/4</f>
        <v>22.25</v>
      </c>
      <c r="NU121" s="38">
        <f t="shared" si="727"/>
        <v>25.75</v>
      </c>
      <c r="NV121" s="38">
        <f t="shared" si="728"/>
        <v>15</v>
      </c>
      <c r="NW121" s="38">
        <f t="shared" si="729"/>
        <v>14</v>
      </c>
      <c r="NX121" s="38">
        <f t="shared" si="730"/>
        <v>11.25</v>
      </c>
      <c r="NY121" s="38">
        <f t="shared" si="731"/>
        <v>31.25</v>
      </c>
      <c r="NZ121" s="38">
        <f t="shared" si="732"/>
        <v>18.75</v>
      </c>
      <c r="OA121" s="38">
        <f t="shared" si="733"/>
        <v>16</v>
      </c>
      <c r="OB121" s="38">
        <f t="shared" si="734"/>
        <v>28.25</v>
      </c>
      <c r="OC121" s="38">
        <f t="shared" si="735"/>
        <v>23.25</v>
      </c>
      <c r="OD121" s="38"/>
      <c r="OE121" s="38"/>
      <c r="OF121" s="38"/>
      <c r="OG121" s="54">
        <v>4</v>
      </c>
      <c r="OH121" s="54"/>
      <c r="OI121" s="38">
        <f t="shared" ref="OI121:OI124" si="841">(KM121+KZ121+LM121+LZ121)/4</f>
        <v>18.75</v>
      </c>
      <c r="OJ121" s="38">
        <f t="shared" si="736"/>
        <v>10</v>
      </c>
      <c r="OK121" s="38">
        <f t="shared" si="737"/>
        <v>25.75</v>
      </c>
      <c r="OL121" s="38">
        <f t="shared" si="738"/>
        <v>14.5</v>
      </c>
      <c r="OM121" s="38">
        <f t="shared" si="739"/>
        <v>36.5</v>
      </c>
      <c r="ON121" s="38">
        <f t="shared" si="740"/>
        <v>14.5</v>
      </c>
      <c r="OO121" s="38">
        <f t="shared" si="741"/>
        <v>20</v>
      </c>
      <c r="OP121" s="38">
        <f t="shared" si="742"/>
        <v>13.75</v>
      </c>
      <c r="OQ121" s="38">
        <f t="shared" si="743"/>
        <v>15.25</v>
      </c>
      <c r="OR121" s="38">
        <f t="shared" si="744"/>
        <v>13.25</v>
      </c>
      <c r="OS121" s="38"/>
      <c r="OT121" s="38"/>
      <c r="OU121" s="38"/>
      <c r="OV121" s="54">
        <v>4</v>
      </c>
      <c r="OW121" s="54"/>
      <c r="OX121" s="38">
        <f t="shared" ref="OX121:OX124" si="842">(GM121+GZ121+HM121+HZ121+IM121+IZ121+JM121+JZ121+KM121+KZ121+LM121+LZ121)/12</f>
        <v>23.833333333333332</v>
      </c>
      <c r="OY121" s="38">
        <f t="shared" si="745"/>
        <v>15.083333333333334</v>
      </c>
      <c r="OZ121" s="38">
        <f t="shared" si="746"/>
        <v>17.25</v>
      </c>
      <c r="PA121" s="38">
        <f t="shared" si="747"/>
        <v>15</v>
      </c>
      <c r="PB121" s="38">
        <f t="shared" si="748"/>
        <v>23.416666666666668</v>
      </c>
      <c r="PC121" s="38">
        <f t="shared" si="749"/>
        <v>21.333333333333332</v>
      </c>
      <c r="PD121" s="38">
        <f t="shared" si="750"/>
        <v>21.5</v>
      </c>
      <c r="PE121" s="38">
        <f t="shared" si="751"/>
        <v>16.75</v>
      </c>
      <c r="PF121" s="38">
        <f t="shared" si="752"/>
        <v>22.833333333333332</v>
      </c>
      <c r="PG121" s="38">
        <f t="shared" si="753"/>
        <v>17.75</v>
      </c>
      <c r="PH121" s="38"/>
      <c r="PI121" s="38"/>
      <c r="PJ121" s="38"/>
    </row>
    <row r="122" spans="1:426" s="11" customFormat="1" x14ac:dyDescent="0.25">
      <c r="A122" s="1" t="s">
        <v>43</v>
      </c>
      <c r="B122" s="11">
        <f t="shared" ref="B122:B125" si="843">MODE(B113,O113,AB113,AO113,BB113,BO113,CB113,CO113,DB113,DO113,EB113,EO113,FB113,FO113,GB113,GO113,HB113,HO113)</f>
        <v>4</v>
      </c>
      <c r="C122" s="11">
        <f t="shared" si="754"/>
        <v>3</v>
      </c>
      <c r="D122" s="11">
        <f t="shared" si="755"/>
        <v>2</v>
      </c>
      <c r="E122" s="11">
        <f t="shared" si="756"/>
        <v>3</v>
      </c>
      <c r="F122" s="11">
        <f t="shared" si="757"/>
        <v>2</v>
      </c>
      <c r="G122" s="11">
        <f t="shared" si="758"/>
        <v>3</v>
      </c>
      <c r="H122" s="11">
        <f t="shared" si="759"/>
        <v>3</v>
      </c>
      <c r="I122" s="11">
        <f t="shared" si="760"/>
        <v>3</v>
      </c>
      <c r="J122" s="11">
        <f t="shared" si="761"/>
        <v>3</v>
      </c>
      <c r="K122" s="11">
        <f t="shared" si="762"/>
        <v>3</v>
      </c>
      <c r="L122" s="11">
        <f t="shared" si="763"/>
        <v>0</v>
      </c>
      <c r="M122" s="11">
        <f t="shared" si="764"/>
        <v>1</v>
      </c>
      <c r="N122" s="11">
        <f t="shared" si="765"/>
        <v>1</v>
      </c>
      <c r="O122" s="11">
        <f t="shared" ref="O122:O125" si="844">IB113</f>
        <v>3</v>
      </c>
      <c r="P122" s="11">
        <f t="shared" si="766"/>
        <v>2</v>
      </c>
      <c r="Q122" s="11">
        <f t="shared" si="767"/>
        <v>1</v>
      </c>
      <c r="R122" s="11">
        <f t="shared" si="768"/>
        <v>4</v>
      </c>
      <c r="S122" s="11">
        <f t="shared" si="769"/>
        <v>3</v>
      </c>
      <c r="T122" s="11">
        <f t="shared" si="770"/>
        <v>1</v>
      </c>
      <c r="U122" s="11">
        <f t="shared" si="771"/>
        <v>3</v>
      </c>
      <c r="V122" s="11">
        <f t="shared" si="772"/>
        <v>2</v>
      </c>
      <c r="X122" s="1">
        <v>60</v>
      </c>
      <c r="Y122" s="52">
        <v>0.32688072545572244</v>
      </c>
      <c r="Z122" s="52"/>
      <c r="AA122" s="52"/>
      <c r="AB122" s="53">
        <f t="shared" si="773"/>
        <v>2.0992023595928222E-3</v>
      </c>
      <c r="AC122" s="53"/>
      <c r="AD122" s="53" t="s">
        <v>43</v>
      </c>
      <c r="AE122" s="53"/>
      <c r="AF122" s="11">
        <f t="shared" si="774"/>
        <v>4</v>
      </c>
      <c r="AG122" s="11">
        <f t="shared" si="775"/>
        <v>4</v>
      </c>
      <c r="AH122" s="11">
        <f t="shared" si="776"/>
        <v>3</v>
      </c>
      <c r="AI122" s="11">
        <f t="shared" si="777"/>
        <v>3</v>
      </c>
      <c r="AJ122" s="11">
        <f t="shared" si="778"/>
        <v>2</v>
      </c>
      <c r="AK122" s="11">
        <f t="shared" si="779"/>
        <v>3</v>
      </c>
      <c r="AL122" s="11">
        <f t="shared" si="780"/>
        <v>3</v>
      </c>
      <c r="AM122" s="11">
        <f t="shared" si="781"/>
        <v>3</v>
      </c>
      <c r="AN122" s="11">
        <f t="shared" si="782"/>
        <v>2</v>
      </c>
      <c r="AO122" s="11">
        <f t="shared" si="783"/>
        <v>3</v>
      </c>
      <c r="AP122" s="11">
        <f t="shared" si="784"/>
        <v>1</v>
      </c>
      <c r="AQ122" s="11">
        <f t="shared" si="785"/>
        <v>1</v>
      </c>
      <c r="AR122" s="11">
        <f t="shared" si="786"/>
        <v>0</v>
      </c>
      <c r="AS122" s="53" t="s">
        <v>43</v>
      </c>
      <c r="AT122" s="53"/>
      <c r="AU122" s="11">
        <f t="shared" si="787"/>
        <v>4</v>
      </c>
      <c r="AV122" s="11">
        <f t="shared" si="788"/>
        <v>2</v>
      </c>
      <c r="AW122" s="11">
        <f t="shared" si="789"/>
        <v>2</v>
      </c>
      <c r="AX122" s="11">
        <f t="shared" si="790"/>
        <v>3</v>
      </c>
      <c r="AY122" s="11">
        <f t="shared" si="791"/>
        <v>2</v>
      </c>
      <c r="AZ122" s="11">
        <f t="shared" si="792"/>
        <v>2</v>
      </c>
      <c r="BA122" s="11">
        <f t="shared" si="793"/>
        <v>4</v>
      </c>
      <c r="BB122" s="11">
        <f t="shared" si="794"/>
        <v>3</v>
      </c>
      <c r="BC122" s="11">
        <f t="shared" si="795"/>
        <v>2</v>
      </c>
      <c r="BD122" s="11">
        <f t="shared" si="796"/>
        <v>2</v>
      </c>
      <c r="BE122" s="11">
        <f t="shared" si="797"/>
        <v>0</v>
      </c>
      <c r="BF122" s="11">
        <f t="shared" si="798"/>
        <v>1</v>
      </c>
      <c r="BG122" s="11">
        <f t="shared" si="799"/>
        <v>1</v>
      </c>
      <c r="BH122" s="53" t="s">
        <v>43</v>
      </c>
      <c r="BI122" s="53"/>
      <c r="BJ122" s="11">
        <f t="shared" si="800"/>
        <v>4</v>
      </c>
      <c r="BK122" s="11" t="str">
        <f t="shared" si="801"/>
        <v>x</v>
      </c>
      <c r="BL122" s="11">
        <f t="shared" si="802"/>
        <v>3</v>
      </c>
      <c r="BM122" s="11">
        <f t="shared" si="803"/>
        <v>3</v>
      </c>
      <c r="BN122" s="11">
        <f t="shared" si="804"/>
        <v>2</v>
      </c>
      <c r="BO122" s="11">
        <f t="shared" si="805"/>
        <v>2</v>
      </c>
      <c r="BP122" s="11" t="str">
        <f t="shared" si="806"/>
        <v>x</v>
      </c>
      <c r="BQ122" s="11">
        <f t="shared" si="807"/>
        <v>3</v>
      </c>
      <c r="BR122" s="11">
        <f t="shared" si="808"/>
        <v>3</v>
      </c>
      <c r="BS122" s="11">
        <f t="shared" si="809"/>
        <v>3</v>
      </c>
      <c r="BT122" s="11">
        <f t="shared" si="810"/>
        <v>0</v>
      </c>
      <c r="BU122" s="11">
        <f t="shared" si="811"/>
        <v>0</v>
      </c>
      <c r="BV122" s="11">
        <f t="shared" si="812"/>
        <v>1</v>
      </c>
      <c r="BW122" s="53" t="s">
        <v>43</v>
      </c>
      <c r="BX122" s="53"/>
      <c r="BY122" s="11">
        <f t="shared" si="813"/>
        <v>3</v>
      </c>
      <c r="BZ122" s="11" t="str">
        <f t="shared" si="814"/>
        <v>x</v>
      </c>
      <c r="CA122" s="11">
        <f t="shared" si="815"/>
        <v>3</v>
      </c>
      <c r="CB122" s="11">
        <f t="shared" si="816"/>
        <v>4</v>
      </c>
      <c r="CC122" s="11">
        <f t="shared" si="817"/>
        <v>4</v>
      </c>
      <c r="CD122" s="11">
        <f t="shared" si="818"/>
        <v>3</v>
      </c>
      <c r="CE122" s="11">
        <f t="shared" si="819"/>
        <v>4</v>
      </c>
      <c r="CF122" s="11">
        <f t="shared" si="820"/>
        <v>3</v>
      </c>
      <c r="CG122" s="11">
        <f t="shared" si="821"/>
        <v>3</v>
      </c>
      <c r="CH122" s="11">
        <f t="shared" si="822"/>
        <v>3</v>
      </c>
      <c r="CI122" s="11">
        <f t="shared" si="823"/>
        <v>1</v>
      </c>
      <c r="CJ122" s="11">
        <f t="shared" si="824"/>
        <v>1</v>
      </c>
      <c r="CK122" s="11">
        <f t="shared" si="825"/>
        <v>0</v>
      </c>
      <c r="CL122" s="11" t="s">
        <v>43</v>
      </c>
      <c r="CN122" s="11">
        <f t="shared" ref="CN122:CN125" si="845">IFERROR(MODE(GB113,GO113,HB113,HO113,CB113,CO113,DB113,DO113,EB113,EO113,FB113,FO113),"x")</f>
        <v>4</v>
      </c>
      <c r="CO122" s="11">
        <f t="shared" si="826"/>
        <v>3</v>
      </c>
      <c r="CP122" s="11">
        <f t="shared" si="827"/>
        <v>2</v>
      </c>
      <c r="CQ122" s="11">
        <f t="shared" si="828"/>
        <v>3</v>
      </c>
      <c r="CR122" s="11">
        <f t="shared" si="829"/>
        <v>2</v>
      </c>
      <c r="CS122" s="11">
        <f t="shared" si="830"/>
        <v>2</v>
      </c>
      <c r="CT122" s="11">
        <f t="shared" si="831"/>
        <v>4</v>
      </c>
      <c r="CU122" s="11">
        <f t="shared" si="832"/>
        <v>3</v>
      </c>
      <c r="CV122" s="11">
        <f t="shared" si="833"/>
        <v>3</v>
      </c>
      <c r="CW122" s="11">
        <f t="shared" si="834"/>
        <v>3</v>
      </c>
      <c r="CX122" s="11">
        <f t="shared" si="835"/>
        <v>0</v>
      </c>
      <c r="CY122" s="11">
        <f t="shared" si="836"/>
        <v>1</v>
      </c>
      <c r="CZ122" s="11">
        <f t="shared" si="837"/>
        <v>1</v>
      </c>
      <c r="DB122" s="11">
        <v>4</v>
      </c>
      <c r="DC122" s="11">
        <v>41</v>
      </c>
      <c r="DD122" s="11">
        <v>0</v>
      </c>
      <c r="DE122" s="11">
        <v>0</v>
      </c>
      <c r="DF122" s="11">
        <v>32</v>
      </c>
      <c r="DG122" s="11">
        <v>27</v>
      </c>
      <c r="DH122" s="11">
        <v>0</v>
      </c>
      <c r="DI122" s="11">
        <v>22</v>
      </c>
      <c r="DJ122" s="11">
        <v>0</v>
      </c>
      <c r="DL122" s="17">
        <v>3</v>
      </c>
      <c r="DM122" s="17">
        <v>17</v>
      </c>
      <c r="DN122" s="17">
        <v>0</v>
      </c>
      <c r="DO122" s="17">
        <v>32</v>
      </c>
      <c r="DP122" s="17">
        <v>2</v>
      </c>
      <c r="DQ122" s="17">
        <v>21</v>
      </c>
      <c r="DR122" s="17">
        <v>46</v>
      </c>
      <c r="DS122" s="17">
        <v>39</v>
      </c>
      <c r="DT122" s="17">
        <v>18</v>
      </c>
      <c r="DU122" s="17">
        <v>21</v>
      </c>
      <c r="DV122" s="17">
        <v>29</v>
      </c>
      <c r="DW122" s="17">
        <v>0</v>
      </c>
      <c r="DX122" s="17">
        <v>0</v>
      </c>
      <c r="DY122" s="17">
        <v>0</v>
      </c>
      <c r="DZ122" s="17">
        <v>25</v>
      </c>
      <c r="EA122" s="17">
        <v>4</v>
      </c>
      <c r="EB122" s="17">
        <v>5</v>
      </c>
      <c r="EC122" s="17">
        <v>18</v>
      </c>
      <c r="ED122" s="17">
        <v>13</v>
      </c>
      <c r="EE122" s="17">
        <v>2</v>
      </c>
      <c r="EF122" s="17">
        <v>40</v>
      </c>
      <c r="EG122" s="17">
        <v>7</v>
      </c>
      <c r="EH122" s="17">
        <v>11</v>
      </c>
      <c r="EI122" s="17">
        <v>12</v>
      </c>
      <c r="EJ122" s="17">
        <v>0</v>
      </c>
      <c r="EK122" s="17">
        <v>0</v>
      </c>
      <c r="EL122" s="17">
        <v>0</v>
      </c>
      <c r="EM122" s="17">
        <v>33</v>
      </c>
      <c r="EN122" s="17">
        <v>20</v>
      </c>
      <c r="EO122" s="17">
        <v>3</v>
      </c>
      <c r="EP122" s="17">
        <v>16</v>
      </c>
      <c r="EQ122" s="17">
        <v>11</v>
      </c>
      <c r="ER122" s="17">
        <v>13</v>
      </c>
      <c r="ES122" s="17">
        <v>15</v>
      </c>
      <c r="ET122" s="17">
        <v>34</v>
      </c>
      <c r="EU122" s="17">
        <v>16</v>
      </c>
      <c r="EV122" s="17">
        <v>5</v>
      </c>
      <c r="EW122" s="17">
        <v>0</v>
      </c>
      <c r="EX122" s="17">
        <v>0</v>
      </c>
      <c r="EY122" s="17">
        <v>0</v>
      </c>
      <c r="EZ122" s="17">
        <v>24</v>
      </c>
      <c r="FA122" s="17">
        <v>16</v>
      </c>
      <c r="FB122" s="17">
        <v>50</v>
      </c>
      <c r="FC122" s="17">
        <v>10</v>
      </c>
      <c r="FD122" s="17">
        <v>12</v>
      </c>
      <c r="FE122" s="17">
        <v>14</v>
      </c>
      <c r="FF122" s="17">
        <v>21</v>
      </c>
      <c r="FG122" s="17">
        <v>32</v>
      </c>
      <c r="FH122" s="17">
        <v>34</v>
      </c>
      <c r="FI122" s="17">
        <v>19</v>
      </c>
      <c r="FJ122" s="17">
        <v>0</v>
      </c>
      <c r="FK122" s="17">
        <v>0</v>
      </c>
      <c r="FL122" s="17">
        <v>0</v>
      </c>
      <c r="FM122" s="17">
        <v>33</v>
      </c>
      <c r="FN122" s="17">
        <v>3</v>
      </c>
      <c r="FO122" s="17">
        <v>24</v>
      </c>
      <c r="FP122" s="17">
        <v>7</v>
      </c>
      <c r="FQ122" s="17">
        <v>28</v>
      </c>
      <c r="FR122" s="17">
        <v>14</v>
      </c>
      <c r="FS122" s="17">
        <v>4</v>
      </c>
      <c r="FT122" s="17">
        <v>18</v>
      </c>
      <c r="FU122" s="17">
        <v>22</v>
      </c>
      <c r="FV122" s="17">
        <v>16</v>
      </c>
      <c r="FW122" s="17">
        <v>0</v>
      </c>
      <c r="FX122" s="17">
        <v>0</v>
      </c>
      <c r="FY122" s="17">
        <v>0</v>
      </c>
      <c r="FZ122" s="17">
        <v>34</v>
      </c>
      <c r="GA122" s="17">
        <v>29</v>
      </c>
      <c r="GB122" s="17">
        <v>37</v>
      </c>
      <c r="GC122" s="17">
        <v>47</v>
      </c>
      <c r="GD122" s="17">
        <v>23</v>
      </c>
      <c r="GE122" s="17">
        <v>23</v>
      </c>
      <c r="GF122" s="17">
        <v>5</v>
      </c>
      <c r="GG122" s="17">
        <v>42</v>
      </c>
      <c r="GH122" s="17">
        <v>34</v>
      </c>
      <c r="GI122" s="17">
        <v>12</v>
      </c>
      <c r="GJ122" s="17">
        <v>0</v>
      </c>
      <c r="GK122" s="17">
        <v>0</v>
      </c>
      <c r="GL122" s="17">
        <v>0</v>
      </c>
      <c r="GM122" s="17">
        <v>16</v>
      </c>
      <c r="GN122" s="17">
        <v>33</v>
      </c>
      <c r="GO122" s="17">
        <v>7</v>
      </c>
      <c r="GP122" s="17">
        <v>16</v>
      </c>
      <c r="GQ122" s="17">
        <v>16</v>
      </c>
      <c r="GR122" s="17">
        <v>27</v>
      </c>
      <c r="GS122" s="17">
        <v>15</v>
      </c>
      <c r="GT122" s="17">
        <v>24</v>
      </c>
      <c r="GU122" s="17">
        <v>20</v>
      </c>
      <c r="GV122" s="17">
        <v>12</v>
      </c>
      <c r="GW122" s="17">
        <v>0</v>
      </c>
      <c r="GX122" s="17">
        <v>0</v>
      </c>
      <c r="GY122" s="17">
        <v>0</v>
      </c>
      <c r="GZ122" s="17">
        <v>2</v>
      </c>
      <c r="HA122" s="17">
        <v>27</v>
      </c>
      <c r="HB122" s="17">
        <v>12</v>
      </c>
      <c r="HC122" s="17">
        <v>3</v>
      </c>
      <c r="HD122" s="17">
        <v>4</v>
      </c>
      <c r="HE122" s="17">
        <v>3</v>
      </c>
      <c r="HF122" s="17">
        <v>46</v>
      </c>
      <c r="HG122" s="17">
        <v>3</v>
      </c>
      <c r="HH122" s="17">
        <v>9</v>
      </c>
      <c r="HI122" s="17">
        <v>11</v>
      </c>
      <c r="HJ122" s="17">
        <v>0</v>
      </c>
      <c r="HK122" s="17">
        <v>0</v>
      </c>
      <c r="HL122" s="17">
        <v>0</v>
      </c>
      <c r="HM122" s="17">
        <v>26</v>
      </c>
      <c r="HN122" s="17">
        <v>27</v>
      </c>
      <c r="HO122" s="17">
        <v>11</v>
      </c>
      <c r="HP122" s="17">
        <v>24</v>
      </c>
      <c r="HQ122" s="17">
        <v>16</v>
      </c>
      <c r="HR122" s="17">
        <v>29</v>
      </c>
      <c r="HS122" s="17">
        <v>14</v>
      </c>
      <c r="HT122" s="17">
        <v>41</v>
      </c>
      <c r="HU122" s="17">
        <v>2</v>
      </c>
      <c r="HV122" s="17">
        <v>9</v>
      </c>
      <c r="HW122" s="17">
        <v>0</v>
      </c>
      <c r="HX122" s="17">
        <v>0</v>
      </c>
      <c r="HY122" s="17">
        <v>0</v>
      </c>
      <c r="HZ122" s="17">
        <v>18</v>
      </c>
      <c r="IA122" s="17">
        <v>5</v>
      </c>
      <c r="IB122" s="17">
        <v>25</v>
      </c>
      <c r="IC122" s="17">
        <v>34</v>
      </c>
      <c r="ID122" s="17">
        <v>23</v>
      </c>
      <c r="IE122" s="17">
        <v>31</v>
      </c>
      <c r="IF122" s="17">
        <v>2</v>
      </c>
      <c r="IG122" s="17">
        <v>21</v>
      </c>
      <c r="IH122" s="17">
        <v>11</v>
      </c>
      <c r="II122" s="17">
        <v>29</v>
      </c>
      <c r="IJ122" s="17">
        <v>0</v>
      </c>
      <c r="IK122" s="17">
        <v>0</v>
      </c>
      <c r="IL122" s="17">
        <v>0</v>
      </c>
      <c r="IM122" s="17">
        <v>14</v>
      </c>
      <c r="IN122" s="17">
        <v>0</v>
      </c>
      <c r="IO122" s="17">
        <v>2</v>
      </c>
      <c r="IP122" s="17">
        <v>12</v>
      </c>
      <c r="IQ122" s="17">
        <v>40</v>
      </c>
      <c r="IR122" s="17">
        <v>16</v>
      </c>
      <c r="IS122" s="17">
        <v>41</v>
      </c>
      <c r="IT122" s="17">
        <v>20</v>
      </c>
      <c r="IU122" s="17">
        <v>34</v>
      </c>
      <c r="IV122" s="17">
        <v>49</v>
      </c>
      <c r="IW122" s="17">
        <v>0</v>
      </c>
      <c r="IX122" s="17">
        <v>0</v>
      </c>
      <c r="IY122" s="17">
        <v>0</v>
      </c>
      <c r="IZ122" s="17">
        <v>24</v>
      </c>
      <c r="JA122" s="17">
        <v>13</v>
      </c>
      <c r="JB122" s="17">
        <v>29</v>
      </c>
      <c r="JC122" s="17">
        <v>11</v>
      </c>
      <c r="JD122" s="17">
        <v>16</v>
      </c>
      <c r="JE122" s="17">
        <v>11</v>
      </c>
      <c r="JF122" s="17">
        <v>11</v>
      </c>
      <c r="JG122" s="17">
        <v>22</v>
      </c>
      <c r="JH122" s="17">
        <v>37</v>
      </c>
      <c r="JI122" s="17">
        <v>9</v>
      </c>
      <c r="JJ122" s="17">
        <v>0</v>
      </c>
      <c r="JK122" s="17">
        <v>0</v>
      </c>
      <c r="JL122" s="17">
        <v>0</v>
      </c>
      <c r="JM122" s="17">
        <v>0</v>
      </c>
      <c r="JN122" s="17">
        <v>20</v>
      </c>
      <c r="JO122" s="17">
        <v>11</v>
      </c>
      <c r="JP122" s="17">
        <v>20</v>
      </c>
      <c r="JQ122" s="17">
        <v>21</v>
      </c>
      <c r="JR122" s="17">
        <v>4</v>
      </c>
      <c r="JS122" s="17">
        <v>15</v>
      </c>
      <c r="JT122" s="17">
        <v>18</v>
      </c>
      <c r="JU122" s="17">
        <v>12</v>
      </c>
      <c r="JV122" s="17">
        <v>24</v>
      </c>
      <c r="JW122" s="17">
        <v>0</v>
      </c>
      <c r="JX122" s="17">
        <v>0</v>
      </c>
      <c r="JY122" s="17">
        <v>0</v>
      </c>
      <c r="JZ122" s="17">
        <v>20</v>
      </c>
      <c r="KA122" s="17">
        <v>9</v>
      </c>
      <c r="KB122" s="17">
        <v>48</v>
      </c>
      <c r="KC122" s="17">
        <v>14</v>
      </c>
      <c r="KD122" s="17">
        <v>28</v>
      </c>
      <c r="KE122" s="17">
        <v>16</v>
      </c>
      <c r="KF122" s="17">
        <v>12</v>
      </c>
      <c r="KG122" s="17">
        <v>29</v>
      </c>
      <c r="KH122" s="17">
        <v>2</v>
      </c>
      <c r="KI122" s="17">
        <v>35</v>
      </c>
      <c r="KJ122" s="17">
        <v>0</v>
      </c>
      <c r="KK122" s="17">
        <v>0</v>
      </c>
      <c r="KL122" s="17">
        <v>0</v>
      </c>
      <c r="KM122" s="17">
        <v>30</v>
      </c>
      <c r="KN122" s="17">
        <v>22</v>
      </c>
      <c r="KO122" s="17">
        <v>35</v>
      </c>
      <c r="KP122" s="17">
        <v>12</v>
      </c>
      <c r="KQ122" s="17">
        <v>2</v>
      </c>
      <c r="KR122" s="17">
        <v>9</v>
      </c>
      <c r="KS122" s="17">
        <v>11</v>
      </c>
      <c r="KT122" s="17">
        <v>2</v>
      </c>
      <c r="KU122" s="17">
        <v>32</v>
      </c>
      <c r="KV122" s="17">
        <v>30</v>
      </c>
      <c r="KW122" s="17">
        <v>0</v>
      </c>
      <c r="KX122" s="17">
        <v>0</v>
      </c>
      <c r="KY122" s="17">
        <v>0</v>
      </c>
      <c r="KZ122" s="17">
        <v>53</v>
      </c>
      <c r="LA122" s="17">
        <v>2</v>
      </c>
      <c r="LB122" s="17">
        <v>22</v>
      </c>
      <c r="LC122" s="17">
        <v>6</v>
      </c>
      <c r="LD122" s="17">
        <v>2</v>
      </c>
      <c r="LE122" s="17">
        <v>26</v>
      </c>
      <c r="LF122" s="17">
        <v>8</v>
      </c>
      <c r="LG122" s="17">
        <v>23</v>
      </c>
      <c r="LH122" s="17">
        <v>11</v>
      </c>
      <c r="LI122" s="17">
        <v>9</v>
      </c>
      <c r="LJ122" s="17">
        <v>0</v>
      </c>
      <c r="LK122" s="17">
        <v>0</v>
      </c>
      <c r="LL122" s="17">
        <v>0</v>
      </c>
      <c r="LM122" s="17">
        <v>17</v>
      </c>
      <c r="LN122" s="17">
        <v>29</v>
      </c>
      <c r="LO122" s="17">
        <v>18</v>
      </c>
      <c r="LP122" s="17">
        <v>11</v>
      </c>
      <c r="LQ122" s="17">
        <v>13</v>
      </c>
      <c r="LR122" s="17">
        <v>11</v>
      </c>
      <c r="LS122" s="17">
        <v>26</v>
      </c>
      <c r="LT122" s="17">
        <v>44</v>
      </c>
      <c r="LU122" s="17">
        <v>45</v>
      </c>
      <c r="LV122" s="17">
        <v>2</v>
      </c>
      <c r="LW122" s="17">
        <v>0</v>
      </c>
      <c r="LX122" s="17">
        <v>0</v>
      </c>
      <c r="LY122" s="17">
        <v>0</v>
      </c>
      <c r="LZ122" s="17">
        <v>39</v>
      </c>
      <c r="MA122" s="17">
        <v>7</v>
      </c>
      <c r="MB122" s="17">
        <v>17</v>
      </c>
      <c r="MC122" s="17">
        <v>11</v>
      </c>
      <c r="MD122" s="17">
        <v>19</v>
      </c>
      <c r="ME122" s="17">
        <v>18</v>
      </c>
      <c r="MF122" s="17">
        <v>3</v>
      </c>
      <c r="MG122" s="17">
        <v>25</v>
      </c>
      <c r="MH122" s="17">
        <v>32</v>
      </c>
      <c r="MI122" s="17">
        <v>23</v>
      </c>
      <c r="MJ122" s="17">
        <v>0</v>
      </c>
      <c r="MK122" s="17">
        <v>0</v>
      </c>
      <c r="ML122" s="17">
        <v>0</v>
      </c>
      <c r="MN122" s="54">
        <v>3</v>
      </c>
      <c r="MO122" s="54"/>
      <c r="MP122" s="38">
        <f t="shared" si="838"/>
        <v>27.666666666666668</v>
      </c>
      <c r="MQ122" s="38">
        <f t="shared" si="709"/>
        <v>12</v>
      </c>
      <c r="MR122" s="38">
        <f t="shared" si="710"/>
        <v>25.166666666666668</v>
      </c>
      <c r="MS122" s="38">
        <f t="shared" si="711"/>
        <v>16.666666666666668</v>
      </c>
      <c r="MT122" s="38">
        <f t="shared" si="712"/>
        <v>18</v>
      </c>
      <c r="MU122" s="38">
        <f t="shared" si="713"/>
        <v>18.666666666666668</v>
      </c>
      <c r="MV122" s="38">
        <f t="shared" si="714"/>
        <v>20.666666666666668</v>
      </c>
      <c r="MW122" s="38">
        <f t="shared" si="715"/>
        <v>25.166666666666668</v>
      </c>
      <c r="MX122" s="38">
        <f t="shared" si="716"/>
        <v>23</v>
      </c>
      <c r="MY122" s="38">
        <f t="shared" si="717"/>
        <v>15.5</v>
      </c>
      <c r="MZ122" s="38"/>
      <c r="NA122" s="38"/>
      <c r="NB122" s="38"/>
      <c r="NC122" s="54">
        <v>3</v>
      </c>
      <c r="ND122" s="54"/>
      <c r="NE122" s="38">
        <f t="shared" si="839"/>
        <v>15.5</v>
      </c>
      <c r="NF122" s="38">
        <f t="shared" si="718"/>
        <v>23</v>
      </c>
      <c r="NG122" s="38">
        <f t="shared" si="719"/>
        <v>13.75</v>
      </c>
      <c r="NH122" s="38">
        <f t="shared" si="720"/>
        <v>19.25</v>
      </c>
      <c r="NI122" s="38">
        <f t="shared" si="721"/>
        <v>14.75</v>
      </c>
      <c r="NJ122" s="38">
        <f t="shared" si="722"/>
        <v>22.5</v>
      </c>
      <c r="NK122" s="38">
        <f t="shared" si="723"/>
        <v>19.25</v>
      </c>
      <c r="NL122" s="38">
        <f t="shared" si="724"/>
        <v>22.25</v>
      </c>
      <c r="NM122" s="38">
        <f t="shared" si="725"/>
        <v>10.5</v>
      </c>
      <c r="NN122" s="38">
        <f t="shared" si="726"/>
        <v>15.25</v>
      </c>
      <c r="NO122" s="38"/>
      <c r="NP122" s="38"/>
      <c r="NQ122" s="38"/>
      <c r="NR122" s="54">
        <v>3</v>
      </c>
      <c r="NS122" s="54"/>
      <c r="NT122" s="38">
        <f t="shared" si="840"/>
        <v>14.5</v>
      </c>
      <c r="NU122" s="38">
        <f t="shared" si="727"/>
        <v>10.5</v>
      </c>
      <c r="NV122" s="38">
        <f t="shared" si="728"/>
        <v>22.5</v>
      </c>
      <c r="NW122" s="38">
        <f t="shared" si="729"/>
        <v>14.25</v>
      </c>
      <c r="NX122" s="38">
        <f t="shared" si="730"/>
        <v>26.25</v>
      </c>
      <c r="NY122" s="38">
        <f t="shared" si="731"/>
        <v>11.75</v>
      </c>
      <c r="NZ122" s="38">
        <f t="shared" si="732"/>
        <v>19.75</v>
      </c>
      <c r="OA122" s="38">
        <f t="shared" si="733"/>
        <v>22.25</v>
      </c>
      <c r="OB122" s="38">
        <f t="shared" si="734"/>
        <v>21.25</v>
      </c>
      <c r="OC122" s="38">
        <f t="shared" si="735"/>
        <v>29.25</v>
      </c>
      <c r="OD122" s="38"/>
      <c r="OE122" s="38"/>
      <c r="OF122" s="38"/>
      <c r="OG122" s="54">
        <v>3</v>
      </c>
      <c r="OH122" s="54"/>
      <c r="OI122" s="38">
        <f t="shared" si="841"/>
        <v>34.75</v>
      </c>
      <c r="OJ122" s="38">
        <f t="shared" si="736"/>
        <v>15</v>
      </c>
      <c r="OK122" s="38">
        <f t="shared" si="737"/>
        <v>23</v>
      </c>
      <c r="OL122" s="38">
        <f t="shared" si="738"/>
        <v>10</v>
      </c>
      <c r="OM122" s="38">
        <f t="shared" si="739"/>
        <v>9</v>
      </c>
      <c r="ON122" s="38">
        <f t="shared" si="740"/>
        <v>16</v>
      </c>
      <c r="OO122" s="38">
        <f t="shared" si="741"/>
        <v>12</v>
      </c>
      <c r="OP122" s="38">
        <f t="shared" si="742"/>
        <v>23.5</v>
      </c>
      <c r="OQ122" s="38">
        <f t="shared" si="743"/>
        <v>30</v>
      </c>
      <c r="OR122" s="38">
        <f t="shared" si="744"/>
        <v>16</v>
      </c>
      <c r="OS122" s="38"/>
      <c r="OT122" s="38"/>
      <c r="OU122" s="38"/>
      <c r="OV122" s="54">
        <v>3</v>
      </c>
      <c r="OW122" s="54"/>
      <c r="OX122" s="38">
        <f t="shared" si="842"/>
        <v>21.583333333333332</v>
      </c>
      <c r="OY122" s="38">
        <f t="shared" si="745"/>
        <v>16.166666666666668</v>
      </c>
      <c r="OZ122" s="38">
        <f t="shared" si="746"/>
        <v>19.75</v>
      </c>
      <c r="PA122" s="38">
        <f t="shared" si="747"/>
        <v>14.5</v>
      </c>
      <c r="PB122" s="38">
        <f t="shared" si="748"/>
        <v>16.666666666666668</v>
      </c>
      <c r="PC122" s="38">
        <f t="shared" si="749"/>
        <v>16.75</v>
      </c>
      <c r="PD122" s="38">
        <f t="shared" si="750"/>
        <v>17</v>
      </c>
      <c r="PE122" s="38">
        <f t="shared" si="751"/>
        <v>22.666666666666668</v>
      </c>
      <c r="PF122" s="38">
        <f t="shared" si="752"/>
        <v>20.583333333333332</v>
      </c>
      <c r="PG122" s="38">
        <f t="shared" si="753"/>
        <v>20.166666666666668</v>
      </c>
      <c r="PH122" s="38"/>
      <c r="PI122" s="38"/>
      <c r="PJ122" s="38"/>
    </row>
    <row r="123" spans="1:426" s="11" customFormat="1" x14ac:dyDescent="0.25">
      <c r="A123" s="1" t="s">
        <v>47</v>
      </c>
      <c r="B123" s="11">
        <f t="shared" si="843"/>
        <v>2</v>
      </c>
      <c r="C123" s="11">
        <f t="shared" si="754"/>
        <v>2</v>
      </c>
      <c r="D123" s="11">
        <f t="shared" si="755"/>
        <v>2</v>
      </c>
      <c r="E123" s="11">
        <f t="shared" si="756"/>
        <v>4</v>
      </c>
      <c r="F123" s="11">
        <f t="shared" si="757"/>
        <v>3</v>
      </c>
      <c r="G123" s="11">
        <f t="shared" si="758"/>
        <v>1</v>
      </c>
      <c r="H123" s="11">
        <f t="shared" si="759"/>
        <v>5</v>
      </c>
      <c r="I123" s="11">
        <f t="shared" si="760"/>
        <v>5</v>
      </c>
      <c r="J123" s="11">
        <f t="shared" si="761"/>
        <v>2</v>
      </c>
      <c r="K123" s="11">
        <f t="shared" si="762"/>
        <v>3</v>
      </c>
      <c r="L123" s="11">
        <f t="shared" si="763"/>
        <v>0</v>
      </c>
      <c r="M123" s="11">
        <f t="shared" si="764"/>
        <v>0</v>
      </c>
      <c r="N123" s="11">
        <f t="shared" si="765"/>
        <v>1</v>
      </c>
      <c r="O123" s="11">
        <f t="shared" si="844"/>
        <v>1</v>
      </c>
      <c r="P123" s="11">
        <f t="shared" si="766"/>
        <v>2</v>
      </c>
      <c r="Q123" s="11">
        <f t="shared" si="767"/>
        <v>1</v>
      </c>
      <c r="R123" s="11">
        <f t="shared" si="768"/>
        <v>6</v>
      </c>
      <c r="S123" s="11">
        <f t="shared" si="769"/>
        <v>4</v>
      </c>
      <c r="T123" s="11">
        <f t="shared" si="770"/>
        <v>2</v>
      </c>
      <c r="U123" s="11">
        <f t="shared" si="771"/>
        <v>3</v>
      </c>
      <c r="V123" s="11">
        <f t="shared" si="772"/>
        <v>1</v>
      </c>
      <c r="X123" s="1">
        <v>40</v>
      </c>
      <c r="Y123" s="52">
        <v>0.30688568856885601</v>
      </c>
      <c r="Z123" s="52"/>
      <c r="AA123" s="52"/>
      <c r="AB123" s="53">
        <f t="shared" si="773"/>
        <v>1.9886633972320267E-3</v>
      </c>
      <c r="AC123" s="53"/>
      <c r="AD123" s="53" t="s">
        <v>47</v>
      </c>
      <c r="AE123" s="53"/>
      <c r="AF123" s="11">
        <f t="shared" si="774"/>
        <v>2</v>
      </c>
      <c r="AG123" s="11">
        <f t="shared" si="775"/>
        <v>1</v>
      </c>
      <c r="AH123" s="11">
        <f t="shared" si="776"/>
        <v>2</v>
      </c>
      <c r="AI123" s="11">
        <f t="shared" si="777"/>
        <v>4</v>
      </c>
      <c r="AJ123" s="11">
        <f t="shared" si="778"/>
        <v>3</v>
      </c>
      <c r="AK123" s="11">
        <f t="shared" si="779"/>
        <v>1</v>
      </c>
      <c r="AL123" s="11">
        <f t="shared" si="780"/>
        <v>5</v>
      </c>
      <c r="AM123" s="11">
        <f t="shared" si="781"/>
        <v>5</v>
      </c>
      <c r="AN123" s="11">
        <f t="shared" si="782"/>
        <v>4</v>
      </c>
      <c r="AO123" s="11">
        <f t="shared" si="783"/>
        <v>3</v>
      </c>
      <c r="AP123" s="11">
        <f t="shared" si="784"/>
        <v>0</v>
      </c>
      <c r="AQ123" s="11">
        <f t="shared" si="785"/>
        <v>0</v>
      </c>
      <c r="AR123" s="11">
        <f t="shared" si="786"/>
        <v>0</v>
      </c>
      <c r="AS123" s="53" t="s">
        <v>47</v>
      </c>
      <c r="AT123" s="53"/>
      <c r="AU123" s="11">
        <f t="shared" si="787"/>
        <v>1</v>
      </c>
      <c r="AV123" s="11" t="str">
        <f t="shared" si="788"/>
        <v>x</v>
      </c>
      <c r="AW123" s="11">
        <f t="shared" si="789"/>
        <v>2</v>
      </c>
      <c r="AX123" s="11">
        <f t="shared" si="790"/>
        <v>2</v>
      </c>
      <c r="AY123" s="11">
        <f t="shared" si="791"/>
        <v>5</v>
      </c>
      <c r="AZ123" s="11">
        <f t="shared" si="792"/>
        <v>5</v>
      </c>
      <c r="BA123" s="11">
        <f t="shared" si="793"/>
        <v>4</v>
      </c>
      <c r="BB123" s="11">
        <f t="shared" si="794"/>
        <v>1</v>
      </c>
      <c r="BC123" s="11">
        <f t="shared" si="795"/>
        <v>2</v>
      </c>
      <c r="BD123" s="11">
        <f t="shared" si="796"/>
        <v>1</v>
      </c>
      <c r="BE123" s="11">
        <f t="shared" si="797"/>
        <v>0</v>
      </c>
      <c r="BF123" s="11">
        <f t="shared" si="798"/>
        <v>0</v>
      </c>
      <c r="BG123" s="11">
        <f t="shared" si="799"/>
        <v>1</v>
      </c>
      <c r="BH123" s="53" t="s">
        <v>47</v>
      </c>
      <c r="BI123" s="53"/>
      <c r="BJ123" s="11">
        <f t="shared" si="800"/>
        <v>2</v>
      </c>
      <c r="BK123" s="11">
        <f t="shared" si="801"/>
        <v>4</v>
      </c>
      <c r="BL123" s="11">
        <f t="shared" si="802"/>
        <v>3</v>
      </c>
      <c r="BM123" s="11">
        <f t="shared" si="803"/>
        <v>3</v>
      </c>
      <c r="BN123" s="11">
        <f t="shared" si="804"/>
        <v>3</v>
      </c>
      <c r="BO123" s="11">
        <f t="shared" si="805"/>
        <v>1</v>
      </c>
      <c r="BP123" s="11">
        <f t="shared" si="806"/>
        <v>5</v>
      </c>
      <c r="BQ123" s="11">
        <f t="shared" si="807"/>
        <v>3</v>
      </c>
      <c r="BR123" s="11" t="str">
        <f t="shared" si="808"/>
        <v>x</v>
      </c>
      <c r="BS123" s="11">
        <f t="shared" si="809"/>
        <v>5</v>
      </c>
      <c r="BT123" s="11">
        <f t="shared" si="810"/>
        <v>1</v>
      </c>
      <c r="BU123" s="11">
        <f t="shared" si="811"/>
        <v>1</v>
      </c>
      <c r="BV123" s="11">
        <f t="shared" si="812"/>
        <v>1</v>
      </c>
      <c r="BW123" s="53" t="s">
        <v>47</v>
      </c>
      <c r="BX123" s="53"/>
      <c r="BY123" s="11">
        <f t="shared" si="813"/>
        <v>1</v>
      </c>
      <c r="BZ123" s="11">
        <f t="shared" si="814"/>
        <v>2</v>
      </c>
      <c r="CA123" s="11">
        <f t="shared" si="815"/>
        <v>2</v>
      </c>
      <c r="CB123" s="11">
        <f t="shared" si="816"/>
        <v>1</v>
      </c>
      <c r="CC123" s="11" t="str">
        <f t="shared" si="817"/>
        <v>x</v>
      </c>
      <c r="CD123" s="11">
        <f t="shared" si="818"/>
        <v>2</v>
      </c>
      <c r="CE123" s="11">
        <f t="shared" si="819"/>
        <v>3</v>
      </c>
      <c r="CF123" s="11">
        <f t="shared" si="820"/>
        <v>5</v>
      </c>
      <c r="CG123" s="11">
        <f t="shared" si="821"/>
        <v>5</v>
      </c>
      <c r="CH123" s="11">
        <f t="shared" si="822"/>
        <v>3</v>
      </c>
      <c r="CI123" s="11">
        <f t="shared" si="823"/>
        <v>0</v>
      </c>
      <c r="CJ123" s="11">
        <f t="shared" si="824"/>
        <v>1</v>
      </c>
      <c r="CK123" s="11">
        <f t="shared" si="825"/>
        <v>1</v>
      </c>
      <c r="CL123" s="11" t="s">
        <v>47</v>
      </c>
      <c r="CN123" s="11">
        <f t="shared" si="845"/>
        <v>1</v>
      </c>
      <c r="CO123" s="11">
        <f t="shared" si="826"/>
        <v>2</v>
      </c>
      <c r="CP123" s="11">
        <f t="shared" si="827"/>
        <v>5</v>
      </c>
      <c r="CQ123" s="11">
        <f t="shared" si="828"/>
        <v>2</v>
      </c>
      <c r="CR123" s="11">
        <f t="shared" si="829"/>
        <v>5</v>
      </c>
      <c r="CS123" s="11">
        <f t="shared" si="830"/>
        <v>5</v>
      </c>
      <c r="CT123" s="11">
        <f t="shared" si="831"/>
        <v>5</v>
      </c>
      <c r="CU123" s="11">
        <f t="shared" si="832"/>
        <v>5</v>
      </c>
      <c r="CV123" s="11">
        <f t="shared" si="833"/>
        <v>2</v>
      </c>
      <c r="CW123" s="11">
        <f t="shared" si="834"/>
        <v>3</v>
      </c>
      <c r="CX123" s="11">
        <f t="shared" si="835"/>
        <v>0</v>
      </c>
      <c r="CY123" s="11">
        <f t="shared" si="836"/>
        <v>1</v>
      </c>
      <c r="CZ123" s="11">
        <f t="shared" si="837"/>
        <v>1</v>
      </c>
      <c r="DB123" s="11">
        <v>3</v>
      </c>
      <c r="DC123" s="11">
        <v>13</v>
      </c>
      <c r="DD123" s="11">
        <v>43</v>
      </c>
      <c r="DE123" s="11">
        <v>4</v>
      </c>
      <c r="DF123" s="11">
        <v>3</v>
      </c>
      <c r="DG123" s="11">
        <v>44</v>
      </c>
      <c r="DH123" s="11">
        <v>29</v>
      </c>
      <c r="DI123" s="11">
        <v>52</v>
      </c>
      <c r="DJ123" s="11">
        <v>31</v>
      </c>
      <c r="DL123" s="17">
        <v>2</v>
      </c>
      <c r="DM123" s="17">
        <v>32</v>
      </c>
      <c r="DN123" s="17">
        <v>9</v>
      </c>
      <c r="DO123" s="17">
        <v>12</v>
      </c>
      <c r="DP123" s="17">
        <v>33</v>
      </c>
      <c r="DQ123" s="17">
        <v>50</v>
      </c>
      <c r="DR123" s="17">
        <v>9</v>
      </c>
      <c r="DS123" s="17">
        <v>11</v>
      </c>
      <c r="DT123" s="17">
        <v>12</v>
      </c>
      <c r="DU123" s="17">
        <v>13</v>
      </c>
      <c r="DV123" s="17">
        <v>14</v>
      </c>
      <c r="DW123" s="17">
        <v>0</v>
      </c>
      <c r="DX123" s="17">
        <v>0</v>
      </c>
      <c r="DY123" s="17">
        <v>0</v>
      </c>
      <c r="DZ123" s="17">
        <v>17</v>
      </c>
      <c r="EA123" s="17">
        <v>14</v>
      </c>
      <c r="EB123" s="17">
        <v>14</v>
      </c>
      <c r="EC123" s="17">
        <v>14</v>
      </c>
      <c r="ED123" s="17">
        <v>20</v>
      </c>
      <c r="EE123" s="17">
        <v>40</v>
      </c>
      <c r="EF123" s="17">
        <v>0</v>
      </c>
      <c r="EG123" s="17">
        <v>0</v>
      </c>
      <c r="EH123" s="17">
        <v>14</v>
      </c>
      <c r="EI123" s="17">
        <v>25</v>
      </c>
      <c r="EJ123" s="17">
        <v>0</v>
      </c>
      <c r="EK123" s="17">
        <v>0</v>
      </c>
      <c r="EL123" s="17">
        <v>0</v>
      </c>
      <c r="EM123" s="17">
        <v>4</v>
      </c>
      <c r="EN123" s="17">
        <v>30</v>
      </c>
      <c r="EO123" s="17">
        <v>76</v>
      </c>
      <c r="EP123" s="17">
        <v>9</v>
      </c>
      <c r="EQ123" s="17">
        <v>27</v>
      </c>
      <c r="ER123" s="17">
        <v>12</v>
      </c>
      <c r="ES123" s="17">
        <v>25</v>
      </c>
      <c r="ET123" s="17">
        <v>16</v>
      </c>
      <c r="EU123" s="17">
        <v>18</v>
      </c>
      <c r="EV123" s="17">
        <v>45</v>
      </c>
      <c r="EW123" s="17">
        <v>0</v>
      </c>
      <c r="EX123" s="17">
        <v>0</v>
      </c>
      <c r="EY123" s="17">
        <v>0</v>
      </c>
      <c r="EZ123" s="17">
        <v>12</v>
      </c>
      <c r="FA123" s="17">
        <v>15</v>
      </c>
      <c r="FB123" s="17">
        <v>0</v>
      </c>
      <c r="FC123" s="17">
        <v>22</v>
      </c>
      <c r="FD123" s="17">
        <v>9</v>
      </c>
      <c r="FE123" s="17">
        <v>27</v>
      </c>
      <c r="FF123" s="17">
        <v>21</v>
      </c>
      <c r="FG123" s="17">
        <v>32</v>
      </c>
      <c r="FH123" s="17">
        <v>3</v>
      </c>
      <c r="FI123" s="17">
        <v>11</v>
      </c>
      <c r="FJ123" s="17">
        <v>0</v>
      </c>
      <c r="FK123" s="17">
        <v>0</v>
      </c>
      <c r="FL123" s="17">
        <v>0</v>
      </c>
      <c r="FM123" s="17">
        <v>2</v>
      </c>
      <c r="FN123" s="17">
        <v>66</v>
      </c>
      <c r="FO123" s="17">
        <v>23</v>
      </c>
      <c r="FP123" s="17">
        <v>12</v>
      </c>
      <c r="FQ123" s="17">
        <v>20</v>
      </c>
      <c r="FR123" s="17">
        <v>25</v>
      </c>
      <c r="FS123" s="17">
        <v>16</v>
      </c>
      <c r="FT123" s="17">
        <v>11</v>
      </c>
      <c r="FU123" s="17">
        <v>18</v>
      </c>
      <c r="FV123" s="17">
        <v>13</v>
      </c>
      <c r="FW123" s="17">
        <v>0</v>
      </c>
      <c r="FX123" s="17">
        <v>0</v>
      </c>
      <c r="FY123" s="17">
        <v>0</v>
      </c>
      <c r="FZ123" s="17">
        <v>11</v>
      </c>
      <c r="GA123" s="17">
        <v>37</v>
      </c>
      <c r="GB123" s="17">
        <v>9</v>
      </c>
      <c r="GC123" s="17">
        <v>24</v>
      </c>
      <c r="GD123" s="17">
        <v>15</v>
      </c>
      <c r="GE123" s="17">
        <v>32</v>
      </c>
      <c r="GF123" s="17">
        <v>3</v>
      </c>
      <c r="GG123" s="17">
        <v>15</v>
      </c>
      <c r="GH123" s="17">
        <v>32</v>
      </c>
      <c r="GI123" s="17">
        <v>30</v>
      </c>
      <c r="GJ123" s="17">
        <v>0</v>
      </c>
      <c r="GK123" s="17">
        <v>0</v>
      </c>
      <c r="GL123" s="17">
        <v>0</v>
      </c>
      <c r="GM123" s="17">
        <v>29</v>
      </c>
      <c r="GN123" s="17">
        <v>35</v>
      </c>
      <c r="GO123" s="17">
        <v>33</v>
      </c>
      <c r="GP123" s="17">
        <v>12</v>
      </c>
      <c r="GQ123" s="17">
        <v>13</v>
      </c>
      <c r="GR123" s="17">
        <v>25</v>
      </c>
      <c r="GS123" s="17">
        <v>14</v>
      </c>
      <c r="GT123" s="17">
        <v>14</v>
      </c>
      <c r="GU123" s="17">
        <v>4</v>
      </c>
      <c r="GV123" s="17">
        <v>0</v>
      </c>
      <c r="GW123" s="17">
        <v>0</v>
      </c>
      <c r="GX123" s="17">
        <v>0</v>
      </c>
      <c r="GY123" s="17">
        <v>0</v>
      </c>
      <c r="GZ123" s="17">
        <v>23</v>
      </c>
      <c r="HA123" s="17">
        <v>7</v>
      </c>
      <c r="HB123" s="17">
        <v>29</v>
      </c>
      <c r="HC123" s="17">
        <v>25</v>
      </c>
      <c r="HD123" s="17">
        <v>34</v>
      </c>
      <c r="HE123" s="17">
        <v>11</v>
      </c>
      <c r="HF123" s="17">
        <v>22</v>
      </c>
      <c r="HG123" s="17">
        <v>23</v>
      </c>
      <c r="HH123" s="17">
        <v>2</v>
      </c>
      <c r="HI123" s="17">
        <v>43</v>
      </c>
      <c r="HJ123" s="17">
        <v>0</v>
      </c>
      <c r="HK123" s="17">
        <v>0</v>
      </c>
      <c r="HL123" s="17">
        <v>0</v>
      </c>
      <c r="HM123" s="17">
        <v>9</v>
      </c>
      <c r="HN123" s="17">
        <v>14</v>
      </c>
      <c r="HO123" s="17">
        <v>56</v>
      </c>
      <c r="HP123" s="17">
        <v>11</v>
      </c>
      <c r="HQ123" s="17">
        <v>45</v>
      </c>
      <c r="HR123" s="17">
        <v>25</v>
      </c>
      <c r="HS123" s="17">
        <v>33</v>
      </c>
      <c r="HT123" s="17">
        <v>23</v>
      </c>
      <c r="HU123" s="17">
        <v>18</v>
      </c>
      <c r="HV123" s="17">
        <v>25</v>
      </c>
      <c r="HW123" s="17">
        <v>0</v>
      </c>
      <c r="HX123" s="17">
        <v>0</v>
      </c>
      <c r="HY123" s="17">
        <v>0</v>
      </c>
      <c r="HZ123" s="17">
        <v>31</v>
      </c>
      <c r="IA123" s="17">
        <v>40</v>
      </c>
      <c r="IB123" s="17">
        <v>32</v>
      </c>
      <c r="IC123" s="17">
        <v>6</v>
      </c>
      <c r="ID123" s="17">
        <v>11</v>
      </c>
      <c r="IE123" s="17">
        <v>39</v>
      </c>
      <c r="IF123" s="17">
        <v>30</v>
      </c>
      <c r="IG123" s="17">
        <v>4</v>
      </c>
      <c r="IH123" s="17">
        <v>11</v>
      </c>
      <c r="II123" s="17">
        <v>0</v>
      </c>
      <c r="IJ123" s="17">
        <v>0</v>
      </c>
      <c r="IK123" s="17">
        <v>0</v>
      </c>
      <c r="IL123" s="17">
        <v>0</v>
      </c>
      <c r="IM123" s="17">
        <v>4</v>
      </c>
      <c r="IN123" s="17">
        <v>2</v>
      </c>
      <c r="IO123" s="17">
        <v>12</v>
      </c>
      <c r="IP123" s="17">
        <v>41</v>
      </c>
      <c r="IQ123" s="17">
        <v>12</v>
      </c>
      <c r="IR123" s="17">
        <v>14</v>
      </c>
      <c r="IS123" s="17">
        <v>3</v>
      </c>
      <c r="IT123" s="17">
        <v>21</v>
      </c>
      <c r="IU123" s="17">
        <v>27</v>
      </c>
      <c r="IV123" s="17">
        <v>11</v>
      </c>
      <c r="IW123" s="17">
        <v>0</v>
      </c>
      <c r="IX123" s="17">
        <v>0</v>
      </c>
      <c r="IY123" s="17">
        <v>0</v>
      </c>
      <c r="IZ123" s="17">
        <v>13</v>
      </c>
      <c r="JA123" s="17">
        <v>25</v>
      </c>
      <c r="JB123" s="17">
        <v>0</v>
      </c>
      <c r="JC123" s="17">
        <v>49</v>
      </c>
      <c r="JD123" s="17">
        <v>15</v>
      </c>
      <c r="JE123" s="17">
        <v>9</v>
      </c>
      <c r="JF123" s="17">
        <v>2</v>
      </c>
      <c r="JG123" s="17">
        <v>28</v>
      </c>
      <c r="JH123" s="17">
        <v>12</v>
      </c>
      <c r="JI123" s="17">
        <v>20</v>
      </c>
      <c r="JJ123" s="17">
        <v>0</v>
      </c>
      <c r="JK123" s="17">
        <v>0</v>
      </c>
      <c r="JL123" s="17">
        <v>0</v>
      </c>
      <c r="JM123" s="17">
        <v>26</v>
      </c>
      <c r="JN123" s="17">
        <v>2</v>
      </c>
      <c r="JO123" s="17">
        <v>12</v>
      </c>
      <c r="JP123" s="17">
        <v>9</v>
      </c>
      <c r="JQ123" s="17">
        <v>16</v>
      </c>
      <c r="JR123" s="17">
        <v>41</v>
      </c>
      <c r="JS123" s="17">
        <v>27</v>
      </c>
      <c r="JT123" s="17">
        <v>43</v>
      </c>
      <c r="JU123" s="17">
        <v>5</v>
      </c>
      <c r="JV123" s="17">
        <v>0</v>
      </c>
      <c r="JW123" s="17">
        <v>0</v>
      </c>
      <c r="JX123" s="17">
        <v>0</v>
      </c>
      <c r="JY123" s="17">
        <v>0</v>
      </c>
      <c r="JZ123" s="17">
        <v>11</v>
      </c>
      <c r="KA123" s="17">
        <v>18</v>
      </c>
      <c r="KB123" s="17">
        <v>0</v>
      </c>
      <c r="KC123" s="17">
        <v>18</v>
      </c>
      <c r="KD123" s="17">
        <v>9</v>
      </c>
      <c r="KE123" s="17">
        <v>9</v>
      </c>
      <c r="KF123" s="17">
        <v>0</v>
      </c>
      <c r="KG123" s="17">
        <v>43</v>
      </c>
      <c r="KH123" s="17">
        <v>41</v>
      </c>
      <c r="KI123" s="17">
        <v>32</v>
      </c>
      <c r="KJ123" s="17">
        <v>0</v>
      </c>
      <c r="KK123" s="17">
        <v>0</v>
      </c>
      <c r="KL123" s="17">
        <v>0</v>
      </c>
      <c r="KM123" s="17">
        <v>40</v>
      </c>
      <c r="KN123" s="17">
        <v>12</v>
      </c>
      <c r="KO123" s="17">
        <v>13</v>
      </c>
      <c r="KP123" s="17">
        <v>11</v>
      </c>
      <c r="KQ123" s="17">
        <v>12</v>
      </c>
      <c r="KR123" s="17">
        <v>2</v>
      </c>
      <c r="KS123" s="17">
        <v>0</v>
      </c>
      <c r="KT123" s="17">
        <v>36</v>
      </c>
      <c r="KU123" s="17">
        <v>9</v>
      </c>
      <c r="KV123" s="17">
        <v>33</v>
      </c>
      <c r="KW123" s="17">
        <v>0</v>
      </c>
      <c r="KX123" s="17">
        <v>0</v>
      </c>
      <c r="KY123" s="17">
        <v>0</v>
      </c>
      <c r="KZ123" s="17">
        <v>6</v>
      </c>
      <c r="LA123" s="17">
        <v>11</v>
      </c>
      <c r="LB123" s="17">
        <v>23</v>
      </c>
      <c r="LC123" s="17">
        <v>32</v>
      </c>
      <c r="LD123" s="17">
        <v>51</v>
      </c>
      <c r="LE123" s="17">
        <v>11</v>
      </c>
      <c r="LF123" s="17">
        <v>29</v>
      </c>
      <c r="LG123" s="17">
        <v>14</v>
      </c>
      <c r="LH123" s="17">
        <v>4</v>
      </c>
      <c r="LI123" s="17">
        <v>19</v>
      </c>
      <c r="LJ123" s="17">
        <v>0</v>
      </c>
      <c r="LK123" s="17">
        <v>0</v>
      </c>
      <c r="LL123" s="17">
        <v>0</v>
      </c>
      <c r="LM123" s="17">
        <v>21</v>
      </c>
      <c r="LN123" s="17">
        <v>0</v>
      </c>
      <c r="LO123" s="17">
        <v>12</v>
      </c>
      <c r="LP123" s="17">
        <v>18</v>
      </c>
      <c r="LQ123" s="17">
        <v>3</v>
      </c>
      <c r="LR123" s="17">
        <v>21</v>
      </c>
      <c r="LS123" s="17">
        <v>34</v>
      </c>
      <c r="LT123" s="17">
        <v>24</v>
      </c>
      <c r="LU123" s="17">
        <v>27</v>
      </c>
      <c r="LV123" s="17">
        <v>9</v>
      </c>
      <c r="LW123" s="17">
        <v>0</v>
      </c>
      <c r="LX123" s="17">
        <v>0</v>
      </c>
      <c r="LY123" s="17">
        <v>0</v>
      </c>
      <c r="LZ123" s="17">
        <v>23</v>
      </c>
      <c r="MA123" s="17">
        <v>41</v>
      </c>
      <c r="MB123" s="17">
        <v>29</v>
      </c>
      <c r="MC123" s="17">
        <v>38</v>
      </c>
      <c r="MD123" s="17">
        <v>7</v>
      </c>
      <c r="ME123" s="17">
        <v>2</v>
      </c>
      <c r="MF123" s="17">
        <v>16</v>
      </c>
      <c r="MG123" s="17">
        <v>18</v>
      </c>
      <c r="MH123" s="17">
        <v>4</v>
      </c>
      <c r="MI123" s="17">
        <v>11</v>
      </c>
      <c r="MJ123" s="17">
        <v>0</v>
      </c>
      <c r="MK123" s="17">
        <v>0</v>
      </c>
      <c r="ML123" s="17">
        <v>0</v>
      </c>
      <c r="MN123" s="54">
        <v>2</v>
      </c>
      <c r="MO123" s="54"/>
      <c r="MP123" s="38">
        <f t="shared" si="838"/>
        <v>13</v>
      </c>
      <c r="MQ123" s="38">
        <f t="shared" si="709"/>
        <v>28.5</v>
      </c>
      <c r="MR123" s="38">
        <f t="shared" si="710"/>
        <v>22.333333333333332</v>
      </c>
      <c r="MS123" s="38">
        <f t="shared" si="711"/>
        <v>19</v>
      </c>
      <c r="MT123" s="38">
        <f t="shared" si="712"/>
        <v>23.5</v>
      </c>
      <c r="MU123" s="38">
        <f t="shared" si="713"/>
        <v>24.166666666666668</v>
      </c>
      <c r="MV123" s="38">
        <f t="shared" si="714"/>
        <v>12.666666666666666</v>
      </c>
      <c r="MW123" s="38">
        <f t="shared" si="715"/>
        <v>14.333333333333334</v>
      </c>
      <c r="MX123" s="38">
        <f t="shared" si="716"/>
        <v>16.333333333333332</v>
      </c>
      <c r="MY123" s="38">
        <f t="shared" si="717"/>
        <v>23</v>
      </c>
      <c r="MZ123" s="38"/>
      <c r="NA123" s="38"/>
      <c r="NB123" s="38"/>
      <c r="NC123" s="54">
        <v>2</v>
      </c>
      <c r="ND123" s="54"/>
      <c r="NE123" s="38">
        <f t="shared" si="839"/>
        <v>23</v>
      </c>
      <c r="NF123" s="38">
        <f t="shared" si="718"/>
        <v>24</v>
      </c>
      <c r="NG123" s="38">
        <f t="shared" si="719"/>
        <v>37.5</v>
      </c>
      <c r="NH123" s="38">
        <f t="shared" si="720"/>
        <v>13.5</v>
      </c>
      <c r="NI123" s="38">
        <f t="shared" si="721"/>
        <v>25.75</v>
      </c>
      <c r="NJ123" s="38">
        <f t="shared" si="722"/>
        <v>25</v>
      </c>
      <c r="NK123" s="38">
        <f t="shared" si="723"/>
        <v>24.75</v>
      </c>
      <c r="NL123" s="38">
        <f t="shared" si="724"/>
        <v>16</v>
      </c>
      <c r="NM123" s="38">
        <f t="shared" si="725"/>
        <v>8.75</v>
      </c>
      <c r="NN123" s="38">
        <f t="shared" si="726"/>
        <v>17</v>
      </c>
      <c r="NO123" s="38"/>
      <c r="NP123" s="38"/>
      <c r="NQ123" s="38"/>
      <c r="NR123" s="54">
        <v>2</v>
      </c>
      <c r="NS123" s="54"/>
      <c r="NT123" s="38">
        <f t="shared" si="840"/>
        <v>13.5</v>
      </c>
      <c r="NU123" s="38">
        <f t="shared" si="727"/>
        <v>11.75</v>
      </c>
      <c r="NV123" s="38">
        <f t="shared" si="728"/>
        <v>6</v>
      </c>
      <c r="NW123" s="38">
        <f t="shared" si="729"/>
        <v>29.25</v>
      </c>
      <c r="NX123" s="38">
        <f t="shared" si="730"/>
        <v>13</v>
      </c>
      <c r="NY123" s="38">
        <f t="shared" si="731"/>
        <v>18.25</v>
      </c>
      <c r="NZ123" s="38">
        <f t="shared" si="732"/>
        <v>8</v>
      </c>
      <c r="OA123" s="38">
        <f t="shared" si="733"/>
        <v>33.75</v>
      </c>
      <c r="OB123" s="38">
        <f t="shared" si="734"/>
        <v>21.25</v>
      </c>
      <c r="OC123" s="38">
        <f t="shared" si="735"/>
        <v>15.75</v>
      </c>
      <c r="OD123" s="38"/>
      <c r="OE123" s="38"/>
      <c r="OF123" s="38"/>
      <c r="OG123" s="54">
        <v>2</v>
      </c>
      <c r="OH123" s="54"/>
      <c r="OI123" s="38">
        <f t="shared" si="841"/>
        <v>22.5</v>
      </c>
      <c r="OJ123" s="38">
        <f t="shared" si="736"/>
        <v>16</v>
      </c>
      <c r="OK123" s="38">
        <f t="shared" si="737"/>
        <v>19.25</v>
      </c>
      <c r="OL123" s="38">
        <f t="shared" si="738"/>
        <v>24.75</v>
      </c>
      <c r="OM123" s="38">
        <f t="shared" si="739"/>
        <v>18.25</v>
      </c>
      <c r="ON123" s="38">
        <f t="shared" si="740"/>
        <v>9</v>
      </c>
      <c r="OO123" s="38">
        <f t="shared" si="741"/>
        <v>19.75</v>
      </c>
      <c r="OP123" s="38">
        <f t="shared" si="742"/>
        <v>23</v>
      </c>
      <c r="OQ123" s="38">
        <f t="shared" si="743"/>
        <v>11</v>
      </c>
      <c r="OR123" s="38">
        <f t="shared" si="744"/>
        <v>18</v>
      </c>
      <c r="OS123" s="38"/>
      <c r="OT123" s="38"/>
      <c r="OU123" s="38"/>
      <c r="OV123" s="54">
        <v>2</v>
      </c>
      <c r="OW123" s="54"/>
      <c r="OX123" s="38">
        <f t="shared" si="842"/>
        <v>19.666666666666668</v>
      </c>
      <c r="OY123" s="38">
        <f t="shared" si="745"/>
        <v>17.25</v>
      </c>
      <c r="OZ123" s="38">
        <f t="shared" si="746"/>
        <v>20.916666666666668</v>
      </c>
      <c r="PA123" s="38">
        <f t="shared" si="747"/>
        <v>22.5</v>
      </c>
      <c r="PB123" s="38">
        <f t="shared" si="748"/>
        <v>19</v>
      </c>
      <c r="PC123" s="38">
        <f t="shared" si="749"/>
        <v>17.416666666666668</v>
      </c>
      <c r="PD123" s="38">
        <f t="shared" si="750"/>
        <v>17.5</v>
      </c>
      <c r="PE123" s="38">
        <f t="shared" si="751"/>
        <v>24.25</v>
      </c>
      <c r="PF123" s="38">
        <f t="shared" si="752"/>
        <v>13.666666666666666</v>
      </c>
      <c r="PG123" s="38">
        <f t="shared" si="753"/>
        <v>16.916666666666668</v>
      </c>
      <c r="PH123" s="38"/>
      <c r="PI123" s="38"/>
      <c r="PJ123" s="38"/>
    </row>
    <row r="124" spans="1:426" s="11" customFormat="1" x14ac:dyDescent="0.25">
      <c r="A124" s="1" t="s">
        <v>48</v>
      </c>
      <c r="B124" s="11">
        <f t="shared" si="843"/>
        <v>3</v>
      </c>
      <c r="C124" s="11">
        <f t="shared" si="754"/>
        <v>2</v>
      </c>
      <c r="D124" s="11">
        <f t="shared" si="755"/>
        <v>5</v>
      </c>
      <c r="E124" s="11">
        <f t="shared" si="756"/>
        <v>3</v>
      </c>
      <c r="F124" s="11">
        <f t="shared" si="757"/>
        <v>1</v>
      </c>
      <c r="G124" s="11">
        <f t="shared" si="758"/>
        <v>1</v>
      </c>
      <c r="H124" s="11">
        <f t="shared" si="759"/>
        <v>2</v>
      </c>
      <c r="I124" s="11">
        <f t="shared" si="760"/>
        <v>4</v>
      </c>
      <c r="J124" s="11">
        <f t="shared" si="761"/>
        <v>5</v>
      </c>
      <c r="K124" s="11">
        <f t="shared" si="762"/>
        <v>2</v>
      </c>
      <c r="L124" s="11">
        <f t="shared" si="763"/>
        <v>1</v>
      </c>
      <c r="M124" s="11">
        <f t="shared" si="764"/>
        <v>1</v>
      </c>
      <c r="N124" s="11">
        <f t="shared" si="765"/>
        <v>0</v>
      </c>
      <c r="O124" s="11">
        <f t="shared" si="844"/>
        <v>3</v>
      </c>
      <c r="P124" s="11">
        <f t="shared" si="766"/>
        <v>1</v>
      </c>
      <c r="Q124" s="11">
        <f t="shared" si="767"/>
        <v>2</v>
      </c>
      <c r="R124" s="11">
        <f t="shared" si="768"/>
        <v>1</v>
      </c>
      <c r="S124" s="11">
        <f t="shared" si="769"/>
        <v>1</v>
      </c>
      <c r="T124" s="11">
        <f t="shared" si="770"/>
        <v>3</v>
      </c>
      <c r="U124" s="11">
        <f t="shared" si="771"/>
        <v>4</v>
      </c>
      <c r="V124" s="11">
        <f t="shared" si="772"/>
        <v>3</v>
      </c>
      <c r="X124" s="1">
        <v>20</v>
      </c>
      <c r="Y124" s="52">
        <v>0.27823596792668898</v>
      </c>
      <c r="Z124" s="52"/>
      <c r="AA124" s="52"/>
      <c r="AB124" s="53">
        <f t="shared" si="773"/>
        <v>2.0143172369533335E-3</v>
      </c>
      <c r="AC124" s="53"/>
      <c r="AD124" s="53" t="s">
        <v>48</v>
      </c>
      <c r="AE124" s="53"/>
      <c r="AF124" s="11">
        <f t="shared" si="774"/>
        <v>3</v>
      </c>
      <c r="AG124" s="11">
        <f t="shared" si="775"/>
        <v>2</v>
      </c>
      <c r="AH124" s="11">
        <f t="shared" si="776"/>
        <v>5</v>
      </c>
      <c r="AI124" s="11">
        <f t="shared" si="777"/>
        <v>1</v>
      </c>
      <c r="AJ124" s="11">
        <f t="shared" si="778"/>
        <v>5</v>
      </c>
      <c r="AK124" s="11">
        <f t="shared" si="779"/>
        <v>4</v>
      </c>
      <c r="AL124" s="11">
        <f t="shared" si="780"/>
        <v>2</v>
      </c>
      <c r="AM124" s="11">
        <f t="shared" si="781"/>
        <v>2</v>
      </c>
      <c r="AN124" s="11">
        <f t="shared" si="782"/>
        <v>2</v>
      </c>
      <c r="AO124" s="11">
        <f t="shared" si="783"/>
        <v>2</v>
      </c>
      <c r="AP124" s="11">
        <f t="shared" si="784"/>
        <v>1</v>
      </c>
      <c r="AQ124" s="11">
        <f t="shared" si="785"/>
        <v>1</v>
      </c>
      <c r="AR124" s="11">
        <f t="shared" si="786"/>
        <v>1</v>
      </c>
      <c r="AS124" s="53" t="s">
        <v>48</v>
      </c>
      <c r="AT124" s="53"/>
      <c r="AU124" s="11">
        <f t="shared" si="787"/>
        <v>3</v>
      </c>
      <c r="AV124" s="11">
        <f t="shared" si="788"/>
        <v>4</v>
      </c>
      <c r="AW124" s="11">
        <f t="shared" si="789"/>
        <v>1</v>
      </c>
      <c r="AX124" s="11" t="str">
        <f t="shared" si="790"/>
        <v>x</v>
      </c>
      <c r="AY124" s="11">
        <f t="shared" si="791"/>
        <v>2</v>
      </c>
      <c r="AZ124" s="11">
        <f t="shared" si="792"/>
        <v>2</v>
      </c>
      <c r="BA124" s="11">
        <f t="shared" si="793"/>
        <v>2</v>
      </c>
      <c r="BB124" s="11">
        <f t="shared" si="794"/>
        <v>4</v>
      </c>
      <c r="BC124" s="11">
        <f t="shared" si="795"/>
        <v>5</v>
      </c>
      <c r="BD124" s="11" t="str">
        <f t="shared" si="796"/>
        <v>x</v>
      </c>
      <c r="BE124" s="11">
        <f t="shared" si="797"/>
        <v>1</v>
      </c>
      <c r="BF124" s="11">
        <f t="shared" si="798"/>
        <v>1</v>
      </c>
      <c r="BG124" s="11">
        <f t="shared" si="799"/>
        <v>0</v>
      </c>
      <c r="BH124" s="53" t="s">
        <v>48</v>
      </c>
      <c r="BI124" s="53"/>
      <c r="BJ124" s="11">
        <f t="shared" si="800"/>
        <v>1</v>
      </c>
      <c r="BK124" s="11">
        <f t="shared" si="801"/>
        <v>2</v>
      </c>
      <c r="BL124" s="11" t="str">
        <f t="shared" si="802"/>
        <v>x</v>
      </c>
      <c r="BM124" s="11" t="str">
        <f t="shared" si="803"/>
        <v>x</v>
      </c>
      <c r="BN124" s="11">
        <f t="shared" si="804"/>
        <v>3</v>
      </c>
      <c r="BO124" s="11">
        <f t="shared" si="805"/>
        <v>1</v>
      </c>
      <c r="BP124" s="11" t="str">
        <f t="shared" si="806"/>
        <v>x</v>
      </c>
      <c r="BQ124" s="11">
        <f t="shared" si="807"/>
        <v>4</v>
      </c>
      <c r="BR124" s="11" t="str">
        <f t="shared" si="808"/>
        <v>x</v>
      </c>
      <c r="BS124" s="11" t="str">
        <f t="shared" si="809"/>
        <v>x</v>
      </c>
      <c r="BT124" s="11">
        <f t="shared" si="810"/>
        <v>0</v>
      </c>
      <c r="BU124" s="11">
        <f t="shared" si="811"/>
        <v>0</v>
      </c>
      <c r="BV124" s="11">
        <f t="shared" si="812"/>
        <v>0</v>
      </c>
      <c r="BW124" s="53" t="s">
        <v>48</v>
      </c>
      <c r="BX124" s="53"/>
      <c r="BY124" s="11">
        <f t="shared" si="813"/>
        <v>2</v>
      </c>
      <c r="BZ124" s="11" t="str">
        <f t="shared" si="814"/>
        <v>x</v>
      </c>
      <c r="CA124" s="11">
        <f t="shared" si="815"/>
        <v>5</v>
      </c>
      <c r="CB124" s="11">
        <f t="shared" si="816"/>
        <v>3</v>
      </c>
      <c r="CC124" s="11">
        <f t="shared" si="817"/>
        <v>1</v>
      </c>
      <c r="CD124" s="11">
        <f t="shared" si="818"/>
        <v>5</v>
      </c>
      <c r="CE124" s="11">
        <f t="shared" si="819"/>
        <v>4</v>
      </c>
      <c r="CF124" s="11">
        <f t="shared" si="820"/>
        <v>2</v>
      </c>
      <c r="CG124" s="11">
        <f t="shared" si="821"/>
        <v>1</v>
      </c>
      <c r="CH124" s="11" t="str">
        <f t="shared" si="822"/>
        <v>x</v>
      </c>
      <c r="CI124" s="11">
        <f t="shared" si="823"/>
        <v>1</v>
      </c>
      <c r="CJ124" s="11">
        <f t="shared" si="824"/>
        <v>0</v>
      </c>
      <c r="CK124" s="11">
        <f t="shared" si="825"/>
        <v>0</v>
      </c>
      <c r="CL124" s="11" t="s">
        <v>48</v>
      </c>
      <c r="CN124" s="11">
        <f t="shared" si="845"/>
        <v>1</v>
      </c>
      <c r="CO124" s="11">
        <f t="shared" si="826"/>
        <v>4</v>
      </c>
      <c r="CP124" s="11">
        <f t="shared" si="827"/>
        <v>5</v>
      </c>
      <c r="CQ124" s="11">
        <f t="shared" si="828"/>
        <v>3</v>
      </c>
      <c r="CR124" s="11">
        <f t="shared" si="829"/>
        <v>2</v>
      </c>
      <c r="CS124" s="11">
        <f t="shared" si="830"/>
        <v>1</v>
      </c>
      <c r="CT124" s="11">
        <f t="shared" si="831"/>
        <v>4</v>
      </c>
      <c r="CU124" s="11">
        <f t="shared" si="832"/>
        <v>4</v>
      </c>
      <c r="CV124" s="11">
        <f t="shared" si="833"/>
        <v>5</v>
      </c>
      <c r="CW124" s="11">
        <f t="shared" si="834"/>
        <v>4</v>
      </c>
      <c r="CX124" s="11">
        <f t="shared" si="835"/>
        <v>1</v>
      </c>
      <c r="CY124" s="11">
        <f t="shared" si="836"/>
        <v>0</v>
      </c>
      <c r="CZ124" s="11">
        <f t="shared" si="837"/>
        <v>0</v>
      </c>
      <c r="DB124" s="11">
        <v>2</v>
      </c>
      <c r="DC124" s="11">
        <v>41</v>
      </c>
      <c r="DD124" s="11">
        <v>28</v>
      </c>
      <c r="DE124" s="11">
        <v>41</v>
      </c>
      <c r="DF124" s="11">
        <v>18</v>
      </c>
      <c r="DG124" s="11">
        <v>9</v>
      </c>
      <c r="DH124" s="11">
        <v>16</v>
      </c>
      <c r="DI124" s="11">
        <v>15</v>
      </c>
      <c r="DJ124" s="11">
        <v>22</v>
      </c>
      <c r="DL124" s="17">
        <v>1</v>
      </c>
      <c r="DM124" s="17">
        <v>26</v>
      </c>
      <c r="DN124" s="17">
        <v>16</v>
      </c>
      <c r="DO124" s="17">
        <v>33</v>
      </c>
      <c r="DP124" s="17">
        <v>11</v>
      </c>
      <c r="DQ124" s="17">
        <v>11</v>
      </c>
      <c r="DR124" s="17">
        <v>12</v>
      </c>
      <c r="DS124" s="17">
        <v>2</v>
      </c>
      <c r="DT124" s="17">
        <v>34</v>
      </c>
      <c r="DU124" s="17">
        <v>45</v>
      </c>
      <c r="DV124" s="17">
        <v>29</v>
      </c>
      <c r="DW124" s="17">
        <v>55</v>
      </c>
      <c r="DX124" s="17">
        <v>72</v>
      </c>
      <c r="DY124" s="17">
        <v>70</v>
      </c>
      <c r="DZ124" s="17">
        <v>21</v>
      </c>
      <c r="EA124" s="17">
        <v>21</v>
      </c>
      <c r="EB124" s="17">
        <v>40</v>
      </c>
      <c r="EC124" s="17">
        <v>23</v>
      </c>
      <c r="ED124" s="17">
        <v>29</v>
      </c>
      <c r="EE124" s="17">
        <v>16</v>
      </c>
      <c r="EF124" s="17">
        <v>14</v>
      </c>
      <c r="EG124" s="17">
        <v>16</v>
      </c>
      <c r="EH124" s="17">
        <v>42</v>
      </c>
      <c r="EI124" s="17">
        <v>26</v>
      </c>
      <c r="EJ124" s="17">
        <v>38</v>
      </c>
      <c r="EK124" s="17">
        <v>60</v>
      </c>
      <c r="EL124" s="17">
        <v>35</v>
      </c>
      <c r="EM124" s="17">
        <v>9</v>
      </c>
      <c r="EN124" s="17">
        <v>27</v>
      </c>
      <c r="EO124" s="17">
        <v>21</v>
      </c>
      <c r="EP124" s="17">
        <v>45</v>
      </c>
      <c r="EQ124" s="17">
        <v>27</v>
      </c>
      <c r="ER124" s="17">
        <v>18</v>
      </c>
      <c r="ES124" s="17">
        <v>30</v>
      </c>
      <c r="ET124" s="17">
        <v>18</v>
      </c>
      <c r="EU124" s="17">
        <v>31</v>
      </c>
      <c r="EV124" s="17">
        <v>4</v>
      </c>
      <c r="EW124" s="17">
        <v>40</v>
      </c>
      <c r="EX124" s="17">
        <v>48</v>
      </c>
      <c r="EY124" s="17">
        <v>44</v>
      </c>
      <c r="EZ124" s="17">
        <v>5</v>
      </c>
      <c r="FA124" s="17">
        <v>20</v>
      </c>
      <c r="FB124" s="17">
        <v>20</v>
      </c>
      <c r="FC124" s="17">
        <v>29</v>
      </c>
      <c r="FD124" s="17">
        <v>29</v>
      </c>
      <c r="FE124" s="17">
        <v>11</v>
      </c>
      <c r="FF124" s="17">
        <v>9</v>
      </c>
      <c r="FG124" s="17">
        <v>0</v>
      </c>
      <c r="FH124" s="17">
        <v>13</v>
      </c>
      <c r="FI124" s="17">
        <v>50</v>
      </c>
      <c r="FJ124" s="17">
        <v>59</v>
      </c>
      <c r="FK124" s="17">
        <v>41</v>
      </c>
      <c r="FL124" s="17">
        <v>25</v>
      </c>
      <c r="FM124" s="17">
        <v>2</v>
      </c>
      <c r="FN124" s="17">
        <v>2</v>
      </c>
      <c r="FO124" s="17">
        <v>35</v>
      </c>
      <c r="FP124" s="17">
        <v>37</v>
      </c>
      <c r="FQ124" s="17">
        <v>17</v>
      </c>
      <c r="FR124" s="17">
        <v>11</v>
      </c>
      <c r="FS124" s="17">
        <v>38</v>
      </c>
      <c r="FT124" s="17">
        <v>44</v>
      </c>
      <c r="FU124" s="17">
        <v>17</v>
      </c>
      <c r="FV124" s="17">
        <v>33</v>
      </c>
      <c r="FW124" s="17">
        <v>65</v>
      </c>
      <c r="FX124" s="17">
        <v>63</v>
      </c>
      <c r="FY124" s="17">
        <v>36</v>
      </c>
      <c r="FZ124" s="17">
        <v>0</v>
      </c>
      <c r="GA124" s="17">
        <v>11</v>
      </c>
      <c r="GB124" s="17">
        <v>10</v>
      </c>
      <c r="GC124" s="17">
        <v>3</v>
      </c>
      <c r="GD124" s="17">
        <v>12</v>
      </c>
      <c r="GE124" s="17">
        <v>12</v>
      </c>
      <c r="GF124" s="17">
        <v>29</v>
      </c>
      <c r="GG124" s="17">
        <v>0</v>
      </c>
      <c r="GH124" s="17">
        <v>19</v>
      </c>
      <c r="GI124" s="17">
        <v>31</v>
      </c>
      <c r="GJ124" s="17">
        <v>27</v>
      </c>
      <c r="GK124" s="17">
        <v>27</v>
      </c>
      <c r="GL124" s="17">
        <v>82</v>
      </c>
      <c r="GM124" s="17">
        <v>2</v>
      </c>
      <c r="GN124" s="17">
        <v>19</v>
      </c>
      <c r="GO124" s="17">
        <v>33</v>
      </c>
      <c r="GP124" s="17">
        <v>34</v>
      </c>
      <c r="GQ124" s="17">
        <v>45</v>
      </c>
      <c r="GR124" s="17">
        <v>14</v>
      </c>
      <c r="GS124" s="17">
        <v>11</v>
      </c>
      <c r="GT124" s="17">
        <v>16</v>
      </c>
      <c r="GU124" s="17">
        <v>49</v>
      </c>
      <c r="GV124" s="17">
        <v>12</v>
      </c>
      <c r="GW124" s="17">
        <v>49</v>
      </c>
      <c r="GX124" s="17">
        <v>84</v>
      </c>
      <c r="GY124" s="17">
        <v>60</v>
      </c>
      <c r="GZ124" s="17">
        <v>14</v>
      </c>
      <c r="HA124" s="17">
        <v>20</v>
      </c>
      <c r="HB124" s="17">
        <v>31</v>
      </c>
      <c r="HC124" s="17">
        <v>24</v>
      </c>
      <c r="HD124" s="17">
        <v>21</v>
      </c>
      <c r="HE124" s="17">
        <v>50</v>
      </c>
      <c r="HF124" s="17">
        <v>21</v>
      </c>
      <c r="HG124" s="17">
        <v>25</v>
      </c>
      <c r="HH124" s="17">
        <v>10</v>
      </c>
      <c r="HI124" s="17">
        <v>12</v>
      </c>
      <c r="HJ124" s="17">
        <v>45</v>
      </c>
      <c r="HK124" s="17">
        <v>74</v>
      </c>
      <c r="HL124" s="17">
        <v>47</v>
      </c>
      <c r="HM124" s="17">
        <v>0</v>
      </c>
      <c r="HN124" s="17">
        <v>25</v>
      </c>
      <c r="HO124" s="17">
        <v>4</v>
      </c>
      <c r="HP124" s="17">
        <v>20</v>
      </c>
      <c r="HQ124" s="17">
        <v>20</v>
      </c>
      <c r="HR124" s="17">
        <v>31</v>
      </c>
      <c r="HS124" s="17">
        <v>7</v>
      </c>
      <c r="HT124" s="17">
        <v>13</v>
      </c>
      <c r="HU124" s="17">
        <v>37</v>
      </c>
      <c r="HV124" s="17">
        <v>28</v>
      </c>
      <c r="HW124" s="17">
        <v>87</v>
      </c>
      <c r="HX124" s="17">
        <v>42</v>
      </c>
      <c r="HY124" s="17">
        <v>76</v>
      </c>
      <c r="HZ124" s="17">
        <v>32</v>
      </c>
      <c r="IA124" s="17">
        <v>31</v>
      </c>
      <c r="IB124" s="17">
        <v>32</v>
      </c>
      <c r="IC124" s="17">
        <v>43</v>
      </c>
      <c r="ID124" s="17">
        <v>14</v>
      </c>
      <c r="IE124" s="17">
        <v>23</v>
      </c>
      <c r="IF124" s="17">
        <v>0</v>
      </c>
      <c r="IG124" s="17">
        <v>14</v>
      </c>
      <c r="IH124" s="17">
        <v>17</v>
      </c>
      <c r="II124" s="17">
        <v>18</v>
      </c>
      <c r="IJ124" s="17">
        <v>27</v>
      </c>
      <c r="IK124" s="17">
        <v>49</v>
      </c>
      <c r="IL124" s="17">
        <v>63</v>
      </c>
      <c r="IM124" s="17">
        <v>22</v>
      </c>
      <c r="IN124" s="17">
        <v>12</v>
      </c>
      <c r="IO124" s="17">
        <v>11</v>
      </c>
      <c r="IP124" s="17">
        <v>7</v>
      </c>
      <c r="IQ124" s="17">
        <v>43</v>
      </c>
      <c r="IR124" s="17">
        <v>43</v>
      </c>
      <c r="IS124" s="17">
        <v>26</v>
      </c>
      <c r="IT124" s="17">
        <v>2</v>
      </c>
      <c r="IU124" s="17">
        <v>11</v>
      </c>
      <c r="IV124" s="17">
        <v>2</v>
      </c>
      <c r="IW124" s="17">
        <v>88</v>
      </c>
      <c r="IX124" s="17">
        <v>33</v>
      </c>
      <c r="IY124" s="17">
        <v>66</v>
      </c>
      <c r="IZ124" s="17">
        <v>5</v>
      </c>
      <c r="JA124" s="17">
        <v>25</v>
      </c>
      <c r="JB124" s="17">
        <v>25</v>
      </c>
      <c r="JC124" s="17">
        <v>0</v>
      </c>
      <c r="JD124" s="17">
        <v>18</v>
      </c>
      <c r="JE124" s="17">
        <v>25</v>
      </c>
      <c r="JF124" s="17">
        <v>35</v>
      </c>
      <c r="JG124" s="17">
        <v>20</v>
      </c>
      <c r="JH124" s="17">
        <v>24</v>
      </c>
      <c r="JI124" s="17">
        <v>29</v>
      </c>
      <c r="JJ124" s="17">
        <v>30</v>
      </c>
      <c r="JK124" s="17">
        <v>58</v>
      </c>
      <c r="JL124" s="17">
        <v>74</v>
      </c>
      <c r="JM124" s="17">
        <v>5</v>
      </c>
      <c r="JN124" s="17">
        <v>30</v>
      </c>
      <c r="JO124" s="17">
        <v>40</v>
      </c>
      <c r="JP124" s="17">
        <v>61</v>
      </c>
      <c r="JQ124" s="17">
        <v>40</v>
      </c>
      <c r="JR124" s="17">
        <v>12</v>
      </c>
      <c r="JS124" s="17">
        <v>29</v>
      </c>
      <c r="JT124" s="17">
        <v>0</v>
      </c>
      <c r="JU124" s="17">
        <v>6</v>
      </c>
      <c r="JV124" s="17">
        <v>21</v>
      </c>
      <c r="JW124" s="17">
        <v>21</v>
      </c>
      <c r="JX124" s="17">
        <v>30</v>
      </c>
      <c r="JY124" s="17">
        <v>59</v>
      </c>
      <c r="JZ124" s="17">
        <v>14</v>
      </c>
      <c r="KA124" s="17">
        <v>11</v>
      </c>
      <c r="KB124" s="17">
        <v>7</v>
      </c>
      <c r="KC124" s="17">
        <v>26</v>
      </c>
      <c r="KD124" s="17">
        <v>41</v>
      </c>
      <c r="KE124" s="17">
        <v>21</v>
      </c>
      <c r="KF124" s="17">
        <v>32</v>
      </c>
      <c r="KG124" s="17">
        <v>0</v>
      </c>
      <c r="KH124" s="17">
        <v>3</v>
      </c>
      <c r="KI124" s="17">
        <v>4</v>
      </c>
      <c r="KJ124" s="17">
        <v>21</v>
      </c>
      <c r="KK124" s="17">
        <v>65</v>
      </c>
      <c r="KL124" s="17">
        <v>64</v>
      </c>
      <c r="KM124" s="17">
        <v>5</v>
      </c>
      <c r="KN124" s="17">
        <v>0</v>
      </c>
      <c r="KO124" s="17">
        <v>19</v>
      </c>
      <c r="KP124" s="17">
        <v>16</v>
      </c>
      <c r="KQ124" s="17">
        <v>9</v>
      </c>
      <c r="KR124" s="17">
        <v>60</v>
      </c>
      <c r="KS124" s="17">
        <v>32</v>
      </c>
      <c r="KT124" s="17">
        <v>13</v>
      </c>
      <c r="KU124" s="17">
        <v>43</v>
      </c>
      <c r="KV124" s="17">
        <v>12</v>
      </c>
      <c r="KW124" s="17">
        <v>50</v>
      </c>
      <c r="KX124" s="17">
        <v>58</v>
      </c>
      <c r="KY124" s="17">
        <v>20</v>
      </c>
      <c r="KZ124" s="17">
        <v>0</v>
      </c>
      <c r="LA124" s="17">
        <v>76</v>
      </c>
      <c r="LB124" s="17">
        <v>34</v>
      </c>
      <c r="LC124" s="17">
        <v>46</v>
      </c>
      <c r="LD124" s="17">
        <v>9</v>
      </c>
      <c r="LE124" s="17">
        <v>9</v>
      </c>
      <c r="LF124" s="17">
        <v>12</v>
      </c>
      <c r="LG124" s="17">
        <v>43</v>
      </c>
      <c r="LH124" s="17">
        <v>41</v>
      </c>
      <c r="LI124" s="17">
        <v>37</v>
      </c>
      <c r="LJ124" s="17">
        <v>18</v>
      </c>
      <c r="LK124" s="17">
        <v>56</v>
      </c>
      <c r="LL124" s="17">
        <v>37</v>
      </c>
      <c r="LM124" s="17">
        <v>14</v>
      </c>
      <c r="LN124" s="17">
        <v>35</v>
      </c>
      <c r="LO124" s="17">
        <v>2</v>
      </c>
      <c r="LP124" s="17">
        <v>13</v>
      </c>
      <c r="LQ124" s="17">
        <v>41</v>
      </c>
      <c r="LR124" s="17">
        <v>20</v>
      </c>
      <c r="LS124" s="17">
        <v>20</v>
      </c>
      <c r="LT124" s="17">
        <v>27</v>
      </c>
      <c r="LU124" s="17">
        <v>2</v>
      </c>
      <c r="LV124" s="17">
        <v>28</v>
      </c>
      <c r="LW124" s="17">
        <v>68</v>
      </c>
      <c r="LX124" s="17">
        <v>55</v>
      </c>
      <c r="LY124" s="17">
        <v>18</v>
      </c>
      <c r="LZ124" s="17">
        <v>22</v>
      </c>
      <c r="MA124" s="17">
        <v>12</v>
      </c>
      <c r="MB124" s="17">
        <v>9</v>
      </c>
      <c r="MC124" s="17">
        <v>2</v>
      </c>
      <c r="MD124" s="17">
        <v>2</v>
      </c>
      <c r="ME124" s="17">
        <v>37</v>
      </c>
      <c r="MF124" s="17">
        <v>35</v>
      </c>
      <c r="MG124" s="17">
        <v>24</v>
      </c>
      <c r="MH124" s="17">
        <v>42</v>
      </c>
      <c r="MI124" s="17">
        <v>25</v>
      </c>
      <c r="MJ124" s="17">
        <v>53</v>
      </c>
      <c r="MK124" s="17">
        <v>35</v>
      </c>
      <c r="ML124" s="17">
        <v>57</v>
      </c>
      <c r="MN124" s="54">
        <v>1</v>
      </c>
      <c r="MO124" s="54"/>
      <c r="MP124" s="38">
        <f t="shared" si="838"/>
        <v>10.5</v>
      </c>
      <c r="MQ124" s="38">
        <f t="shared" si="709"/>
        <v>16.166666666666668</v>
      </c>
      <c r="MR124" s="38">
        <f t="shared" si="710"/>
        <v>26.5</v>
      </c>
      <c r="MS124" s="38">
        <f t="shared" si="711"/>
        <v>24.666666666666668</v>
      </c>
      <c r="MT124" s="38">
        <f t="shared" si="712"/>
        <v>20.833333333333332</v>
      </c>
      <c r="MU124" s="38">
        <f t="shared" si="713"/>
        <v>13.333333333333334</v>
      </c>
      <c r="MV124" s="38">
        <f t="shared" si="714"/>
        <v>20.333333333333332</v>
      </c>
      <c r="MW124" s="38">
        <f t="shared" si="715"/>
        <v>18.666666666666668</v>
      </c>
      <c r="MX124" s="38">
        <f t="shared" si="716"/>
        <v>27.833333333333332</v>
      </c>
      <c r="MY124" s="38">
        <f t="shared" si="717"/>
        <v>28.833333333333332</v>
      </c>
      <c r="MZ124" s="38">
        <f t="shared" ref="MZ124:MZ125" si="846">(DW124+EJ124+EW124+FJ124+FW124+GJ124)/6</f>
        <v>47.333333333333336</v>
      </c>
      <c r="NA124" s="38">
        <f t="shared" ref="NA124:NA125" si="847">(DX124+EK124+EX124+FK124+FX124+GK124)/6</f>
        <v>51.833333333333336</v>
      </c>
      <c r="NB124" s="38">
        <f t="shared" ref="NB124:NB125" si="848">(DY124+EL124+EY124+FL124+FY124+GL124)/6</f>
        <v>48.666666666666664</v>
      </c>
      <c r="NC124" s="54">
        <v>1</v>
      </c>
      <c r="ND124" s="54"/>
      <c r="NE124" s="38">
        <f t="shared" si="839"/>
        <v>12</v>
      </c>
      <c r="NF124" s="38">
        <f t="shared" si="718"/>
        <v>23.75</v>
      </c>
      <c r="NG124" s="38">
        <f t="shared" si="719"/>
        <v>25</v>
      </c>
      <c r="NH124" s="38">
        <f t="shared" si="720"/>
        <v>30.25</v>
      </c>
      <c r="NI124" s="38">
        <f t="shared" si="721"/>
        <v>25</v>
      </c>
      <c r="NJ124" s="38">
        <f t="shared" si="722"/>
        <v>29.5</v>
      </c>
      <c r="NK124" s="38">
        <f t="shared" si="723"/>
        <v>9.75</v>
      </c>
      <c r="NL124" s="38">
        <f t="shared" si="724"/>
        <v>17</v>
      </c>
      <c r="NM124" s="38">
        <f t="shared" si="725"/>
        <v>28.25</v>
      </c>
      <c r="NN124" s="38">
        <f t="shared" si="726"/>
        <v>17.5</v>
      </c>
      <c r="NO124" s="38">
        <f t="shared" ref="NO124:NO125" si="849">(GW124+HJ124+HW124+IJ124)/4</f>
        <v>52</v>
      </c>
      <c r="NP124" s="38">
        <f t="shared" ref="NP124:NP125" si="850">(GX124+HK124+HX124+IK124)/4</f>
        <v>62.25</v>
      </c>
      <c r="NQ124" s="38">
        <f t="shared" ref="NQ124:NQ125" si="851">(GY124+HL124+HY124+IL124)/4</f>
        <v>61.5</v>
      </c>
      <c r="NR124" s="54">
        <v>1</v>
      </c>
      <c r="NS124" s="54"/>
      <c r="NT124" s="38">
        <f t="shared" si="840"/>
        <v>11.5</v>
      </c>
      <c r="NU124" s="38">
        <f t="shared" si="727"/>
        <v>19.5</v>
      </c>
      <c r="NV124" s="38">
        <f t="shared" si="728"/>
        <v>20.75</v>
      </c>
      <c r="NW124" s="38">
        <f t="shared" si="729"/>
        <v>23.5</v>
      </c>
      <c r="NX124" s="38">
        <f t="shared" si="730"/>
        <v>35.5</v>
      </c>
      <c r="NY124" s="38">
        <f t="shared" si="731"/>
        <v>25.25</v>
      </c>
      <c r="NZ124" s="38">
        <f t="shared" si="732"/>
        <v>30.5</v>
      </c>
      <c r="OA124" s="38">
        <f t="shared" si="733"/>
        <v>5.5</v>
      </c>
      <c r="OB124" s="38">
        <f t="shared" si="734"/>
        <v>11</v>
      </c>
      <c r="OC124" s="38">
        <f t="shared" si="735"/>
        <v>14</v>
      </c>
      <c r="OD124" s="38">
        <f t="shared" ref="OD124:OD125" si="852">(IW124+JJ124+KJ124+JW124)/4</f>
        <v>40</v>
      </c>
      <c r="OE124" s="38">
        <f t="shared" ref="OE124:OE125" si="853">(IX124+JK124+KK124+JX124)/4</f>
        <v>46.5</v>
      </c>
      <c r="OF124" s="38">
        <f t="shared" ref="OF124:OF125" si="854">(IY124+JL124+KL124+JY124)/4</f>
        <v>65.75</v>
      </c>
      <c r="OG124" s="54">
        <v>1</v>
      </c>
      <c r="OH124" s="54"/>
      <c r="OI124" s="38">
        <f t="shared" si="841"/>
        <v>10.25</v>
      </c>
      <c r="OJ124" s="38">
        <f t="shared" si="736"/>
        <v>30.75</v>
      </c>
      <c r="OK124" s="38">
        <f t="shared" si="737"/>
        <v>16</v>
      </c>
      <c r="OL124" s="38">
        <f t="shared" si="738"/>
        <v>19.25</v>
      </c>
      <c r="OM124" s="38">
        <f t="shared" si="739"/>
        <v>15.25</v>
      </c>
      <c r="ON124" s="38">
        <f t="shared" si="740"/>
        <v>31.5</v>
      </c>
      <c r="OO124" s="38">
        <f t="shared" si="741"/>
        <v>24.75</v>
      </c>
      <c r="OP124" s="38">
        <f t="shared" si="742"/>
        <v>26.75</v>
      </c>
      <c r="OQ124" s="38">
        <f t="shared" si="743"/>
        <v>32</v>
      </c>
      <c r="OR124" s="38">
        <f t="shared" si="744"/>
        <v>25.5</v>
      </c>
      <c r="OS124" s="38">
        <f t="shared" ref="OS124:OS125" si="855">(KW124+LJ124+LW124+MJ124)/4</f>
        <v>47.25</v>
      </c>
      <c r="OT124" s="38">
        <f t="shared" ref="OT124:OT125" si="856">(KX124+LK124+LX124+MK124)/4</f>
        <v>51</v>
      </c>
      <c r="OU124" s="38">
        <f t="shared" ref="OU124:OU125" si="857">(KY124+LL124+LY124+ML124)/4</f>
        <v>33</v>
      </c>
      <c r="OV124" s="54">
        <v>1</v>
      </c>
      <c r="OW124" s="54"/>
      <c r="OX124" s="38">
        <f t="shared" si="842"/>
        <v>11.25</v>
      </c>
      <c r="OY124" s="38">
        <f t="shared" si="745"/>
        <v>24.666666666666668</v>
      </c>
      <c r="OZ124" s="38">
        <f t="shared" si="746"/>
        <v>20.583333333333332</v>
      </c>
      <c r="PA124" s="38">
        <f t="shared" si="747"/>
        <v>24.333333333333332</v>
      </c>
      <c r="PB124" s="38">
        <f t="shared" si="748"/>
        <v>25.25</v>
      </c>
      <c r="PC124" s="38">
        <f t="shared" si="749"/>
        <v>28.75</v>
      </c>
      <c r="PD124" s="38">
        <f t="shared" si="750"/>
        <v>21.666666666666668</v>
      </c>
      <c r="PE124" s="38">
        <f t="shared" si="751"/>
        <v>16.416666666666668</v>
      </c>
      <c r="PF124" s="38">
        <f t="shared" si="752"/>
        <v>23.75</v>
      </c>
      <c r="PG124" s="38">
        <f t="shared" si="753"/>
        <v>19</v>
      </c>
      <c r="PH124" s="38">
        <f t="shared" ref="PH124:PH125" si="858">(GW124+HJ124+HW124+IJ124+IW124+JJ124+JW124+KJ124+KW124+LJ124+LW124+MJ124)/12</f>
        <v>46.416666666666664</v>
      </c>
      <c r="PI124" s="38">
        <f t="shared" ref="PI124:PI125" si="859">(GX124+HK124+HX124+IK124+IX124+JK124+JX124+KK124+KX124+LK124+LX124+MK124)/12</f>
        <v>53.25</v>
      </c>
      <c r="PJ124" s="38">
        <f t="shared" ref="PJ124:PJ125" si="860">(GY124+HL124+HY124+IL124+IY124+JL124+JY124+KL124+KY124+LL124+LY124+ML124)/12</f>
        <v>53.416666666666664</v>
      </c>
    </row>
    <row r="125" spans="1:426" s="11" customFormat="1" x14ac:dyDescent="0.25">
      <c r="A125" s="1" t="s">
        <v>51</v>
      </c>
      <c r="B125" s="11">
        <f t="shared" si="843"/>
        <v>5</v>
      </c>
      <c r="C125" s="11">
        <f t="shared" si="754"/>
        <v>2</v>
      </c>
      <c r="D125" s="11">
        <f t="shared" si="755"/>
        <v>2</v>
      </c>
      <c r="E125" s="11">
        <f t="shared" si="756"/>
        <v>1</v>
      </c>
      <c r="F125" s="11">
        <f t="shared" si="757"/>
        <v>2</v>
      </c>
      <c r="G125" s="11">
        <f t="shared" si="758"/>
        <v>2</v>
      </c>
      <c r="H125" s="11">
        <f t="shared" si="759"/>
        <v>3</v>
      </c>
      <c r="I125" s="11">
        <f t="shared" si="760"/>
        <v>5</v>
      </c>
      <c r="J125" s="11">
        <f t="shared" si="761"/>
        <v>1</v>
      </c>
      <c r="K125" s="11">
        <f t="shared" si="762"/>
        <v>1</v>
      </c>
      <c r="L125" s="11">
        <f t="shared" si="763"/>
        <v>0</v>
      </c>
      <c r="M125" s="11">
        <f t="shared" si="764"/>
        <v>1</v>
      </c>
      <c r="N125" s="11">
        <f t="shared" si="765"/>
        <v>1</v>
      </c>
      <c r="O125" s="11">
        <f t="shared" si="844"/>
        <v>4</v>
      </c>
      <c r="P125" s="11">
        <f t="shared" si="766"/>
        <v>3</v>
      </c>
      <c r="Q125" s="11">
        <f t="shared" si="767"/>
        <v>1</v>
      </c>
      <c r="R125" s="11">
        <f t="shared" si="768"/>
        <v>5</v>
      </c>
      <c r="S125" s="11">
        <f t="shared" si="769"/>
        <v>3</v>
      </c>
      <c r="T125" s="11">
        <f t="shared" si="770"/>
        <v>1</v>
      </c>
      <c r="U125" s="11">
        <f t="shared" si="771"/>
        <v>3</v>
      </c>
      <c r="V125" s="11">
        <f t="shared" si="772"/>
        <v>1</v>
      </c>
      <c r="X125" s="1" t="s">
        <v>55</v>
      </c>
      <c r="Y125" s="52">
        <v>0.19417475728155301</v>
      </c>
      <c r="Z125" s="52"/>
      <c r="AA125" s="52"/>
      <c r="AB125" s="53">
        <f t="shared" si="773"/>
        <v>3.6871386495037017E-2</v>
      </c>
      <c r="AC125" s="53"/>
      <c r="AD125" s="53" t="s">
        <v>51</v>
      </c>
      <c r="AE125" s="53"/>
      <c r="AF125" s="11">
        <f t="shared" si="774"/>
        <v>5</v>
      </c>
      <c r="AG125" s="11">
        <f t="shared" si="775"/>
        <v>2</v>
      </c>
      <c r="AH125" s="11">
        <f t="shared" si="776"/>
        <v>3</v>
      </c>
      <c r="AI125" s="11">
        <f t="shared" si="777"/>
        <v>1</v>
      </c>
      <c r="AJ125" s="11">
        <f t="shared" si="778"/>
        <v>3</v>
      </c>
      <c r="AK125" s="11">
        <f t="shared" si="779"/>
        <v>4</v>
      </c>
      <c r="AL125" s="11">
        <f t="shared" si="780"/>
        <v>3</v>
      </c>
      <c r="AM125" s="11">
        <f t="shared" si="781"/>
        <v>5</v>
      </c>
      <c r="AN125" s="11">
        <f t="shared" si="782"/>
        <v>1</v>
      </c>
      <c r="AO125" s="11">
        <f t="shared" si="783"/>
        <v>1</v>
      </c>
      <c r="AP125" s="11">
        <f t="shared" si="784"/>
        <v>1</v>
      </c>
      <c r="AQ125" s="11">
        <f t="shared" si="785"/>
        <v>1</v>
      </c>
      <c r="AR125" s="11">
        <f t="shared" si="786"/>
        <v>1</v>
      </c>
      <c r="AS125" s="53" t="s">
        <v>51</v>
      </c>
      <c r="AT125" s="53"/>
      <c r="AU125" s="11" t="str">
        <f t="shared" si="787"/>
        <v>x</v>
      </c>
      <c r="AV125" s="11">
        <f t="shared" si="788"/>
        <v>2</v>
      </c>
      <c r="AW125" s="11">
        <f t="shared" si="789"/>
        <v>2</v>
      </c>
      <c r="AX125" s="11">
        <f t="shared" si="790"/>
        <v>1</v>
      </c>
      <c r="AY125" s="11">
        <f t="shared" si="791"/>
        <v>2</v>
      </c>
      <c r="AZ125" s="11">
        <f t="shared" si="792"/>
        <v>2</v>
      </c>
      <c r="BA125" s="11">
        <f t="shared" si="793"/>
        <v>4</v>
      </c>
      <c r="BB125" s="11" t="str">
        <f t="shared" si="794"/>
        <v>x</v>
      </c>
      <c r="BC125" s="11">
        <f t="shared" si="795"/>
        <v>1</v>
      </c>
      <c r="BD125" s="11" t="str">
        <f t="shared" si="796"/>
        <v>x</v>
      </c>
      <c r="BE125" s="11">
        <f t="shared" si="797"/>
        <v>0</v>
      </c>
      <c r="BF125" s="11">
        <f t="shared" si="798"/>
        <v>1</v>
      </c>
      <c r="BG125" s="11">
        <f t="shared" si="799"/>
        <v>1</v>
      </c>
      <c r="BH125" s="53" t="s">
        <v>51</v>
      </c>
      <c r="BI125" s="53"/>
      <c r="BJ125" s="11">
        <f t="shared" si="800"/>
        <v>5</v>
      </c>
      <c r="BK125" s="11">
        <f t="shared" si="801"/>
        <v>5</v>
      </c>
      <c r="BL125" s="11">
        <f t="shared" si="802"/>
        <v>5</v>
      </c>
      <c r="BM125" s="11">
        <f t="shared" si="803"/>
        <v>2</v>
      </c>
      <c r="BN125" s="11">
        <f t="shared" si="804"/>
        <v>1</v>
      </c>
      <c r="BO125" s="11">
        <f t="shared" si="805"/>
        <v>1</v>
      </c>
      <c r="BP125" s="11">
        <f t="shared" si="806"/>
        <v>1</v>
      </c>
      <c r="BQ125" s="11">
        <f t="shared" si="807"/>
        <v>2</v>
      </c>
      <c r="BR125" s="11">
        <f t="shared" si="808"/>
        <v>4</v>
      </c>
      <c r="BS125" s="11">
        <f t="shared" si="809"/>
        <v>3</v>
      </c>
      <c r="BT125" s="11">
        <f t="shared" si="810"/>
        <v>0</v>
      </c>
      <c r="BU125" s="11">
        <f t="shared" si="811"/>
        <v>0</v>
      </c>
      <c r="BV125" s="11">
        <f t="shared" si="812"/>
        <v>1</v>
      </c>
      <c r="BW125" s="53" t="s">
        <v>51</v>
      </c>
      <c r="BX125" s="53"/>
      <c r="BY125" s="11">
        <f t="shared" si="813"/>
        <v>3</v>
      </c>
      <c r="BZ125" s="11">
        <f t="shared" si="814"/>
        <v>5</v>
      </c>
      <c r="CA125" s="11">
        <f t="shared" si="815"/>
        <v>2</v>
      </c>
      <c r="CB125" s="11">
        <f t="shared" si="816"/>
        <v>5</v>
      </c>
      <c r="CC125" s="11" t="str">
        <f t="shared" si="817"/>
        <v>x</v>
      </c>
      <c r="CD125" s="11">
        <f t="shared" si="818"/>
        <v>5</v>
      </c>
      <c r="CE125" s="11" t="str">
        <f t="shared" si="819"/>
        <v>x</v>
      </c>
      <c r="CF125" s="11" t="str">
        <f t="shared" si="820"/>
        <v>x</v>
      </c>
      <c r="CG125" s="11">
        <f t="shared" si="821"/>
        <v>1</v>
      </c>
      <c r="CH125" s="11">
        <f t="shared" si="822"/>
        <v>3</v>
      </c>
      <c r="CI125" s="11">
        <f t="shared" si="823"/>
        <v>0</v>
      </c>
      <c r="CJ125" s="11">
        <f t="shared" si="824"/>
        <v>1</v>
      </c>
      <c r="CK125" s="11">
        <f t="shared" si="825"/>
        <v>0</v>
      </c>
      <c r="CL125" s="11" t="s">
        <v>51</v>
      </c>
      <c r="CN125" s="11">
        <f t="shared" si="845"/>
        <v>4</v>
      </c>
      <c r="CO125" s="11">
        <f t="shared" si="826"/>
        <v>5</v>
      </c>
      <c r="CP125" s="11">
        <f t="shared" si="827"/>
        <v>2</v>
      </c>
      <c r="CQ125" s="11">
        <f t="shared" si="828"/>
        <v>1</v>
      </c>
      <c r="CR125" s="11">
        <f t="shared" si="829"/>
        <v>1</v>
      </c>
      <c r="CS125" s="11">
        <f t="shared" si="830"/>
        <v>1</v>
      </c>
      <c r="CT125" s="11">
        <f t="shared" si="831"/>
        <v>4</v>
      </c>
      <c r="CU125" s="11">
        <f t="shared" si="832"/>
        <v>2</v>
      </c>
      <c r="CV125" s="11">
        <f t="shared" si="833"/>
        <v>1</v>
      </c>
      <c r="CW125" s="11">
        <f t="shared" si="834"/>
        <v>3</v>
      </c>
      <c r="CX125" s="11">
        <f t="shared" si="835"/>
        <v>0</v>
      </c>
      <c r="CY125" s="11">
        <f t="shared" si="836"/>
        <v>1</v>
      </c>
      <c r="CZ125" s="11">
        <f t="shared" si="837"/>
        <v>1</v>
      </c>
      <c r="DB125" s="11">
        <v>1</v>
      </c>
      <c r="DC125" s="11">
        <v>5</v>
      </c>
      <c r="DD125" s="11">
        <v>29</v>
      </c>
      <c r="DE125" s="11">
        <v>55</v>
      </c>
      <c r="DF125" s="11">
        <v>5</v>
      </c>
      <c r="DG125" s="11">
        <v>20</v>
      </c>
      <c r="DH125" s="11">
        <v>55</v>
      </c>
      <c r="DI125" s="11">
        <v>11</v>
      </c>
      <c r="DJ125" s="11">
        <v>47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45</v>
      </c>
      <c r="DX125" s="17">
        <v>28</v>
      </c>
      <c r="DY125" s="17">
        <v>30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62</v>
      </c>
      <c r="EK125" s="17">
        <v>40</v>
      </c>
      <c r="EL125" s="17">
        <v>65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60</v>
      </c>
      <c r="EX125" s="17">
        <v>52</v>
      </c>
      <c r="EY125" s="17">
        <v>56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41</v>
      </c>
      <c r="FK125" s="17">
        <v>59</v>
      </c>
      <c r="FL125" s="17">
        <v>75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35</v>
      </c>
      <c r="FX125" s="17">
        <v>37</v>
      </c>
      <c r="FY125" s="17">
        <v>64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73</v>
      </c>
      <c r="GK125" s="17">
        <v>73</v>
      </c>
      <c r="GL125" s="17">
        <v>18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51</v>
      </c>
      <c r="GX125" s="17">
        <v>16</v>
      </c>
      <c r="GY125" s="17">
        <v>40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55</v>
      </c>
      <c r="HK125" s="17">
        <v>26</v>
      </c>
      <c r="HL125" s="17">
        <v>53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13</v>
      </c>
      <c r="HX125" s="17">
        <v>58</v>
      </c>
      <c r="HY125" s="17">
        <v>24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73</v>
      </c>
      <c r="IK125" s="17">
        <v>51</v>
      </c>
      <c r="IL125" s="17">
        <v>37</v>
      </c>
      <c r="IM125" s="17">
        <v>0</v>
      </c>
      <c r="IN125" s="17">
        <v>0</v>
      </c>
      <c r="IO125" s="17">
        <v>0</v>
      </c>
      <c r="IP125" s="17">
        <v>0</v>
      </c>
      <c r="IQ125" s="17">
        <v>0</v>
      </c>
      <c r="IR125" s="17">
        <v>0</v>
      </c>
      <c r="IS125" s="17">
        <v>0</v>
      </c>
      <c r="IT125" s="17">
        <v>0</v>
      </c>
      <c r="IU125" s="17">
        <v>0</v>
      </c>
      <c r="IV125" s="17">
        <v>0</v>
      </c>
      <c r="IW125" s="17">
        <v>12</v>
      </c>
      <c r="IX125" s="17">
        <v>67</v>
      </c>
      <c r="IY125" s="17">
        <v>34</v>
      </c>
      <c r="IZ125" s="17">
        <v>0</v>
      </c>
      <c r="JA125" s="17">
        <v>0</v>
      </c>
      <c r="JB125" s="17">
        <v>0</v>
      </c>
      <c r="JC125" s="17">
        <v>0</v>
      </c>
      <c r="JD125" s="17">
        <v>0</v>
      </c>
      <c r="JE125" s="17">
        <v>0</v>
      </c>
      <c r="JF125" s="17">
        <v>0</v>
      </c>
      <c r="JG125" s="17">
        <v>0</v>
      </c>
      <c r="JH125" s="17">
        <v>0</v>
      </c>
      <c r="JI125" s="17">
        <v>0</v>
      </c>
      <c r="JJ125" s="17">
        <v>70</v>
      </c>
      <c r="JK125" s="17">
        <v>42</v>
      </c>
      <c r="JL125" s="17">
        <v>26</v>
      </c>
      <c r="JM125" s="17">
        <v>0</v>
      </c>
      <c r="JN125" s="17">
        <v>0</v>
      </c>
      <c r="JO125" s="17">
        <v>0</v>
      </c>
      <c r="JP125" s="17">
        <v>0</v>
      </c>
      <c r="JQ125" s="17">
        <v>0</v>
      </c>
      <c r="JR125" s="17">
        <v>0</v>
      </c>
      <c r="JS125" s="17">
        <v>0</v>
      </c>
      <c r="JT125" s="17">
        <v>0</v>
      </c>
      <c r="JU125" s="17">
        <v>0</v>
      </c>
      <c r="JV125" s="17">
        <v>0</v>
      </c>
      <c r="JW125" s="17">
        <v>79</v>
      </c>
      <c r="JX125" s="17">
        <v>70</v>
      </c>
      <c r="JY125" s="17">
        <v>41</v>
      </c>
      <c r="JZ125" s="17">
        <v>0</v>
      </c>
      <c r="KA125" s="17">
        <v>0</v>
      </c>
      <c r="KB125" s="17">
        <v>0</v>
      </c>
      <c r="KC125" s="17">
        <v>0</v>
      </c>
      <c r="KD125" s="17">
        <v>0</v>
      </c>
      <c r="KE125" s="17">
        <v>0</v>
      </c>
      <c r="KF125" s="17">
        <v>0</v>
      </c>
      <c r="KG125" s="17">
        <v>0</v>
      </c>
      <c r="KH125" s="17">
        <v>0</v>
      </c>
      <c r="KI125" s="17">
        <v>0</v>
      </c>
      <c r="KJ125" s="17">
        <v>79</v>
      </c>
      <c r="KK125" s="17">
        <v>35</v>
      </c>
      <c r="KL125" s="17">
        <v>36</v>
      </c>
      <c r="KM125" s="17">
        <v>0</v>
      </c>
      <c r="KN125" s="17">
        <v>0</v>
      </c>
      <c r="KO125" s="17">
        <v>0</v>
      </c>
      <c r="KP125" s="17">
        <v>0</v>
      </c>
      <c r="KQ125" s="17">
        <v>0</v>
      </c>
      <c r="KR125" s="17">
        <v>0</v>
      </c>
      <c r="KS125" s="17">
        <v>0</v>
      </c>
      <c r="KT125" s="17">
        <v>0</v>
      </c>
      <c r="KU125" s="17">
        <v>0</v>
      </c>
      <c r="KV125" s="17">
        <v>0</v>
      </c>
      <c r="KW125" s="17">
        <v>50</v>
      </c>
      <c r="KX125" s="17">
        <v>42</v>
      </c>
      <c r="KY125" s="17">
        <v>80</v>
      </c>
      <c r="KZ125" s="17">
        <v>0</v>
      </c>
      <c r="LA125" s="17">
        <v>0</v>
      </c>
      <c r="LB125" s="17">
        <v>0</v>
      </c>
      <c r="LC125" s="17">
        <v>0</v>
      </c>
      <c r="LD125" s="17">
        <v>0</v>
      </c>
      <c r="LE125" s="17">
        <v>0</v>
      </c>
      <c r="LF125" s="17">
        <v>0</v>
      </c>
      <c r="LG125" s="17">
        <v>0</v>
      </c>
      <c r="LH125" s="17">
        <v>0</v>
      </c>
      <c r="LI125" s="17">
        <v>0</v>
      </c>
      <c r="LJ125" s="17">
        <v>82</v>
      </c>
      <c r="LK125" s="17">
        <v>44</v>
      </c>
      <c r="LL125" s="17">
        <v>63</v>
      </c>
      <c r="LM125" s="17">
        <v>0</v>
      </c>
      <c r="LN125" s="17">
        <v>0</v>
      </c>
      <c r="LO125" s="17">
        <v>0</v>
      </c>
      <c r="LP125" s="17">
        <v>0</v>
      </c>
      <c r="LQ125" s="17">
        <v>0</v>
      </c>
      <c r="LR125" s="17">
        <v>0</v>
      </c>
      <c r="LS125" s="17">
        <v>0</v>
      </c>
      <c r="LT125" s="17">
        <v>0</v>
      </c>
      <c r="LU125" s="17">
        <v>0</v>
      </c>
      <c r="LV125" s="17">
        <v>0</v>
      </c>
      <c r="LW125" s="17">
        <v>32</v>
      </c>
      <c r="LX125" s="17">
        <v>45</v>
      </c>
      <c r="LY125" s="17">
        <v>82</v>
      </c>
      <c r="LZ125" s="17">
        <v>0</v>
      </c>
      <c r="MA125" s="17">
        <v>0</v>
      </c>
      <c r="MB125" s="17">
        <v>0</v>
      </c>
      <c r="MC125" s="17">
        <v>0</v>
      </c>
      <c r="MD125" s="17">
        <v>0</v>
      </c>
      <c r="ME125" s="17">
        <v>0</v>
      </c>
      <c r="MF125" s="17">
        <v>0</v>
      </c>
      <c r="MG125" s="17">
        <v>0</v>
      </c>
      <c r="MH125" s="17">
        <v>0</v>
      </c>
      <c r="MI125" s="17">
        <v>0</v>
      </c>
      <c r="MJ125" s="17">
        <v>47</v>
      </c>
      <c r="MK125" s="17">
        <v>65</v>
      </c>
      <c r="ML125" s="17">
        <v>43</v>
      </c>
      <c r="MN125" s="54">
        <v>0</v>
      </c>
      <c r="MO125" s="54"/>
      <c r="MP125" s="38"/>
      <c r="MQ125" s="38"/>
      <c r="MR125" s="38"/>
      <c r="MS125" s="38"/>
      <c r="MT125" s="38"/>
      <c r="MU125" s="38"/>
      <c r="MV125" s="38"/>
      <c r="MW125" s="38"/>
      <c r="MX125" s="38"/>
      <c r="MY125" s="38"/>
      <c r="MZ125" s="38">
        <f t="shared" si="846"/>
        <v>52.666666666666664</v>
      </c>
      <c r="NA125" s="38">
        <f t="shared" si="847"/>
        <v>48.166666666666664</v>
      </c>
      <c r="NB125" s="38">
        <f t="shared" si="848"/>
        <v>51.333333333333336</v>
      </c>
      <c r="NC125" s="54">
        <v>0</v>
      </c>
      <c r="ND125" s="54"/>
      <c r="NE125" s="38"/>
      <c r="NF125" s="38"/>
      <c r="NG125" s="38"/>
      <c r="NH125" s="38"/>
      <c r="NI125" s="38"/>
      <c r="NJ125" s="38"/>
      <c r="NK125" s="38"/>
      <c r="NL125" s="38"/>
      <c r="NM125" s="38"/>
      <c r="NN125" s="38"/>
      <c r="NO125" s="38">
        <f t="shared" si="849"/>
        <v>48</v>
      </c>
      <c r="NP125" s="38">
        <f t="shared" si="850"/>
        <v>37.75</v>
      </c>
      <c r="NQ125" s="38">
        <f t="shared" si="851"/>
        <v>38.5</v>
      </c>
      <c r="NR125" s="54">
        <v>0</v>
      </c>
      <c r="NS125" s="54"/>
      <c r="NT125" s="38"/>
      <c r="NU125" s="38"/>
      <c r="NV125" s="38"/>
      <c r="NW125" s="38"/>
      <c r="NX125" s="38"/>
      <c r="NY125" s="38"/>
      <c r="NZ125" s="38"/>
      <c r="OA125" s="38"/>
      <c r="OB125" s="38"/>
      <c r="OC125" s="38"/>
      <c r="OD125" s="38">
        <f t="shared" si="852"/>
        <v>60</v>
      </c>
      <c r="OE125" s="38">
        <f t="shared" si="853"/>
        <v>53.5</v>
      </c>
      <c r="OF125" s="38">
        <f t="shared" si="854"/>
        <v>34.25</v>
      </c>
      <c r="OG125" s="54">
        <v>0</v>
      </c>
      <c r="OH125" s="54"/>
      <c r="OI125" s="38"/>
      <c r="OJ125" s="38"/>
      <c r="OK125" s="38"/>
      <c r="OL125" s="38"/>
      <c r="OM125" s="38"/>
      <c r="ON125" s="38"/>
      <c r="OO125" s="38"/>
      <c r="OP125" s="38"/>
      <c r="OQ125" s="38"/>
      <c r="OR125" s="38"/>
      <c r="OS125" s="38">
        <f t="shared" si="855"/>
        <v>52.75</v>
      </c>
      <c r="OT125" s="38">
        <f t="shared" si="856"/>
        <v>49</v>
      </c>
      <c r="OU125" s="38">
        <f t="shared" si="857"/>
        <v>67</v>
      </c>
      <c r="OV125" s="54">
        <v>0</v>
      </c>
      <c r="OW125" s="54"/>
      <c r="OX125" s="38"/>
      <c r="OY125" s="38"/>
      <c r="OZ125" s="38"/>
      <c r="PA125" s="38"/>
      <c r="PB125" s="38"/>
      <c r="PC125" s="38"/>
      <c r="PD125" s="38"/>
      <c r="PE125" s="38"/>
      <c r="PF125" s="38"/>
      <c r="PG125" s="38"/>
      <c r="PH125" s="38">
        <f t="shared" si="858"/>
        <v>53.583333333333336</v>
      </c>
      <c r="PI125" s="38">
        <f t="shared" si="859"/>
        <v>46.75</v>
      </c>
      <c r="PJ125" s="38">
        <f t="shared" si="860"/>
        <v>46.583333333333336</v>
      </c>
    </row>
    <row r="126" spans="1:426" x14ac:dyDescent="0.25">
      <c r="DG126" t="s">
        <v>96</v>
      </c>
    </row>
    <row r="127" spans="1:426" s="13" customFormat="1" x14ac:dyDescent="0.25">
      <c r="A127" s="55" t="s">
        <v>67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spans="1:426" s="13" customFormat="1" x14ac:dyDescent="0.25">
      <c r="B128" s="51" t="s">
        <v>0</v>
      </c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 t="s">
        <v>1</v>
      </c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 t="s">
        <v>2</v>
      </c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 t="s">
        <v>3</v>
      </c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 t="s">
        <v>4</v>
      </c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 t="s">
        <v>5</v>
      </c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 t="s">
        <v>6</v>
      </c>
      <c r="CC128" s="51"/>
      <c r="CD128" s="51"/>
      <c r="CE128" s="51"/>
      <c r="CF128" s="51"/>
      <c r="CG128" s="51"/>
      <c r="CH128" s="51"/>
      <c r="CI128" s="51"/>
      <c r="CJ128" s="51"/>
      <c r="CK128" s="51"/>
      <c r="CL128" s="51"/>
      <c r="CM128" s="51"/>
      <c r="CN128" s="51"/>
      <c r="CO128" s="51" t="s">
        <v>7</v>
      </c>
      <c r="CP128" s="51"/>
      <c r="CQ128" s="51"/>
      <c r="CR128" s="51"/>
      <c r="CS128" s="51"/>
      <c r="CT128" s="51"/>
      <c r="CU128" s="51"/>
      <c r="CV128" s="51"/>
      <c r="CW128" s="51"/>
      <c r="CX128" s="51"/>
      <c r="CY128" s="51"/>
      <c r="CZ128" s="51"/>
      <c r="DA128" s="51"/>
      <c r="DB128" s="51" t="s">
        <v>8</v>
      </c>
      <c r="DC128" s="51"/>
      <c r="DD128" s="51"/>
      <c r="DE128" s="51"/>
      <c r="DF128" s="51"/>
      <c r="DG128" s="51"/>
      <c r="DH128" s="51"/>
      <c r="DI128" s="51"/>
      <c r="DJ128" s="51"/>
      <c r="DK128" s="51"/>
      <c r="DL128" s="51"/>
      <c r="DM128" s="51"/>
      <c r="DN128" s="51"/>
      <c r="DO128" s="51" t="s">
        <v>9</v>
      </c>
      <c r="DP128" s="51"/>
      <c r="DQ128" s="51"/>
      <c r="DR128" s="51"/>
      <c r="DS128" s="51"/>
      <c r="DT128" s="51"/>
      <c r="DU128" s="51"/>
      <c r="DV128" s="51"/>
      <c r="DW128" s="51"/>
      <c r="DX128" s="51"/>
      <c r="DY128" s="51"/>
      <c r="DZ128" s="51"/>
      <c r="EA128" s="51"/>
      <c r="EB128" s="51" t="s">
        <v>10</v>
      </c>
      <c r="EC128" s="51"/>
      <c r="ED128" s="51"/>
      <c r="EE128" s="51"/>
      <c r="EF128" s="51"/>
      <c r="EG128" s="51"/>
      <c r="EH128" s="51"/>
      <c r="EI128" s="51"/>
      <c r="EJ128" s="51"/>
      <c r="EK128" s="51"/>
      <c r="EL128" s="51"/>
      <c r="EM128" s="51"/>
      <c r="EN128" s="51"/>
      <c r="EO128" s="51" t="s">
        <v>11</v>
      </c>
      <c r="EP128" s="51"/>
      <c r="EQ128" s="51"/>
      <c r="ER128" s="51"/>
      <c r="ES128" s="51"/>
      <c r="ET128" s="51"/>
      <c r="EU128" s="51"/>
      <c r="EV128" s="51"/>
      <c r="EW128" s="51"/>
      <c r="EX128" s="51"/>
      <c r="EY128" s="51"/>
      <c r="EZ128" s="51"/>
      <c r="FA128" s="51"/>
      <c r="FB128" s="51" t="s">
        <v>12</v>
      </c>
      <c r="FC128" s="51"/>
      <c r="FD128" s="51"/>
      <c r="FE128" s="51"/>
      <c r="FF128" s="51"/>
      <c r="FG128" s="51"/>
      <c r="FH128" s="51"/>
      <c r="FI128" s="51"/>
      <c r="FJ128" s="51"/>
      <c r="FK128" s="51"/>
      <c r="FL128" s="51"/>
      <c r="FM128" s="51"/>
      <c r="FN128" s="51"/>
      <c r="FO128" s="51" t="s">
        <v>13</v>
      </c>
      <c r="FP128" s="51"/>
      <c r="FQ128" s="51"/>
      <c r="FR128" s="51"/>
      <c r="FS128" s="51"/>
      <c r="FT128" s="51"/>
      <c r="FU128" s="51"/>
      <c r="FV128" s="51"/>
      <c r="FW128" s="51"/>
      <c r="FX128" s="51"/>
      <c r="FY128" s="51"/>
      <c r="FZ128" s="51"/>
      <c r="GA128" s="51"/>
      <c r="GB128" s="51" t="s">
        <v>14</v>
      </c>
      <c r="GC128" s="51"/>
      <c r="GD128" s="51"/>
      <c r="GE128" s="51"/>
      <c r="GF128" s="51"/>
      <c r="GG128" s="51"/>
      <c r="GH128" s="51"/>
      <c r="GI128" s="51"/>
      <c r="GJ128" s="51"/>
      <c r="GK128" s="51"/>
      <c r="GL128" s="51"/>
      <c r="GM128" s="51"/>
      <c r="GN128" s="51"/>
      <c r="GO128" s="51" t="s">
        <v>15</v>
      </c>
      <c r="GP128" s="51"/>
      <c r="GQ128" s="51"/>
      <c r="GR128" s="51"/>
      <c r="GS128" s="51"/>
      <c r="GT128" s="51"/>
      <c r="GU128" s="51"/>
      <c r="GV128" s="51"/>
      <c r="GW128" s="51"/>
      <c r="GX128" s="51"/>
      <c r="GY128" s="51"/>
      <c r="GZ128" s="51"/>
      <c r="HA128" s="51"/>
      <c r="HB128" s="51" t="s">
        <v>16</v>
      </c>
      <c r="HC128" s="51"/>
      <c r="HD128" s="51"/>
      <c r="HE128" s="51"/>
      <c r="HF128" s="51"/>
      <c r="HG128" s="51"/>
      <c r="HH128" s="51"/>
      <c r="HI128" s="51"/>
      <c r="HJ128" s="51"/>
      <c r="HK128" s="51"/>
      <c r="HL128" s="51"/>
      <c r="HM128" s="51"/>
      <c r="HN128" s="51"/>
      <c r="HO128" s="51" t="s">
        <v>17</v>
      </c>
      <c r="HP128" s="51"/>
      <c r="HQ128" s="51"/>
      <c r="HR128" s="51"/>
      <c r="HS128" s="51"/>
      <c r="HT128" s="51"/>
      <c r="HU128" s="51"/>
      <c r="HV128" s="51"/>
      <c r="HW128" s="51"/>
      <c r="HX128" s="51"/>
      <c r="HY128" s="51"/>
      <c r="HZ128" s="51"/>
      <c r="IA128" s="51"/>
      <c r="IB128" s="13" t="s">
        <v>23</v>
      </c>
      <c r="IC128" s="13" t="s">
        <v>18</v>
      </c>
      <c r="ID128" s="13" t="s">
        <v>19</v>
      </c>
      <c r="IE128" s="13" t="s">
        <v>20</v>
      </c>
      <c r="IF128" s="13" t="s">
        <v>21</v>
      </c>
      <c r="IG128" s="13" t="s">
        <v>22</v>
      </c>
      <c r="IH128" s="13" t="s">
        <v>24</v>
      </c>
      <c r="II128" s="13" t="s">
        <v>25</v>
      </c>
    </row>
    <row r="129" spans="1:426" s="13" customFormat="1" x14ac:dyDescent="0.25">
      <c r="B129" s="13" t="s">
        <v>29</v>
      </c>
      <c r="C129" s="13" t="s">
        <v>30</v>
      </c>
      <c r="D129" s="13" t="s">
        <v>31</v>
      </c>
      <c r="E129" s="13" t="s">
        <v>32</v>
      </c>
      <c r="F129" s="13" t="s">
        <v>33</v>
      </c>
      <c r="G129" s="13" t="s">
        <v>34</v>
      </c>
      <c r="H129" s="13" t="s">
        <v>35</v>
      </c>
      <c r="I129" s="13" t="s">
        <v>36</v>
      </c>
      <c r="J129" s="13" t="s">
        <v>37</v>
      </c>
      <c r="K129" s="13" t="s">
        <v>38</v>
      </c>
      <c r="L129" s="13" t="s">
        <v>39</v>
      </c>
      <c r="M129" s="13" t="s">
        <v>40</v>
      </c>
      <c r="N129" s="13" t="s">
        <v>41</v>
      </c>
      <c r="O129" s="13" t="s">
        <v>29</v>
      </c>
      <c r="P129" s="13" t="s">
        <v>30</v>
      </c>
      <c r="Q129" s="13" t="s">
        <v>31</v>
      </c>
      <c r="R129" s="13" t="s">
        <v>32</v>
      </c>
      <c r="S129" s="13" t="s">
        <v>33</v>
      </c>
      <c r="T129" s="13" t="s">
        <v>34</v>
      </c>
      <c r="U129" s="13" t="s">
        <v>35</v>
      </c>
      <c r="V129" s="13" t="s">
        <v>36</v>
      </c>
      <c r="W129" s="13" t="s">
        <v>37</v>
      </c>
      <c r="X129" s="13" t="s">
        <v>38</v>
      </c>
      <c r="Y129" s="13" t="s">
        <v>39</v>
      </c>
      <c r="Z129" s="13" t="s">
        <v>40</v>
      </c>
      <c r="AA129" s="13" t="s">
        <v>41</v>
      </c>
      <c r="AB129" s="13" t="s">
        <v>29</v>
      </c>
      <c r="AC129" s="13" t="s">
        <v>30</v>
      </c>
      <c r="AD129" s="13" t="s">
        <v>31</v>
      </c>
      <c r="AE129" s="13" t="s">
        <v>32</v>
      </c>
      <c r="AF129" s="13" t="s">
        <v>33</v>
      </c>
      <c r="AG129" s="13" t="s">
        <v>34</v>
      </c>
      <c r="AH129" s="13" t="s">
        <v>35</v>
      </c>
      <c r="AI129" s="13" t="s">
        <v>36</v>
      </c>
      <c r="AJ129" s="13" t="s">
        <v>37</v>
      </c>
      <c r="AK129" s="13" t="s">
        <v>38</v>
      </c>
      <c r="AL129" s="13" t="s">
        <v>39</v>
      </c>
      <c r="AM129" s="13" t="s">
        <v>40</v>
      </c>
      <c r="AN129" s="13" t="s">
        <v>41</v>
      </c>
      <c r="AO129" s="13" t="s">
        <v>29</v>
      </c>
      <c r="AP129" s="13" t="s">
        <v>30</v>
      </c>
      <c r="AQ129" s="13" t="s">
        <v>31</v>
      </c>
      <c r="AR129" s="13" t="s">
        <v>32</v>
      </c>
      <c r="AS129" s="13" t="s">
        <v>33</v>
      </c>
      <c r="AT129" s="13" t="s">
        <v>34</v>
      </c>
      <c r="AU129" s="13" t="s">
        <v>35</v>
      </c>
      <c r="AV129" s="13" t="s">
        <v>36</v>
      </c>
      <c r="AW129" s="13" t="s">
        <v>37</v>
      </c>
      <c r="AX129" s="13" t="s">
        <v>38</v>
      </c>
      <c r="AY129" s="13" t="s">
        <v>39</v>
      </c>
      <c r="AZ129" s="13" t="s">
        <v>40</v>
      </c>
      <c r="BA129" s="13" t="s">
        <v>41</v>
      </c>
      <c r="BB129" s="13" t="s">
        <v>29</v>
      </c>
      <c r="BC129" s="13" t="s">
        <v>30</v>
      </c>
      <c r="BD129" s="13" t="s">
        <v>31</v>
      </c>
      <c r="BE129" s="13" t="s">
        <v>32</v>
      </c>
      <c r="BF129" s="13" t="s">
        <v>33</v>
      </c>
      <c r="BG129" s="13" t="s">
        <v>34</v>
      </c>
      <c r="BH129" s="13" t="s">
        <v>35</v>
      </c>
      <c r="BI129" s="13" t="s">
        <v>36</v>
      </c>
      <c r="BJ129" s="13" t="s">
        <v>37</v>
      </c>
      <c r="BK129" s="13" t="s">
        <v>38</v>
      </c>
      <c r="BL129" s="13" t="s">
        <v>39</v>
      </c>
      <c r="BM129" s="13" t="s">
        <v>40</v>
      </c>
      <c r="BN129" s="13" t="s">
        <v>41</v>
      </c>
      <c r="BO129" s="13" t="s">
        <v>29</v>
      </c>
      <c r="BP129" s="13" t="s">
        <v>30</v>
      </c>
      <c r="BQ129" s="13" t="s">
        <v>31</v>
      </c>
      <c r="BR129" s="13" t="s">
        <v>32</v>
      </c>
      <c r="BS129" s="13" t="s">
        <v>33</v>
      </c>
      <c r="BT129" s="13" t="s">
        <v>34</v>
      </c>
      <c r="BU129" s="13" t="s">
        <v>35</v>
      </c>
      <c r="BV129" s="13" t="s">
        <v>36</v>
      </c>
      <c r="BW129" s="13" t="s">
        <v>37</v>
      </c>
      <c r="BX129" s="13" t="s">
        <v>38</v>
      </c>
      <c r="BY129" s="13" t="s">
        <v>39</v>
      </c>
      <c r="BZ129" s="13" t="s">
        <v>40</v>
      </c>
      <c r="CA129" s="13" t="s">
        <v>41</v>
      </c>
      <c r="CB129" s="13" t="s">
        <v>29</v>
      </c>
      <c r="CC129" s="13" t="s">
        <v>30</v>
      </c>
      <c r="CD129" s="13" t="s">
        <v>31</v>
      </c>
      <c r="CE129" s="13" t="s">
        <v>32</v>
      </c>
      <c r="CF129" s="13" t="s">
        <v>33</v>
      </c>
      <c r="CG129" s="13" t="s">
        <v>34</v>
      </c>
      <c r="CH129" s="13" t="s">
        <v>35</v>
      </c>
      <c r="CI129" s="13" t="s">
        <v>36</v>
      </c>
      <c r="CJ129" s="13" t="s">
        <v>37</v>
      </c>
      <c r="CK129" s="13" t="s">
        <v>38</v>
      </c>
      <c r="CL129" s="13" t="s">
        <v>39</v>
      </c>
      <c r="CM129" s="13" t="s">
        <v>40</v>
      </c>
      <c r="CN129" s="13" t="s">
        <v>41</v>
      </c>
      <c r="CO129" s="13" t="s">
        <v>29</v>
      </c>
      <c r="CP129" s="13" t="s">
        <v>30</v>
      </c>
      <c r="CQ129" s="13" t="s">
        <v>31</v>
      </c>
      <c r="CR129" s="13" t="s">
        <v>32</v>
      </c>
      <c r="CS129" s="13" t="s">
        <v>33</v>
      </c>
      <c r="CT129" s="13" t="s">
        <v>34</v>
      </c>
      <c r="CU129" s="13" t="s">
        <v>35</v>
      </c>
      <c r="CV129" s="13" t="s">
        <v>36</v>
      </c>
      <c r="CW129" s="13" t="s">
        <v>37</v>
      </c>
      <c r="CX129" s="13" t="s">
        <v>38</v>
      </c>
      <c r="CY129" s="13" t="s">
        <v>39</v>
      </c>
      <c r="CZ129" s="13" t="s">
        <v>40</v>
      </c>
      <c r="DA129" s="13" t="s">
        <v>41</v>
      </c>
      <c r="DB129" s="13" t="s">
        <v>29</v>
      </c>
      <c r="DC129" s="13" t="s">
        <v>30</v>
      </c>
      <c r="DD129" s="13" t="s">
        <v>31</v>
      </c>
      <c r="DE129" s="13" t="s">
        <v>32</v>
      </c>
      <c r="DF129" s="13" t="s">
        <v>33</v>
      </c>
      <c r="DG129" s="13" t="s">
        <v>34</v>
      </c>
      <c r="DH129" s="13" t="s">
        <v>35</v>
      </c>
      <c r="DI129" s="13" t="s">
        <v>36</v>
      </c>
      <c r="DJ129" s="13" t="s">
        <v>37</v>
      </c>
      <c r="DK129" s="13" t="s">
        <v>38</v>
      </c>
      <c r="DL129" s="13" t="s">
        <v>39</v>
      </c>
      <c r="DM129" s="13" t="s">
        <v>40</v>
      </c>
      <c r="DN129" s="13" t="s">
        <v>41</v>
      </c>
      <c r="DO129" s="13" t="s">
        <v>29</v>
      </c>
      <c r="DP129" s="13" t="s">
        <v>30</v>
      </c>
      <c r="DQ129" s="13" t="s">
        <v>31</v>
      </c>
      <c r="DR129" s="13" t="s">
        <v>32</v>
      </c>
      <c r="DS129" s="13" t="s">
        <v>33</v>
      </c>
      <c r="DT129" s="13" t="s">
        <v>34</v>
      </c>
      <c r="DU129" s="13" t="s">
        <v>35</v>
      </c>
      <c r="DV129" s="13" t="s">
        <v>36</v>
      </c>
      <c r="DW129" s="13" t="s">
        <v>37</v>
      </c>
      <c r="DX129" s="13" t="s">
        <v>38</v>
      </c>
      <c r="DY129" s="13" t="s">
        <v>39</v>
      </c>
      <c r="DZ129" s="13" t="s">
        <v>40</v>
      </c>
      <c r="EA129" s="13" t="s">
        <v>41</v>
      </c>
      <c r="EB129" s="13" t="s">
        <v>29</v>
      </c>
      <c r="EC129" s="13" t="s">
        <v>30</v>
      </c>
      <c r="ED129" s="13" t="s">
        <v>31</v>
      </c>
      <c r="EE129" s="13" t="s">
        <v>32</v>
      </c>
      <c r="EF129" s="13" t="s">
        <v>33</v>
      </c>
      <c r="EG129" s="13" t="s">
        <v>34</v>
      </c>
      <c r="EH129" s="13" t="s">
        <v>35</v>
      </c>
      <c r="EI129" s="13" t="s">
        <v>36</v>
      </c>
      <c r="EJ129" s="13" t="s">
        <v>37</v>
      </c>
      <c r="EK129" s="13" t="s">
        <v>38</v>
      </c>
      <c r="EL129" s="13" t="s">
        <v>39</v>
      </c>
      <c r="EM129" s="13" t="s">
        <v>40</v>
      </c>
      <c r="EN129" s="13" t="s">
        <v>41</v>
      </c>
      <c r="EO129" s="13" t="s">
        <v>29</v>
      </c>
      <c r="EP129" s="13" t="s">
        <v>30</v>
      </c>
      <c r="EQ129" s="13" t="s">
        <v>31</v>
      </c>
      <c r="ER129" s="13" t="s">
        <v>32</v>
      </c>
      <c r="ES129" s="13" t="s">
        <v>33</v>
      </c>
      <c r="ET129" s="13" t="s">
        <v>34</v>
      </c>
      <c r="EU129" s="13" t="s">
        <v>35</v>
      </c>
      <c r="EV129" s="13" t="s">
        <v>36</v>
      </c>
      <c r="EW129" s="13" t="s">
        <v>37</v>
      </c>
      <c r="EX129" s="13" t="s">
        <v>38</v>
      </c>
      <c r="EY129" s="13" t="s">
        <v>39</v>
      </c>
      <c r="EZ129" s="13" t="s">
        <v>40</v>
      </c>
      <c r="FA129" s="13" t="s">
        <v>41</v>
      </c>
      <c r="FB129" s="13" t="s">
        <v>29</v>
      </c>
      <c r="FC129" s="13" t="s">
        <v>30</v>
      </c>
      <c r="FD129" s="13" t="s">
        <v>31</v>
      </c>
      <c r="FE129" s="13" t="s">
        <v>32</v>
      </c>
      <c r="FF129" s="13" t="s">
        <v>33</v>
      </c>
      <c r="FG129" s="13" t="s">
        <v>34</v>
      </c>
      <c r="FH129" s="13" t="s">
        <v>35</v>
      </c>
      <c r="FI129" s="13" t="s">
        <v>36</v>
      </c>
      <c r="FJ129" s="13" t="s">
        <v>37</v>
      </c>
      <c r="FK129" s="13" t="s">
        <v>38</v>
      </c>
      <c r="FL129" s="13" t="s">
        <v>39</v>
      </c>
      <c r="FM129" s="13" t="s">
        <v>40</v>
      </c>
      <c r="FN129" s="13" t="s">
        <v>41</v>
      </c>
      <c r="FO129" s="13" t="s">
        <v>29</v>
      </c>
      <c r="FP129" s="13" t="s">
        <v>30</v>
      </c>
      <c r="FQ129" s="13" t="s">
        <v>31</v>
      </c>
      <c r="FR129" s="13" t="s">
        <v>32</v>
      </c>
      <c r="FS129" s="13" t="s">
        <v>33</v>
      </c>
      <c r="FT129" s="13" t="s">
        <v>34</v>
      </c>
      <c r="FU129" s="13" t="s">
        <v>35</v>
      </c>
      <c r="FV129" s="13" t="s">
        <v>36</v>
      </c>
      <c r="FW129" s="13" t="s">
        <v>37</v>
      </c>
      <c r="FX129" s="13" t="s">
        <v>38</v>
      </c>
      <c r="FY129" s="13" t="s">
        <v>39</v>
      </c>
      <c r="FZ129" s="13" t="s">
        <v>40</v>
      </c>
      <c r="GA129" s="13" t="s">
        <v>41</v>
      </c>
      <c r="GB129" s="13" t="s">
        <v>29</v>
      </c>
      <c r="GC129" s="13" t="s">
        <v>30</v>
      </c>
      <c r="GD129" s="13" t="s">
        <v>31</v>
      </c>
      <c r="GE129" s="13" t="s">
        <v>32</v>
      </c>
      <c r="GF129" s="13" t="s">
        <v>33</v>
      </c>
      <c r="GG129" s="13" t="s">
        <v>34</v>
      </c>
      <c r="GH129" s="13" t="s">
        <v>35</v>
      </c>
      <c r="GI129" s="13" t="s">
        <v>36</v>
      </c>
      <c r="GJ129" s="13" t="s">
        <v>37</v>
      </c>
      <c r="GK129" s="13" t="s">
        <v>38</v>
      </c>
      <c r="GL129" s="13" t="s">
        <v>39</v>
      </c>
      <c r="GM129" s="13" t="s">
        <v>40</v>
      </c>
      <c r="GN129" s="13" t="s">
        <v>41</v>
      </c>
      <c r="GO129" s="13" t="s">
        <v>29</v>
      </c>
      <c r="GP129" s="13" t="s">
        <v>30</v>
      </c>
      <c r="GQ129" s="13" t="s">
        <v>31</v>
      </c>
      <c r="GR129" s="13" t="s">
        <v>32</v>
      </c>
      <c r="GS129" s="13" t="s">
        <v>33</v>
      </c>
      <c r="GT129" s="13" t="s">
        <v>34</v>
      </c>
      <c r="GU129" s="13" t="s">
        <v>35</v>
      </c>
      <c r="GV129" s="13" t="s">
        <v>36</v>
      </c>
      <c r="GW129" s="13" t="s">
        <v>37</v>
      </c>
      <c r="GX129" s="13" t="s">
        <v>38</v>
      </c>
      <c r="GY129" s="13" t="s">
        <v>39</v>
      </c>
      <c r="GZ129" s="13" t="s">
        <v>40</v>
      </c>
      <c r="HA129" s="13" t="s">
        <v>41</v>
      </c>
      <c r="HB129" s="13" t="s">
        <v>29</v>
      </c>
      <c r="HC129" s="13" t="s">
        <v>30</v>
      </c>
      <c r="HD129" s="13" t="s">
        <v>31</v>
      </c>
      <c r="HE129" s="13" t="s">
        <v>32</v>
      </c>
      <c r="HF129" s="13" t="s">
        <v>33</v>
      </c>
      <c r="HG129" s="13" t="s">
        <v>34</v>
      </c>
      <c r="HH129" s="13" t="s">
        <v>35</v>
      </c>
      <c r="HI129" s="13" t="s">
        <v>36</v>
      </c>
      <c r="HJ129" s="13" t="s">
        <v>37</v>
      </c>
      <c r="HK129" s="13" t="s">
        <v>38</v>
      </c>
      <c r="HL129" s="13" t="s">
        <v>39</v>
      </c>
      <c r="HM129" s="13" t="s">
        <v>40</v>
      </c>
      <c r="HN129" s="13" t="s">
        <v>41</v>
      </c>
      <c r="HO129" s="13" t="s">
        <v>29</v>
      </c>
      <c r="HP129" s="13" t="s">
        <v>30</v>
      </c>
      <c r="HQ129" s="13" t="s">
        <v>31</v>
      </c>
      <c r="HR129" s="13" t="s">
        <v>32</v>
      </c>
      <c r="HS129" s="13" t="s">
        <v>33</v>
      </c>
      <c r="HT129" s="13" t="s">
        <v>34</v>
      </c>
      <c r="HU129" s="13" t="s">
        <v>35</v>
      </c>
      <c r="HV129" s="13" t="s">
        <v>36</v>
      </c>
      <c r="HW129" s="13" t="s">
        <v>37</v>
      </c>
      <c r="HX129" s="13" t="s">
        <v>38</v>
      </c>
      <c r="HY129" s="13" t="s">
        <v>39</v>
      </c>
      <c r="HZ129" s="13" t="s">
        <v>40</v>
      </c>
      <c r="IA129" s="13" t="s">
        <v>41</v>
      </c>
    </row>
    <row r="130" spans="1:426" s="13" customFormat="1" x14ac:dyDescent="0.25">
      <c r="A130" s="1" t="s">
        <v>42</v>
      </c>
      <c r="B130" s="13">
        <v>2</v>
      </c>
      <c r="C130" s="13">
        <v>4</v>
      </c>
      <c r="D130" s="13">
        <v>3</v>
      </c>
      <c r="E130" s="13">
        <v>2</v>
      </c>
      <c r="F130" s="13">
        <v>2</v>
      </c>
      <c r="G130" s="13">
        <v>3</v>
      </c>
      <c r="H130" s="13">
        <v>3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5</v>
      </c>
      <c r="P130" s="13">
        <v>4</v>
      </c>
      <c r="Q130" s="13">
        <v>1</v>
      </c>
      <c r="R130" s="13">
        <v>5</v>
      </c>
      <c r="S130" s="13">
        <v>2</v>
      </c>
      <c r="T130" s="13">
        <v>2</v>
      </c>
      <c r="U130" s="13">
        <v>4</v>
      </c>
      <c r="V130" s="13">
        <v>5</v>
      </c>
      <c r="W130" s="13">
        <v>1</v>
      </c>
      <c r="X130" s="13">
        <v>1</v>
      </c>
      <c r="Y130" s="13">
        <v>0</v>
      </c>
      <c r="Z130" s="13">
        <v>1</v>
      </c>
      <c r="AA130" s="13">
        <v>0</v>
      </c>
      <c r="AB130" s="13">
        <v>4</v>
      </c>
      <c r="AC130" s="13">
        <v>2</v>
      </c>
      <c r="AD130" s="13">
        <v>2</v>
      </c>
      <c r="AE130" s="13">
        <v>1</v>
      </c>
      <c r="AF130" s="13">
        <v>1</v>
      </c>
      <c r="AG130" s="13">
        <v>4</v>
      </c>
      <c r="AH130" s="13">
        <v>1</v>
      </c>
      <c r="AI130" s="13">
        <v>3</v>
      </c>
      <c r="AJ130" s="13">
        <v>5</v>
      </c>
      <c r="AK130" s="13">
        <v>2</v>
      </c>
      <c r="AL130" s="13">
        <v>0</v>
      </c>
      <c r="AM130" s="13">
        <v>0</v>
      </c>
      <c r="AN130" s="13">
        <v>1</v>
      </c>
      <c r="AO130" s="13">
        <v>5</v>
      </c>
      <c r="AP130" s="13">
        <v>5</v>
      </c>
      <c r="AQ130" s="13">
        <v>3</v>
      </c>
      <c r="AR130" s="13">
        <v>4</v>
      </c>
      <c r="AS130" s="13">
        <v>4</v>
      </c>
      <c r="AT130" s="13">
        <v>4</v>
      </c>
      <c r="AU130" s="13">
        <v>4</v>
      </c>
      <c r="AV130" s="13">
        <v>5</v>
      </c>
      <c r="AW130" s="13">
        <v>4</v>
      </c>
      <c r="AX130" s="13">
        <v>1</v>
      </c>
      <c r="AY130" s="13">
        <v>1</v>
      </c>
      <c r="AZ130" s="13">
        <v>0</v>
      </c>
      <c r="BA130" s="13">
        <v>0</v>
      </c>
      <c r="BB130" s="13">
        <v>4</v>
      </c>
      <c r="BC130" s="13">
        <v>2</v>
      </c>
      <c r="BD130" s="13">
        <v>1</v>
      </c>
      <c r="BE130" s="13">
        <v>1</v>
      </c>
      <c r="BF130" s="13">
        <v>3</v>
      </c>
      <c r="BG130" s="13">
        <v>4</v>
      </c>
      <c r="BH130" s="13">
        <v>1</v>
      </c>
      <c r="BI130" s="13">
        <v>1</v>
      </c>
      <c r="BJ130" s="13">
        <v>4</v>
      </c>
      <c r="BK130" s="13">
        <v>5</v>
      </c>
      <c r="BL130" s="13">
        <v>1</v>
      </c>
      <c r="BM130" s="13">
        <v>1</v>
      </c>
      <c r="BN130" s="13">
        <v>0</v>
      </c>
      <c r="BO130" s="13">
        <v>5</v>
      </c>
      <c r="BP130" s="13">
        <v>2</v>
      </c>
      <c r="BQ130" s="13">
        <v>4</v>
      </c>
      <c r="BR130" s="13">
        <v>3</v>
      </c>
      <c r="BS130" s="13">
        <v>4</v>
      </c>
      <c r="BT130" s="13">
        <v>2</v>
      </c>
      <c r="BU130" s="13">
        <v>5</v>
      </c>
      <c r="BV130" s="13">
        <v>3</v>
      </c>
      <c r="BW130" s="13">
        <v>2</v>
      </c>
      <c r="BX130" s="13">
        <v>2</v>
      </c>
      <c r="BY130" s="13">
        <v>0</v>
      </c>
      <c r="BZ130" s="13">
        <v>0</v>
      </c>
      <c r="CA130" s="13">
        <v>1</v>
      </c>
      <c r="CB130" s="13">
        <v>5</v>
      </c>
      <c r="CC130" s="13">
        <v>2</v>
      </c>
      <c r="CD130" s="13">
        <v>2</v>
      </c>
      <c r="CE130" s="13">
        <v>4</v>
      </c>
      <c r="CF130" s="13">
        <v>1</v>
      </c>
      <c r="CG130" s="13">
        <v>4</v>
      </c>
      <c r="CH130" s="13">
        <v>5</v>
      </c>
      <c r="CI130" s="13">
        <v>5</v>
      </c>
      <c r="CJ130" s="13">
        <v>1</v>
      </c>
      <c r="CK130" s="13">
        <v>5</v>
      </c>
      <c r="CL130" s="13">
        <v>0</v>
      </c>
      <c r="CM130" s="13">
        <v>1</v>
      </c>
      <c r="CN130" s="13">
        <v>1</v>
      </c>
      <c r="CO130" s="13">
        <v>4</v>
      </c>
      <c r="CP130" s="13">
        <v>3</v>
      </c>
      <c r="CQ130" s="13">
        <v>1</v>
      </c>
      <c r="CR130" s="13">
        <v>5</v>
      </c>
      <c r="CS130" s="13">
        <v>2</v>
      </c>
      <c r="CT130" s="13">
        <v>1</v>
      </c>
      <c r="CU130" s="13">
        <v>3</v>
      </c>
      <c r="CV130" s="13">
        <v>5</v>
      </c>
      <c r="CW130" s="13">
        <v>5</v>
      </c>
      <c r="CX130" s="13">
        <v>2</v>
      </c>
      <c r="CY130" s="13">
        <v>0</v>
      </c>
      <c r="CZ130" s="13">
        <v>1</v>
      </c>
      <c r="DA130" s="13">
        <v>1</v>
      </c>
      <c r="DB130" s="13">
        <v>4</v>
      </c>
      <c r="DC130" s="13">
        <v>5</v>
      </c>
      <c r="DD130" s="13">
        <v>2</v>
      </c>
      <c r="DE130" s="13">
        <v>5</v>
      </c>
      <c r="DF130" s="13">
        <v>2</v>
      </c>
      <c r="DG130" s="13">
        <v>1</v>
      </c>
      <c r="DH130" s="13">
        <v>4</v>
      </c>
      <c r="DI130" s="13">
        <v>3</v>
      </c>
      <c r="DJ130" s="13">
        <v>1</v>
      </c>
      <c r="DK130" s="13">
        <v>5</v>
      </c>
      <c r="DL130" s="13">
        <v>1</v>
      </c>
      <c r="DM130" s="13">
        <v>0</v>
      </c>
      <c r="DN130" s="13">
        <v>1</v>
      </c>
      <c r="DO130" s="13">
        <v>2</v>
      </c>
      <c r="DP130" s="13">
        <v>2</v>
      </c>
      <c r="DQ130" s="13">
        <v>2</v>
      </c>
      <c r="DR130" s="13">
        <v>1</v>
      </c>
      <c r="DS130" s="13">
        <v>4</v>
      </c>
      <c r="DT130" s="13">
        <v>2</v>
      </c>
      <c r="DU130" s="13">
        <v>4</v>
      </c>
      <c r="DV130" s="13">
        <v>4</v>
      </c>
      <c r="DW130" s="13">
        <v>4</v>
      </c>
      <c r="DX130" s="13">
        <v>3</v>
      </c>
      <c r="DY130" s="13">
        <v>0</v>
      </c>
      <c r="DZ130" s="13">
        <v>1</v>
      </c>
      <c r="EA130" s="13">
        <v>1</v>
      </c>
      <c r="EB130" s="13">
        <v>5</v>
      </c>
      <c r="EC130" s="13">
        <v>5</v>
      </c>
      <c r="ED130" s="13">
        <v>5</v>
      </c>
      <c r="EE130" s="13">
        <v>2</v>
      </c>
      <c r="EF130" s="13">
        <v>1</v>
      </c>
      <c r="EG130" s="13">
        <v>1</v>
      </c>
      <c r="EH130" s="13">
        <v>3</v>
      </c>
      <c r="EI130" s="13">
        <v>5</v>
      </c>
      <c r="EJ130" s="13">
        <v>3</v>
      </c>
      <c r="EK130" s="13">
        <v>3</v>
      </c>
      <c r="EL130" s="13">
        <v>1</v>
      </c>
      <c r="EM130" s="13">
        <v>0</v>
      </c>
      <c r="EN130" s="13">
        <v>1</v>
      </c>
      <c r="EO130" s="13">
        <v>4</v>
      </c>
      <c r="EP130" s="13">
        <v>1</v>
      </c>
      <c r="EQ130" s="13">
        <v>5</v>
      </c>
      <c r="ER130" s="13">
        <v>2</v>
      </c>
      <c r="ES130" s="13">
        <v>4</v>
      </c>
      <c r="ET130" s="13">
        <v>4</v>
      </c>
      <c r="EU130" s="13">
        <v>4</v>
      </c>
      <c r="EV130" s="13">
        <v>2</v>
      </c>
      <c r="EW130" s="13">
        <v>3</v>
      </c>
      <c r="EX130" s="13">
        <v>4</v>
      </c>
      <c r="EY130" s="13">
        <v>0</v>
      </c>
      <c r="EZ130" s="13">
        <v>1</v>
      </c>
      <c r="FA130" s="13">
        <v>1</v>
      </c>
      <c r="FB130" s="13">
        <v>5</v>
      </c>
      <c r="FC130" s="13">
        <v>1</v>
      </c>
      <c r="FD130" s="13">
        <v>1</v>
      </c>
      <c r="FE130" s="13">
        <v>1</v>
      </c>
      <c r="FF130" s="13">
        <v>1</v>
      </c>
      <c r="FG130" s="13">
        <v>2</v>
      </c>
      <c r="FH130" s="13">
        <v>1</v>
      </c>
      <c r="FI130" s="13">
        <v>2</v>
      </c>
      <c r="FJ130" s="13">
        <v>4</v>
      </c>
      <c r="FK130" s="13">
        <v>5</v>
      </c>
      <c r="FL130" s="13">
        <v>0</v>
      </c>
      <c r="FM130" s="13">
        <v>0</v>
      </c>
      <c r="FN130" s="13">
        <v>1</v>
      </c>
      <c r="FO130" s="13">
        <v>4</v>
      </c>
      <c r="FP130" s="13">
        <v>5</v>
      </c>
      <c r="FQ130" s="13">
        <v>3</v>
      </c>
      <c r="FR130" s="13">
        <v>1</v>
      </c>
      <c r="FS130" s="13">
        <v>1</v>
      </c>
      <c r="FT130" s="13">
        <v>4</v>
      </c>
      <c r="FU130" s="13">
        <v>5</v>
      </c>
      <c r="FV130" s="13">
        <v>2</v>
      </c>
      <c r="FW130" s="13">
        <v>5</v>
      </c>
      <c r="FX130" s="13">
        <v>3</v>
      </c>
      <c r="FY130" s="13">
        <v>0</v>
      </c>
      <c r="FZ130" s="13">
        <v>1</v>
      </c>
      <c r="GA130" s="13">
        <v>1</v>
      </c>
      <c r="GB130" s="13">
        <v>2</v>
      </c>
      <c r="GC130" s="13">
        <v>5</v>
      </c>
      <c r="GD130" s="13">
        <v>3</v>
      </c>
      <c r="GE130" s="13">
        <v>5</v>
      </c>
      <c r="GF130" s="13">
        <v>4</v>
      </c>
      <c r="GG130" s="13">
        <v>1</v>
      </c>
      <c r="GH130" s="13">
        <v>4</v>
      </c>
      <c r="GI130" s="13">
        <v>2</v>
      </c>
      <c r="GJ130" s="13">
        <v>1</v>
      </c>
      <c r="GK130" s="13">
        <v>3</v>
      </c>
      <c r="GL130" s="13">
        <v>0</v>
      </c>
      <c r="GM130" s="13">
        <v>1</v>
      </c>
      <c r="GN130" s="13">
        <v>0</v>
      </c>
      <c r="GO130" s="13">
        <v>3</v>
      </c>
      <c r="GP130" s="13">
        <v>1</v>
      </c>
      <c r="GQ130" s="13">
        <v>1</v>
      </c>
      <c r="GR130" s="13">
        <v>1</v>
      </c>
      <c r="GS130" s="13">
        <v>2</v>
      </c>
      <c r="GT130" s="13">
        <v>5</v>
      </c>
      <c r="GU130" s="13">
        <v>5</v>
      </c>
      <c r="GV130" s="13">
        <v>1</v>
      </c>
      <c r="GW130" s="13">
        <v>4</v>
      </c>
      <c r="GX130" s="13">
        <v>1</v>
      </c>
      <c r="GY130" s="13">
        <v>0</v>
      </c>
      <c r="GZ130" s="13">
        <v>0</v>
      </c>
      <c r="HA130" s="13">
        <v>0</v>
      </c>
      <c r="HB130" s="13">
        <v>4</v>
      </c>
      <c r="HC130" s="13">
        <v>1</v>
      </c>
      <c r="HD130" s="13">
        <v>4</v>
      </c>
      <c r="HE130" s="13">
        <v>5</v>
      </c>
      <c r="HF130" s="13">
        <v>1</v>
      </c>
      <c r="HG130" s="13">
        <v>5</v>
      </c>
      <c r="HH130" s="13">
        <v>3</v>
      </c>
      <c r="HI130" s="13">
        <v>3</v>
      </c>
      <c r="HJ130" s="13">
        <v>3</v>
      </c>
      <c r="HK130" s="13">
        <v>5</v>
      </c>
      <c r="HL130" s="13">
        <v>1</v>
      </c>
      <c r="HM130" s="13">
        <v>0</v>
      </c>
      <c r="HN130" s="13">
        <v>0</v>
      </c>
      <c r="HO130" s="13">
        <v>3</v>
      </c>
      <c r="HP130" s="13">
        <v>2</v>
      </c>
      <c r="HQ130" s="13">
        <v>2</v>
      </c>
      <c r="HR130" s="13">
        <v>2</v>
      </c>
      <c r="HS130" s="13">
        <v>4</v>
      </c>
      <c r="HT130" s="13">
        <v>1</v>
      </c>
      <c r="HU130" s="13">
        <v>1</v>
      </c>
      <c r="HV130" s="13">
        <v>3</v>
      </c>
      <c r="HW130" s="13">
        <v>1</v>
      </c>
      <c r="HX130" s="13">
        <v>1</v>
      </c>
      <c r="HY130" s="13">
        <v>1</v>
      </c>
      <c r="HZ130" s="13">
        <v>0</v>
      </c>
      <c r="IA130" s="13">
        <v>1</v>
      </c>
      <c r="IB130" s="13">
        <v>4</v>
      </c>
      <c r="IC130" s="13">
        <v>3</v>
      </c>
      <c r="ID130" s="13">
        <v>1</v>
      </c>
      <c r="IE130" s="13">
        <v>5</v>
      </c>
      <c r="IF130" s="13">
        <v>3</v>
      </c>
      <c r="IG130" s="13">
        <v>1</v>
      </c>
      <c r="IH130" s="13">
        <v>3</v>
      </c>
      <c r="II130" s="13">
        <v>1</v>
      </c>
    </row>
    <row r="131" spans="1:426" s="13" customFormat="1" x14ac:dyDescent="0.25">
      <c r="A131" s="1" t="s">
        <v>43</v>
      </c>
      <c r="B131" s="13">
        <v>2</v>
      </c>
      <c r="C131" s="13">
        <v>4</v>
      </c>
      <c r="D131" s="13">
        <v>3</v>
      </c>
      <c r="E131" s="13">
        <v>3</v>
      </c>
      <c r="F131" s="13">
        <v>2</v>
      </c>
      <c r="G131" s="13">
        <v>3</v>
      </c>
      <c r="H131" s="13">
        <v>3</v>
      </c>
      <c r="I131" s="13">
        <v>3</v>
      </c>
      <c r="J131" s="13">
        <v>1</v>
      </c>
      <c r="K131" s="13">
        <v>3</v>
      </c>
      <c r="L131" s="13">
        <v>1</v>
      </c>
      <c r="M131" s="13">
        <v>1</v>
      </c>
      <c r="N131" s="13">
        <v>1</v>
      </c>
      <c r="O131" s="13">
        <v>3</v>
      </c>
      <c r="P131" s="13">
        <v>4</v>
      </c>
      <c r="Q131" s="13">
        <v>2</v>
      </c>
      <c r="R131" s="13">
        <v>3</v>
      </c>
      <c r="S131" s="13">
        <v>2</v>
      </c>
      <c r="T131" s="13">
        <v>2</v>
      </c>
      <c r="U131" s="13">
        <v>4</v>
      </c>
      <c r="V131" s="13">
        <v>4</v>
      </c>
      <c r="W131" s="13">
        <v>2</v>
      </c>
      <c r="X131" s="13">
        <v>3</v>
      </c>
      <c r="Y131" s="13">
        <v>0</v>
      </c>
      <c r="Z131" s="13">
        <v>1</v>
      </c>
      <c r="AA131" s="13">
        <v>0</v>
      </c>
      <c r="AB131" s="13">
        <v>4</v>
      </c>
      <c r="AC131" s="13">
        <v>2</v>
      </c>
      <c r="AD131" s="13">
        <v>2</v>
      </c>
      <c r="AE131" s="13">
        <v>1</v>
      </c>
      <c r="AF131" s="13">
        <v>2</v>
      </c>
      <c r="AG131" s="13">
        <v>4</v>
      </c>
      <c r="AH131" s="13">
        <v>2</v>
      </c>
      <c r="AI131" s="13">
        <v>3</v>
      </c>
      <c r="AJ131" s="13">
        <v>2.5</v>
      </c>
      <c r="AK131" s="13">
        <v>4</v>
      </c>
      <c r="AL131" s="13">
        <v>0</v>
      </c>
      <c r="AM131" s="13">
        <v>0</v>
      </c>
      <c r="AN131" s="13">
        <v>1</v>
      </c>
      <c r="AO131" s="13">
        <v>4</v>
      </c>
      <c r="AP131" s="13">
        <v>4</v>
      </c>
      <c r="AQ131" s="13">
        <v>3</v>
      </c>
      <c r="AR131" s="13">
        <v>2</v>
      </c>
      <c r="AS131" s="13">
        <v>3</v>
      </c>
      <c r="AT131" s="13">
        <v>3</v>
      </c>
      <c r="AU131" s="13">
        <v>3</v>
      </c>
      <c r="AV131" s="13">
        <v>3</v>
      </c>
      <c r="AW131" s="13">
        <v>3</v>
      </c>
      <c r="AX131" s="13">
        <v>2</v>
      </c>
      <c r="AY131" s="13">
        <v>1</v>
      </c>
      <c r="AZ131" s="13">
        <v>0</v>
      </c>
      <c r="BA131" s="13">
        <v>0</v>
      </c>
      <c r="BB131" s="13">
        <v>4</v>
      </c>
      <c r="BC131" s="13">
        <v>2</v>
      </c>
      <c r="BD131" s="13">
        <v>2</v>
      </c>
      <c r="BE131" s="13">
        <v>2</v>
      </c>
      <c r="BF131" s="13">
        <v>3</v>
      </c>
      <c r="BG131" s="13">
        <v>4</v>
      </c>
      <c r="BH131" s="13">
        <v>2</v>
      </c>
      <c r="BI131" s="13">
        <v>2</v>
      </c>
      <c r="BJ131" s="13">
        <v>3</v>
      </c>
      <c r="BK131" s="13">
        <v>3</v>
      </c>
      <c r="BL131" s="13">
        <v>1</v>
      </c>
      <c r="BM131" s="13">
        <v>1</v>
      </c>
      <c r="BN131" s="13">
        <v>0</v>
      </c>
      <c r="BO131" s="13">
        <v>4</v>
      </c>
      <c r="BP131" s="13">
        <v>3</v>
      </c>
      <c r="BQ131" s="13">
        <v>3</v>
      </c>
      <c r="BR131" s="13">
        <v>3</v>
      </c>
      <c r="BS131" s="13">
        <v>4</v>
      </c>
      <c r="BT131" s="13">
        <v>3</v>
      </c>
      <c r="BU131" s="13">
        <v>4</v>
      </c>
      <c r="BV131" s="13">
        <v>3</v>
      </c>
      <c r="BW131" s="13">
        <v>2</v>
      </c>
      <c r="BX131" s="13">
        <v>2</v>
      </c>
      <c r="BY131" s="13">
        <v>0</v>
      </c>
      <c r="BZ131" s="13">
        <v>0</v>
      </c>
      <c r="CA131" s="13">
        <v>1</v>
      </c>
      <c r="CB131" s="13">
        <v>4</v>
      </c>
      <c r="CC131" s="13">
        <v>2</v>
      </c>
      <c r="CD131" s="13">
        <v>2</v>
      </c>
      <c r="CE131" s="13">
        <v>3</v>
      </c>
      <c r="CF131" s="13">
        <v>2</v>
      </c>
      <c r="CG131" s="13">
        <v>3</v>
      </c>
      <c r="CH131" s="13">
        <v>4</v>
      </c>
      <c r="CI131" s="13">
        <v>3</v>
      </c>
      <c r="CJ131" s="13">
        <v>1</v>
      </c>
      <c r="CK131" s="13">
        <v>5</v>
      </c>
      <c r="CL131" s="13">
        <v>0</v>
      </c>
      <c r="CM131" s="13">
        <v>1</v>
      </c>
      <c r="CN131" s="13">
        <v>1</v>
      </c>
      <c r="CO131" s="13">
        <v>4</v>
      </c>
      <c r="CP131" s="13">
        <v>3</v>
      </c>
      <c r="CQ131" s="13">
        <v>2</v>
      </c>
      <c r="CR131" s="13">
        <v>3.5</v>
      </c>
      <c r="CS131" s="13">
        <v>2</v>
      </c>
      <c r="CT131" s="13">
        <v>1</v>
      </c>
      <c r="CU131" s="13">
        <v>3</v>
      </c>
      <c r="CV131" s="13">
        <v>2</v>
      </c>
      <c r="CW131" s="13">
        <v>5</v>
      </c>
      <c r="CX131" s="13">
        <v>2</v>
      </c>
      <c r="CY131" s="13">
        <v>0</v>
      </c>
      <c r="CZ131" s="13">
        <v>1</v>
      </c>
      <c r="DA131" s="13">
        <v>1</v>
      </c>
      <c r="DB131" s="13">
        <v>4</v>
      </c>
      <c r="DC131" s="13">
        <v>3</v>
      </c>
      <c r="DD131" s="13">
        <v>2</v>
      </c>
      <c r="DE131" s="13">
        <v>3</v>
      </c>
      <c r="DF131" s="13">
        <v>2</v>
      </c>
      <c r="DG131" s="13">
        <v>2</v>
      </c>
      <c r="DH131" s="13">
        <v>3</v>
      </c>
      <c r="DI131" s="13">
        <v>3</v>
      </c>
      <c r="DJ131" s="13">
        <v>2</v>
      </c>
      <c r="DK131" s="13">
        <v>3</v>
      </c>
      <c r="DL131" s="13">
        <v>1</v>
      </c>
      <c r="DM131" s="13">
        <v>0</v>
      </c>
      <c r="DN131" s="13">
        <v>1</v>
      </c>
      <c r="DO131" s="13">
        <v>2</v>
      </c>
      <c r="DP131" s="13">
        <v>2</v>
      </c>
      <c r="DQ131" s="13">
        <v>2</v>
      </c>
      <c r="DR131" s="13">
        <v>3</v>
      </c>
      <c r="DS131" s="13">
        <v>3</v>
      </c>
      <c r="DT131" s="13">
        <v>2</v>
      </c>
      <c r="DU131" s="13">
        <v>4</v>
      </c>
      <c r="DV131" s="13">
        <v>4</v>
      </c>
      <c r="DW131" s="13">
        <v>4</v>
      </c>
      <c r="DX131" s="13">
        <v>4</v>
      </c>
      <c r="DY131" s="13">
        <v>0</v>
      </c>
      <c r="DZ131" s="13">
        <v>1</v>
      </c>
      <c r="EA131" s="13">
        <v>1</v>
      </c>
      <c r="EB131" s="13">
        <v>4</v>
      </c>
      <c r="EC131" s="13">
        <v>5</v>
      </c>
      <c r="ED131" s="13">
        <v>5</v>
      </c>
      <c r="EE131" s="13">
        <v>3</v>
      </c>
      <c r="EF131" s="13">
        <v>2</v>
      </c>
      <c r="EG131" s="13">
        <v>2</v>
      </c>
      <c r="EH131" s="13">
        <v>3</v>
      </c>
      <c r="EI131" s="13">
        <v>4</v>
      </c>
      <c r="EJ131" s="13">
        <v>3</v>
      </c>
      <c r="EK131" s="13">
        <v>3</v>
      </c>
      <c r="EL131" s="13">
        <v>1</v>
      </c>
      <c r="EM131" s="13">
        <v>0</v>
      </c>
      <c r="EN131" s="13">
        <v>1</v>
      </c>
      <c r="EO131" s="13">
        <v>4</v>
      </c>
      <c r="EP131" s="13">
        <v>3</v>
      </c>
      <c r="EQ131" s="13">
        <v>3</v>
      </c>
      <c r="ER131" s="13">
        <v>3</v>
      </c>
      <c r="ES131" s="13">
        <v>3</v>
      </c>
      <c r="ET131" s="13">
        <v>4</v>
      </c>
      <c r="EU131" s="13">
        <v>4</v>
      </c>
      <c r="EV131" s="13">
        <v>3</v>
      </c>
      <c r="EW131" s="13">
        <v>3</v>
      </c>
      <c r="EX131" s="13">
        <v>2</v>
      </c>
      <c r="EY131" s="13">
        <v>0</v>
      </c>
      <c r="EZ131" s="13">
        <v>1</v>
      </c>
      <c r="FA131" s="13">
        <v>1</v>
      </c>
      <c r="FB131" s="13">
        <v>5</v>
      </c>
      <c r="FC131" s="13">
        <v>3</v>
      </c>
      <c r="FD131" s="13">
        <v>2</v>
      </c>
      <c r="FE131" s="13">
        <v>1</v>
      </c>
      <c r="FF131" s="13">
        <v>2</v>
      </c>
      <c r="FG131" s="13">
        <v>2</v>
      </c>
      <c r="FH131" s="13">
        <v>2</v>
      </c>
      <c r="FI131" s="13">
        <v>3</v>
      </c>
      <c r="FJ131" s="13">
        <v>4</v>
      </c>
      <c r="FK131" s="13">
        <v>4</v>
      </c>
      <c r="FL131" s="13">
        <v>0</v>
      </c>
      <c r="FM131" s="13">
        <v>0</v>
      </c>
      <c r="FN131" s="13">
        <v>1</v>
      </c>
      <c r="FO131" s="13">
        <v>4</v>
      </c>
      <c r="FP131" s="13">
        <v>4</v>
      </c>
      <c r="FQ131" s="13">
        <v>3</v>
      </c>
      <c r="FR131" s="13">
        <v>2.5</v>
      </c>
      <c r="FS131" s="13">
        <v>2.5</v>
      </c>
      <c r="FT131" s="13">
        <v>4</v>
      </c>
      <c r="FU131" s="13">
        <v>5</v>
      </c>
      <c r="FV131" s="13">
        <v>3</v>
      </c>
      <c r="FW131" s="13">
        <v>4</v>
      </c>
      <c r="FX131" s="13">
        <v>3</v>
      </c>
      <c r="FY131" s="13">
        <v>0</v>
      </c>
      <c r="FZ131" s="13">
        <v>1</v>
      </c>
      <c r="GA131" s="13">
        <v>1</v>
      </c>
      <c r="GB131" s="13">
        <v>3</v>
      </c>
      <c r="GC131" s="13">
        <v>4</v>
      </c>
      <c r="GD131" s="13">
        <v>3</v>
      </c>
      <c r="GE131" s="13">
        <v>4</v>
      </c>
      <c r="GF131" s="13">
        <v>4</v>
      </c>
      <c r="GG131" s="13">
        <v>1</v>
      </c>
      <c r="GH131" s="13">
        <v>4</v>
      </c>
      <c r="GI131" s="13">
        <v>4</v>
      </c>
      <c r="GJ131" s="13">
        <v>2</v>
      </c>
      <c r="GK131" s="13">
        <v>3</v>
      </c>
      <c r="GL131" s="13">
        <v>0</v>
      </c>
      <c r="GM131" s="13">
        <v>1</v>
      </c>
      <c r="GN131" s="13">
        <v>0</v>
      </c>
      <c r="GO131" s="13">
        <v>3</v>
      </c>
      <c r="GP131" s="13">
        <v>1</v>
      </c>
      <c r="GQ131" s="13">
        <v>2</v>
      </c>
      <c r="GR131" s="13">
        <v>1</v>
      </c>
      <c r="GS131" s="13">
        <v>2</v>
      </c>
      <c r="GT131" s="13">
        <v>4</v>
      </c>
      <c r="GU131" s="13">
        <v>4</v>
      </c>
      <c r="GV131" s="13">
        <v>2</v>
      </c>
      <c r="GW131" s="13">
        <v>3</v>
      </c>
      <c r="GX131" s="13">
        <v>2</v>
      </c>
      <c r="GY131" s="13">
        <v>0</v>
      </c>
      <c r="GZ131" s="13">
        <v>0.5</v>
      </c>
      <c r="HA131" s="13">
        <v>0</v>
      </c>
      <c r="HB131" s="13">
        <v>3</v>
      </c>
      <c r="HC131" s="13">
        <v>3</v>
      </c>
      <c r="HD131" s="13">
        <v>4</v>
      </c>
      <c r="HE131" s="13">
        <v>4</v>
      </c>
      <c r="HF131" s="13">
        <v>2</v>
      </c>
      <c r="HG131" s="13">
        <v>3.5</v>
      </c>
      <c r="HH131" s="13">
        <v>3</v>
      </c>
      <c r="HI131" s="13">
        <v>3</v>
      </c>
      <c r="HJ131" s="13">
        <v>3</v>
      </c>
      <c r="HK131" s="13">
        <v>4</v>
      </c>
      <c r="HL131" s="13">
        <v>1</v>
      </c>
      <c r="HM131" s="13">
        <v>0</v>
      </c>
      <c r="HN131" s="13">
        <v>0</v>
      </c>
      <c r="HO131" s="13">
        <v>3</v>
      </c>
      <c r="HP131" s="13">
        <v>2</v>
      </c>
      <c r="HQ131" s="13">
        <v>3</v>
      </c>
      <c r="HR131" s="13">
        <v>3.5</v>
      </c>
      <c r="HS131" s="13">
        <v>4</v>
      </c>
      <c r="HT131" s="13">
        <v>3</v>
      </c>
      <c r="HU131" s="13">
        <v>2</v>
      </c>
      <c r="HV131" s="13">
        <v>3</v>
      </c>
      <c r="HW131" s="13">
        <v>3</v>
      </c>
      <c r="HX131" s="13">
        <v>3</v>
      </c>
      <c r="HY131" s="13">
        <v>1</v>
      </c>
      <c r="HZ131" s="13">
        <v>0</v>
      </c>
      <c r="IA131" s="13">
        <v>1</v>
      </c>
      <c r="IB131" s="13">
        <v>3</v>
      </c>
      <c r="IC131" s="13">
        <v>2</v>
      </c>
      <c r="ID131" s="13">
        <v>1</v>
      </c>
      <c r="IE131" s="13">
        <v>4</v>
      </c>
      <c r="IF131" s="13">
        <v>3</v>
      </c>
      <c r="IG131" s="13">
        <v>2</v>
      </c>
      <c r="IH131" s="13">
        <v>3</v>
      </c>
      <c r="II131" s="13">
        <v>1.5</v>
      </c>
    </row>
    <row r="132" spans="1:426" s="13" customFormat="1" x14ac:dyDescent="0.25">
      <c r="A132" s="1" t="s">
        <v>47</v>
      </c>
      <c r="B132" s="13">
        <v>5</v>
      </c>
      <c r="C132" s="13">
        <v>2</v>
      </c>
      <c r="D132" s="13">
        <v>4</v>
      </c>
      <c r="E132" s="13">
        <v>1</v>
      </c>
      <c r="F132" s="13">
        <v>4</v>
      </c>
      <c r="G132" s="13">
        <v>4</v>
      </c>
      <c r="H132" s="13">
        <v>2</v>
      </c>
      <c r="I132" s="13">
        <v>4</v>
      </c>
      <c r="J132" s="13">
        <v>5</v>
      </c>
      <c r="K132" s="13">
        <v>4</v>
      </c>
      <c r="L132" s="13">
        <v>0</v>
      </c>
      <c r="M132" s="13">
        <v>1</v>
      </c>
      <c r="N132" s="13">
        <v>0</v>
      </c>
      <c r="O132" s="13">
        <v>2</v>
      </c>
      <c r="P132" s="13">
        <v>1</v>
      </c>
      <c r="Q132" s="13">
        <v>2</v>
      </c>
      <c r="R132" s="13">
        <v>3</v>
      </c>
      <c r="S132" s="13">
        <v>4</v>
      </c>
      <c r="T132" s="13">
        <v>4</v>
      </c>
      <c r="U132" s="13">
        <v>4</v>
      </c>
      <c r="V132" s="13">
        <v>3</v>
      </c>
      <c r="W132" s="13">
        <v>4</v>
      </c>
      <c r="X132" s="13">
        <v>1</v>
      </c>
      <c r="Y132" s="13">
        <v>1</v>
      </c>
      <c r="Z132" s="13">
        <v>1</v>
      </c>
      <c r="AA132" s="13">
        <v>0</v>
      </c>
      <c r="AB132" s="13">
        <v>4</v>
      </c>
      <c r="AC132" s="13">
        <v>5</v>
      </c>
      <c r="AD132" s="13">
        <v>1</v>
      </c>
      <c r="AE132" s="13">
        <v>5</v>
      </c>
      <c r="AF132" s="13">
        <v>4</v>
      </c>
      <c r="AG132" s="13">
        <v>3</v>
      </c>
      <c r="AH132" s="13">
        <v>5</v>
      </c>
      <c r="AI132" s="13">
        <v>2</v>
      </c>
      <c r="AJ132" s="13">
        <v>3</v>
      </c>
      <c r="AK132" s="13">
        <v>3</v>
      </c>
      <c r="AL132" s="13">
        <v>0</v>
      </c>
      <c r="AM132" s="13">
        <v>0</v>
      </c>
      <c r="AN132" s="13">
        <v>1</v>
      </c>
      <c r="AO132" s="13">
        <v>4</v>
      </c>
      <c r="AP132" s="13">
        <v>2</v>
      </c>
      <c r="AQ132" s="13">
        <v>4</v>
      </c>
      <c r="AR132" s="13">
        <v>3</v>
      </c>
      <c r="AS132" s="13">
        <v>5</v>
      </c>
      <c r="AT132" s="13">
        <v>1</v>
      </c>
      <c r="AU132" s="13">
        <v>5</v>
      </c>
      <c r="AV132" s="13">
        <v>5</v>
      </c>
      <c r="AW132" s="13">
        <v>1</v>
      </c>
      <c r="AX132" s="13">
        <v>5</v>
      </c>
      <c r="AY132" s="13">
        <v>0</v>
      </c>
      <c r="AZ132" s="13">
        <v>1</v>
      </c>
      <c r="BA132" s="13">
        <v>1</v>
      </c>
      <c r="BB132" s="13">
        <v>2</v>
      </c>
      <c r="BC132" s="13">
        <v>1</v>
      </c>
      <c r="BD132" s="13">
        <v>2</v>
      </c>
      <c r="BE132" s="13">
        <v>3</v>
      </c>
      <c r="BF132" s="13">
        <v>3</v>
      </c>
      <c r="BG132" s="13">
        <v>3</v>
      </c>
      <c r="BH132" s="13">
        <v>2</v>
      </c>
      <c r="BI132" s="13">
        <v>3</v>
      </c>
      <c r="BJ132" s="13">
        <v>2</v>
      </c>
      <c r="BK132" s="13">
        <v>3</v>
      </c>
      <c r="BL132" s="13">
        <v>0</v>
      </c>
      <c r="BM132" s="13">
        <v>1</v>
      </c>
      <c r="BN132" s="13">
        <v>0</v>
      </c>
      <c r="BO132" s="13">
        <v>2</v>
      </c>
      <c r="BP132" s="13">
        <v>3</v>
      </c>
      <c r="BQ132" s="13">
        <v>1</v>
      </c>
      <c r="BR132" s="13">
        <v>2</v>
      </c>
      <c r="BS132" s="13">
        <v>5</v>
      </c>
      <c r="BT132" s="13">
        <v>5</v>
      </c>
      <c r="BU132" s="13">
        <v>3</v>
      </c>
      <c r="BV132" s="13">
        <v>3</v>
      </c>
      <c r="BW132" s="13">
        <v>1</v>
      </c>
      <c r="BX132" s="13">
        <v>2</v>
      </c>
      <c r="BY132" s="13">
        <v>1</v>
      </c>
      <c r="BZ132" s="13">
        <v>0</v>
      </c>
      <c r="CA132" s="13">
        <v>0</v>
      </c>
      <c r="CB132" s="13">
        <v>1</v>
      </c>
      <c r="CC132" s="13">
        <v>4</v>
      </c>
      <c r="CD132" s="13">
        <v>2</v>
      </c>
      <c r="CE132" s="13">
        <v>5</v>
      </c>
      <c r="CF132" s="13">
        <v>5</v>
      </c>
      <c r="CG132" s="13">
        <v>1</v>
      </c>
      <c r="CH132" s="13">
        <v>2</v>
      </c>
      <c r="CI132" s="13">
        <v>4</v>
      </c>
      <c r="CJ132" s="13">
        <v>2</v>
      </c>
      <c r="CK132" s="13">
        <v>1</v>
      </c>
      <c r="CL132" s="13">
        <v>0</v>
      </c>
      <c r="CM132" s="13">
        <v>1</v>
      </c>
      <c r="CN132" s="13">
        <v>1</v>
      </c>
      <c r="CO132" s="13">
        <v>3</v>
      </c>
      <c r="CP132" s="13">
        <v>2</v>
      </c>
      <c r="CQ132" s="13">
        <v>5</v>
      </c>
      <c r="CR132" s="13">
        <v>2</v>
      </c>
      <c r="CS132" s="13">
        <v>4</v>
      </c>
      <c r="CT132" s="13">
        <v>5</v>
      </c>
      <c r="CU132" s="13">
        <v>1</v>
      </c>
      <c r="CV132" s="13">
        <v>2</v>
      </c>
      <c r="CW132" s="13">
        <v>1</v>
      </c>
      <c r="CX132" s="13">
        <v>5</v>
      </c>
      <c r="CY132" s="13">
        <v>1</v>
      </c>
      <c r="CZ132" s="13">
        <v>0</v>
      </c>
      <c r="DA132" s="13">
        <v>1</v>
      </c>
      <c r="DB132" s="13">
        <v>5</v>
      </c>
      <c r="DC132" s="13">
        <v>2</v>
      </c>
      <c r="DD132" s="13">
        <v>5</v>
      </c>
      <c r="DE132" s="13">
        <v>2</v>
      </c>
      <c r="DF132" s="13">
        <v>5</v>
      </c>
      <c r="DG132" s="13">
        <v>4</v>
      </c>
      <c r="DH132" s="13">
        <v>5</v>
      </c>
      <c r="DI132" s="13">
        <v>5</v>
      </c>
      <c r="DJ132" s="13">
        <v>4</v>
      </c>
      <c r="DK132" s="13">
        <v>4</v>
      </c>
      <c r="DL132" s="13">
        <v>1</v>
      </c>
      <c r="DM132" s="13">
        <v>0</v>
      </c>
      <c r="DN132" s="13">
        <v>1</v>
      </c>
      <c r="DO132" s="13">
        <v>5</v>
      </c>
      <c r="DP132" s="13">
        <v>4</v>
      </c>
      <c r="DQ132" s="13">
        <v>2</v>
      </c>
      <c r="DR132" s="13">
        <v>4</v>
      </c>
      <c r="DS132" s="13">
        <v>1</v>
      </c>
      <c r="DT132" s="13">
        <v>1</v>
      </c>
      <c r="DU132" s="13">
        <v>4</v>
      </c>
      <c r="DV132" s="13">
        <v>3</v>
      </c>
      <c r="DW132" s="13">
        <v>5</v>
      </c>
      <c r="DX132" s="13">
        <v>1</v>
      </c>
      <c r="DY132" s="13">
        <v>1</v>
      </c>
      <c r="DZ132" s="13">
        <v>0</v>
      </c>
      <c r="EA132" s="13">
        <v>1</v>
      </c>
      <c r="EB132" s="13">
        <v>2</v>
      </c>
      <c r="EC132" s="13">
        <v>4</v>
      </c>
      <c r="ED132" s="13">
        <v>3</v>
      </c>
      <c r="EE132" s="13">
        <v>1</v>
      </c>
      <c r="EF132" s="13">
        <v>4</v>
      </c>
      <c r="EG132" s="13">
        <v>2</v>
      </c>
      <c r="EH132" s="13">
        <v>5</v>
      </c>
      <c r="EI132" s="13">
        <v>3</v>
      </c>
      <c r="EJ132" s="13">
        <v>1</v>
      </c>
      <c r="EK132" s="13">
        <v>5</v>
      </c>
      <c r="EL132" s="13">
        <v>0</v>
      </c>
      <c r="EM132" s="13">
        <v>1</v>
      </c>
      <c r="EN132" s="13">
        <v>1</v>
      </c>
      <c r="EO132" s="13">
        <v>1</v>
      </c>
      <c r="EP132" s="13">
        <v>1</v>
      </c>
      <c r="EQ132" s="13">
        <v>5</v>
      </c>
      <c r="ER132" s="13">
        <v>3</v>
      </c>
      <c r="ES132" s="13">
        <v>1</v>
      </c>
      <c r="ET132" s="13">
        <v>5</v>
      </c>
      <c r="EU132" s="13">
        <v>1</v>
      </c>
      <c r="EV132" s="13">
        <v>1</v>
      </c>
      <c r="EW132" s="13">
        <v>2</v>
      </c>
      <c r="EX132" s="13">
        <v>3</v>
      </c>
      <c r="EY132" s="13">
        <v>0</v>
      </c>
      <c r="EZ132" s="13">
        <v>0</v>
      </c>
      <c r="FA132" s="13">
        <v>1</v>
      </c>
      <c r="FB132" s="13">
        <v>2</v>
      </c>
      <c r="FC132" s="13">
        <v>2</v>
      </c>
      <c r="FD132" s="13">
        <v>3</v>
      </c>
      <c r="FE132" s="13">
        <v>2</v>
      </c>
      <c r="FF132" s="13">
        <v>4</v>
      </c>
      <c r="FG132" s="13">
        <v>5</v>
      </c>
      <c r="FH132" s="13">
        <v>5</v>
      </c>
      <c r="FI132" s="13">
        <v>3</v>
      </c>
      <c r="FJ132" s="13">
        <v>5</v>
      </c>
      <c r="FK132" s="13">
        <v>3</v>
      </c>
      <c r="FL132" s="13">
        <v>1</v>
      </c>
      <c r="FM132" s="13">
        <v>1</v>
      </c>
      <c r="FN132" s="13">
        <v>1</v>
      </c>
      <c r="FO132" s="13">
        <v>2</v>
      </c>
      <c r="FP132" s="13">
        <v>5</v>
      </c>
      <c r="FQ132" s="13">
        <v>3</v>
      </c>
      <c r="FR132" s="13">
        <v>1</v>
      </c>
      <c r="FS132" s="13">
        <v>5</v>
      </c>
      <c r="FT132" s="13">
        <v>1</v>
      </c>
      <c r="FU132" s="13">
        <v>4</v>
      </c>
      <c r="FV132" s="13">
        <v>4</v>
      </c>
      <c r="FW132" s="13">
        <v>3</v>
      </c>
      <c r="FX132" s="13">
        <v>1</v>
      </c>
      <c r="FY132" s="13">
        <v>1</v>
      </c>
      <c r="FZ132" s="13">
        <v>0</v>
      </c>
      <c r="GA132" s="13">
        <v>0</v>
      </c>
      <c r="GB132" s="13">
        <v>1</v>
      </c>
      <c r="GC132" s="13">
        <v>4</v>
      </c>
      <c r="GD132" s="13">
        <v>5</v>
      </c>
      <c r="GE132" s="13">
        <v>1</v>
      </c>
      <c r="GF132" s="13">
        <v>3</v>
      </c>
      <c r="GG132" s="13">
        <v>5</v>
      </c>
      <c r="GH132" s="13">
        <v>1</v>
      </c>
      <c r="GI132" s="13">
        <v>4</v>
      </c>
      <c r="GJ132" s="13">
        <v>2</v>
      </c>
      <c r="GK132" s="13">
        <v>3</v>
      </c>
      <c r="GL132" s="13">
        <v>1</v>
      </c>
      <c r="GM132" s="13">
        <v>1</v>
      </c>
      <c r="GN132" s="13">
        <v>0</v>
      </c>
      <c r="GO132" s="13">
        <v>5</v>
      </c>
      <c r="GP132" s="13">
        <v>2</v>
      </c>
      <c r="GQ132" s="13">
        <v>2</v>
      </c>
      <c r="GR132" s="13">
        <v>4</v>
      </c>
      <c r="GS132" s="13">
        <v>5</v>
      </c>
      <c r="GT132" s="13">
        <v>2</v>
      </c>
      <c r="GU132" s="13">
        <v>4</v>
      </c>
      <c r="GV132" s="13">
        <v>4</v>
      </c>
      <c r="GW132" s="13">
        <v>2</v>
      </c>
      <c r="GX132" s="13">
        <v>5</v>
      </c>
      <c r="GY132" s="13">
        <v>0</v>
      </c>
      <c r="GZ132" s="13">
        <v>1</v>
      </c>
      <c r="HA132" s="13">
        <v>1</v>
      </c>
      <c r="HB132" s="13">
        <v>3</v>
      </c>
      <c r="HC132" s="13">
        <v>5</v>
      </c>
      <c r="HD132" s="13">
        <v>5</v>
      </c>
      <c r="HE132" s="13">
        <v>3</v>
      </c>
      <c r="HF132" s="13">
        <v>3</v>
      </c>
      <c r="HG132" s="13">
        <v>4</v>
      </c>
      <c r="HH132" s="13">
        <v>5</v>
      </c>
      <c r="HI132" s="13">
        <v>5</v>
      </c>
      <c r="HJ132" s="13">
        <v>5</v>
      </c>
      <c r="HK132" s="13">
        <v>3</v>
      </c>
      <c r="HL132" s="13">
        <v>0</v>
      </c>
      <c r="HM132" s="13">
        <v>0</v>
      </c>
      <c r="HN132" s="13">
        <v>1</v>
      </c>
      <c r="HO132" s="13">
        <v>5</v>
      </c>
      <c r="HP132" s="13">
        <v>3</v>
      </c>
      <c r="HQ132" s="13">
        <v>5</v>
      </c>
      <c r="HR132" s="13">
        <v>1</v>
      </c>
      <c r="HS132" s="13">
        <v>2</v>
      </c>
      <c r="HT132" s="13">
        <v>2</v>
      </c>
      <c r="HU132" s="13">
        <v>4</v>
      </c>
      <c r="HV132" s="13">
        <v>4</v>
      </c>
      <c r="HW132" s="13">
        <v>5</v>
      </c>
      <c r="HX132" s="13">
        <v>5</v>
      </c>
      <c r="HY132" s="13">
        <v>1</v>
      </c>
      <c r="HZ132" s="13">
        <v>0</v>
      </c>
      <c r="IA132" s="13">
        <v>1</v>
      </c>
      <c r="IB132" s="13">
        <v>3</v>
      </c>
      <c r="IC132" s="13">
        <v>2</v>
      </c>
      <c r="ID132" s="13">
        <v>2</v>
      </c>
      <c r="IE132" s="13">
        <v>1</v>
      </c>
      <c r="IF132" s="13">
        <v>1</v>
      </c>
      <c r="IG132" s="13">
        <v>3</v>
      </c>
      <c r="IH132" s="13">
        <v>3</v>
      </c>
      <c r="II132" s="13">
        <v>3</v>
      </c>
    </row>
    <row r="133" spans="1:426" s="13" customFormat="1" x14ac:dyDescent="0.25">
      <c r="A133" s="1" t="s">
        <v>48</v>
      </c>
      <c r="B133" s="13">
        <v>4</v>
      </c>
      <c r="C133" s="13">
        <v>4</v>
      </c>
      <c r="D133" s="13">
        <v>5</v>
      </c>
      <c r="E133" s="13">
        <v>4</v>
      </c>
      <c r="F133" s="13">
        <v>1</v>
      </c>
      <c r="G133" s="13">
        <v>3</v>
      </c>
      <c r="H133" s="13">
        <v>4</v>
      </c>
      <c r="I133" s="13">
        <v>5</v>
      </c>
      <c r="J133" s="13">
        <v>2</v>
      </c>
      <c r="K133" s="13">
        <v>1</v>
      </c>
      <c r="L133" s="13">
        <v>1</v>
      </c>
      <c r="M133" s="13">
        <v>0</v>
      </c>
      <c r="N133" s="13">
        <v>1</v>
      </c>
      <c r="O133" s="13">
        <v>3</v>
      </c>
      <c r="P133" s="13">
        <v>5</v>
      </c>
      <c r="Q133" s="13">
        <v>4</v>
      </c>
      <c r="R133" s="13">
        <v>4</v>
      </c>
      <c r="S133" s="13">
        <v>3</v>
      </c>
      <c r="T133" s="13">
        <v>2</v>
      </c>
      <c r="U133" s="13">
        <v>3</v>
      </c>
      <c r="V133" s="13">
        <v>5</v>
      </c>
      <c r="W133" s="13">
        <v>1</v>
      </c>
      <c r="X133" s="13">
        <v>2</v>
      </c>
      <c r="Y133" s="13">
        <v>0</v>
      </c>
      <c r="Z133" s="13">
        <v>0</v>
      </c>
      <c r="AA133" s="13">
        <v>1</v>
      </c>
      <c r="AB133" s="13">
        <v>3</v>
      </c>
      <c r="AC133" s="13">
        <v>2</v>
      </c>
      <c r="AD133" s="13">
        <v>2</v>
      </c>
      <c r="AE133" s="13">
        <v>1</v>
      </c>
      <c r="AF133" s="13">
        <v>1</v>
      </c>
      <c r="AG133" s="13">
        <v>4</v>
      </c>
      <c r="AH133" s="13">
        <v>3</v>
      </c>
      <c r="AI133" s="13">
        <v>5</v>
      </c>
      <c r="AJ133" s="13">
        <v>5</v>
      </c>
      <c r="AK133" s="13">
        <v>2</v>
      </c>
      <c r="AL133" s="13">
        <v>1</v>
      </c>
      <c r="AM133" s="13">
        <v>1</v>
      </c>
      <c r="AN133" s="13">
        <v>0</v>
      </c>
      <c r="AO133" s="13">
        <v>5</v>
      </c>
      <c r="AP133" s="13">
        <v>3</v>
      </c>
      <c r="AQ133" s="13">
        <v>1</v>
      </c>
      <c r="AR133" s="13">
        <v>2</v>
      </c>
      <c r="AS133" s="13">
        <v>1</v>
      </c>
      <c r="AT133" s="13">
        <v>4</v>
      </c>
      <c r="AU133" s="13">
        <v>3</v>
      </c>
      <c r="AV133" s="13">
        <v>4</v>
      </c>
      <c r="AW133" s="13">
        <v>4</v>
      </c>
      <c r="AX133" s="13">
        <v>3</v>
      </c>
      <c r="AY133" s="13">
        <v>1</v>
      </c>
      <c r="AZ133" s="13">
        <v>0</v>
      </c>
      <c r="BA133" s="13">
        <v>0</v>
      </c>
      <c r="BB133" s="13">
        <v>5</v>
      </c>
      <c r="BC133" s="13">
        <v>2</v>
      </c>
      <c r="BD133" s="13">
        <v>5</v>
      </c>
      <c r="BE133" s="13">
        <v>4</v>
      </c>
      <c r="BF133" s="13">
        <v>1</v>
      </c>
      <c r="BG133" s="13">
        <v>4</v>
      </c>
      <c r="BH133" s="13">
        <v>1</v>
      </c>
      <c r="BI133" s="13">
        <v>4</v>
      </c>
      <c r="BJ133" s="13">
        <v>4</v>
      </c>
      <c r="BK133" s="13">
        <v>2</v>
      </c>
      <c r="BL133" s="13">
        <v>1</v>
      </c>
      <c r="BM133" s="13">
        <v>0</v>
      </c>
      <c r="BN133" s="13">
        <v>1</v>
      </c>
      <c r="BO133" s="13">
        <v>3</v>
      </c>
      <c r="BP133" s="13">
        <v>1</v>
      </c>
      <c r="BQ133" s="13">
        <v>4</v>
      </c>
      <c r="BR133" s="13">
        <v>4</v>
      </c>
      <c r="BS133" s="13">
        <v>2</v>
      </c>
      <c r="BT133" s="13">
        <v>1</v>
      </c>
      <c r="BU133" s="13">
        <v>1</v>
      </c>
      <c r="BV133" s="13">
        <v>2</v>
      </c>
      <c r="BW133" s="13">
        <v>3</v>
      </c>
      <c r="BX133" s="13">
        <v>4</v>
      </c>
      <c r="BY133" s="13">
        <v>0</v>
      </c>
      <c r="BZ133" s="13">
        <v>1</v>
      </c>
      <c r="CA133" s="13">
        <v>1</v>
      </c>
      <c r="CB133" s="13">
        <v>4</v>
      </c>
      <c r="CC133" s="13">
        <v>1</v>
      </c>
      <c r="CD133" s="13">
        <v>1</v>
      </c>
      <c r="CE133" s="13">
        <v>1</v>
      </c>
      <c r="CF133" s="13">
        <v>4</v>
      </c>
      <c r="CG133" s="13">
        <v>3</v>
      </c>
      <c r="CH133" s="13">
        <v>3</v>
      </c>
      <c r="CI133" s="13">
        <v>5</v>
      </c>
      <c r="CJ133" s="13">
        <v>1</v>
      </c>
      <c r="CK133" s="13">
        <v>3</v>
      </c>
      <c r="CL133" s="13">
        <v>1</v>
      </c>
      <c r="CM133" s="13">
        <v>0</v>
      </c>
      <c r="CN133" s="13">
        <v>0</v>
      </c>
      <c r="CO133" s="13">
        <v>2</v>
      </c>
      <c r="CP133" s="13">
        <v>3</v>
      </c>
      <c r="CQ133" s="13">
        <v>3</v>
      </c>
      <c r="CR133" s="13">
        <v>4</v>
      </c>
      <c r="CS133" s="13">
        <v>2</v>
      </c>
      <c r="CT133" s="13">
        <v>1</v>
      </c>
      <c r="CU133" s="13">
        <v>4</v>
      </c>
      <c r="CV133" s="13">
        <v>1</v>
      </c>
      <c r="CW133" s="13">
        <v>4</v>
      </c>
      <c r="CX133" s="13">
        <v>3</v>
      </c>
      <c r="CY133" s="13">
        <v>0</v>
      </c>
      <c r="CZ133" s="13">
        <v>1</v>
      </c>
      <c r="DA133" s="13">
        <v>0</v>
      </c>
      <c r="DB133" s="13">
        <v>3</v>
      </c>
      <c r="DC133" s="13">
        <v>5</v>
      </c>
      <c r="DD133" s="13">
        <v>3</v>
      </c>
      <c r="DE133" s="13">
        <v>4</v>
      </c>
      <c r="DF133" s="13">
        <v>4</v>
      </c>
      <c r="DG133" s="13">
        <v>1</v>
      </c>
      <c r="DH133" s="13">
        <v>3</v>
      </c>
      <c r="DI133" s="13">
        <v>1</v>
      </c>
      <c r="DJ133" s="13">
        <v>2</v>
      </c>
      <c r="DK133" s="13">
        <v>1</v>
      </c>
      <c r="DL133" s="13">
        <v>0</v>
      </c>
      <c r="DM133" s="13">
        <v>1</v>
      </c>
      <c r="DN133" s="13">
        <v>0</v>
      </c>
      <c r="DO133" s="13">
        <v>4</v>
      </c>
      <c r="DP133" s="13">
        <v>3</v>
      </c>
      <c r="DQ133" s="13">
        <v>5</v>
      </c>
      <c r="DR133" s="13">
        <v>1</v>
      </c>
      <c r="DS133" s="13">
        <v>2</v>
      </c>
      <c r="DT133" s="13">
        <v>2</v>
      </c>
      <c r="DU133" s="13">
        <v>2</v>
      </c>
      <c r="DV133" s="13">
        <v>4</v>
      </c>
      <c r="DW133" s="13">
        <v>1</v>
      </c>
      <c r="DX133" s="13">
        <v>3</v>
      </c>
      <c r="DY133" s="13">
        <v>0</v>
      </c>
      <c r="DZ133" s="13">
        <v>1</v>
      </c>
      <c r="EA133" s="13">
        <v>0</v>
      </c>
      <c r="EB133" s="13">
        <v>4</v>
      </c>
      <c r="EC133" s="13">
        <v>2</v>
      </c>
      <c r="ED133" s="13">
        <v>4</v>
      </c>
      <c r="EE133" s="13">
        <v>3</v>
      </c>
      <c r="EF133" s="13">
        <v>2</v>
      </c>
      <c r="EG133" s="13">
        <v>5</v>
      </c>
      <c r="EH133" s="13">
        <v>4</v>
      </c>
      <c r="EI133" s="13">
        <v>1</v>
      </c>
      <c r="EJ133" s="13">
        <v>4</v>
      </c>
      <c r="EK133" s="13">
        <v>2</v>
      </c>
      <c r="EL133" s="13">
        <v>1</v>
      </c>
      <c r="EM133" s="13">
        <v>0</v>
      </c>
      <c r="EN133" s="13">
        <v>0</v>
      </c>
      <c r="EO133" s="13">
        <v>2</v>
      </c>
      <c r="EP133" s="13">
        <v>2</v>
      </c>
      <c r="EQ133" s="13">
        <v>4</v>
      </c>
      <c r="ER133" s="13">
        <v>4</v>
      </c>
      <c r="ES133" s="13">
        <v>5</v>
      </c>
      <c r="ET133" s="13">
        <v>4</v>
      </c>
      <c r="EU133" s="13">
        <v>4</v>
      </c>
      <c r="EV133" s="13">
        <v>2</v>
      </c>
      <c r="EW133" s="13">
        <v>1</v>
      </c>
      <c r="EX133" s="13">
        <v>4</v>
      </c>
      <c r="EY133" s="13">
        <v>1</v>
      </c>
      <c r="EZ133" s="13">
        <v>1</v>
      </c>
      <c r="FA133" s="13">
        <v>0</v>
      </c>
      <c r="FB133" s="13">
        <v>5</v>
      </c>
      <c r="FC133" s="13">
        <v>1</v>
      </c>
      <c r="FD133" s="13">
        <v>1</v>
      </c>
      <c r="FE133" s="13">
        <v>5</v>
      </c>
      <c r="FF133" s="13">
        <v>1</v>
      </c>
      <c r="FG133" s="13">
        <v>2</v>
      </c>
      <c r="FH133" s="13">
        <v>1</v>
      </c>
      <c r="FI133" s="13">
        <v>4</v>
      </c>
      <c r="FJ133" s="13">
        <v>3</v>
      </c>
      <c r="FK133" s="13">
        <v>1</v>
      </c>
      <c r="FL133" s="13">
        <v>0</v>
      </c>
      <c r="FM133" s="13">
        <v>0</v>
      </c>
      <c r="FN133" s="13">
        <v>0</v>
      </c>
      <c r="FO133" s="13">
        <v>4</v>
      </c>
      <c r="FP133" s="13">
        <v>1</v>
      </c>
      <c r="FQ133" s="13">
        <v>5</v>
      </c>
      <c r="FR133" s="13">
        <v>3</v>
      </c>
      <c r="FS133" s="13">
        <v>1</v>
      </c>
      <c r="FT133" s="13">
        <v>2</v>
      </c>
      <c r="FU133" s="13">
        <v>1</v>
      </c>
      <c r="FV133" s="13">
        <v>5</v>
      </c>
      <c r="FW133" s="13">
        <v>4</v>
      </c>
      <c r="FX133" s="13">
        <v>2</v>
      </c>
      <c r="FY133" s="13">
        <v>0</v>
      </c>
      <c r="FZ133" s="13">
        <v>1</v>
      </c>
      <c r="GA133" s="13">
        <v>1</v>
      </c>
      <c r="GB133" s="13">
        <v>3</v>
      </c>
      <c r="GC133" s="13">
        <v>3</v>
      </c>
      <c r="GD133" s="13">
        <v>1</v>
      </c>
      <c r="GE133" s="13">
        <v>3</v>
      </c>
      <c r="GF133" s="13">
        <v>1</v>
      </c>
      <c r="GG133" s="13">
        <v>1</v>
      </c>
      <c r="GH133" s="13">
        <v>4</v>
      </c>
      <c r="GI133" s="13">
        <v>5</v>
      </c>
      <c r="GJ133" s="13">
        <v>5</v>
      </c>
      <c r="GK133" s="13">
        <v>1</v>
      </c>
      <c r="GL133" s="13">
        <v>0</v>
      </c>
      <c r="GM133" s="13">
        <v>0</v>
      </c>
      <c r="GN133" s="13">
        <v>1</v>
      </c>
      <c r="GO133" s="13">
        <v>4</v>
      </c>
      <c r="GP133" s="13">
        <v>4</v>
      </c>
      <c r="GQ133" s="13">
        <v>3</v>
      </c>
      <c r="GR133" s="13">
        <v>1</v>
      </c>
      <c r="GS133" s="13">
        <v>1</v>
      </c>
      <c r="GT133" s="13">
        <v>4</v>
      </c>
      <c r="GU133" s="13">
        <v>1</v>
      </c>
      <c r="GV133" s="13">
        <v>5</v>
      </c>
      <c r="GW133" s="13">
        <v>4</v>
      </c>
      <c r="GX133" s="13">
        <v>1</v>
      </c>
      <c r="GY133" s="13">
        <v>1</v>
      </c>
      <c r="GZ133" s="13">
        <v>0</v>
      </c>
      <c r="HA133" s="13">
        <v>0</v>
      </c>
      <c r="HB133" s="13">
        <v>4</v>
      </c>
      <c r="HC133" s="13">
        <v>1</v>
      </c>
      <c r="HD133" s="13">
        <v>2</v>
      </c>
      <c r="HE133" s="13">
        <v>2</v>
      </c>
      <c r="HF133" s="13">
        <v>5</v>
      </c>
      <c r="HG133" s="13">
        <v>2</v>
      </c>
      <c r="HH133" s="13">
        <v>3</v>
      </c>
      <c r="HI133" s="13">
        <v>2</v>
      </c>
      <c r="HJ133" s="13">
        <v>3</v>
      </c>
      <c r="HK133" s="13">
        <v>1</v>
      </c>
      <c r="HL133" s="13">
        <v>1</v>
      </c>
      <c r="HM133" s="13">
        <v>1</v>
      </c>
      <c r="HN133" s="13">
        <v>0</v>
      </c>
      <c r="HO133" s="13">
        <v>2</v>
      </c>
      <c r="HP133" s="13">
        <v>1</v>
      </c>
      <c r="HQ133" s="13">
        <v>2</v>
      </c>
      <c r="HR133" s="13">
        <v>4</v>
      </c>
      <c r="HS133" s="13">
        <v>5</v>
      </c>
      <c r="HT133" s="13">
        <v>5</v>
      </c>
      <c r="HU133" s="13">
        <v>1</v>
      </c>
      <c r="HV133" s="13">
        <v>2</v>
      </c>
      <c r="HW133" s="13">
        <v>3</v>
      </c>
      <c r="HX133" s="13">
        <v>3</v>
      </c>
      <c r="HY133" s="13">
        <v>0</v>
      </c>
      <c r="HZ133" s="13">
        <v>1</v>
      </c>
      <c r="IA133" s="13">
        <v>0</v>
      </c>
      <c r="IB133" s="13">
        <v>1</v>
      </c>
      <c r="IC133" s="13">
        <v>3</v>
      </c>
      <c r="ID133" s="13">
        <v>1</v>
      </c>
      <c r="IE133" s="13">
        <v>2</v>
      </c>
      <c r="IF133" s="13">
        <v>4</v>
      </c>
      <c r="IG133" s="13">
        <v>1</v>
      </c>
      <c r="IH133" s="13">
        <v>4</v>
      </c>
      <c r="II133" s="13">
        <v>1</v>
      </c>
    </row>
    <row r="134" spans="1:426" s="13" customFormat="1" x14ac:dyDescent="0.25">
      <c r="A134" s="1" t="s">
        <v>51</v>
      </c>
      <c r="B134" s="13">
        <v>3</v>
      </c>
      <c r="C134" s="13">
        <v>4</v>
      </c>
      <c r="D134" s="13">
        <v>5</v>
      </c>
      <c r="E134" s="13">
        <v>4</v>
      </c>
      <c r="F134" s="13">
        <v>2</v>
      </c>
      <c r="G134" s="13">
        <v>3</v>
      </c>
      <c r="H134" s="13">
        <v>3</v>
      </c>
      <c r="I134" s="13">
        <v>4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2</v>
      </c>
      <c r="P134" s="13">
        <v>1</v>
      </c>
      <c r="Q134" s="13">
        <v>2</v>
      </c>
      <c r="R134" s="13">
        <v>3</v>
      </c>
      <c r="S134" s="13">
        <v>2</v>
      </c>
      <c r="T134" s="13">
        <v>2</v>
      </c>
      <c r="U134" s="13">
        <v>4</v>
      </c>
      <c r="V134" s="13">
        <v>5</v>
      </c>
      <c r="W134" s="13">
        <v>1</v>
      </c>
      <c r="X134" s="13">
        <v>1</v>
      </c>
      <c r="Y134" s="13">
        <v>1</v>
      </c>
      <c r="Z134" s="13">
        <v>1</v>
      </c>
      <c r="AA134" s="13">
        <v>0</v>
      </c>
      <c r="AB134" s="13">
        <v>4</v>
      </c>
      <c r="AC134" s="13">
        <v>2</v>
      </c>
      <c r="AD134" s="13">
        <v>2</v>
      </c>
      <c r="AE134" s="13">
        <v>1</v>
      </c>
      <c r="AF134" s="13">
        <v>1</v>
      </c>
      <c r="AG134" s="13">
        <v>4</v>
      </c>
      <c r="AH134" s="13">
        <v>2</v>
      </c>
      <c r="AI134" s="13">
        <v>5</v>
      </c>
      <c r="AJ134" s="13">
        <v>5</v>
      </c>
      <c r="AK134" s="13">
        <v>2</v>
      </c>
      <c r="AL134" s="13">
        <v>0</v>
      </c>
      <c r="AM134" s="13">
        <v>0</v>
      </c>
      <c r="AN134" s="13">
        <v>1</v>
      </c>
      <c r="AO134" s="13">
        <v>5</v>
      </c>
      <c r="AP134" s="13">
        <v>4</v>
      </c>
      <c r="AQ134" s="13">
        <v>4</v>
      </c>
      <c r="AR134" s="13">
        <v>1</v>
      </c>
      <c r="AS134" s="13">
        <v>5</v>
      </c>
      <c r="AT134" s="13">
        <v>4</v>
      </c>
      <c r="AU134" s="13">
        <v>3</v>
      </c>
      <c r="AV134" s="13">
        <v>5</v>
      </c>
      <c r="AW134" s="13">
        <v>4</v>
      </c>
      <c r="AX134" s="13">
        <v>1</v>
      </c>
      <c r="AY134" s="13">
        <v>1</v>
      </c>
      <c r="AZ134" s="13">
        <v>0</v>
      </c>
      <c r="BA134" s="13">
        <v>0</v>
      </c>
      <c r="BB134" s="13">
        <v>4</v>
      </c>
      <c r="BC134" s="13">
        <v>2</v>
      </c>
      <c r="BD134" s="13">
        <v>2</v>
      </c>
      <c r="BE134" s="13">
        <v>1</v>
      </c>
      <c r="BF134" s="13">
        <v>3</v>
      </c>
      <c r="BG134" s="13">
        <v>4</v>
      </c>
      <c r="BH134" s="13">
        <v>1</v>
      </c>
      <c r="BI134" s="13">
        <v>1</v>
      </c>
      <c r="BJ134" s="13">
        <v>4</v>
      </c>
      <c r="BK134" s="13">
        <v>3</v>
      </c>
      <c r="BL134" s="13">
        <v>1</v>
      </c>
      <c r="BM134" s="13">
        <v>1</v>
      </c>
      <c r="BN134" s="13">
        <v>0</v>
      </c>
      <c r="BO134" s="13">
        <v>3</v>
      </c>
      <c r="BP134" s="13">
        <v>3</v>
      </c>
      <c r="BQ134" s="13">
        <v>4</v>
      </c>
      <c r="BR134" s="13">
        <v>3</v>
      </c>
      <c r="BS134" s="13">
        <v>4</v>
      </c>
      <c r="BT134" s="13">
        <v>2</v>
      </c>
      <c r="BU134" s="13">
        <v>4</v>
      </c>
      <c r="BV134" s="13">
        <v>3</v>
      </c>
      <c r="BW134" s="13">
        <v>1</v>
      </c>
      <c r="BX134" s="13">
        <v>2</v>
      </c>
      <c r="BY134" s="13">
        <v>1</v>
      </c>
      <c r="BZ134" s="13">
        <v>0</v>
      </c>
      <c r="CA134" s="13">
        <v>1</v>
      </c>
      <c r="CB134" s="13">
        <v>5</v>
      </c>
      <c r="CC134" s="13">
        <v>2</v>
      </c>
      <c r="CD134" s="13">
        <v>2</v>
      </c>
      <c r="CE134" s="13">
        <v>5</v>
      </c>
      <c r="CF134" s="13">
        <v>5</v>
      </c>
      <c r="CG134" s="13">
        <v>1</v>
      </c>
      <c r="CH134" s="13">
        <v>5</v>
      </c>
      <c r="CI134" s="13">
        <v>5</v>
      </c>
      <c r="CJ134" s="13">
        <v>1</v>
      </c>
      <c r="CK134" s="13">
        <v>5</v>
      </c>
      <c r="CL134" s="13">
        <v>0</v>
      </c>
      <c r="CM134" s="13">
        <v>1</v>
      </c>
      <c r="CN134" s="13">
        <v>1</v>
      </c>
      <c r="CO134" s="13">
        <v>2</v>
      </c>
      <c r="CP134" s="13">
        <v>3</v>
      </c>
      <c r="CQ134" s="13">
        <v>2</v>
      </c>
      <c r="CR134" s="13">
        <v>2</v>
      </c>
      <c r="CS134" s="13">
        <v>2</v>
      </c>
      <c r="CT134" s="13">
        <v>1</v>
      </c>
      <c r="CU134" s="13">
        <v>3</v>
      </c>
      <c r="CV134" s="13">
        <v>5</v>
      </c>
      <c r="CW134" s="13">
        <v>5</v>
      </c>
      <c r="CX134" s="13">
        <v>2</v>
      </c>
      <c r="CY134" s="13">
        <v>0</v>
      </c>
      <c r="CZ134" s="13">
        <v>1</v>
      </c>
      <c r="DA134" s="13">
        <v>1</v>
      </c>
      <c r="DB134" s="13">
        <v>4</v>
      </c>
      <c r="DC134" s="13">
        <v>2</v>
      </c>
      <c r="DD134" s="13">
        <v>2</v>
      </c>
      <c r="DE134" s="13">
        <v>2</v>
      </c>
      <c r="DF134" s="13">
        <v>2</v>
      </c>
      <c r="DG134" s="13">
        <v>1</v>
      </c>
      <c r="DH134" s="13">
        <v>4</v>
      </c>
      <c r="DI134" s="13">
        <v>5</v>
      </c>
      <c r="DJ134" s="13">
        <v>1</v>
      </c>
      <c r="DK134" s="13">
        <v>1</v>
      </c>
      <c r="DL134" s="13">
        <v>1</v>
      </c>
      <c r="DM134" s="13">
        <v>0</v>
      </c>
      <c r="DN134" s="13">
        <v>1</v>
      </c>
      <c r="DO134" s="13">
        <v>2</v>
      </c>
      <c r="DP134" s="13">
        <v>2</v>
      </c>
      <c r="DQ134" s="13">
        <v>2</v>
      </c>
      <c r="DR134" s="13">
        <v>1</v>
      </c>
      <c r="DS134" s="13">
        <v>4</v>
      </c>
      <c r="DT134" s="13">
        <v>2</v>
      </c>
      <c r="DU134" s="13">
        <v>4</v>
      </c>
      <c r="DV134" s="13">
        <v>4</v>
      </c>
      <c r="DW134" s="13">
        <v>5</v>
      </c>
      <c r="DX134" s="13">
        <v>3</v>
      </c>
      <c r="DY134" s="13">
        <v>0</v>
      </c>
      <c r="DZ134" s="13">
        <v>1</v>
      </c>
      <c r="EA134" s="13">
        <v>1</v>
      </c>
      <c r="EB134" s="13">
        <v>5</v>
      </c>
      <c r="EC134" s="13">
        <v>5</v>
      </c>
      <c r="ED134" s="13">
        <v>5</v>
      </c>
      <c r="EE134" s="13">
        <v>2</v>
      </c>
      <c r="EF134" s="13">
        <v>3</v>
      </c>
      <c r="EG134" s="13">
        <v>1</v>
      </c>
      <c r="EH134" s="13">
        <v>5</v>
      </c>
      <c r="EI134" s="13">
        <v>5</v>
      </c>
      <c r="EJ134" s="13">
        <v>4</v>
      </c>
      <c r="EK134" s="13">
        <v>5</v>
      </c>
      <c r="EL134" s="13">
        <v>1</v>
      </c>
      <c r="EM134" s="13">
        <v>0</v>
      </c>
      <c r="EN134" s="13">
        <v>1</v>
      </c>
      <c r="EO134" s="13">
        <v>4</v>
      </c>
      <c r="EP134" s="13">
        <v>1</v>
      </c>
      <c r="EQ134" s="13">
        <v>5</v>
      </c>
      <c r="ER134" s="13">
        <v>2</v>
      </c>
      <c r="ES134" s="13">
        <v>1</v>
      </c>
      <c r="ET134" s="13">
        <v>4</v>
      </c>
      <c r="EU134" s="13">
        <v>1</v>
      </c>
      <c r="EV134" s="13">
        <v>2</v>
      </c>
      <c r="EW134" s="13">
        <v>3</v>
      </c>
      <c r="EX134" s="13">
        <v>4</v>
      </c>
      <c r="EY134" s="13">
        <v>0</v>
      </c>
      <c r="EZ134" s="13">
        <v>0</v>
      </c>
      <c r="FA134" s="13">
        <v>1</v>
      </c>
      <c r="FB134" s="13">
        <v>5</v>
      </c>
      <c r="FC134" s="13">
        <v>1</v>
      </c>
      <c r="FD134" s="13">
        <v>1</v>
      </c>
      <c r="FE134" s="13">
        <v>1</v>
      </c>
      <c r="FF134" s="13">
        <v>1</v>
      </c>
      <c r="FG134" s="13">
        <v>2</v>
      </c>
      <c r="FH134" s="13">
        <v>1</v>
      </c>
      <c r="FI134" s="13">
        <v>2</v>
      </c>
      <c r="FJ134" s="13">
        <v>5</v>
      </c>
      <c r="FK134" s="13">
        <v>3</v>
      </c>
      <c r="FL134" s="13">
        <v>0</v>
      </c>
      <c r="FM134" s="13">
        <v>1</v>
      </c>
      <c r="FN134" s="13">
        <v>1</v>
      </c>
      <c r="FO134" s="13">
        <v>4</v>
      </c>
      <c r="FP134" s="13">
        <v>5</v>
      </c>
      <c r="FQ134" s="13">
        <v>3</v>
      </c>
      <c r="FR134" s="13">
        <v>1</v>
      </c>
      <c r="FS134" s="13">
        <v>1</v>
      </c>
      <c r="FT134" s="13">
        <v>4</v>
      </c>
      <c r="FU134" s="13">
        <v>1</v>
      </c>
      <c r="FV134" s="13">
        <v>3</v>
      </c>
      <c r="FW134" s="13">
        <v>5</v>
      </c>
      <c r="FX134" s="13">
        <v>3</v>
      </c>
      <c r="FY134" s="13">
        <v>0</v>
      </c>
      <c r="FZ134" s="13">
        <v>1</v>
      </c>
      <c r="GA134" s="13">
        <v>1</v>
      </c>
      <c r="GB134" s="13">
        <v>2</v>
      </c>
      <c r="GC134" s="13">
        <v>4</v>
      </c>
      <c r="GD134" s="13">
        <v>1</v>
      </c>
      <c r="GE134" s="13">
        <v>1</v>
      </c>
      <c r="GF134" s="13">
        <v>4</v>
      </c>
      <c r="GG134" s="13">
        <v>1</v>
      </c>
      <c r="GH134" s="13">
        <v>4</v>
      </c>
      <c r="GI134" s="13">
        <v>4</v>
      </c>
      <c r="GJ134" s="13">
        <v>1</v>
      </c>
      <c r="GK134" s="13">
        <v>3</v>
      </c>
      <c r="GL134" s="13">
        <v>0</v>
      </c>
      <c r="GM134" s="13">
        <v>1</v>
      </c>
      <c r="GN134" s="13">
        <v>0</v>
      </c>
      <c r="GO134" s="13">
        <v>3</v>
      </c>
      <c r="GP134" s="13">
        <v>1</v>
      </c>
      <c r="GQ134" s="13">
        <v>2</v>
      </c>
      <c r="GR134" s="13">
        <v>1</v>
      </c>
      <c r="GS134" s="13">
        <v>2</v>
      </c>
      <c r="GT134" s="13">
        <v>5</v>
      </c>
      <c r="GU134" s="13">
        <v>2</v>
      </c>
      <c r="GV134" s="13">
        <v>1</v>
      </c>
      <c r="GW134" s="13">
        <v>4</v>
      </c>
      <c r="GX134" s="13">
        <v>5</v>
      </c>
      <c r="GY134" s="13">
        <v>0</v>
      </c>
      <c r="GZ134" s="13">
        <v>0</v>
      </c>
      <c r="HA134" s="13">
        <v>1</v>
      </c>
      <c r="HB134" s="13">
        <v>4</v>
      </c>
      <c r="HC134" s="13">
        <v>1</v>
      </c>
      <c r="HD134" s="13">
        <v>4</v>
      </c>
      <c r="HE134" s="13">
        <v>5</v>
      </c>
      <c r="HF134" s="13">
        <v>1</v>
      </c>
      <c r="HG134" s="13">
        <v>5</v>
      </c>
      <c r="HH134" s="13">
        <v>5</v>
      </c>
      <c r="HI134" s="13">
        <v>3</v>
      </c>
      <c r="HJ134" s="13">
        <v>3</v>
      </c>
      <c r="HK134" s="13">
        <v>5</v>
      </c>
      <c r="HL134" s="13">
        <v>1</v>
      </c>
      <c r="HM134" s="13">
        <v>0</v>
      </c>
      <c r="HN134" s="13">
        <v>0</v>
      </c>
      <c r="HO134" s="13">
        <v>3</v>
      </c>
      <c r="HP134" s="13">
        <v>2</v>
      </c>
      <c r="HQ134" s="13">
        <v>5</v>
      </c>
      <c r="HR134" s="13">
        <v>5</v>
      </c>
      <c r="HS134" s="13">
        <v>4</v>
      </c>
      <c r="HT134" s="13">
        <v>1</v>
      </c>
      <c r="HU134" s="13">
        <v>1</v>
      </c>
      <c r="HV134" s="13">
        <v>3</v>
      </c>
      <c r="HW134" s="13">
        <v>5</v>
      </c>
      <c r="HX134" s="13">
        <v>3</v>
      </c>
      <c r="HY134" s="13">
        <v>1</v>
      </c>
      <c r="HZ134" s="13">
        <v>0</v>
      </c>
      <c r="IA134" s="13">
        <v>0</v>
      </c>
      <c r="IB134" s="13">
        <v>4</v>
      </c>
      <c r="IC134" s="13">
        <v>3</v>
      </c>
      <c r="ID134" s="13">
        <v>2</v>
      </c>
      <c r="IE134" s="13">
        <v>5</v>
      </c>
      <c r="IF134" s="13">
        <v>4</v>
      </c>
      <c r="IG134" s="13">
        <v>1</v>
      </c>
      <c r="IH134" s="13">
        <v>3</v>
      </c>
      <c r="II134" s="13">
        <v>1</v>
      </c>
    </row>
    <row r="135" spans="1:426" s="13" customFormat="1" x14ac:dyDescent="0.25"/>
    <row r="136" spans="1:426" s="13" customForma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DC136" s="51" t="s">
        <v>90</v>
      </c>
      <c r="DD136" s="51"/>
      <c r="DE136" s="51"/>
      <c r="DF136" s="51"/>
      <c r="DG136" s="51"/>
      <c r="DH136" s="51"/>
      <c r="DI136" s="51"/>
      <c r="DJ136" s="51"/>
      <c r="DL136" s="17"/>
      <c r="DM136" s="51" t="s">
        <v>69</v>
      </c>
      <c r="DN136" s="51"/>
      <c r="DO136" s="51"/>
      <c r="DP136" s="51"/>
      <c r="DQ136" s="51"/>
      <c r="DR136" s="51"/>
      <c r="DS136" s="51"/>
      <c r="DT136" s="51"/>
      <c r="DU136" s="51"/>
      <c r="DV136" s="51"/>
      <c r="DW136" s="51"/>
      <c r="DX136" s="51"/>
      <c r="DY136" s="51"/>
      <c r="DZ136" s="51" t="s">
        <v>70</v>
      </c>
      <c r="EA136" s="51"/>
      <c r="EB136" s="51"/>
      <c r="EC136" s="51"/>
      <c r="ED136" s="51"/>
      <c r="EE136" s="51"/>
      <c r="EF136" s="51"/>
      <c r="EG136" s="51"/>
      <c r="EH136" s="51"/>
      <c r="EI136" s="51"/>
      <c r="EJ136" s="51"/>
      <c r="EK136" s="51"/>
      <c r="EL136" s="51"/>
      <c r="EM136" s="51" t="s">
        <v>71</v>
      </c>
      <c r="EN136" s="51"/>
      <c r="EO136" s="51"/>
      <c r="EP136" s="51"/>
      <c r="EQ136" s="51"/>
      <c r="ER136" s="51"/>
      <c r="ES136" s="51"/>
      <c r="ET136" s="51"/>
      <c r="EU136" s="51"/>
      <c r="EV136" s="51"/>
      <c r="EW136" s="51"/>
      <c r="EX136" s="51"/>
      <c r="EY136" s="51"/>
      <c r="EZ136" s="51" t="s">
        <v>72</v>
      </c>
      <c r="FA136" s="51"/>
      <c r="FB136" s="51"/>
      <c r="FC136" s="51"/>
      <c r="FD136" s="51"/>
      <c r="FE136" s="51"/>
      <c r="FF136" s="51"/>
      <c r="FG136" s="51"/>
      <c r="FH136" s="51"/>
      <c r="FI136" s="51"/>
      <c r="FJ136" s="51"/>
      <c r="FK136" s="51"/>
      <c r="FL136" s="51"/>
      <c r="FM136" s="51" t="s">
        <v>73</v>
      </c>
      <c r="FN136" s="51"/>
      <c r="FO136" s="51"/>
      <c r="FP136" s="51"/>
      <c r="FQ136" s="51"/>
      <c r="FR136" s="51"/>
      <c r="FS136" s="51"/>
      <c r="FT136" s="51"/>
      <c r="FU136" s="51"/>
      <c r="FV136" s="51"/>
      <c r="FW136" s="51"/>
      <c r="FX136" s="51"/>
      <c r="FY136" s="51"/>
      <c r="FZ136" s="51" t="s">
        <v>74</v>
      </c>
      <c r="GA136" s="51"/>
      <c r="GB136" s="51"/>
      <c r="GC136" s="51"/>
      <c r="GD136" s="51"/>
      <c r="GE136" s="51"/>
      <c r="GF136" s="51"/>
      <c r="GG136" s="51"/>
      <c r="GH136" s="51"/>
      <c r="GI136" s="51"/>
      <c r="GJ136" s="51"/>
      <c r="GK136" s="51"/>
      <c r="GL136" s="51"/>
      <c r="GM136" s="51" t="s">
        <v>75</v>
      </c>
      <c r="GN136" s="51"/>
      <c r="GO136" s="51"/>
      <c r="GP136" s="51"/>
      <c r="GQ136" s="51"/>
      <c r="GR136" s="51"/>
      <c r="GS136" s="51"/>
      <c r="GT136" s="51"/>
      <c r="GU136" s="51"/>
      <c r="GV136" s="51"/>
      <c r="GW136" s="51"/>
      <c r="GX136" s="51"/>
      <c r="GY136" s="51"/>
      <c r="GZ136" s="51" t="s">
        <v>76</v>
      </c>
      <c r="HA136" s="51"/>
      <c r="HB136" s="51"/>
      <c r="HC136" s="51"/>
      <c r="HD136" s="51"/>
      <c r="HE136" s="51"/>
      <c r="HF136" s="51"/>
      <c r="HG136" s="51"/>
      <c r="HH136" s="51"/>
      <c r="HI136" s="51"/>
      <c r="HJ136" s="51"/>
      <c r="HK136" s="51"/>
      <c r="HL136" s="51"/>
      <c r="HM136" s="51" t="s">
        <v>77</v>
      </c>
      <c r="HN136" s="51"/>
      <c r="HO136" s="51"/>
      <c r="HP136" s="51"/>
      <c r="HQ136" s="51"/>
      <c r="HR136" s="51"/>
      <c r="HS136" s="51"/>
      <c r="HT136" s="51"/>
      <c r="HU136" s="51"/>
      <c r="HV136" s="51"/>
      <c r="HW136" s="51"/>
      <c r="HX136" s="51"/>
      <c r="HY136" s="51"/>
      <c r="HZ136" s="51" t="s">
        <v>78</v>
      </c>
      <c r="IA136" s="51"/>
      <c r="IB136" s="51"/>
      <c r="IC136" s="51"/>
      <c r="ID136" s="51"/>
      <c r="IE136" s="51"/>
      <c r="IF136" s="51"/>
      <c r="IG136" s="51"/>
      <c r="IH136" s="51"/>
      <c r="II136" s="51"/>
      <c r="IJ136" s="51"/>
      <c r="IK136" s="51"/>
      <c r="IL136" s="51"/>
      <c r="IM136" s="51" t="s">
        <v>79</v>
      </c>
      <c r="IN136" s="51"/>
      <c r="IO136" s="51"/>
      <c r="IP136" s="51"/>
      <c r="IQ136" s="51"/>
      <c r="IR136" s="51"/>
      <c r="IS136" s="51"/>
      <c r="IT136" s="51"/>
      <c r="IU136" s="51"/>
      <c r="IV136" s="51"/>
      <c r="IW136" s="51"/>
      <c r="IX136" s="51"/>
      <c r="IY136" s="51"/>
      <c r="IZ136" s="51" t="s">
        <v>80</v>
      </c>
      <c r="JA136" s="51"/>
      <c r="JB136" s="51"/>
      <c r="JC136" s="51"/>
      <c r="JD136" s="51"/>
      <c r="JE136" s="51"/>
      <c r="JF136" s="51"/>
      <c r="JG136" s="51"/>
      <c r="JH136" s="51"/>
      <c r="JI136" s="51"/>
      <c r="JJ136" s="51"/>
      <c r="JK136" s="51"/>
      <c r="JL136" s="51"/>
      <c r="JM136" s="51" t="s">
        <v>81</v>
      </c>
      <c r="JN136" s="51"/>
      <c r="JO136" s="51"/>
      <c r="JP136" s="51"/>
      <c r="JQ136" s="51"/>
      <c r="JR136" s="51"/>
      <c r="JS136" s="51"/>
      <c r="JT136" s="51"/>
      <c r="JU136" s="51"/>
      <c r="JV136" s="51"/>
      <c r="JW136" s="51"/>
      <c r="JX136" s="51"/>
      <c r="JY136" s="51"/>
      <c r="JZ136" s="51" t="s">
        <v>82</v>
      </c>
      <c r="KA136" s="51"/>
      <c r="KB136" s="51"/>
      <c r="KC136" s="51"/>
      <c r="KD136" s="51"/>
      <c r="KE136" s="51"/>
      <c r="KF136" s="51"/>
      <c r="KG136" s="51"/>
      <c r="KH136" s="51"/>
      <c r="KI136" s="51"/>
      <c r="KJ136" s="51"/>
      <c r="KK136" s="51"/>
      <c r="KL136" s="51"/>
      <c r="KM136" s="51" t="s">
        <v>86</v>
      </c>
      <c r="KN136" s="51"/>
      <c r="KO136" s="51"/>
      <c r="KP136" s="51"/>
      <c r="KQ136" s="51"/>
      <c r="KR136" s="51"/>
      <c r="KS136" s="51"/>
      <c r="KT136" s="51"/>
      <c r="KU136" s="51"/>
      <c r="KV136" s="51"/>
      <c r="KW136" s="51"/>
      <c r="KX136" s="51"/>
      <c r="KY136" s="51"/>
      <c r="KZ136" s="51" t="s">
        <v>83</v>
      </c>
      <c r="LA136" s="51"/>
      <c r="LB136" s="51"/>
      <c r="LC136" s="51"/>
      <c r="LD136" s="51"/>
      <c r="LE136" s="51"/>
      <c r="LF136" s="51"/>
      <c r="LG136" s="51"/>
      <c r="LH136" s="51"/>
      <c r="LI136" s="51"/>
      <c r="LJ136" s="51"/>
      <c r="LK136" s="51"/>
      <c r="LL136" s="51"/>
      <c r="LM136" s="51" t="s">
        <v>84</v>
      </c>
      <c r="LN136" s="51"/>
      <c r="LO136" s="51"/>
      <c r="LP136" s="51"/>
      <c r="LQ136" s="51"/>
      <c r="LR136" s="51"/>
      <c r="LS136" s="51"/>
      <c r="LT136" s="51"/>
      <c r="LU136" s="51"/>
      <c r="LV136" s="51"/>
      <c r="LW136" s="51"/>
      <c r="LX136" s="51"/>
      <c r="LY136" s="51"/>
      <c r="LZ136" s="51" t="s">
        <v>85</v>
      </c>
      <c r="MA136" s="51"/>
      <c r="MB136" s="51"/>
      <c r="MC136" s="51"/>
      <c r="MD136" s="51"/>
      <c r="ME136" s="51"/>
      <c r="MF136" s="51"/>
      <c r="MG136" s="51"/>
      <c r="MH136" s="51"/>
      <c r="MI136" s="51"/>
      <c r="MJ136" s="51"/>
      <c r="MK136" s="51"/>
      <c r="ML136" s="51"/>
      <c r="MN136" s="38"/>
      <c r="MO136" s="38"/>
      <c r="MP136" s="55" t="s">
        <v>240</v>
      </c>
      <c r="MQ136" s="55"/>
      <c r="MR136" s="55"/>
      <c r="MS136" s="55"/>
      <c r="MT136" s="55"/>
      <c r="MU136" s="55"/>
      <c r="MV136" s="55"/>
      <c r="MW136" s="55"/>
      <c r="MX136" s="55"/>
      <c r="MY136" s="55"/>
      <c r="MZ136" s="55"/>
      <c r="NA136" s="55"/>
      <c r="NB136" s="55"/>
      <c r="NC136" s="6"/>
      <c r="ND136" s="1"/>
      <c r="NE136" s="55" t="s">
        <v>241</v>
      </c>
      <c r="NF136" s="55"/>
      <c r="NG136" s="55"/>
      <c r="NH136" s="55"/>
      <c r="NI136" s="55"/>
      <c r="NJ136" s="55"/>
      <c r="NK136" s="55"/>
      <c r="NL136" s="55"/>
      <c r="NM136" s="55"/>
      <c r="NN136" s="55"/>
      <c r="NO136" s="55"/>
      <c r="NP136" s="55"/>
      <c r="NQ136" s="55"/>
      <c r="NR136" s="1"/>
      <c r="NS136" s="1"/>
      <c r="NT136" s="55" t="s">
        <v>242</v>
      </c>
      <c r="NU136" s="55"/>
      <c r="NV136" s="55"/>
      <c r="NW136" s="55"/>
      <c r="NX136" s="55"/>
      <c r="NY136" s="55"/>
      <c r="NZ136" s="55"/>
      <c r="OA136" s="55"/>
      <c r="OB136" s="55"/>
      <c r="OC136" s="55"/>
      <c r="OD136" s="55"/>
      <c r="OE136" s="55"/>
      <c r="OF136" s="55"/>
      <c r="OG136" s="1"/>
      <c r="OH136" s="1"/>
      <c r="OI136" s="55" t="s">
        <v>244</v>
      </c>
      <c r="OJ136" s="55"/>
      <c r="OK136" s="55"/>
      <c r="OL136" s="55"/>
      <c r="OM136" s="55"/>
      <c r="ON136" s="55"/>
      <c r="OO136" s="55"/>
      <c r="OP136" s="55"/>
      <c r="OQ136" s="55"/>
      <c r="OR136" s="55"/>
      <c r="OS136" s="55"/>
      <c r="OT136" s="55"/>
      <c r="OU136" s="55"/>
      <c r="OV136" s="6"/>
      <c r="OW136" s="38"/>
      <c r="OX136" s="55" t="s">
        <v>243</v>
      </c>
      <c r="OY136" s="55"/>
      <c r="OZ136" s="55"/>
      <c r="PA136" s="55"/>
      <c r="PB136" s="55"/>
      <c r="PC136" s="55"/>
      <c r="PD136" s="55"/>
      <c r="PE136" s="55"/>
      <c r="PF136" s="55"/>
      <c r="PG136" s="55"/>
      <c r="PH136" s="55"/>
      <c r="PI136" s="55"/>
      <c r="PJ136" s="55"/>
    </row>
    <row r="137" spans="1:426" s="13" customFormat="1" x14ac:dyDescent="0.25">
      <c r="B137" s="55" t="s">
        <v>44</v>
      </c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 t="s">
        <v>46</v>
      </c>
      <c r="P137" s="55"/>
      <c r="Q137" s="55"/>
      <c r="R137" s="55"/>
      <c r="S137" s="55"/>
      <c r="T137" s="55"/>
      <c r="U137" s="55"/>
      <c r="V137" s="55"/>
      <c r="X137" s="55" t="s">
        <v>28</v>
      </c>
      <c r="Y137" s="55"/>
      <c r="Z137" s="55"/>
      <c r="AA137" s="55"/>
      <c r="AF137" s="55" t="s">
        <v>60</v>
      </c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6"/>
      <c r="AT137" s="1"/>
      <c r="AU137" s="55" t="s">
        <v>57</v>
      </c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1"/>
      <c r="BI137" s="1"/>
      <c r="BJ137" s="55" t="s">
        <v>58</v>
      </c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1"/>
      <c r="BX137" s="1"/>
      <c r="BY137" s="55" t="s">
        <v>59</v>
      </c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6"/>
      <c r="CN137" s="55" t="s">
        <v>63</v>
      </c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C137" s="13" t="s">
        <v>23</v>
      </c>
      <c r="DD137" s="13" t="s">
        <v>18</v>
      </c>
      <c r="DE137" s="13" t="s">
        <v>19</v>
      </c>
      <c r="DF137" s="13" t="s">
        <v>20</v>
      </c>
      <c r="DG137" s="13" t="s">
        <v>21</v>
      </c>
      <c r="DH137" s="13" t="s">
        <v>22</v>
      </c>
      <c r="DI137" s="13" t="s">
        <v>24</v>
      </c>
      <c r="DJ137" s="13" t="s">
        <v>25</v>
      </c>
      <c r="DL137" s="17"/>
      <c r="DM137" s="17" t="s">
        <v>29</v>
      </c>
      <c r="DN137" s="17" t="s">
        <v>30</v>
      </c>
      <c r="DO137" s="17" t="s">
        <v>31</v>
      </c>
      <c r="DP137" s="17" t="s">
        <v>32</v>
      </c>
      <c r="DQ137" s="17" t="s">
        <v>33</v>
      </c>
      <c r="DR137" s="17" t="s">
        <v>34</v>
      </c>
      <c r="DS137" s="17" t="s">
        <v>35</v>
      </c>
      <c r="DT137" s="17" t="s">
        <v>36</v>
      </c>
      <c r="DU137" s="17" t="s">
        <v>37</v>
      </c>
      <c r="DV137" s="17" t="s">
        <v>38</v>
      </c>
      <c r="DW137" s="17" t="s">
        <v>39</v>
      </c>
      <c r="DX137" s="17" t="s">
        <v>40</v>
      </c>
      <c r="DY137" s="17" t="s">
        <v>41</v>
      </c>
      <c r="DZ137" s="17" t="s">
        <v>29</v>
      </c>
      <c r="EA137" s="17" t="s">
        <v>30</v>
      </c>
      <c r="EB137" s="17" t="s">
        <v>31</v>
      </c>
      <c r="EC137" s="17" t="s">
        <v>32</v>
      </c>
      <c r="ED137" s="17" t="s">
        <v>33</v>
      </c>
      <c r="EE137" s="17" t="s">
        <v>34</v>
      </c>
      <c r="EF137" s="17" t="s">
        <v>35</v>
      </c>
      <c r="EG137" s="17" t="s">
        <v>36</v>
      </c>
      <c r="EH137" s="17" t="s">
        <v>37</v>
      </c>
      <c r="EI137" s="17" t="s">
        <v>38</v>
      </c>
      <c r="EJ137" s="17" t="s">
        <v>39</v>
      </c>
      <c r="EK137" s="17" t="s">
        <v>40</v>
      </c>
      <c r="EL137" s="17" t="s">
        <v>41</v>
      </c>
      <c r="EM137" s="17" t="s">
        <v>29</v>
      </c>
      <c r="EN137" s="17" t="s">
        <v>30</v>
      </c>
      <c r="EO137" s="17" t="s">
        <v>31</v>
      </c>
      <c r="EP137" s="17" t="s">
        <v>32</v>
      </c>
      <c r="EQ137" s="17" t="s">
        <v>33</v>
      </c>
      <c r="ER137" s="17" t="s">
        <v>34</v>
      </c>
      <c r="ES137" s="17" t="s">
        <v>35</v>
      </c>
      <c r="ET137" s="17" t="s">
        <v>36</v>
      </c>
      <c r="EU137" s="17" t="s">
        <v>37</v>
      </c>
      <c r="EV137" s="17" t="s">
        <v>38</v>
      </c>
      <c r="EW137" s="17" t="s">
        <v>39</v>
      </c>
      <c r="EX137" s="17" t="s">
        <v>40</v>
      </c>
      <c r="EY137" s="17" t="s">
        <v>41</v>
      </c>
      <c r="EZ137" s="17" t="s">
        <v>29</v>
      </c>
      <c r="FA137" s="17" t="s">
        <v>30</v>
      </c>
      <c r="FB137" s="17" t="s">
        <v>31</v>
      </c>
      <c r="FC137" s="17" t="s">
        <v>32</v>
      </c>
      <c r="FD137" s="17" t="s">
        <v>33</v>
      </c>
      <c r="FE137" s="17" t="s">
        <v>34</v>
      </c>
      <c r="FF137" s="17" t="s">
        <v>35</v>
      </c>
      <c r="FG137" s="17" t="s">
        <v>36</v>
      </c>
      <c r="FH137" s="17" t="s">
        <v>37</v>
      </c>
      <c r="FI137" s="17" t="s">
        <v>38</v>
      </c>
      <c r="FJ137" s="17" t="s">
        <v>39</v>
      </c>
      <c r="FK137" s="17" t="s">
        <v>40</v>
      </c>
      <c r="FL137" s="17" t="s">
        <v>41</v>
      </c>
      <c r="FM137" s="17" t="s">
        <v>29</v>
      </c>
      <c r="FN137" s="17" t="s">
        <v>30</v>
      </c>
      <c r="FO137" s="17" t="s">
        <v>31</v>
      </c>
      <c r="FP137" s="17" t="s">
        <v>32</v>
      </c>
      <c r="FQ137" s="17" t="s">
        <v>33</v>
      </c>
      <c r="FR137" s="17" t="s">
        <v>34</v>
      </c>
      <c r="FS137" s="17" t="s">
        <v>35</v>
      </c>
      <c r="FT137" s="17" t="s">
        <v>36</v>
      </c>
      <c r="FU137" s="17" t="s">
        <v>37</v>
      </c>
      <c r="FV137" s="17" t="s">
        <v>38</v>
      </c>
      <c r="FW137" s="17" t="s">
        <v>39</v>
      </c>
      <c r="FX137" s="17" t="s">
        <v>40</v>
      </c>
      <c r="FY137" s="17" t="s">
        <v>41</v>
      </c>
      <c r="FZ137" s="17" t="s">
        <v>29</v>
      </c>
      <c r="GA137" s="17" t="s">
        <v>30</v>
      </c>
      <c r="GB137" s="17" t="s">
        <v>31</v>
      </c>
      <c r="GC137" s="17" t="s">
        <v>32</v>
      </c>
      <c r="GD137" s="17" t="s">
        <v>33</v>
      </c>
      <c r="GE137" s="17" t="s">
        <v>34</v>
      </c>
      <c r="GF137" s="17" t="s">
        <v>35</v>
      </c>
      <c r="GG137" s="17" t="s">
        <v>36</v>
      </c>
      <c r="GH137" s="17" t="s">
        <v>37</v>
      </c>
      <c r="GI137" s="17" t="s">
        <v>38</v>
      </c>
      <c r="GJ137" s="17" t="s">
        <v>39</v>
      </c>
      <c r="GK137" s="17" t="s">
        <v>40</v>
      </c>
      <c r="GL137" s="17" t="s">
        <v>41</v>
      </c>
      <c r="GM137" s="17" t="s">
        <v>29</v>
      </c>
      <c r="GN137" s="17" t="s">
        <v>30</v>
      </c>
      <c r="GO137" s="17" t="s">
        <v>31</v>
      </c>
      <c r="GP137" s="17" t="s">
        <v>32</v>
      </c>
      <c r="GQ137" s="17" t="s">
        <v>33</v>
      </c>
      <c r="GR137" s="17" t="s">
        <v>34</v>
      </c>
      <c r="GS137" s="17" t="s">
        <v>35</v>
      </c>
      <c r="GT137" s="17" t="s">
        <v>36</v>
      </c>
      <c r="GU137" s="17" t="s">
        <v>37</v>
      </c>
      <c r="GV137" s="17" t="s">
        <v>38</v>
      </c>
      <c r="GW137" s="17" t="s">
        <v>39</v>
      </c>
      <c r="GX137" s="17" t="s">
        <v>40</v>
      </c>
      <c r="GY137" s="17" t="s">
        <v>41</v>
      </c>
      <c r="GZ137" s="17" t="s">
        <v>29</v>
      </c>
      <c r="HA137" s="17" t="s">
        <v>30</v>
      </c>
      <c r="HB137" s="17" t="s">
        <v>31</v>
      </c>
      <c r="HC137" s="17" t="s">
        <v>32</v>
      </c>
      <c r="HD137" s="17" t="s">
        <v>33</v>
      </c>
      <c r="HE137" s="17" t="s">
        <v>34</v>
      </c>
      <c r="HF137" s="17" t="s">
        <v>35</v>
      </c>
      <c r="HG137" s="17" t="s">
        <v>36</v>
      </c>
      <c r="HH137" s="17" t="s">
        <v>37</v>
      </c>
      <c r="HI137" s="17" t="s">
        <v>38</v>
      </c>
      <c r="HJ137" s="17" t="s">
        <v>39</v>
      </c>
      <c r="HK137" s="17" t="s">
        <v>40</v>
      </c>
      <c r="HL137" s="17" t="s">
        <v>41</v>
      </c>
      <c r="HM137" s="17" t="s">
        <v>29</v>
      </c>
      <c r="HN137" s="17" t="s">
        <v>30</v>
      </c>
      <c r="HO137" s="17" t="s">
        <v>31</v>
      </c>
      <c r="HP137" s="17" t="s">
        <v>32</v>
      </c>
      <c r="HQ137" s="17" t="s">
        <v>33</v>
      </c>
      <c r="HR137" s="17" t="s">
        <v>34</v>
      </c>
      <c r="HS137" s="17" t="s">
        <v>35</v>
      </c>
      <c r="HT137" s="17" t="s">
        <v>36</v>
      </c>
      <c r="HU137" s="17" t="s">
        <v>37</v>
      </c>
      <c r="HV137" s="17" t="s">
        <v>38</v>
      </c>
      <c r="HW137" s="17" t="s">
        <v>39</v>
      </c>
      <c r="HX137" s="17" t="s">
        <v>40</v>
      </c>
      <c r="HY137" s="17" t="s">
        <v>41</v>
      </c>
      <c r="HZ137" s="17" t="s">
        <v>29</v>
      </c>
      <c r="IA137" s="17" t="s">
        <v>30</v>
      </c>
      <c r="IB137" s="17" t="s">
        <v>31</v>
      </c>
      <c r="IC137" s="17" t="s">
        <v>32</v>
      </c>
      <c r="ID137" s="17" t="s">
        <v>33</v>
      </c>
      <c r="IE137" s="17" t="s">
        <v>34</v>
      </c>
      <c r="IF137" s="17" t="s">
        <v>35</v>
      </c>
      <c r="IG137" s="17" t="s">
        <v>36</v>
      </c>
      <c r="IH137" s="17" t="s">
        <v>37</v>
      </c>
      <c r="II137" s="17" t="s">
        <v>38</v>
      </c>
      <c r="IJ137" s="17" t="s">
        <v>39</v>
      </c>
      <c r="IK137" s="17" t="s">
        <v>40</v>
      </c>
      <c r="IL137" s="17" t="s">
        <v>41</v>
      </c>
      <c r="IM137" s="17" t="s">
        <v>29</v>
      </c>
      <c r="IN137" s="17" t="s">
        <v>30</v>
      </c>
      <c r="IO137" s="17" t="s">
        <v>31</v>
      </c>
      <c r="IP137" s="17" t="s">
        <v>32</v>
      </c>
      <c r="IQ137" s="17" t="s">
        <v>33</v>
      </c>
      <c r="IR137" s="17" t="s">
        <v>34</v>
      </c>
      <c r="IS137" s="17" t="s">
        <v>35</v>
      </c>
      <c r="IT137" s="17" t="s">
        <v>36</v>
      </c>
      <c r="IU137" s="17" t="s">
        <v>37</v>
      </c>
      <c r="IV137" s="17" t="s">
        <v>38</v>
      </c>
      <c r="IW137" s="17" t="s">
        <v>39</v>
      </c>
      <c r="IX137" s="17" t="s">
        <v>40</v>
      </c>
      <c r="IY137" s="17" t="s">
        <v>41</v>
      </c>
      <c r="IZ137" s="17" t="s">
        <v>29</v>
      </c>
      <c r="JA137" s="17" t="s">
        <v>30</v>
      </c>
      <c r="JB137" s="17" t="s">
        <v>31</v>
      </c>
      <c r="JC137" s="17" t="s">
        <v>32</v>
      </c>
      <c r="JD137" s="17" t="s">
        <v>33</v>
      </c>
      <c r="JE137" s="17" t="s">
        <v>34</v>
      </c>
      <c r="JF137" s="17" t="s">
        <v>35</v>
      </c>
      <c r="JG137" s="17" t="s">
        <v>36</v>
      </c>
      <c r="JH137" s="17" t="s">
        <v>37</v>
      </c>
      <c r="JI137" s="17" t="s">
        <v>38</v>
      </c>
      <c r="JJ137" s="17" t="s">
        <v>39</v>
      </c>
      <c r="JK137" s="17" t="s">
        <v>40</v>
      </c>
      <c r="JL137" s="17" t="s">
        <v>41</v>
      </c>
      <c r="JM137" s="17" t="s">
        <v>29</v>
      </c>
      <c r="JN137" s="17" t="s">
        <v>30</v>
      </c>
      <c r="JO137" s="17" t="s">
        <v>31</v>
      </c>
      <c r="JP137" s="17" t="s">
        <v>32</v>
      </c>
      <c r="JQ137" s="17" t="s">
        <v>33</v>
      </c>
      <c r="JR137" s="17" t="s">
        <v>34</v>
      </c>
      <c r="JS137" s="17" t="s">
        <v>35</v>
      </c>
      <c r="JT137" s="17" t="s">
        <v>36</v>
      </c>
      <c r="JU137" s="17" t="s">
        <v>37</v>
      </c>
      <c r="JV137" s="17" t="s">
        <v>38</v>
      </c>
      <c r="JW137" s="17" t="s">
        <v>39</v>
      </c>
      <c r="JX137" s="17" t="s">
        <v>40</v>
      </c>
      <c r="JY137" s="17" t="s">
        <v>41</v>
      </c>
      <c r="JZ137" s="17" t="s">
        <v>29</v>
      </c>
      <c r="KA137" s="17" t="s">
        <v>30</v>
      </c>
      <c r="KB137" s="17" t="s">
        <v>31</v>
      </c>
      <c r="KC137" s="17" t="s">
        <v>32</v>
      </c>
      <c r="KD137" s="17" t="s">
        <v>33</v>
      </c>
      <c r="KE137" s="17" t="s">
        <v>34</v>
      </c>
      <c r="KF137" s="17" t="s">
        <v>35</v>
      </c>
      <c r="KG137" s="17" t="s">
        <v>36</v>
      </c>
      <c r="KH137" s="17" t="s">
        <v>37</v>
      </c>
      <c r="KI137" s="17" t="s">
        <v>38</v>
      </c>
      <c r="KJ137" s="17" t="s">
        <v>39</v>
      </c>
      <c r="KK137" s="17" t="s">
        <v>40</v>
      </c>
      <c r="KL137" s="17" t="s">
        <v>41</v>
      </c>
      <c r="KM137" s="17" t="s">
        <v>29</v>
      </c>
      <c r="KN137" s="17" t="s">
        <v>30</v>
      </c>
      <c r="KO137" s="17" t="s">
        <v>31</v>
      </c>
      <c r="KP137" s="17" t="s">
        <v>32</v>
      </c>
      <c r="KQ137" s="17" t="s">
        <v>33</v>
      </c>
      <c r="KR137" s="17" t="s">
        <v>34</v>
      </c>
      <c r="KS137" s="17" t="s">
        <v>35</v>
      </c>
      <c r="KT137" s="17" t="s">
        <v>36</v>
      </c>
      <c r="KU137" s="17" t="s">
        <v>37</v>
      </c>
      <c r="KV137" s="17" t="s">
        <v>38</v>
      </c>
      <c r="KW137" s="17" t="s">
        <v>39</v>
      </c>
      <c r="KX137" s="17" t="s">
        <v>40</v>
      </c>
      <c r="KY137" s="17" t="s">
        <v>41</v>
      </c>
      <c r="KZ137" s="17" t="s">
        <v>29</v>
      </c>
      <c r="LA137" s="17" t="s">
        <v>30</v>
      </c>
      <c r="LB137" s="17" t="s">
        <v>31</v>
      </c>
      <c r="LC137" s="17" t="s">
        <v>32</v>
      </c>
      <c r="LD137" s="17" t="s">
        <v>33</v>
      </c>
      <c r="LE137" s="17" t="s">
        <v>34</v>
      </c>
      <c r="LF137" s="17" t="s">
        <v>35</v>
      </c>
      <c r="LG137" s="17" t="s">
        <v>36</v>
      </c>
      <c r="LH137" s="17" t="s">
        <v>37</v>
      </c>
      <c r="LI137" s="17" t="s">
        <v>38</v>
      </c>
      <c r="LJ137" s="17" t="s">
        <v>39</v>
      </c>
      <c r="LK137" s="17" t="s">
        <v>40</v>
      </c>
      <c r="LL137" s="17" t="s">
        <v>41</v>
      </c>
      <c r="LM137" s="17" t="s">
        <v>29</v>
      </c>
      <c r="LN137" s="17" t="s">
        <v>30</v>
      </c>
      <c r="LO137" s="17" t="s">
        <v>31</v>
      </c>
      <c r="LP137" s="17" t="s">
        <v>32</v>
      </c>
      <c r="LQ137" s="17" t="s">
        <v>33</v>
      </c>
      <c r="LR137" s="17" t="s">
        <v>34</v>
      </c>
      <c r="LS137" s="17" t="s">
        <v>35</v>
      </c>
      <c r="LT137" s="17" t="s">
        <v>36</v>
      </c>
      <c r="LU137" s="17" t="s">
        <v>37</v>
      </c>
      <c r="LV137" s="17" t="s">
        <v>38</v>
      </c>
      <c r="LW137" s="17" t="s">
        <v>39</v>
      </c>
      <c r="LX137" s="17" t="s">
        <v>40</v>
      </c>
      <c r="LY137" s="17" t="s">
        <v>41</v>
      </c>
      <c r="LZ137" s="17" t="s">
        <v>29</v>
      </c>
      <c r="MA137" s="17" t="s">
        <v>30</v>
      </c>
      <c r="MB137" s="17" t="s">
        <v>31</v>
      </c>
      <c r="MC137" s="17" t="s">
        <v>32</v>
      </c>
      <c r="MD137" s="17" t="s">
        <v>33</v>
      </c>
      <c r="ME137" s="17" t="s">
        <v>34</v>
      </c>
      <c r="MF137" s="17" t="s">
        <v>35</v>
      </c>
      <c r="MG137" s="17" t="s">
        <v>36</v>
      </c>
      <c r="MH137" s="17" t="s">
        <v>37</v>
      </c>
      <c r="MI137" s="17" t="s">
        <v>38</v>
      </c>
      <c r="MJ137" s="17" t="s">
        <v>39</v>
      </c>
      <c r="MK137" s="17" t="s">
        <v>40</v>
      </c>
      <c r="ML137" s="17" t="s">
        <v>41</v>
      </c>
      <c r="MN137" s="54"/>
      <c r="MO137" s="54"/>
      <c r="MP137" s="38" t="s">
        <v>29</v>
      </c>
      <c r="MQ137" s="38" t="s">
        <v>30</v>
      </c>
      <c r="MR137" s="38" t="s">
        <v>31</v>
      </c>
      <c r="MS137" s="38" t="s">
        <v>32</v>
      </c>
      <c r="MT137" s="38" t="s">
        <v>33</v>
      </c>
      <c r="MU137" s="38" t="s">
        <v>34</v>
      </c>
      <c r="MV137" s="38" t="s">
        <v>35</v>
      </c>
      <c r="MW137" s="38" t="s">
        <v>36</v>
      </c>
      <c r="MX137" s="38" t="s">
        <v>37</v>
      </c>
      <c r="MY137" s="38" t="s">
        <v>38</v>
      </c>
      <c r="MZ137" s="38" t="s">
        <v>39</v>
      </c>
      <c r="NA137" s="38" t="s">
        <v>40</v>
      </c>
      <c r="NB137" s="38" t="s">
        <v>41</v>
      </c>
      <c r="NC137" s="54"/>
      <c r="ND137" s="54"/>
      <c r="NE137" s="38" t="s">
        <v>29</v>
      </c>
      <c r="NF137" s="38" t="s">
        <v>30</v>
      </c>
      <c r="NG137" s="38" t="s">
        <v>31</v>
      </c>
      <c r="NH137" s="38" t="s">
        <v>32</v>
      </c>
      <c r="NI137" s="38" t="s">
        <v>33</v>
      </c>
      <c r="NJ137" s="38" t="s">
        <v>34</v>
      </c>
      <c r="NK137" s="38" t="s">
        <v>35</v>
      </c>
      <c r="NL137" s="38" t="s">
        <v>36</v>
      </c>
      <c r="NM137" s="38" t="s">
        <v>37</v>
      </c>
      <c r="NN137" s="38" t="s">
        <v>38</v>
      </c>
      <c r="NO137" s="38" t="s">
        <v>39</v>
      </c>
      <c r="NP137" s="38" t="s">
        <v>40</v>
      </c>
      <c r="NQ137" s="38" t="s">
        <v>41</v>
      </c>
      <c r="NR137" s="54"/>
      <c r="NS137" s="54"/>
      <c r="NT137" s="38" t="s">
        <v>29</v>
      </c>
      <c r="NU137" s="38" t="s">
        <v>30</v>
      </c>
      <c r="NV137" s="38" t="s">
        <v>31</v>
      </c>
      <c r="NW137" s="38" t="s">
        <v>32</v>
      </c>
      <c r="NX137" s="38" t="s">
        <v>33</v>
      </c>
      <c r="NY137" s="38" t="s">
        <v>34</v>
      </c>
      <c r="NZ137" s="38" t="s">
        <v>35</v>
      </c>
      <c r="OA137" s="38" t="s">
        <v>36</v>
      </c>
      <c r="OB137" s="38" t="s">
        <v>37</v>
      </c>
      <c r="OC137" s="38" t="s">
        <v>38</v>
      </c>
      <c r="OD137" s="38" t="s">
        <v>39</v>
      </c>
      <c r="OE137" s="38" t="s">
        <v>40</v>
      </c>
      <c r="OF137" s="38" t="s">
        <v>41</v>
      </c>
      <c r="OG137" s="54"/>
      <c r="OH137" s="54"/>
      <c r="OI137" s="38" t="s">
        <v>29</v>
      </c>
      <c r="OJ137" s="38" t="s">
        <v>30</v>
      </c>
      <c r="OK137" s="38" t="s">
        <v>31</v>
      </c>
      <c r="OL137" s="38" t="s">
        <v>32</v>
      </c>
      <c r="OM137" s="38" t="s">
        <v>33</v>
      </c>
      <c r="ON137" s="38" t="s">
        <v>34</v>
      </c>
      <c r="OO137" s="38" t="s">
        <v>35</v>
      </c>
      <c r="OP137" s="38" t="s">
        <v>36</v>
      </c>
      <c r="OQ137" s="38" t="s">
        <v>37</v>
      </c>
      <c r="OR137" s="38" t="s">
        <v>38</v>
      </c>
      <c r="OS137" s="38" t="s">
        <v>39</v>
      </c>
      <c r="OT137" s="38" t="s">
        <v>40</v>
      </c>
      <c r="OU137" s="38" t="s">
        <v>41</v>
      </c>
      <c r="OV137" s="54"/>
      <c r="OW137" s="54"/>
      <c r="OX137" s="38" t="s">
        <v>29</v>
      </c>
      <c r="OY137" s="38" t="s">
        <v>30</v>
      </c>
      <c r="OZ137" s="38" t="s">
        <v>31</v>
      </c>
      <c r="PA137" s="38" t="s">
        <v>32</v>
      </c>
      <c r="PB137" s="38" t="s">
        <v>33</v>
      </c>
      <c r="PC137" s="38" t="s">
        <v>34</v>
      </c>
      <c r="PD137" s="38" t="s">
        <v>35</v>
      </c>
      <c r="PE137" s="38" t="s">
        <v>36</v>
      </c>
      <c r="PF137" s="38" t="s">
        <v>37</v>
      </c>
      <c r="PG137" s="38" t="s">
        <v>38</v>
      </c>
      <c r="PH137" s="38" t="s">
        <v>39</v>
      </c>
      <c r="PI137" s="38" t="s">
        <v>40</v>
      </c>
      <c r="PJ137" s="38" t="s">
        <v>41</v>
      </c>
    </row>
    <row r="138" spans="1:426" s="13" customFormat="1" x14ac:dyDescent="0.25">
      <c r="A138" s="13" t="s">
        <v>45</v>
      </c>
      <c r="B138" s="13" t="s">
        <v>29</v>
      </c>
      <c r="C138" s="13" t="s">
        <v>30</v>
      </c>
      <c r="D138" s="13" t="s">
        <v>31</v>
      </c>
      <c r="E138" s="13" t="s">
        <v>32</v>
      </c>
      <c r="F138" s="13" t="s">
        <v>33</v>
      </c>
      <c r="G138" s="13" t="s">
        <v>34</v>
      </c>
      <c r="H138" s="13" t="s">
        <v>35</v>
      </c>
      <c r="I138" s="13" t="s">
        <v>36</v>
      </c>
      <c r="J138" s="13" t="s">
        <v>37</v>
      </c>
      <c r="K138" s="13" t="s">
        <v>38</v>
      </c>
      <c r="L138" s="13" t="s">
        <v>39</v>
      </c>
      <c r="M138" s="13" t="s">
        <v>40</v>
      </c>
      <c r="N138" s="13" t="s">
        <v>41</v>
      </c>
      <c r="O138" s="13" t="s">
        <v>23</v>
      </c>
      <c r="P138" s="13" t="s">
        <v>18</v>
      </c>
      <c r="Q138" s="13" t="s">
        <v>19</v>
      </c>
      <c r="R138" s="13" t="s">
        <v>20</v>
      </c>
      <c r="S138" s="13" t="s">
        <v>21</v>
      </c>
      <c r="T138" s="13" t="s">
        <v>22</v>
      </c>
      <c r="U138" s="13" t="s">
        <v>24</v>
      </c>
      <c r="V138" s="13" t="s">
        <v>25</v>
      </c>
      <c r="X138" s="1" t="s">
        <v>54</v>
      </c>
      <c r="Y138" s="52">
        <v>0.47706422018348599</v>
      </c>
      <c r="Z138" s="52"/>
      <c r="AA138" s="52"/>
      <c r="AB138" s="53">
        <f>Y138-Y102</f>
        <v>2.161867518348598E-2</v>
      </c>
      <c r="AC138" s="53"/>
      <c r="AD138" s="53" t="s">
        <v>45</v>
      </c>
      <c r="AE138" s="53"/>
      <c r="AF138" s="13" t="s">
        <v>29</v>
      </c>
      <c r="AG138" s="13" t="s">
        <v>30</v>
      </c>
      <c r="AH138" s="13" t="s">
        <v>31</v>
      </c>
      <c r="AI138" s="13" t="s">
        <v>32</v>
      </c>
      <c r="AJ138" s="13" t="s">
        <v>33</v>
      </c>
      <c r="AK138" s="13" t="s">
        <v>34</v>
      </c>
      <c r="AL138" s="13" t="s">
        <v>35</v>
      </c>
      <c r="AM138" s="13" t="s">
        <v>36</v>
      </c>
      <c r="AN138" s="13" t="s">
        <v>37</v>
      </c>
      <c r="AO138" s="13" t="s">
        <v>38</v>
      </c>
      <c r="AP138" s="13" t="s">
        <v>39</v>
      </c>
      <c r="AQ138" s="13" t="s">
        <v>40</v>
      </c>
      <c r="AR138" s="13" t="s">
        <v>41</v>
      </c>
      <c r="AS138" s="53" t="s">
        <v>45</v>
      </c>
      <c r="AT138" s="53"/>
      <c r="AU138" s="13" t="s">
        <v>29</v>
      </c>
      <c r="AV138" s="13" t="s">
        <v>30</v>
      </c>
      <c r="AW138" s="13" t="s">
        <v>31</v>
      </c>
      <c r="AX138" s="13" t="s">
        <v>32</v>
      </c>
      <c r="AY138" s="13" t="s">
        <v>33</v>
      </c>
      <c r="AZ138" s="13" t="s">
        <v>34</v>
      </c>
      <c r="BA138" s="13" t="s">
        <v>35</v>
      </c>
      <c r="BB138" s="13" t="s">
        <v>36</v>
      </c>
      <c r="BC138" s="13" t="s">
        <v>37</v>
      </c>
      <c r="BD138" s="13" t="s">
        <v>38</v>
      </c>
      <c r="BE138" s="13" t="s">
        <v>39</v>
      </c>
      <c r="BF138" s="13" t="s">
        <v>40</v>
      </c>
      <c r="BG138" s="13" t="s">
        <v>41</v>
      </c>
      <c r="BH138" s="53" t="s">
        <v>45</v>
      </c>
      <c r="BI138" s="53"/>
      <c r="BJ138" s="13" t="s">
        <v>29</v>
      </c>
      <c r="BK138" s="13" t="s">
        <v>30</v>
      </c>
      <c r="BL138" s="13" t="s">
        <v>31</v>
      </c>
      <c r="BM138" s="13" t="s">
        <v>32</v>
      </c>
      <c r="BN138" s="13" t="s">
        <v>33</v>
      </c>
      <c r="BO138" s="13" t="s">
        <v>34</v>
      </c>
      <c r="BP138" s="13" t="s">
        <v>35</v>
      </c>
      <c r="BQ138" s="13" t="s">
        <v>36</v>
      </c>
      <c r="BR138" s="13" t="s">
        <v>37</v>
      </c>
      <c r="BS138" s="13" t="s">
        <v>38</v>
      </c>
      <c r="BT138" s="13" t="s">
        <v>39</v>
      </c>
      <c r="BU138" s="13" t="s">
        <v>40</v>
      </c>
      <c r="BV138" s="13" t="s">
        <v>41</v>
      </c>
      <c r="BW138" s="53" t="s">
        <v>45</v>
      </c>
      <c r="BX138" s="53"/>
      <c r="BY138" s="13" t="s">
        <v>29</v>
      </c>
      <c r="BZ138" s="13" t="s">
        <v>30</v>
      </c>
      <c r="CA138" s="13" t="s">
        <v>31</v>
      </c>
      <c r="CB138" s="13" t="s">
        <v>32</v>
      </c>
      <c r="CC138" s="13" t="s">
        <v>33</v>
      </c>
      <c r="CD138" s="13" t="s">
        <v>34</v>
      </c>
      <c r="CE138" s="13" t="s">
        <v>35</v>
      </c>
      <c r="CF138" s="13" t="s">
        <v>36</v>
      </c>
      <c r="CG138" s="13" t="s">
        <v>37</v>
      </c>
      <c r="CH138" s="13" t="s">
        <v>38</v>
      </c>
      <c r="CI138" s="13" t="s">
        <v>39</v>
      </c>
      <c r="CJ138" s="13" t="s">
        <v>40</v>
      </c>
      <c r="CK138" s="13" t="s">
        <v>41</v>
      </c>
      <c r="CL138" s="13" t="s">
        <v>45</v>
      </c>
      <c r="CN138" s="13" t="s">
        <v>29</v>
      </c>
      <c r="CO138" s="13" t="s">
        <v>30</v>
      </c>
      <c r="CP138" s="13" t="s">
        <v>31</v>
      </c>
      <c r="CQ138" s="13" t="s">
        <v>32</v>
      </c>
      <c r="CR138" s="13" t="s">
        <v>33</v>
      </c>
      <c r="CS138" s="13" t="s">
        <v>34</v>
      </c>
      <c r="CT138" s="13" t="s">
        <v>35</v>
      </c>
      <c r="CU138" s="13" t="s">
        <v>36</v>
      </c>
      <c r="CV138" s="13" t="s">
        <v>37</v>
      </c>
      <c r="CW138" s="13" t="s">
        <v>38</v>
      </c>
      <c r="CX138" s="13" t="s">
        <v>39</v>
      </c>
      <c r="CY138" s="13" t="s">
        <v>40</v>
      </c>
      <c r="CZ138" s="13" t="s">
        <v>41</v>
      </c>
      <c r="DB138" s="13">
        <v>6</v>
      </c>
      <c r="DC138" s="13">
        <v>0</v>
      </c>
      <c r="DD138" s="13">
        <v>0</v>
      </c>
      <c r="DE138" s="13">
        <v>0</v>
      </c>
      <c r="DF138" s="13">
        <v>12</v>
      </c>
      <c r="DG138" s="13">
        <v>0</v>
      </c>
      <c r="DH138" s="13">
        <v>0</v>
      </c>
      <c r="DI138" s="13">
        <v>0</v>
      </c>
      <c r="DJ138" s="13">
        <v>0</v>
      </c>
      <c r="DL138" s="17">
        <v>5</v>
      </c>
      <c r="DM138" s="17">
        <v>12</v>
      </c>
      <c r="DN138" s="17">
        <v>18</v>
      </c>
      <c r="DO138" s="17">
        <v>22</v>
      </c>
      <c r="DP138" s="17">
        <v>17</v>
      </c>
      <c r="DQ138" s="17">
        <v>8</v>
      </c>
      <c r="DR138" s="17">
        <v>7</v>
      </c>
      <c r="DS138" s="17">
        <v>16</v>
      </c>
      <c r="DT138" s="17">
        <v>26</v>
      </c>
      <c r="DU138" s="17">
        <v>17</v>
      </c>
      <c r="DV138" s="17">
        <v>0</v>
      </c>
      <c r="DW138" s="17">
        <v>0</v>
      </c>
      <c r="DX138" s="17">
        <v>0</v>
      </c>
      <c r="DY138" s="17">
        <v>0</v>
      </c>
      <c r="DZ138" s="17">
        <v>35</v>
      </c>
      <c r="EA138" s="17">
        <v>19</v>
      </c>
      <c r="EB138" s="17">
        <v>11</v>
      </c>
      <c r="EC138" s="17">
        <v>32</v>
      </c>
      <c r="ED138" s="17">
        <v>18</v>
      </c>
      <c r="EE138" s="17">
        <v>16</v>
      </c>
      <c r="EF138" s="17">
        <v>21</v>
      </c>
      <c r="EG138" s="17">
        <v>43</v>
      </c>
      <c r="EH138" s="17">
        <v>27</v>
      </c>
      <c r="EI138" s="17">
        <v>12</v>
      </c>
      <c r="EJ138" s="17">
        <v>0</v>
      </c>
      <c r="EK138" s="17">
        <v>0</v>
      </c>
      <c r="EL138" s="17">
        <v>0</v>
      </c>
      <c r="EM138" s="17">
        <v>22</v>
      </c>
      <c r="EN138" s="17">
        <v>19</v>
      </c>
      <c r="EO138" s="17">
        <v>0</v>
      </c>
      <c r="EP138" s="17">
        <v>24</v>
      </c>
      <c r="EQ138" s="17">
        <v>11</v>
      </c>
      <c r="ER138" s="17">
        <v>10</v>
      </c>
      <c r="ES138" s="17">
        <v>9</v>
      </c>
      <c r="ET138" s="17">
        <v>22</v>
      </c>
      <c r="EU138" s="17">
        <v>33</v>
      </c>
      <c r="EV138" s="17">
        <v>16</v>
      </c>
      <c r="EW138" s="17">
        <v>0</v>
      </c>
      <c r="EX138" s="17">
        <v>0</v>
      </c>
      <c r="EY138" s="17">
        <v>0</v>
      </c>
      <c r="EZ138" s="17">
        <v>41</v>
      </c>
      <c r="FA138" s="17">
        <v>29</v>
      </c>
      <c r="FB138" s="17">
        <v>2</v>
      </c>
      <c r="FC138" s="17">
        <v>0</v>
      </c>
      <c r="FD138" s="17">
        <v>17</v>
      </c>
      <c r="FE138" s="17">
        <v>5</v>
      </c>
      <c r="FF138" s="17">
        <v>11</v>
      </c>
      <c r="FG138" s="17">
        <v>39</v>
      </c>
      <c r="FH138" s="17">
        <v>5</v>
      </c>
      <c r="FI138" s="17">
        <v>21</v>
      </c>
      <c r="FJ138" s="17">
        <v>0</v>
      </c>
      <c r="FK138" s="17">
        <v>0</v>
      </c>
      <c r="FL138" s="17">
        <v>0</v>
      </c>
      <c r="FM138" s="17">
        <v>2</v>
      </c>
      <c r="FN138" s="17">
        <v>2</v>
      </c>
      <c r="FO138" s="17">
        <v>18</v>
      </c>
      <c r="FP138" s="17">
        <v>22</v>
      </c>
      <c r="FQ138" s="17">
        <v>6</v>
      </c>
      <c r="FR138" s="17">
        <v>2</v>
      </c>
      <c r="FS138" s="17">
        <v>21</v>
      </c>
      <c r="FT138" s="17">
        <v>12</v>
      </c>
      <c r="FU138" s="17">
        <v>6</v>
      </c>
      <c r="FV138" s="17">
        <v>36</v>
      </c>
      <c r="FW138" s="17">
        <v>0</v>
      </c>
      <c r="FX138" s="17">
        <v>0</v>
      </c>
      <c r="FY138" s="17">
        <v>0</v>
      </c>
      <c r="FZ138" s="17">
        <v>48</v>
      </c>
      <c r="GA138" s="17">
        <v>17</v>
      </c>
      <c r="GB138" s="17">
        <v>5</v>
      </c>
      <c r="GC138" s="17">
        <v>16</v>
      </c>
      <c r="GD138" s="17">
        <v>12</v>
      </c>
      <c r="GE138" s="17">
        <v>10</v>
      </c>
      <c r="GF138" s="17">
        <v>32</v>
      </c>
      <c r="GG138" s="17">
        <v>15</v>
      </c>
      <c r="GH138" s="17">
        <v>0</v>
      </c>
      <c r="GI138" s="17">
        <v>16</v>
      </c>
      <c r="GJ138" s="17">
        <v>0</v>
      </c>
      <c r="GK138" s="17">
        <v>0</v>
      </c>
      <c r="GL138" s="17">
        <v>0</v>
      </c>
      <c r="GM138" s="17">
        <v>33</v>
      </c>
      <c r="GN138" s="17">
        <v>0</v>
      </c>
      <c r="GO138" s="17">
        <v>22</v>
      </c>
      <c r="GP138" s="17">
        <v>18</v>
      </c>
      <c r="GQ138" s="17">
        <v>17</v>
      </c>
      <c r="GR138" s="17">
        <v>16</v>
      </c>
      <c r="GS138" s="17">
        <v>48</v>
      </c>
      <c r="GT138" s="17">
        <v>33</v>
      </c>
      <c r="GU138" s="17">
        <v>2</v>
      </c>
      <c r="GV138" s="17">
        <v>52</v>
      </c>
      <c r="GW138" s="17">
        <v>0</v>
      </c>
      <c r="GX138" s="17">
        <v>0</v>
      </c>
      <c r="GY138" s="17">
        <v>0</v>
      </c>
      <c r="GZ138" s="17">
        <v>19</v>
      </c>
      <c r="HA138" s="17">
        <v>22</v>
      </c>
      <c r="HB138" s="17">
        <v>13</v>
      </c>
      <c r="HC138" s="17">
        <v>34</v>
      </c>
      <c r="HD138" s="17">
        <v>18</v>
      </c>
      <c r="HE138" s="17">
        <v>4</v>
      </c>
      <c r="HF138" s="17">
        <v>0</v>
      </c>
      <c r="HG138" s="17">
        <v>34</v>
      </c>
      <c r="HH138" s="17">
        <v>61</v>
      </c>
      <c r="HI138" s="17">
        <v>18</v>
      </c>
      <c r="HJ138" s="17">
        <v>0</v>
      </c>
      <c r="HK138" s="17">
        <v>0</v>
      </c>
      <c r="HL138" s="17">
        <v>0</v>
      </c>
      <c r="HM138" s="17">
        <v>16</v>
      </c>
      <c r="HN138" s="17">
        <v>37</v>
      </c>
      <c r="HO138" s="17">
        <v>11</v>
      </c>
      <c r="HP138" s="17">
        <v>29</v>
      </c>
      <c r="HQ138" s="17">
        <v>4</v>
      </c>
      <c r="HR138" s="17">
        <v>6</v>
      </c>
      <c r="HS138" s="17">
        <v>5</v>
      </c>
      <c r="HT138" s="17">
        <v>15</v>
      </c>
      <c r="HU138" s="17">
        <v>18</v>
      </c>
      <c r="HV138" s="17">
        <v>37</v>
      </c>
      <c r="HW138" s="17">
        <v>0</v>
      </c>
      <c r="HX138" s="17">
        <v>0</v>
      </c>
      <c r="HY138" s="17">
        <v>0</v>
      </c>
      <c r="HZ138" s="17">
        <v>5</v>
      </c>
      <c r="IA138" s="17">
        <v>10</v>
      </c>
      <c r="IB138" s="17">
        <v>10</v>
      </c>
      <c r="IC138" s="17">
        <v>6</v>
      </c>
      <c r="ID138" s="17">
        <v>11</v>
      </c>
      <c r="IE138" s="17">
        <v>0</v>
      </c>
      <c r="IF138" s="17">
        <v>29</v>
      </c>
      <c r="IG138" s="17">
        <v>20</v>
      </c>
      <c r="IH138" s="17">
        <v>28</v>
      </c>
      <c r="II138" s="17">
        <v>20</v>
      </c>
      <c r="IJ138" s="17">
        <v>0</v>
      </c>
      <c r="IK138" s="17">
        <v>0</v>
      </c>
      <c r="IL138" s="17">
        <v>0</v>
      </c>
      <c r="IM138" s="17">
        <v>48</v>
      </c>
      <c r="IN138" s="17">
        <v>56</v>
      </c>
      <c r="IO138" s="17">
        <v>57</v>
      </c>
      <c r="IP138" s="17">
        <v>31</v>
      </c>
      <c r="IQ138" s="17">
        <v>0</v>
      </c>
      <c r="IR138" s="17">
        <v>16</v>
      </c>
      <c r="IS138" s="17">
        <v>19</v>
      </c>
      <c r="IT138" s="17">
        <v>47</v>
      </c>
      <c r="IU138" s="17">
        <v>6</v>
      </c>
      <c r="IV138" s="17">
        <v>19</v>
      </c>
      <c r="IW138" s="17">
        <v>0</v>
      </c>
      <c r="IX138" s="17">
        <v>0</v>
      </c>
      <c r="IY138" s="17">
        <v>0</v>
      </c>
      <c r="IZ138" s="17">
        <v>15</v>
      </c>
      <c r="JA138" s="17">
        <v>15</v>
      </c>
      <c r="JB138" s="17">
        <v>44</v>
      </c>
      <c r="JC138" s="17">
        <v>24</v>
      </c>
      <c r="JD138" s="17">
        <v>19</v>
      </c>
      <c r="JE138" s="17">
        <v>24</v>
      </c>
      <c r="JF138" s="17">
        <v>21</v>
      </c>
      <c r="JG138" s="17">
        <v>14</v>
      </c>
      <c r="JH138" s="17">
        <v>2</v>
      </c>
      <c r="JI138" s="17">
        <v>0</v>
      </c>
      <c r="JJ138" s="17">
        <v>0</v>
      </c>
      <c r="JK138" s="17">
        <v>0</v>
      </c>
      <c r="JL138" s="17">
        <v>0</v>
      </c>
      <c r="JM138" s="17">
        <v>61</v>
      </c>
      <c r="JN138" s="17">
        <v>15</v>
      </c>
      <c r="JO138" s="17">
        <v>16</v>
      </c>
      <c r="JP138" s="17">
        <v>11</v>
      </c>
      <c r="JQ138" s="17">
        <v>18</v>
      </c>
      <c r="JR138" s="17">
        <v>14</v>
      </c>
      <c r="JS138" s="17">
        <v>4</v>
      </c>
      <c r="JT138" s="17">
        <v>15</v>
      </c>
      <c r="JU138" s="17">
        <v>29</v>
      </c>
      <c r="JV138" s="17">
        <v>42</v>
      </c>
      <c r="JW138" s="17">
        <v>0</v>
      </c>
      <c r="JX138" s="17">
        <v>0</v>
      </c>
      <c r="JY138" s="17">
        <v>0</v>
      </c>
      <c r="JZ138" s="17">
        <v>25</v>
      </c>
      <c r="KA138" s="17">
        <v>42</v>
      </c>
      <c r="KB138" s="17">
        <v>25</v>
      </c>
      <c r="KC138" s="17">
        <v>18</v>
      </c>
      <c r="KD138" s="17">
        <v>17</v>
      </c>
      <c r="KE138" s="17">
        <v>5</v>
      </c>
      <c r="KF138" s="17">
        <v>52</v>
      </c>
      <c r="KG138" s="17">
        <v>9</v>
      </c>
      <c r="KH138" s="17">
        <v>37</v>
      </c>
      <c r="KI138" s="17">
        <v>16</v>
      </c>
      <c r="KJ138" s="17">
        <v>0</v>
      </c>
      <c r="KK138" s="17">
        <v>0</v>
      </c>
      <c r="KL138" s="17">
        <v>0</v>
      </c>
      <c r="KM138" s="17">
        <v>8</v>
      </c>
      <c r="KN138" s="17">
        <v>43</v>
      </c>
      <c r="KO138" s="17">
        <v>21</v>
      </c>
      <c r="KP138" s="17">
        <v>43</v>
      </c>
      <c r="KQ138" s="17">
        <v>33</v>
      </c>
      <c r="KR138" s="17">
        <v>11</v>
      </c>
      <c r="KS138" s="17">
        <v>18</v>
      </c>
      <c r="KT138" s="17">
        <v>26</v>
      </c>
      <c r="KU138" s="17">
        <v>18</v>
      </c>
      <c r="KV138" s="17">
        <v>8</v>
      </c>
      <c r="KW138" s="17">
        <v>0</v>
      </c>
      <c r="KX138" s="17">
        <v>0</v>
      </c>
      <c r="KY138" s="17">
        <v>0</v>
      </c>
      <c r="KZ138" s="17">
        <v>32</v>
      </c>
      <c r="LA138" s="17">
        <v>8</v>
      </c>
      <c r="LB138" s="17">
        <v>0</v>
      </c>
      <c r="LC138" s="17">
        <v>13</v>
      </c>
      <c r="LD138" s="17">
        <v>9</v>
      </c>
      <c r="LE138" s="17">
        <v>47</v>
      </c>
      <c r="LF138" s="17">
        <v>40</v>
      </c>
      <c r="LG138" s="17">
        <v>12</v>
      </c>
      <c r="LH138" s="17">
        <v>0</v>
      </c>
      <c r="LI138" s="17">
        <v>26</v>
      </c>
      <c r="LJ138" s="17">
        <v>0</v>
      </c>
      <c r="LK138" s="17">
        <v>0</v>
      </c>
      <c r="LL138" s="17">
        <v>0</v>
      </c>
      <c r="LM138" s="17">
        <v>8</v>
      </c>
      <c r="LN138" s="17">
        <v>30</v>
      </c>
      <c r="LO138" s="17">
        <v>22</v>
      </c>
      <c r="LP138" s="17">
        <v>40</v>
      </c>
      <c r="LQ138" s="17">
        <v>17</v>
      </c>
      <c r="LR138" s="17">
        <v>46</v>
      </c>
      <c r="LS138" s="17">
        <v>21</v>
      </c>
      <c r="LT138" s="17">
        <v>5</v>
      </c>
      <c r="LU138" s="17">
        <v>28</v>
      </c>
      <c r="LV138" s="17">
        <v>45</v>
      </c>
      <c r="LW138" s="17">
        <v>0</v>
      </c>
      <c r="LX138" s="17">
        <v>0</v>
      </c>
      <c r="LY138" s="17">
        <v>0</v>
      </c>
      <c r="LZ138" s="17">
        <v>18</v>
      </c>
      <c r="MA138" s="17">
        <v>29</v>
      </c>
      <c r="MB138" s="17">
        <v>25</v>
      </c>
      <c r="MC138" s="17">
        <v>38</v>
      </c>
      <c r="MD138" s="17">
        <v>30</v>
      </c>
      <c r="ME138" s="17">
        <v>21</v>
      </c>
      <c r="MF138" s="17">
        <v>13</v>
      </c>
      <c r="MG138" s="17">
        <v>22</v>
      </c>
      <c r="MH138" s="17">
        <v>15</v>
      </c>
      <c r="MI138" s="17">
        <v>19</v>
      </c>
      <c r="MJ138" s="17">
        <v>0</v>
      </c>
      <c r="MK138" s="17">
        <v>0</v>
      </c>
      <c r="ML138" s="17">
        <v>0</v>
      </c>
      <c r="MN138" s="54">
        <v>5</v>
      </c>
      <c r="MO138" s="54"/>
      <c r="MP138" s="38">
        <f>(DM138+DZ138+EM138+EZ138+FM138+FZ138)/6</f>
        <v>26.666666666666668</v>
      </c>
      <c r="MQ138" s="38">
        <f t="shared" ref="MQ138:MQ142" si="861">(DN138+EA138+EN138+FA138+FN138+GA138)/6</f>
        <v>17.333333333333332</v>
      </c>
      <c r="MR138" s="38">
        <f t="shared" ref="MR138:MR142" si="862">(DO138+EB138+EO138+FB138+FO138+GB138)/6</f>
        <v>9.6666666666666661</v>
      </c>
      <c r="MS138" s="38">
        <f t="shared" ref="MS138:MS142" si="863">(DP138+EC138+EP138+FC138+FP138+GC138)/6</f>
        <v>18.5</v>
      </c>
      <c r="MT138" s="38">
        <f t="shared" ref="MT138:MT142" si="864">(DQ138+ED138+EQ138+FD138+FQ138+GD138)/6</f>
        <v>12</v>
      </c>
      <c r="MU138" s="38">
        <f t="shared" ref="MU138:MU142" si="865">(DR138+EE138+ER138+FE138+FR138+GE138)/6</f>
        <v>8.3333333333333339</v>
      </c>
      <c r="MV138" s="38">
        <f t="shared" ref="MV138:MV142" si="866">(DS138+EF138+ES138+FF138+FS138+GF138)/6</f>
        <v>18.333333333333332</v>
      </c>
      <c r="MW138" s="38">
        <f t="shared" ref="MW138:MW142" si="867">(DT138+EG138+ET138+FG138+FT138+GG138)/6</f>
        <v>26.166666666666668</v>
      </c>
      <c r="MX138" s="38">
        <f t="shared" ref="MX138:MX142" si="868">(DU138+EH138+EU138+FH138+FU138+GH138)/6</f>
        <v>14.666666666666666</v>
      </c>
      <c r="MY138" s="38">
        <f t="shared" ref="MY138:MY142" si="869">(DV138+EI138+EV138+FI138+FV138+GI138)/6</f>
        <v>16.833333333333332</v>
      </c>
      <c r="MZ138" s="38"/>
      <c r="NA138" s="38"/>
      <c r="NB138" s="38"/>
      <c r="NC138" s="54">
        <v>5</v>
      </c>
      <c r="ND138" s="54"/>
      <c r="NE138" s="38">
        <f>(GM138+GZ138+HM138+HZ138)/4</f>
        <v>18.25</v>
      </c>
      <c r="NF138" s="38">
        <f t="shared" ref="NF138:NF142" si="870">(GN138+HA138+HN138+IA138)/4</f>
        <v>17.25</v>
      </c>
      <c r="NG138" s="38">
        <f t="shared" ref="NG138:NG142" si="871">(GO138+HB138+HO138+IB138)/4</f>
        <v>14</v>
      </c>
      <c r="NH138" s="38">
        <f t="shared" ref="NH138:NH142" si="872">(GP138+HC138+HP138+IC138)/4</f>
        <v>21.75</v>
      </c>
      <c r="NI138" s="38">
        <f t="shared" ref="NI138:NI142" si="873">(GQ138+HD138+HQ138+ID138)/4</f>
        <v>12.5</v>
      </c>
      <c r="NJ138" s="38">
        <f t="shared" ref="NJ138:NJ142" si="874">(GR138+HE138+HR138+IE138)/4</f>
        <v>6.5</v>
      </c>
      <c r="NK138" s="38">
        <f t="shared" ref="NK138:NK142" si="875">(GS138+HF138+HS138+IF138)/4</f>
        <v>20.5</v>
      </c>
      <c r="NL138" s="38">
        <f t="shared" ref="NL138:NL142" si="876">(GT138+HG138+HT138+IG138)/4</f>
        <v>25.5</v>
      </c>
      <c r="NM138" s="38">
        <f t="shared" ref="NM138:NM142" si="877">(GU138+HH138+HU138+IH138)/4</f>
        <v>27.25</v>
      </c>
      <c r="NN138" s="38">
        <f t="shared" ref="NN138:NN142" si="878">(GV138+HI138+HV138+II138)/4</f>
        <v>31.75</v>
      </c>
      <c r="NO138" s="38"/>
      <c r="NP138" s="38"/>
      <c r="NQ138" s="38"/>
      <c r="NR138" s="54">
        <v>5</v>
      </c>
      <c r="NS138" s="54"/>
      <c r="NT138" s="38">
        <f>(IM138+IZ138+JZ138+JM138)/4</f>
        <v>37.25</v>
      </c>
      <c r="NU138" s="38">
        <f t="shared" ref="NU138:NU142" si="879">(IN138+JA138+KA138+JN138)/4</f>
        <v>32</v>
      </c>
      <c r="NV138" s="38">
        <f t="shared" ref="NV138:NV142" si="880">(IO138+JB138+KB138+JO138)/4</f>
        <v>35.5</v>
      </c>
      <c r="NW138" s="38">
        <f t="shared" ref="NW138:NW142" si="881">(IP138+JC138+KC138+JP138)/4</f>
        <v>21</v>
      </c>
      <c r="NX138" s="38">
        <f t="shared" ref="NX138:NX142" si="882">(IQ138+JD138+KD138+JQ138)/4</f>
        <v>13.5</v>
      </c>
      <c r="NY138" s="38">
        <f t="shared" ref="NY138:NY142" si="883">(IR138+JE138+KE138+JR138)/4</f>
        <v>14.75</v>
      </c>
      <c r="NZ138" s="38">
        <f t="shared" ref="NZ138:NZ142" si="884">(IS138+JF138+KF138+JS138)/4</f>
        <v>24</v>
      </c>
      <c r="OA138" s="38">
        <f t="shared" ref="OA138:OA142" si="885">(IT138+JG138+KG138+JT138)/4</f>
        <v>21.25</v>
      </c>
      <c r="OB138" s="38">
        <f t="shared" ref="OB138:OB142" si="886">(IU138+JH138+KH138+JU138)/4</f>
        <v>18.5</v>
      </c>
      <c r="OC138" s="38">
        <f t="shared" ref="OC138:OC142" si="887">(IV138+JI138+KI138+JV138)/4</f>
        <v>19.25</v>
      </c>
      <c r="OD138" s="38"/>
      <c r="OE138" s="38"/>
      <c r="OF138" s="38"/>
      <c r="OG138" s="54">
        <v>5</v>
      </c>
      <c r="OH138" s="54"/>
      <c r="OI138" s="38">
        <f>(KM138+KZ138+LM138+LZ138)/4</f>
        <v>16.5</v>
      </c>
      <c r="OJ138" s="38">
        <f t="shared" ref="OJ138:OJ142" si="888">(KN138+LA138+LN138+MA138)/4</f>
        <v>27.5</v>
      </c>
      <c r="OK138" s="38">
        <f t="shared" ref="OK138:OK142" si="889">(KO138+LB138+LO138+MB138)/4</f>
        <v>17</v>
      </c>
      <c r="OL138" s="38">
        <f t="shared" ref="OL138:OL142" si="890">(KP138+LC138+LP138+MC138)/4</f>
        <v>33.5</v>
      </c>
      <c r="OM138" s="38">
        <f t="shared" ref="OM138:OM142" si="891">(KQ138+LD138+LQ138+MD138)/4</f>
        <v>22.25</v>
      </c>
      <c r="ON138" s="38">
        <f t="shared" ref="ON138:ON142" si="892">(KR138+LE138+LR138+ME138)/4</f>
        <v>31.25</v>
      </c>
      <c r="OO138" s="38">
        <f t="shared" ref="OO138:OO142" si="893">(KS138+LF138+LS138+MF138)/4</f>
        <v>23</v>
      </c>
      <c r="OP138" s="38">
        <f t="shared" ref="OP138:OP142" si="894">(KT138+LG138+LT138+MG138)/4</f>
        <v>16.25</v>
      </c>
      <c r="OQ138" s="38">
        <f t="shared" ref="OQ138:OQ142" si="895">(KU138+LH138+LU138+MH138)/4</f>
        <v>15.25</v>
      </c>
      <c r="OR138" s="38">
        <f t="shared" ref="OR138:OR142" si="896">(KV138+LI138+LV138+MI138)/4</f>
        <v>24.5</v>
      </c>
      <c r="OS138" s="38"/>
      <c r="OT138" s="38"/>
      <c r="OU138" s="38"/>
      <c r="OV138" s="54">
        <v>5</v>
      </c>
      <c r="OW138" s="54"/>
      <c r="OX138" s="38">
        <f>(GM138+GZ138+HM138+HZ138+IM138+IZ138+JM138+JZ138+KM138+KZ138+LM138+LZ138)/12</f>
        <v>24</v>
      </c>
      <c r="OY138" s="38">
        <f t="shared" ref="OY138:OY142" si="897">(GN138+HA138+HN138+IA138+IN138+JA138+JN138+KA138+KN138+LA138+LN138+MA138)/12</f>
        <v>25.583333333333332</v>
      </c>
      <c r="OZ138" s="38">
        <f t="shared" ref="OZ138:OZ142" si="898">(GO138+HB138+HO138+IB138+IO138+JB138+JO138+KB138+KO138+LB138+LO138+MB138)/12</f>
        <v>22.166666666666668</v>
      </c>
      <c r="PA138" s="38">
        <f t="shared" ref="PA138:PA142" si="899">(GP138+HC138+HP138+IC138+IP138+JC138+JP138+KC138+KP138+LC138+LP138+MC138)/12</f>
        <v>25.416666666666668</v>
      </c>
      <c r="PB138" s="38">
        <f t="shared" ref="PB138:PB142" si="900">(GQ138+HD138+HQ138+ID138+IQ138+JD138+JQ138+KD138+KQ138+LD138+LQ138+MD138)/12</f>
        <v>16.083333333333332</v>
      </c>
      <c r="PC138" s="38">
        <f t="shared" ref="PC138:PC142" si="901">(GR138+HE138+HR138+IE138+IR138+JE138+JR138+KE138+KR138+LE138+LR138+ME138)/12</f>
        <v>17.5</v>
      </c>
      <c r="PD138" s="38">
        <f t="shared" ref="PD138:PD142" si="902">(GS138+HF138+HS138+IF138+IS138+JF138+JS138+KF138+KS138+LF138+LS138+MF138)/12</f>
        <v>22.5</v>
      </c>
      <c r="PE138" s="38">
        <f t="shared" ref="PE138:PE142" si="903">(GT138+HG138+HT138+IG138+IT138+JG138+JT138+KG138+KT138+LG138+LT138+MG138)/12</f>
        <v>21</v>
      </c>
      <c r="PF138" s="38">
        <f t="shared" ref="PF138:PF142" si="904">(GU138+HH138+HU138+IH138+IU138+JH138+JU138+KH138+KU138+LH138+LU138+MH138)/12</f>
        <v>20.333333333333332</v>
      </c>
      <c r="PG138" s="38">
        <f t="shared" ref="PG138:PG142" si="905">(GV138+HI138+HV138+II138+IV138+JI138+JV138+KI138+KV138+LI138+LV138+MI138)/12</f>
        <v>25.166666666666668</v>
      </c>
      <c r="PH138" s="38"/>
      <c r="PI138" s="38"/>
      <c r="PJ138" s="38"/>
    </row>
    <row r="139" spans="1:426" s="13" customFormat="1" x14ac:dyDescent="0.25">
      <c r="A139" s="1" t="s">
        <v>42</v>
      </c>
      <c r="B139" s="13">
        <f>MODE(B130,O130,AB130,AO130,BB130,BO130,CB130,CO130,DB130,DO130,EB130,EO130,FB130,FO130,GB130,GO130,HB130,HO130)</f>
        <v>4</v>
      </c>
      <c r="C139" s="13">
        <f t="shared" ref="C139:C143" si="906">MODE(C130,P130,AC130,AP130,BC130,BP130,CC130,CP130,DC130,DP130,EC130,EP130,FC130,FP130,GC130,GP130,HC130,HP130)</f>
        <v>2</v>
      </c>
      <c r="D139" s="13">
        <f t="shared" ref="D139:D143" si="907">MODE(D130,Q130,AD130,AQ130,BD130,BQ130,CD130,CQ130,DD130,DQ130,ED130,EQ130,FD130,FQ130,GD130,GQ130,HD130,HQ130)</f>
        <v>1</v>
      </c>
      <c r="E139" s="13">
        <f t="shared" ref="E139:E143" si="908">MODE(E130,R130,AE130,AR130,BE130,BR130,CE130,CR130,DE130,DR130,EE130,ER130,FE130,FR130,GE130,GR130,HE130,HR130)</f>
        <v>1</v>
      </c>
      <c r="F139" s="13">
        <f t="shared" ref="F139:F143" si="909">MODE(F130,S130,AF130,AS130,BF130,BS130,CF130,CS130,DF130,DS130,EF130,ES130,FF130,FS130,GF130,GS130,HF130,HS130)</f>
        <v>1</v>
      </c>
      <c r="G139" s="13">
        <f t="shared" ref="G139:G143" si="910">MODE(G130,T130,AG130,AT130,BG130,BT130,CG130,CT130,DG130,DT130,EG130,ET130,FG130,FT130,GG130,GT130,HG130,HT130)</f>
        <v>4</v>
      </c>
      <c r="H139" s="13">
        <f t="shared" ref="H139:H143" si="911">MODE(H130,U130,AH130,AU130,BH130,BU130,CH130,CU130,DH130,DU130,EH130,EU130,FH130,FU130,GH130,GU130,HH130,HU130)</f>
        <v>4</v>
      </c>
      <c r="I139" s="13">
        <f t="shared" ref="I139:I143" si="912">MODE(I130,V130,AI130,AV130,BI130,BV130,CI130,CV130,DI130,DV130,EI130,EV130,FI130,FV130,GI130,GV130,HI130,HV130)</f>
        <v>5</v>
      </c>
      <c r="J139" s="13">
        <f t="shared" ref="J139:J143" si="913">MODE(J130,W130,AJ130,AW130,BJ130,BW130,CJ130,CW130,DJ130,DW130,EJ130,EW130,FJ130,FW130,GJ130,GW130,HJ130,HW130)</f>
        <v>1</v>
      </c>
      <c r="K139" s="13">
        <f t="shared" ref="K139:K143" si="914">MODE(K130,X130,AK130,AX130,BK130,BX130,CK130,CX130,DK130,DX130,EK130,EX130,FK130,FX130,GK130,GX130,HK130,HX130)</f>
        <v>1</v>
      </c>
      <c r="L139" s="13">
        <f t="shared" ref="L139:L143" si="915">MODE(L130,Y130,AL130,AY130,BL130,BY130,CL130,CY130,DL130,DY130,EL130,EY130,FL130,FY130,GL130,GY130,HL130,HY130)</f>
        <v>0</v>
      </c>
      <c r="M139" s="13">
        <f t="shared" ref="M139:M143" si="916">MODE(M130,Z130,AM130,AZ130,BM130,BZ130,CM130,CZ130,DM130,DZ130,EM130,EZ130,FM130,FZ130,GM130,GZ130,HM130,HZ130)</f>
        <v>1</v>
      </c>
      <c r="N139" s="13">
        <f t="shared" ref="N139:N143" si="917">MODE(N130,AA130,AN130,BA130,BN130,CA130,CN130,DA130,DN130,EA130,EN130,FA130,FN130,GA130,GN130,HA130,HN130,IA130)</f>
        <v>1</v>
      </c>
      <c r="O139" s="13">
        <f>IB130</f>
        <v>4</v>
      </c>
      <c r="P139" s="13">
        <f t="shared" ref="P139:P143" si="918">IC130</f>
        <v>3</v>
      </c>
      <c r="Q139" s="13">
        <f t="shared" ref="Q139:Q143" si="919">ID130</f>
        <v>1</v>
      </c>
      <c r="R139" s="13">
        <f t="shared" ref="R139:R143" si="920">IE130</f>
        <v>5</v>
      </c>
      <c r="S139" s="13">
        <f t="shared" ref="S139:S143" si="921">IF130</f>
        <v>3</v>
      </c>
      <c r="T139" s="13">
        <f t="shared" ref="T139:T143" si="922">IG130</f>
        <v>1</v>
      </c>
      <c r="U139" s="13">
        <f t="shared" ref="U139:U143" si="923">IH130</f>
        <v>3</v>
      </c>
      <c r="V139" s="13">
        <f t="shared" ref="V139:V143" si="924">II130</f>
        <v>1</v>
      </c>
      <c r="X139" s="1">
        <v>80</v>
      </c>
      <c r="Y139" s="52">
        <v>0.37022680412371117</v>
      </c>
      <c r="Z139" s="52"/>
      <c r="AA139" s="52"/>
      <c r="AB139" s="53">
        <f t="shared" ref="AB139:AB143" si="925">Y139-Y103</f>
        <v>7.5894414863491577E-3</v>
      </c>
      <c r="AC139" s="53"/>
      <c r="AD139" s="53" t="s">
        <v>42</v>
      </c>
      <c r="AE139" s="53"/>
      <c r="AF139" s="13">
        <f t="shared" ref="AF139:AF143" si="926">IFERROR(MODE(B130,O130,AB130,AO130,BB130,BO130), "x")</f>
        <v>5</v>
      </c>
      <c r="AG139" s="13">
        <f t="shared" ref="AG139:AG143" si="927">IFERROR(MODE(C130,P130,AC130,AP130,BC130,BP130), "x")</f>
        <v>2</v>
      </c>
      <c r="AH139" s="13">
        <f t="shared" ref="AH139:AH143" si="928">IFERROR(MODE(D130,Q130,AD130,AQ130,BD130,BQ130), "x")</f>
        <v>3</v>
      </c>
      <c r="AI139" s="13">
        <f t="shared" ref="AI139:AI143" si="929">IFERROR(MODE(E130,R130,AE130,AR130,BE130,BR130), "x")</f>
        <v>1</v>
      </c>
      <c r="AJ139" s="13">
        <f t="shared" ref="AJ139:AJ143" si="930">IFERROR(MODE(F130,S130,AF130,AS130,BF130,BS130), "x")</f>
        <v>2</v>
      </c>
      <c r="AK139" s="13">
        <f t="shared" ref="AK139:AK143" si="931">IFERROR(MODE(G130,T130,AG130,AT130,BG130,BT130), "x")</f>
        <v>4</v>
      </c>
      <c r="AL139" s="13">
        <f t="shared" ref="AL139:AL143" si="932">IFERROR(MODE(H130,U130,AH130,AU130,BH130,BU130), "x")</f>
        <v>4</v>
      </c>
      <c r="AM139" s="13">
        <f t="shared" ref="AM139:AM143" si="933">IFERROR(MODE(I130,V130,AI130,AV130,BI130,BV130), "x")</f>
        <v>1</v>
      </c>
      <c r="AN139" s="13">
        <f t="shared" ref="AN139:AN143" si="934">IFERROR(MODE(J130,W130,AJ130,AW130,BJ130,BW130), "x")</f>
        <v>1</v>
      </c>
      <c r="AO139" s="13">
        <f t="shared" ref="AO139:AO143" si="935">IFERROR(MODE(K130,X130,AK130,AX130,BK130,BX130), "x")</f>
        <v>1</v>
      </c>
      <c r="AP139" s="13">
        <f t="shared" ref="AP139:AP143" si="936">IFERROR(MODE(L130,Y130,AL130,AY130,BL130,BY130), "x")</f>
        <v>1</v>
      </c>
      <c r="AQ139" s="13">
        <f t="shared" ref="AQ139:AQ143" si="937">IFERROR(MODE(M130,Z130,AM130,AZ130,BM130,BZ130), "x")</f>
        <v>1</v>
      </c>
      <c r="AR139" s="13">
        <f t="shared" ref="AR139:AR143" si="938">IFERROR(MODE(N130,AA130,AN130,BA130,BN130,CA130), "x")</f>
        <v>1</v>
      </c>
      <c r="AS139" s="53" t="s">
        <v>42</v>
      </c>
      <c r="AT139" s="53"/>
      <c r="AU139" s="13">
        <f t="shared" ref="AU139:AU143" si="939">IFERROR(MODE(CB130,CO130,DB130,DO130),"x")</f>
        <v>4</v>
      </c>
      <c r="AV139" s="13">
        <f t="shared" ref="AV139:AV143" si="940">IFERROR(MODE(CC130,CP130,DC130,DP130),"x")</f>
        <v>2</v>
      </c>
      <c r="AW139" s="13">
        <f t="shared" ref="AW139:AW143" si="941">IFERROR(MODE(CD130,CQ130,DD130,DQ130),"x")</f>
        <v>2</v>
      </c>
      <c r="AX139" s="13">
        <f t="shared" ref="AX139:AX143" si="942">IFERROR(MODE(CE130,CR130,DE130,DR130),"x")</f>
        <v>5</v>
      </c>
      <c r="AY139" s="13">
        <f t="shared" ref="AY139:AY143" si="943">IFERROR(MODE(CF130,CS130,DF130,DS130),"x")</f>
        <v>2</v>
      </c>
      <c r="AZ139" s="13">
        <f t="shared" ref="AZ139:AZ143" si="944">IFERROR(MODE(CG130,CT130,DG130,DT130),"x")</f>
        <v>1</v>
      </c>
      <c r="BA139" s="13">
        <f t="shared" ref="BA139:BA143" si="945">IFERROR(MODE(CH130,CU130,DH130,DU130),"x")</f>
        <v>4</v>
      </c>
      <c r="BB139" s="13">
        <f t="shared" ref="BB139:BB143" si="946">IFERROR(MODE(CI130,CV130,DI130,DV130),"x")</f>
        <v>5</v>
      </c>
      <c r="BC139" s="13">
        <f t="shared" ref="BC139:BC143" si="947">IFERROR(MODE(CJ130,CW130,DJ130,DW130),"x")</f>
        <v>1</v>
      </c>
      <c r="BD139" s="13">
        <f t="shared" ref="BD139:BD143" si="948">IFERROR(MODE(CK130,CX130,DK130,DX130),"x")</f>
        <v>5</v>
      </c>
      <c r="BE139" s="13">
        <f t="shared" ref="BE139:BE143" si="949">IFERROR(MODE(CL130,CY130,DL130,DY130),"x")</f>
        <v>0</v>
      </c>
      <c r="BF139" s="13">
        <f t="shared" ref="BF139:BF143" si="950">IFERROR(MODE(CM130,CZ130,DM130,DZ130),"x")</f>
        <v>1</v>
      </c>
      <c r="BG139" s="13">
        <f t="shared" ref="BG139:BG143" si="951">IFERROR(MODE(CN130,DA130,DN130,EA130),"x")</f>
        <v>1</v>
      </c>
      <c r="BH139" s="53" t="s">
        <v>42</v>
      </c>
      <c r="BI139" s="53"/>
      <c r="BJ139" s="13">
        <f t="shared" ref="BJ139:BJ143" si="952">IFERROR(MODE(EB130,EO130,FB130,FO130),"x")</f>
        <v>5</v>
      </c>
      <c r="BK139" s="13">
        <f t="shared" ref="BK139:BK143" si="953">IFERROR(MODE(EC130,EP130,FC130,FP130),"x")</f>
        <v>5</v>
      </c>
      <c r="BL139" s="13">
        <f t="shared" ref="BL139:BL143" si="954">IFERROR(MODE(ED130,EQ130,FD130,FQ130),"x")</f>
        <v>5</v>
      </c>
      <c r="BM139" s="13">
        <f t="shared" ref="BM139:BM143" si="955">IFERROR(MODE(EE130,ER130,FE130,FR130),"x")</f>
        <v>2</v>
      </c>
      <c r="BN139" s="13">
        <f t="shared" ref="BN139:BN143" si="956">IFERROR(MODE(EF130,ES130,FF130,FS130),"x")</f>
        <v>1</v>
      </c>
      <c r="BO139" s="13">
        <f t="shared" ref="BO139:BO143" si="957">IFERROR(MODE(EG130,ET130,FG130,FT130),"x")</f>
        <v>4</v>
      </c>
      <c r="BP139" s="13" t="str">
        <f t="shared" ref="BP139:BP143" si="958">IFERROR(MODE(EH130,EU130,FH130,FU130),"x")</f>
        <v>x</v>
      </c>
      <c r="BQ139" s="13">
        <f t="shared" ref="BQ139:BQ143" si="959">IFERROR(MODE(EI130,EV130,FI130,FV130),"x")</f>
        <v>2</v>
      </c>
      <c r="BR139" s="13">
        <f t="shared" ref="BR139:BR143" si="960">IFERROR(MODE(EJ130,EW130,FJ130,FW130),"x")</f>
        <v>3</v>
      </c>
      <c r="BS139" s="13">
        <f t="shared" ref="BS139:BS143" si="961">IFERROR(MODE(EK130,EX130,FK130,FX130),"x")</f>
        <v>3</v>
      </c>
      <c r="BT139" s="13">
        <f t="shared" ref="BT139:BT143" si="962">IFERROR(MODE(EL130,EY130,FL130,FY130),"x")</f>
        <v>0</v>
      </c>
      <c r="BU139" s="13">
        <f t="shared" ref="BU139:BU143" si="963">IFERROR(MODE(EM130,EZ130,FM130,FZ130),"x")</f>
        <v>0</v>
      </c>
      <c r="BV139" s="13">
        <f t="shared" ref="BV139:BV143" si="964">IFERROR(MODE(EN130,FA130,FN130,GA130),"x")</f>
        <v>1</v>
      </c>
      <c r="BW139" s="53" t="s">
        <v>42</v>
      </c>
      <c r="BX139" s="53"/>
      <c r="BY139" s="13">
        <f t="shared" ref="BY139:BY143" si="965">IFERROR(MODE(GB130,GO130,HB130,HO130),"x")</f>
        <v>3</v>
      </c>
      <c r="BZ139" s="13">
        <f t="shared" ref="BZ139:BZ143" si="966">IFERROR(MODE(GC130,GP130,HC130,HP130),"x")</f>
        <v>1</v>
      </c>
      <c r="CA139" s="13" t="str">
        <f t="shared" ref="CA139:CA143" si="967">IFERROR(MODE(GD130,GQ130,HD130,HQ130),"x")</f>
        <v>x</v>
      </c>
      <c r="CB139" s="13">
        <f t="shared" ref="CB139:CB143" si="968">IFERROR(MODE(GE130,GR130,HE130,HR130),"x")</f>
        <v>5</v>
      </c>
      <c r="CC139" s="13">
        <f t="shared" ref="CC139:CC143" si="969">IFERROR(MODE(GF130,GS130,HF130,HS130),"x")</f>
        <v>4</v>
      </c>
      <c r="CD139" s="13">
        <f t="shared" ref="CD139:CD143" si="970">IFERROR(MODE(GG130,GT130,HG130,HT130),"x")</f>
        <v>1</v>
      </c>
      <c r="CE139" s="13" t="str">
        <f t="shared" ref="CE139:CE143" si="971">IFERROR(MODE(GH130,GU130,HH130,HU130),"x")</f>
        <v>x</v>
      </c>
      <c r="CF139" s="13">
        <f t="shared" ref="CF139:CF143" si="972">IFERROR(MODE(GI130,GV130,HI130,HV130),"x")</f>
        <v>3</v>
      </c>
      <c r="CG139" s="13">
        <f t="shared" ref="CG139:CG143" si="973">IFERROR(MODE(GJ130,GW130,HJ130,HW130),"x")</f>
        <v>1</v>
      </c>
      <c r="CH139" s="13">
        <f t="shared" ref="CH139:CH143" si="974">IFERROR(MODE(GK130,GX130,HK130,HX130),"x")</f>
        <v>1</v>
      </c>
      <c r="CI139" s="13">
        <f t="shared" ref="CI139:CI143" si="975">IFERROR(MODE(GL130,GY130,HL130,HY130),"x")</f>
        <v>0</v>
      </c>
      <c r="CJ139" s="13">
        <f t="shared" ref="CJ139:CJ143" si="976">IFERROR(MODE(GM130,GZ130,HM130,HZ130),"x")</f>
        <v>0</v>
      </c>
      <c r="CK139" s="13">
        <f t="shared" ref="CK139:CK143" si="977">IFERROR(MODE(GN130,HA130,HN130,IA130),"x")</f>
        <v>0</v>
      </c>
      <c r="CL139" s="13" t="s">
        <v>42</v>
      </c>
      <c r="CN139" s="13">
        <f>IFERROR(MODE(GB130,GO130,HB130,HO130,CB130,CO130,DB130,DO130,EB130,EO130,FB130,FO130),"x")</f>
        <v>4</v>
      </c>
      <c r="CO139" s="13">
        <f t="shared" ref="CO139:CO143" si="978">IFERROR(MODE(GC130,GP130,HC130,HP130,CC130,CP130,DC130,DP130,EC130,EP130,FC130,FP130),"x")</f>
        <v>5</v>
      </c>
      <c r="CP139" s="13">
        <f t="shared" ref="CP139:CP143" si="979">IFERROR(MODE(GD130,GQ130,HD130,HQ130,CD130,CQ130,DD130,DQ130,ED130,EQ130,FD130,FQ130),"x")</f>
        <v>2</v>
      </c>
      <c r="CQ139" s="13">
        <f t="shared" ref="CQ139:CQ143" si="980">IFERROR(MODE(GE130,GR130,HE130,HR130,CE130,CR130,DE130,DR130,EE130,ER130,FE130,FR130),"x")</f>
        <v>5</v>
      </c>
      <c r="CR139" s="13">
        <f t="shared" ref="CR139:CR143" si="981">IFERROR(MODE(GF130,GS130,HF130,HS130,CF130,CS130,DF130,DS130,EF130,ES130,FF130,FS130),"x")</f>
        <v>1</v>
      </c>
      <c r="CS139" s="13">
        <f t="shared" ref="CS139:CS143" si="982">IFERROR(MODE(GG130,GT130,HG130,HT130,CG130,CT130,DG130,DT130,EG130,ET130,FG130,FT130),"x")</f>
        <v>1</v>
      </c>
      <c r="CT139" s="13">
        <f t="shared" ref="CT139:CT143" si="983">IFERROR(MODE(GH130,GU130,HH130,HU130,CH130,CU130,DH130,DU130,EH130,EU130,FH130,FU130),"x")</f>
        <v>4</v>
      </c>
      <c r="CU139" s="13">
        <f t="shared" ref="CU139:CU143" si="984">IFERROR(MODE(GI130,GV130,HI130,HV130,CI130,CV130,DI130,DV130,EI130,EV130,FI130,FV130),"x")</f>
        <v>2</v>
      </c>
      <c r="CV139" s="13">
        <f t="shared" ref="CV139:CV143" si="985">IFERROR(MODE(GJ130,GW130,HJ130,HW130,CJ130,CW130,DJ130,DW130,EJ130,EW130,FJ130,FW130),"x")</f>
        <v>1</v>
      </c>
      <c r="CW139" s="13">
        <f t="shared" ref="CW139:CW143" si="986">IFERROR(MODE(GK130,GX130,HK130,HX130,CK130,CX130,DK130,DX130,EK130,EX130,FK130,FX130),"x")</f>
        <v>3</v>
      </c>
      <c r="CX139" s="13">
        <f t="shared" ref="CX139:CX143" si="987">IFERROR(MODE(GL130,GY130,HL130,HY130,CL130,CY130,DL130,DY130,EL130,EY130,FL130,FY130),"x")</f>
        <v>0</v>
      </c>
      <c r="CY139" s="13">
        <f t="shared" ref="CY139:CY143" si="988">IFERROR(MODE(GM130,GZ130,HM130,HZ130,CM130,CZ130,DM130,DZ130,EM130,EZ130,FM130,FZ130),"x")</f>
        <v>1</v>
      </c>
      <c r="CZ139" s="13">
        <f t="shared" ref="CZ139:CZ143" si="989">IFERROR(MODE(GN130,HA130,HN130,IA130,CN130,DA130,DN130,EA130,EN130,FA130,FN130,GA130),"x")</f>
        <v>1</v>
      </c>
      <c r="DB139" s="13">
        <v>5</v>
      </c>
      <c r="DC139" s="13">
        <v>0</v>
      </c>
      <c r="DD139" s="13">
        <v>0</v>
      </c>
      <c r="DE139" s="13">
        <v>0</v>
      </c>
      <c r="DF139" s="13">
        <v>31</v>
      </c>
      <c r="DG139" s="13">
        <v>0</v>
      </c>
      <c r="DH139" s="13">
        <v>0</v>
      </c>
      <c r="DI139" s="13">
        <v>0</v>
      </c>
      <c r="DJ139" s="13">
        <v>0</v>
      </c>
      <c r="DL139" s="17">
        <v>4</v>
      </c>
      <c r="DM139" s="17">
        <v>13</v>
      </c>
      <c r="DN139" s="17">
        <v>52</v>
      </c>
      <c r="DO139" s="17">
        <v>7</v>
      </c>
      <c r="DP139" s="17">
        <v>32</v>
      </c>
      <c r="DQ139" s="17">
        <v>9</v>
      </c>
      <c r="DR139" s="17">
        <v>22</v>
      </c>
      <c r="DS139" s="17">
        <v>33</v>
      </c>
      <c r="DT139" s="17">
        <v>13</v>
      </c>
      <c r="DU139" s="17">
        <v>5</v>
      </c>
      <c r="DV139" s="17">
        <v>29</v>
      </c>
      <c r="DW139" s="17">
        <v>0</v>
      </c>
      <c r="DX139" s="17">
        <v>0</v>
      </c>
      <c r="DY139" s="17">
        <v>0</v>
      </c>
      <c r="DZ139" s="17">
        <v>0</v>
      </c>
      <c r="EA139" s="17">
        <v>34</v>
      </c>
      <c r="EB139" s="17">
        <v>25</v>
      </c>
      <c r="EC139" s="17">
        <v>14</v>
      </c>
      <c r="ED139" s="17">
        <v>15</v>
      </c>
      <c r="EE139" s="17">
        <v>24</v>
      </c>
      <c r="EF139" s="17">
        <v>36</v>
      </c>
      <c r="EG139" s="17">
        <v>41</v>
      </c>
      <c r="EH139" s="17">
        <v>5</v>
      </c>
      <c r="EI139" s="17">
        <v>23</v>
      </c>
      <c r="EJ139" s="17">
        <v>0</v>
      </c>
      <c r="EK139" s="17">
        <v>0</v>
      </c>
      <c r="EL139" s="17">
        <v>0</v>
      </c>
      <c r="EM139" s="17">
        <v>36</v>
      </c>
      <c r="EN139" s="17">
        <v>0</v>
      </c>
      <c r="EO139" s="17">
        <v>0</v>
      </c>
      <c r="EP139" s="17">
        <v>6</v>
      </c>
      <c r="EQ139" s="17">
        <v>21</v>
      </c>
      <c r="ER139" s="17">
        <v>47</v>
      </c>
      <c r="ES139" s="17">
        <v>27</v>
      </c>
      <c r="ET139" s="17">
        <v>11</v>
      </c>
      <c r="EU139" s="17">
        <v>6</v>
      </c>
      <c r="EV139" s="17">
        <v>36</v>
      </c>
      <c r="EW139" s="17">
        <v>0</v>
      </c>
      <c r="EX139" s="17">
        <v>0</v>
      </c>
      <c r="EY139" s="17">
        <v>0</v>
      </c>
      <c r="EZ139" s="17">
        <v>14</v>
      </c>
      <c r="FA139" s="17">
        <v>27</v>
      </c>
      <c r="FB139" s="17">
        <v>33</v>
      </c>
      <c r="FC139" s="17">
        <v>32</v>
      </c>
      <c r="FD139" s="17">
        <v>32</v>
      </c>
      <c r="FE139" s="17">
        <v>43</v>
      </c>
      <c r="FF139" s="17">
        <v>35</v>
      </c>
      <c r="FG139" s="17">
        <v>2</v>
      </c>
      <c r="FH139" s="17">
        <v>41</v>
      </c>
      <c r="FI139" s="17">
        <v>0</v>
      </c>
      <c r="FJ139" s="17">
        <v>0</v>
      </c>
      <c r="FK139" s="17">
        <v>0</v>
      </c>
      <c r="FL139" s="17">
        <v>0</v>
      </c>
      <c r="FM139" s="17">
        <v>55</v>
      </c>
      <c r="FN139" s="17">
        <v>23</v>
      </c>
      <c r="FO139" s="17">
        <v>0</v>
      </c>
      <c r="FP139" s="17">
        <v>17</v>
      </c>
      <c r="FQ139" s="17">
        <v>30</v>
      </c>
      <c r="FR139" s="17">
        <v>52</v>
      </c>
      <c r="FS139" s="17">
        <v>22</v>
      </c>
      <c r="FT139" s="17">
        <v>18</v>
      </c>
      <c r="FU139" s="17">
        <v>42</v>
      </c>
      <c r="FV139" s="17">
        <v>0</v>
      </c>
      <c r="FW139" s="17">
        <v>0</v>
      </c>
      <c r="FX139" s="17">
        <v>0</v>
      </c>
      <c r="FY139" s="17">
        <v>0</v>
      </c>
      <c r="FZ139" s="17">
        <v>8</v>
      </c>
      <c r="GA139" s="17">
        <v>6</v>
      </c>
      <c r="GB139" s="17">
        <v>39</v>
      </c>
      <c r="GC139" s="17">
        <v>10</v>
      </c>
      <c r="GD139" s="17">
        <v>44</v>
      </c>
      <c r="GE139" s="17">
        <v>21</v>
      </c>
      <c r="GF139" s="17">
        <v>27</v>
      </c>
      <c r="GG139" s="17">
        <v>23</v>
      </c>
      <c r="GH139" s="17">
        <v>7</v>
      </c>
      <c r="GI139" s="17">
        <v>14</v>
      </c>
      <c r="GJ139" s="17">
        <v>0</v>
      </c>
      <c r="GK139" s="17">
        <v>0</v>
      </c>
      <c r="GL139" s="17">
        <v>0</v>
      </c>
      <c r="GM139" s="17">
        <v>22</v>
      </c>
      <c r="GN139" s="17">
        <v>10</v>
      </c>
      <c r="GO139" s="17">
        <v>0</v>
      </c>
      <c r="GP139" s="17">
        <v>27</v>
      </c>
      <c r="GQ139" s="17">
        <v>9</v>
      </c>
      <c r="GR139" s="17">
        <v>25</v>
      </c>
      <c r="GS139" s="17">
        <v>16</v>
      </c>
      <c r="GT139" s="17">
        <v>14</v>
      </c>
      <c r="GU139" s="17">
        <v>26</v>
      </c>
      <c r="GV139" s="17">
        <v>26</v>
      </c>
      <c r="GW139" s="17">
        <v>0</v>
      </c>
      <c r="GX139" s="17">
        <v>0</v>
      </c>
      <c r="GY139" s="17">
        <v>0</v>
      </c>
      <c r="GZ139" s="17">
        <v>34</v>
      </c>
      <c r="HA139" s="17">
        <v>20</v>
      </c>
      <c r="HB139" s="17">
        <v>20</v>
      </c>
      <c r="HC139" s="17">
        <v>16</v>
      </c>
      <c r="HD139" s="17">
        <v>16</v>
      </c>
      <c r="HE139" s="17">
        <v>24</v>
      </c>
      <c r="HF139" s="17">
        <v>10</v>
      </c>
      <c r="HG139" s="17">
        <v>9</v>
      </c>
      <c r="HH139" s="17">
        <v>16</v>
      </c>
      <c r="HI139" s="17">
        <v>10</v>
      </c>
      <c r="HJ139" s="17">
        <v>0</v>
      </c>
      <c r="HK139" s="17">
        <v>0</v>
      </c>
      <c r="HL139" s="17">
        <v>0</v>
      </c>
      <c r="HM139" s="17">
        <v>54</v>
      </c>
      <c r="HN139" s="17">
        <v>0</v>
      </c>
      <c r="HO139" s="17">
        <v>21</v>
      </c>
      <c r="HP139" s="17">
        <v>16</v>
      </c>
      <c r="HQ139" s="17">
        <v>21</v>
      </c>
      <c r="HR139" s="17">
        <v>9</v>
      </c>
      <c r="HS139" s="17">
        <v>41</v>
      </c>
      <c r="HT139" s="17">
        <v>14</v>
      </c>
      <c r="HU139" s="17">
        <v>28</v>
      </c>
      <c r="HV139" s="17">
        <v>6</v>
      </c>
      <c r="HW139" s="17">
        <v>0</v>
      </c>
      <c r="HX139" s="17">
        <v>0</v>
      </c>
      <c r="HY139" s="17">
        <v>0</v>
      </c>
      <c r="HZ139" s="17">
        <v>9</v>
      </c>
      <c r="IA139" s="17">
        <v>10</v>
      </c>
      <c r="IB139" s="17">
        <v>2</v>
      </c>
      <c r="IC139" s="17">
        <v>10</v>
      </c>
      <c r="ID139" s="17">
        <v>38</v>
      </c>
      <c r="IE139" s="17">
        <v>8</v>
      </c>
      <c r="IF139" s="17">
        <v>42</v>
      </c>
      <c r="IG139" s="17">
        <v>42</v>
      </c>
      <c r="IH139" s="17">
        <v>36</v>
      </c>
      <c r="II139" s="17">
        <v>32</v>
      </c>
      <c r="IJ139" s="17">
        <v>0</v>
      </c>
      <c r="IK139" s="17">
        <v>0</v>
      </c>
      <c r="IL139" s="17">
        <v>0</v>
      </c>
      <c r="IM139" s="17">
        <v>15</v>
      </c>
      <c r="IN139" s="17">
        <v>28</v>
      </c>
      <c r="IO139" s="17">
        <v>13</v>
      </c>
      <c r="IP139" s="17">
        <v>12</v>
      </c>
      <c r="IQ139" s="17">
        <v>5</v>
      </c>
      <c r="IR139" s="17">
        <v>14</v>
      </c>
      <c r="IS139" s="17">
        <v>13</v>
      </c>
      <c r="IT139" s="17">
        <v>8</v>
      </c>
      <c r="IU139" s="17">
        <v>30</v>
      </c>
      <c r="IV139" s="17">
        <v>25</v>
      </c>
      <c r="IW139" s="17">
        <v>0</v>
      </c>
      <c r="IX139" s="17">
        <v>0</v>
      </c>
      <c r="IY139" s="17">
        <v>0</v>
      </c>
      <c r="IZ139" s="17">
        <v>39</v>
      </c>
      <c r="JA139" s="17">
        <v>22</v>
      </c>
      <c r="JB139" s="17">
        <v>2</v>
      </c>
      <c r="JC139" s="17">
        <v>17</v>
      </c>
      <c r="JD139" s="17">
        <v>29</v>
      </c>
      <c r="JE139" s="17">
        <v>35</v>
      </c>
      <c r="JF139" s="17">
        <v>36</v>
      </c>
      <c r="JG139" s="17">
        <v>15</v>
      </c>
      <c r="JH139" s="17">
        <v>17</v>
      </c>
      <c r="JI139" s="17">
        <v>37</v>
      </c>
      <c r="JJ139" s="17">
        <v>0</v>
      </c>
      <c r="JK139" s="17">
        <v>0</v>
      </c>
      <c r="JL139" s="17">
        <v>0</v>
      </c>
      <c r="JM139" s="17">
        <v>2</v>
      </c>
      <c r="JN139" s="17">
        <v>28</v>
      </c>
      <c r="JO139" s="17">
        <v>16</v>
      </c>
      <c r="JP139" s="17">
        <v>0</v>
      </c>
      <c r="JQ139" s="17">
        <v>7</v>
      </c>
      <c r="JR139" s="17">
        <v>26</v>
      </c>
      <c r="JS139" s="17">
        <v>25</v>
      </c>
      <c r="JT139" s="17">
        <v>21</v>
      </c>
      <c r="JU139" s="17">
        <v>50</v>
      </c>
      <c r="JV139" s="17">
        <v>13</v>
      </c>
      <c r="JW139" s="17">
        <v>0</v>
      </c>
      <c r="JX139" s="17">
        <v>0</v>
      </c>
      <c r="JY139" s="17">
        <v>0</v>
      </c>
      <c r="JZ139" s="17">
        <v>37</v>
      </c>
      <c r="KA139" s="17">
        <v>23</v>
      </c>
      <c r="KB139" s="17">
        <v>18</v>
      </c>
      <c r="KC139" s="17">
        <v>21</v>
      </c>
      <c r="KD139" s="17">
        <v>0</v>
      </c>
      <c r="KE139" s="17">
        <v>47</v>
      </c>
      <c r="KF139" s="17">
        <v>4</v>
      </c>
      <c r="KG139" s="17">
        <v>14</v>
      </c>
      <c r="KH139" s="17">
        <v>21</v>
      </c>
      <c r="KI139" s="17">
        <v>14</v>
      </c>
      <c r="KJ139" s="17">
        <v>0</v>
      </c>
      <c r="KK139" s="17">
        <v>0</v>
      </c>
      <c r="KL139" s="17">
        <v>0</v>
      </c>
      <c r="KM139" s="17">
        <v>21</v>
      </c>
      <c r="KN139" s="17">
        <v>22</v>
      </c>
      <c r="KO139" s="17">
        <v>14</v>
      </c>
      <c r="KP139" s="17">
        <v>17</v>
      </c>
      <c r="KQ139" s="17">
        <v>47</v>
      </c>
      <c r="KR139" s="17">
        <v>17</v>
      </c>
      <c r="KS139" s="17">
        <v>41</v>
      </c>
      <c r="KT139" s="17">
        <v>27</v>
      </c>
      <c r="KU139" s="17">
        <v>0</v>
      </c>
      <c r="KV139" s="17">
        <v>20</v>
      </c>
      <c r="KW139" s="17">
        <v>0</v>
      </c>
      <c r="KX139" s="17">
        <v>0</v>
      </c>
      <c r="KY139" s="17">
        <v>0</v>
      </c>
      <c r="KZ139" s="17">
        <v>9</v>
      </c>
      <c r="LA139" s="17">
        <v>6</v>
      </c>
      <c r="LB139" s="17">
        <v>17</v>
      </c>
      <c r="LC139" s="17">
        <v>4</v>
      </c>
      <c r="LD139" s="17">
        <v>29</v>
      </c>
      <c r="LE139" s="17">
        <v>7</v>
      </c>
      <c r="LF139" s="17">
        <v>12</v>
      </c>
      <c r="LG139" s="17">
        <v>14</v>
      </c>
      <c r="LH139" s="17">
        <v>47</v>
      </c>
      <c r="LI139" s="17">
        <v>8</v>
      </c>
      <c r="LJ139" s="17">
        <v>0</v>
      </c>
      <c r="LK139" s="17">
        <v>0</v>
      </c>
      <c r="LL139" s="17">
        <v>0</v>
      </c>
      <c r="LM139" s="17">
        <v>35</v>
      </c>
      <c r="LN139" s="17">
        <v>5</v>
      </c>
      <c r="LO139" s="17">
        <v>47</v>
      </c>
      <c r="LP139" s="17">
        <v>28</v>
      </c>
      <c r="LQ139" s="17">
        <v>18</v>
      </c>
      <c r="LR139" s="17">
        <v>4</v>
      </c>
      <c r="LS139" s="17">
        <v>0</v>
      </c>
      <c r="LT139" s="17">
        <v>0</v>
      </c>
      <c r="LU139" s="17">
        <v>6</v>
      </c>
      <c r="LV139" s="17">
        <v>16</v>
      </c>
      <c r="LW139" s="17">
        <v>0</v>
      </c>
      <c r="LX139" s="17">
        <v>0</v>
      </c>
      <c r="LY139" s="17">
        <v>0</v>
      </c>
      <c r="LZ139" s="17">
        <v>2</v>
      </c>
      <c r="MA139" s="17">
        <v>12</v>
      </c>
      <c r="MB139" s="17">
        <v>23</v>
      </c>
      <c r="MC139" s="17">
        <v>12</v>
      </c>
      <c r="MD139" s="17">
        <v>46</v>
      </c>
      <c r="ME139" s="17">
        <v>25</v>
      </c>
      <c r="MF139" s="17">
        <v>24</v>
      </c>
      <c r="MG139" s="17">
        <v>15</v>
      </c>
      <c r="MH139" s="17">
        <v>16</v>
      </c>
      <c r="MI139" s="17">
        <v>15</v>
      </c>
      <c r="MJ139" s="17">
        <v>0</v>
      </c>
      <c r="MK139" s="17">
        <v>0</v>
      </c>
      <c r="ML139" s="17">
        <v>0</v>
      </c>
      <c r="MN139" s="54">
        <v>4</v>
      </c>
      <c r="MO139" s="54"/>
      <c r="MP139" s="38">
        <f t="shared" ref="MP139:MP142" si="990">(DM139+DZ139+EM139+EZ139+FM139+FZ139)/6</f>
        <v>21</v>
      </c>
      <c r="MQ139" s="38">
        <f t="shared" si="861"/>
        <v>23.666666666666668</v>
      </c>
      <c r="MR139" s="38">
        <f t="shared" si="862"/>
        <v>17.333333333333332</v>
      </c>
      <c r="MS139" s="38">
        <f t="shared" si="863"/>
        <v>18.5</v>
      </c>
      <c r="MT139" s="38">
        <f t="shared" si="864"/>
        <v>25.166666666666668</v>
      </c>
      <c r="MU139" s="38">
        <f t="shared" si="865"/>
        <v>34.833333333333336</v>
      </c>
      <c r="MV139" s="38">
        <f t="shared" si="866"/>
        <v>30</v>
      </c>
      <c r="MW139" s="38">
        <f t="shared" si="867"/>
        <v>18</v>
      </c>
      <c r="MX139" s="38">
        <f t="shared" si="868"/>
        <v>17.666666666666668</v>
      </c>
      <c r="MY139" s="38">
        <f t="shared" si="869"/>
        <v>17</v>
      </c>
      <c r="MZ139" s="38"/>
      <c r="NA139" s="38"/>
      <c r="NB139" s="38"/>
      <c r="NC139" s="54">
        <v>4</v>
      </c>
      <c r="ND139" s="54"/>
      <c r="NE139" s="38">
        <f t="shared" ref="NE139:NE142" si="991">(GM139+GZ139+HM139+HZ139)/4</f>
        <v>29.75</v>
      </c>
      <c r="NF139" s="38">
        <f t="shared" si="870"/>
        <v>10</v>
      </c>
      <c r="NG139" s="38">
        <f t="shared" si="871"/>
        <v>10.75</v>
      </c>
      <c r="NH139" s="38">
        <f t="shared" si="872"/>
        <v>17.25</v>
      </c>
      <c r="NI139" s="38">
        <f t="shared" si="873"/>
        <v>21</v>
      </c>
      <c r="NJ139" s="38">
        <f t="shared" si="874"/>
        <v>16.5</v>
      </c>
      <c r="NK139" s="38">
        <f t="shared" si="875"/>
        <v>27.25</v>
      </c>
      <c r="NL139" s="38">
        <f t="shared" si="876"/>
        <v>19.75</v>
      </c>
      <c r="NM139" s="38">
        <f t="shared" si="877"/>
        <v>26.5</v>
      </c>
      <c r="NN139" s="38">
        <f t="shared" si="878"/>
        <v>18.5</v>
      </c>
      <c r="NO139" s="38"/>
      <c r="NP139" s="38"/>
      <c r="NQ139" s="38"/>
      <c r="NR139" s="54">
        <v>4</v>
      </c>
      <c r="NS139" s="54"/>
      <c r="NT139" s="38">
        <f t="shared" ref="NT139:NT142" si="992">(IM139+IZ139+JZ139+JM139)/4</f>
        <v>23.25</v>
      </c>
      <c r="NU139" s="38">
        <f t="shared" si="879"/>
        <v>25.25</v>
      </c>
      <c r="NV139" s="38">
        <f t="shared" si="880"/>
        <v>12.25</v>
      </c>
      <c r="NW139" s="38">
        <f t="shared" si="881"/>
        <v>12.5</v>
      </c>
      <c r="NX139" s="38">
        <f t="shared" si="882"/>
        <v>10.25</v>
      </c>
      <c r="NY139" s="38">
        <f t="shared" si="883"/>
        <v>30.5</v>
      </c>
      <c r="NZ139" s="38">
        <f t="shared" si="884"/>
        <v>19.5</v>
      </c>
      <c r="OA139" s="38">
        <f t="shared" si="885"/>
        <v>14.5</v>
      </c>
      <c r="OB139" s="38">
        <f t="shared" si="886"/>
        <v>29.5</v>
      </c>
      <c r="OC139" s="38">
        <f t="shared" si="887"/>
        <v>22.25</v>
      </c>
      <c r="OD139" s="38"/>
      <c r="OE139" s="38"/>
      <c r="OF139" s="38"/>
      <c r="OG139" s="54">
        <v>4</v>
      </c>
      <c r="OH139" s="54"/>
      <c r="OI139" s="38">
        <f t="shared" ref="OI139:OI142" si="993">(KM139+KZ139+LM139+LZ139)/4</f>
        <v>16.75</v>
      </c>
      <c r="OJ139" s="38">
        <f t="shared" si="888"/>
        <v>11.25</v>
      </c>
      <c r="OK139" s="38">
        <f t="shared" si="889"/>
        <v>25.25</v>
      </c>
      <c r="OL139" s="38">
        <f t="shared" si="890"/>
        <v>15.25</v>
      </c>
      <c r="OM139" s="38">
        <f t="shared" si="891"/>
        <v>35</v>
      </c>
      <c r="ON139" s="38">
        <f t="shared" si="892"/>
        <v>13.25</v>
      </c>
      <c r="OO139" s="38">
        <f t="shared" si="893"/>
        <v>19.25</v>
      </c>
      <c r="OP139" s="38">
        <f t="shared" si="894"/>
        <v>14</v>
      </c>
      <c r="OQ139" s="38">
        <f t="shared" si="895"/>
        <v>17.25</v>
      </c>
      <c r="OR139" s="38">
        <f t="shared" si="896"/>
        <v>14.75</v>
      </c>
      <c r="OS139" s="38"/>
      <c r="OT139" s="38"/>
      <c r="OU139" s="38"/>
      <c r="OV139" s="54">
        <v>4</v>
      </c>
      <c r="OW139" s="54"/>
      <c r="OX139" s="38">
        <f t="shared" ref="OX139:OX142" si="994">(GM139+GZ139+HM139+HZ139+IM139+IZ139+JM139+JZ139+KM139+KZ139+LM139+LZ139)/12</f>
        <v>23.25</v>
      </c>
      <c r="OY139" s="38">
        <f t="shared" si="897"/>
        <v>15.5</v>
      </c>
      <c r="OZ139" s="38">
        <f t="shared" si="898"/>
        <v>16.083333333333332</v>
      </c>
      <c r="PA139" s="38">
        <f t="shared" si="899"/>
        <v>15</v>
      </c>
      <c r="PB139" s="38">
        <f t="shared" si="900"/>
        <v>22.083333333333332</v>
      </c>
      <c r="PC139" s="38">
        <f t="shared" si="901"/>
        <v>20.083333333333332</v>
      </c>
      <c r="PD139" s="38">
        <f t="shared" si="902"/>
        <v>22</v>
      </c>
      <c r="PE139" s="38">
        <f t="shared" si="903"/>
        <v>16.083333333333332</v>
      </c>
      <c r="PF139" s="38">
        <f t="shared" si="904"/>
        <v>24.416666666666668</v>
      </c>
      <c r="PG139" s="38">
        <f t="shared" si="905"/>
        <v>18.5</v>
      </c>
      <c r="PH139" s="38"/>
      <c r="PI139" s="38"/>
      <c r="PJ139" s="38"/>
    </row>
    <row r="140" spans="1:426" s="13" customFormat="1" x14ac:dyDescent="0.25">
      <c r="A140" s="1" t="s">
        <v>43</v>
      </c>
      <c r="B140" s="13">
        <f t="shared" ref="B140:B143" si="995">MODE(B131,O131,AB131,AO131,BB131,BO131,CB131,CO131,DB131,DO131,EB131,EO131,FB131,FO131,GB131,GO131,HB131,HO131)</f>
        <v>4</v>
      </c>
      <c r="C140" s="13">
        <f t="shared" si="906"/>
        <v>3</v>
      </c>
      <c r="D140" s="13">
        <f t="shared" si="907"/>
        <v>2</v>
      </c>
      <c r="E140" s="13">
        <f t="shared" si="908"/>
        <v>3</v>
      </c>
      <c r="F140" s="13">
        <f t="shared" si="909"/>
        <v>2</v>
      </c>
      <c r="G140" s="13">
        <f t="shared" si="910"/>
        <v>3</v>
      </c>
      <c r="H140" s="13">
        <f t="shared" si="911"/>
        <v>4</v>
      </c>
      <c r="I140" s="13">
        <f t="shared" si="912"/>
        <v>3</v>
      </c>
      <c r="J140" s="13">
        <f t="shared" si="913"/>
        <v>3</v>
      </c>
      <c r="K140" s="13">
        <f t="shared" si="914"/>
        <v>3</v>
      </c>
      <c r="L140" s="13">
        <f t="shared" si="915"/>
        <v>0</v>
      </c>
      <c r="M140" s="13">
        <f t="shared" si="916"/>
        <v>1</v>
      </c>
      <c r="N140" s="13">
        <f t="shared" si="917"/>
        <v>1</v>
      </c>
      <c r="O140" s="13">
        <f t="shared" ref="O140:O143" si="996">IB131</f>
        <v>3</v>
      </c>
      <c r="P140" s="13">
        <f t="shared" si="918"/>
        <v>2</v>
      </c>
      <c r="Q140" s="13">
        <f t="shared" si="919"/>
        <v>1</v>
      </c>
      <c r="R140" s="13">
        <f t="shared" si="920"/>
        <v>4</v>
      </c>
      <c r="S140" s="13">
        <f t="shared" si="921"/>
        <v>3</v>
      </c>
      <c r="T140" s="13">
        <f t="shared" si="922"/>
        <v>2</v>
      </c>
      <c r="U140" s="13">
        <f t="shared" si="923"/>
        <v>3</v>
      </c>
      <c r="V140" s="13">
        <f t="shared" si="924"/>
        <v>1.5</v>
      </c>
      <c r="X140" s="1">
        <v>60</v>
      </c>
      <c r="Y140" s="52">
        <v>0.3346938775510202</v>
      </c>
      <c r="Z140" s="52"/>
      <c r="AA140" s="52"/>
      <c r="AB140" s="53">
        <f t="shared" si="925"/>
        <v>4.8162079510202238E-3</v>
      </c>
      <c r="AC140" s="53"/>
      <c r="AD140" s="53" t="s">
        <v>43</v>
      </c>
      <c r="AE140" s="53"/>
      <c r="AF140" s="13">
        <f t="shared" si="926"/>
        <v>4</v>
      </c>
      <c r="AG140" s="13">
        <f t="shared" si="927"/>
        <v>4</v>
      </c>
      <c r="AH140" s="13">
        <f t="shared" si="928"/>
        <v>3</v>
      </c>
      <c r="AI140" s="13">
        <f t="shared" si="929"/>
        <v>3</v>
      </c>
      <c r="AJ140" s="13">
        <f t="shared" si="930"/>
        <v>2</v>
      </c>
      <c r="AK140" s="13">
        <f t="shared" si="931"/>
        <v>3</v>
      </c>
      <c r="AL140" s="13">
        <f t="shared" si="932"/>
        <v>3</v>
      </c>
      <c r="AM140" s="13">
        <f t="shared" si="933"/>
        <v>3</v>
      </c>
      <c r="AN140" s="13">
        <f t="shared" si="934"/>
        <v>2</v>
      </c>
      <c r="AO140" s="13">
        <f t="shared" si="935"/>
        <v>3</v>
      </c>
      <c r="AP140" s="13">
        <f t="shared" si="936"/>
        <v>1</v>
      </c>
      <c r="AQ140" s="13">
        <f t="shared" si="937"/>
        <v>1</v>
      </c>
      <c r="AR140" s="13">
        <f t="shared" si="938"/>
        <v>1</v>
      </c>
      <c r="AS140" s="53" t="s">
        <v>43</v>
      </c>
      <c r="AT140" s="53"/>
      <c r="AU140" s="13">
        <f t="shared" si="939"/>
        <v>4</v>
      </c>
      <c r="AV140" s="13">
        <f t="shared" si="940"/>
        <v>2</v>
      </c>
      <c r="AW140" s="13">
        <f t="shared" si="941"/>
        <v>2</v>
      </c>
      <c r="AX140" s="13">
        <f t="shared" si="942"/>
        <v>3</v>
      </c>
      <c r="AY140" s="13">
        <f t="shared" si="943"/>
        <v>2</v>
      </c>
      <c r="AZ140" s="13">
        <f t="shared" si="944"/>
        <v>2</v>
      </c>
      <c r="BA140" s="13">
        <f t="shared" si="945"/>
        <v>4</v>
      </c>
      <c r="BB140" s="13">
        <f t="shared" si="946"/>
        <v>3</v>
      </c>
      <c r="BC140" s="13" t="str">
        <f t="shared" si="947"/>
        <v>x</v>
      </c>
      <c r="BD140" s="13" t="str">
        <f t="shared" si="948"/>
        <v>x</v>
      </c>
      <c r="BE140" s="13">
        <f t="shared" si="949"/>
        <v>0</v>
      </c>
      <c r="BF140" s="13">
        <f t="shared" si="950"/>
        <v>1</v>
      </c>
      <c r="BG140" s="13">
        <f t="shared" si="951"/>
        <v>1</v>
      </c>
      <c r="BH140" s="53" t="s">
        <v>43</v>
      </c>
      <c r="BI140" s="53"/>
      <c r="BJ140" s="13">
        <f t="shared" si="952"/>
        <v>4</v>
      </c>
      <c r="BK140" s="13">
        <f t="shared" si="953"/>
        <v>3</v>
      </c>
      <c r="BL140" s="13">
        <f t="shared" si="954"/>
        <v>3</v>
      </c>
      <c r="BM140" s="13">
        <f t="shared" si="955"/>
        <v>3</v>
      </c>
      <c r="BN140" s="13">
        <f t="shared" si="956"/>
        <v>2</v>
      </c>
      <c r="BO140" s="13">
        <f t="shared" si="957"/>
        <v>2</v>
      </c>
      <c r="BP140" s="13" t="str">
        <f t="shared" si="958"/>
        <v>x</v>
      </c>
      <c r="BQ140" s="13">
        <f t="shared" si="959"/>
        <v>3</v>
      </c>
      <c r="BR140" s="13">
        <f t="shared" si="960"/>
        <v>3</v>
      </c>
      <c r="BS140" s="13">
        <f t="shared" si="961"/>
        <v>3</v>
      </c>
      <c r="BT140" s="13">
        <f t="shared" si="962"/>
        <v>0</v>
      </c>
      <c r="BU140" s="13">
        <f t="shared" si="963"/>
        <v>0</v>
      </c>
      <c r="BV140" s="13">
        <f t="shared" si="964"/>
        <v>1</v>
      </c>
      <c r="BW140" s="53" t="s">
        <v>43</v>
      </c>
      <c r="BX140" s="53"/>
      <c r="BY140" s="13">
        <f t="shared" si="965"/>
        <v>3</v>
      </c>
      <c r="BZ140" s="13" t="str">
        <f t="shared" si="966"/>
        <v>x</v>
      </c>
      <c r="CA140" s="13">
        <f t="shared" si="967"/>
        <v>3</v>
      </c>
      <c r="CB140" s="13">
        <f t="shared" si="968"/>
        <v>4</v>
      </c>
      <c r="CC140" s="13">
        <f t="shared" si="969"/>
        <v>4</v>
      </c>
      <c r="CD140" s="13" t="str">
        <f t="shared" si="970"/>
        <v>x</v>
      </c>
      <c r="CE140" s="13">
        <f t="shared" si="971"/>
        <v>4</v>
      </c>
      <c r="CF140" s="13">
        <f t="shared" si="972"/>
        <v>3</v>
      </c>
      <c r="CG140" s="13">
        <f t="shared" si="973"/>
        <v>3</v>
      </c>
      <c r="CH140" s="13">
        <f t="shared" si="974"/>
        <v>3</v>
      </c>
      <c r="CI140" s="13">
        <f t="shared" si="975"/>
        <v>0</v>
      </c>
      <c r="CJ140" s="13">
        <f t="shared" si="976"/>
        <v>0</v>
      </c>
      <c r="CK140" s="13">
        <f t="shared" si="977"/>
        <v>0</v>
      </c>
      <c r="CL140" s="13" t="s">
        <v>43</v>
      </c>
      <c r="CN140" s="13">
        <f t="shared" ref="CN140:CN143" si="997">IFERROR(MODE(GB131,GO131,HB131,HO131,CB131,CO131,DB131,DO131,EB131,EO131,FB131,FO131),"x")</f>
        <v>4</v>
      </c>
      <c r="CO140" s="13">
        <f t="shared" si="978"/>
        <v>3</v>
      </c>
      <c r="CP140" s="13">
        <f t="shared" si="979"/>
        <v>2</v>
      </c>
      <c r="CQ140" s="13">
        <f t="shared" si="980"/>
        <v>3</v>
      </c>
      <c r="CR140" s="13">
        <f t="shared" si="981"/>
        <v>2</v>
      </c>
      <c r="CS140" s="13">
        <f t="shared" si="982"/>
        <v>2</v>
      </c>
      <c r="CT140" s="13">
        <f t="shared" si="983"/>
        <v>4</v>
      </c>
      <c r="CU140" s="13">
        <f t="shared" si="984"/>
        <v>3</v>
      </c>
      <c r="CV140" s="13">
        <f t="shared" si="985"/>
        <v>3</v>
      </c>
      <c r="CW140" s="13">
        <f t="shared" si="986"/>
        <v>3</v>
      </c>
      <c r="CX140" s="13">
        <f t="shared" si="987"/>
        <v>0</v>
      </c>
      <c r="CY140" s="13">
        <f t="shared" si="988"/>
        <v>1</v>
      </c>
      <c r="CZ140" s="13">
        <f t="shared" si="989"/>
        <v>1</v>
      </c>
      <c r="DB140" s="13">
        <v>4</v>
      </c>
      <c r="DC140" s="13">
        <v>49</v>
      </c>
      <c r="DD140" s="13">
        <v>0</v>
      </c>
      <c r="DE140" s="13">
        <v>0</v>
      </c>
      <c r="DF140" s="13">
        <v>31</v>
      </c>
      <c r="DG140" s="13">
        <v>32</v>
      </c>
      <c r="DH140" s="13">
        <v>0</v>
      </c>
      <c r="DI140" s="13">
        <v>25</v>
      </c>
      <c r="DJ140" s="13">
        <v>0</v>
      </c>
      <c r="DL140" s="17">
        <v>3</v>
      </c>
      <c r="DM140" s="17">
        <v>21</v>
      </c>
      <c r="DN140" s="17">
        <v>0</v>
      </c>
      <c r="DO140" s="17">
        <v>30</v>
      </c>
      <c r="DP140" s="17">
        <v>2</v>
      </c>
      <c r="DQ140" s="17">
        <v>28</v>
      </c>
      <c r="DR140" s="17">
        <v>47</v>
      </c>
      <c r="DS140" s="17">
        <v>41</v>
      </c>
      <c r="DT140" s="17">
        <v>20</v>
      </c>
      <c r="DU140" s="17">
        <v>17</v>
      </c>
      <c r="DV140" s="17">
        <v>26</v>
      </c>
      <c r="DW140" s="17">
        <v>0</v>
      </c>
      <c r="DX140" s="17">
        <v>0</v>
      </c>
      <c r="DY140" s="17">
        <v>0</v>
      </c>
      <c r="DZ140" s="17">
        <v>18</v>
      </c>
      <c r="EA140" s="17">
        <v>2</v>
      </c>
      <c r="EB140" s="17">
        <v>8</v>
      </c>
      <c r="EC140" s="17">
        <v>19</v>
      </c>
      <c r="ED140" s="17">
        <v>14</v>
      </c>
      <c r="EE140" s="17">
        <v>2</v>
      </c>
      <c r="EF140" s="17">
        <v>30</v>
      </c>
      <c r="EG140" s="17">
        <v>5</v>
      </c>
      <c r="EH140" s="17">
        <v>7</v>
      </c>
      <c r="EI140" s="17">
        <v>16</v>
      </c>
      <c r="EJ140" s="17">
        <v>0</v>
      </c>
      <c r="EK140" s="17">
        <v>0</v>
      </c>
      <c r="EL140" s="17">
        <v>0</v>
      </c>
      <c r="EM140" s="17">
        <v>35</v>
      </c>
      <c r="EN140" s="17">
        <v>20</v>
      </c>
      <c r="EO140" s="17">
        <v>6</v>
      </c>
      <c r="EP140" s="17">
        <v>11</v>
      </c>
      <c r="EQ140" s="17">
        <v>10</v>
      </c>
      <c r="ER140" s="17">
        <v>14</v>
      </c>
      <c r="ES140" s="17">
        <v>12</v>
      </c>
      <c r="ET140" s="17">
        <v>39</v>
      </c>
      <c r="EU140" s="17">
        <v>11</v>
      </c>
      <c r="EV140" s="17">
        <v>5</v>
      </c>
      <c r="EW140" s="17">
        <v>0</v>
      </c>
      <c r="EX140" s="17">
        <v>0</v>
      </c>
      <c r="EY140" s="17">
        <v>0</v>
      </c>
      <c r="EZ140" s="17">
        <v>23</v>
      </c>
      <c r="FA140" s="17">
        <v>11</v>
      </c>
      <c r="FB140" s="17">
        <v>50</v>
      </c>
      <c r="FC140" s="17">
        <v>13</v>
      </c>
      <c r="FD140" s="17">
        <v>16</v>
      </c>
      <c r="FE140" s="17">
        <v>13</v>
      </c>
      <c r="FF140" s="17">
        <v>28</v>
      </c>
      <c r="FG140" s="17">
        <v>29</v>
      </c>
      <c r="FH140" s="17">
        <v>34</v>
      </c>
      <c r="FI140" s="17">
        <v>23</v>
      </c>
      <c r="FJ140" s="17">
        <v>0</v>
      </c>
      <c r="FK140" s="17">
        <v>0</v>
      </c>
      <c r="FL140" s="17">
        <v>0</v>
      </c>
      <c r="FM140" s="17">
        <v>39</v>
      </c>
      <c r="FN140" s="17">
        <v>6</v>
      </c>
      <c r="FO140" s="17">
        <v>23</v>
      </c>
      <c r="FP140" s="17">
        <v>5</v>
      </c>
      <c r="FQ140" s="17">
        <v>33</v>
      </c>
      <c r="FR140" s="17">
        <v>9</v>
      </c>
      <c r="FS140" s="17">
        <v>2</v>
      </c>
      <c r="FT140" s="17">
        <v>14</v>
      </c>
      <c r="FU140" s="17">
        <v>18</v>
      </c>
      <c r="FV140" s="17">
        <v>21</v>
      </c>
      <c r="FW140" s="17">
        <v>0</v>
      </c>
      <c r="FX140" s="17">
        <v>0</v>
      </c>
      <c r="FY140" s="17">
        <v>0</v>
      </c>
      <c r="FZ140" s="17">
        <v>33</v>
      </c>
      <c r="GA140" s="17">
        <v>32</v>
      </c>
      <c r="GB140" s="17">
        <v>33</v>
      </c>
      <c r="GC140" s="17">
        <v>44</v>
      </c>
      <c r="GD140" s="17">
        <v>17</v>
      </c>
      <c r="GE140" s="17">
        <v>27</v>
      </c>
      <c r="GF140" s="17">
        <v>5</v>
      </c>
      <c r="GG140" s="17">
        <v>47</v>
      </c>
      <c r="GH140" s="17">
        <v>32</v>
      </c>
      <c r="GI140" s="17">
        <v>14</v>
      </c>
      <c r="GJ140" s="17">
        <v>0</v>
      </c>
      <c r="GK140" s="17">
        <v>0</v>
      </c>
      <c r="GL140" s="17">
        <v>0</v>
      </c>
      <c r="GM140" s="17">
        <v>18</v>
      </c>
      <c r="GN140" s="17">
        <v>28</v>
      </c>
      <c r="GO140" s="17">
        <v>8</v>
      </c>
      <c r="GP140" s="17">
        <v>13</v>
      </c>
      <c r="GQ140" s="17">
        <v>18</v>
      </c>
      <c r="GR140" s="17">
        <v>22</v>
      </c>
      <c r="GS140" s="17">
        <v>12</v>
      </c>
      <c r="GT140" s="17">
        <v>19</v>
      </c>
      <c r="GU140" s="17">
        <v>15</v>
      </c>
      <c r="GV140" s="17">
        <v>13</v>
      </c>
      <c r="GW140" s="17">
        <v>0</v>
      </c>
      <c r="GX140" s="17">
        <v>0</v>
      </c>
      <c r="GY140" s="17">
        <v>0</v>
      </c>
      <c r="GZ140" s="17">
        <v>4</v>
      </c>
      <c r="HA140" s="17">
        <v>30</v>
      </c>
      <c r="HB140" s="17">
        <v>9</v>
      </c>
      <c r="HC140" s="17">
        <v>6</v>
      </c>
      <c r="HD140" s="17">
        <v>2</v>
      </c>
      <c r="HE140" s="17">
        <v>6</v>
      </c>
      <c r="HF140" s="17">
        <v>52</v>
      </c>
      <c r="HG140" s="17">
        <v>6</v>
      </c>
      <c r="HH140" s="17">
        <v>8</v>
      </c>
      <c r="HI140" s="17">
        <v>10</v>
      </c>
      <c r="HJ140" s="17">
        <v>0</v>
      </c>
      <c r="HK140" s="17">
        <v>0</v>
      </c>
      <c r="HL140" s="17">
        <v>0</v>
      </c>
      <c r="HM140" s="17">
        <v>25</v>
      </c>
      <c r="HN140" s="17">
        <v>21</v>
      </c>
      <c r="HO140" s="17">
        <v>12</v>
      </c>
      <c r="HP140" s="17">
        <v>25</v>
      </c>
      <c r="HQ140" s="17">
        <v>11</v>
      </c>
      <c r="HR140" s="17">
        <v>25</v>
      </c>
      <c r="HS140" s="17">
        <v>11</v>
      </c>
      <c r="HT140" s="17">
        <v>35</v>
      </c>
      <c r="HU140" s="17">
        <v>0</v>
      </c>
      <c r="HV140" s="17">
        <v>8</v>
      </c>
      <c r="HW140" s="17">
        <v>0</v>
      </c>
      <c r="HX140" s="17">
        <v>0</v>
      </c>
      <c r="HY140" s="17">
        <v>0</v>
      </c>
      <c r="HZ140" s="17">
        <v>20</v>
      </c>
      <c r="IA140" s="17">
        <v>10</v>
      </c>
      <c r="IB140" s="17">
        <v>26</v>
      </c>
      <c r="IC140" s="17">
        <v>36</v>
      </c>
      <c r="ID140" s="17">
        <v>24</v>
      </c>
      <c r="IE140" s="17">
        <v>33</v>
      </c>
      <c r="IF140" s="17">
        <v>0</v>
      </c>
      <c r="IG140" s="17">
        <v>21</v>
      </c>
      <c r="IH140" s="17">
        <v>10</v>
      </c>
      <c r="II140" s="17">
        <v>33</v>
      </c>
      <c r="IJ140" s="17">
        <v>0</v>
      </c>
      <c r="IK140" s="17">
        <v>0</v>
      </c>
      <c r="IL140" s="17">
        <v>0</v>
      </c>
      <c r="IM140" s="17">
        <v>18</v>
      </c>
      <c r="IN140" s="17">
        <v>0</v>
      </c>
      <c r="IO140" s="17">
        <v>4</v>
      </c>
      <c r="IP140" s="17">
        <v>9</v>
      </c>
      <c r="IQ140" s="17">
        <v>41</v>
      </c>
      <c r="IR140" s="17">
        <v>11</v>
      </c>
      <c r="IS140" s="17">
        <v>45</v>
      </c>
      <c r="IT140" s="17">
        <v>22</v>
      </c>
      <c r="IU140" s="17">
        <v>31</v>
      </c>
      <c r="IV140" s="17">
        <v>46</v>
      </c>
      <c r="IW140" s="17">
        <v>0</v>
      </c>
      <c r="IX140" s="17">
        <v>0</v>
      </c>
      <c r="IY140" s="17">
        <v>0</v>
      </c>
      <c r="IZ140" s="17">
        <v>23</v>
      </c>
      <c r="JA140" s="17">
        <v>14</v>
      </c>
      <c r="JB140" s="17">
        <v>23</v>
      </c>
      <c r="JC140" s="17">
        <v>16</v>
      </c>
      <c r="JD140" s="17">
        <v>18</v>
      </c>
      <c r="JE140" s="17">
        <v>10</v>
      </c>
      <c r="JF140" s="17">
        <v>9</v>
      </c>
      <c r="JG140" s="17">
        <v>23</v>
      </c>
      <c r="JH140" s="17">
        <v>42</v>
      </c>
      <c r="JI140" s="17">
        <v>12</v>
      </c>
      <c r="JJ140" s="17">
        <v>0</v>
      </c>
      <c r="JK140" s="17">
        <v>0</v>
      </c>
      <c r="JL140" s="17">
        <v>0</v>
      </c>
      <c r="JM140" s="17">
        <v>0</v>
      </c>
      <c r="JN140" s="17">
        <v>18</v>
      </c>
      <c r="JO140" s="17">
        <v>12</v>
      </c>
      <c r="JP140" s="17">
        <v>24</v>
      </c>
      <c r="JQ140" s="17">
        <v>21</v>
      </c>
      <c r="JR140" s="17">
        <v>2</v>
      </c>
      <c r="JS140" s="17">
        <v>12</v>
      </c>
      <c r="JT140" s="17">
        <v>19</v>
      </c>
      <c r="JU140" s="17">
        <v>9</v>
      </c>
      <c r="JV140" s="17">
        <v>27</v>
      </c>
      <c r="JW140" s="17">
        <v>0</v>
      </c>
      <c r="JX140" s="17">
        <v>0</v>
      </c>
      <c r="JY140" s="17">
        <v>0</v>
      </c>
      <c r="JZ140" s="17">
        <v>15</v>
      </c>
      <c r="KA140" s="17">
        <v>5</v>
      </c>
      <c r="KB140" s="17">
        <v>49</v>
      </c>
      <c r="KC140" s="17">
        <v>11</v>
      </c>
      <c r="KD140" s="17">
        <v>33</v>
      </c>
      <c r="KE140" s="17">
        <v>16</v>
      </c>
      <c r="KF140" s="17">
        <v>16</v>
      </c>
      <c r="KG140" s="17">
        <v>32</v>
      </c>
      <c r="KH140" s="17">
        <v>4</v>
      </c>
      <c r="KI140" s="17">
        <v>36</v>
      </c>
      <c r="KJ140" s="17">
        <v>0</v>
      </c>
      <c r="KK140" s="17">
        <v>0</v>
      </c>
      <c r="KL140" s="17">
        <v>0</v>
      </c>
      <c r="KM140" s="17">
        <v>26</v>
      </c>
      <c r="KN140" s="17">
        <v>19</v>
      </c>
      <c r="KO140" s="17">
        <v>35</v>
      </c>
      <c r="KP140" s="17">
        <v>9</v>
      </c>
      <c r="KQ140" s="17">
        <v>4</v>
      </c>
      <c r="KR140" s="17">
        <v>5</v>
      </c>
      <c r="KS140" s="17">
        <v>10</v>
      </c>
      <c r="KT140" s="17">
        <v>2</v>
      </c>
      <c r="KU140" s="17">
        <v>30</v>
      </c>
      <c r="KV140" s="17">
        <v>35</v>
      </c>
      <c r="KW140" s="17">
        <v>0</v>
      </c>
      <c r="KX140" s="17">
        <v>0</v>
      </c>
      <c r="KY140" s="17">
        <v>0</v>
      </c>
      <c r="KZ140" s="17">
        <v>57</v>
      </c>
      <c r="LA140" s="17">
        <v>0</v>
      </c>
      <c r="LB140" s="17">
        <v>25</v>
      </c>
      <c r="LC140" s="17">
        <v>2</v>
      </c>
      <c r="LD140" s="17">
        <v>2</v>
      </c>
      <c r="LE140" s="17">
        <v>25</v>
      </c>
      <c r="LF140" s="17">
        <v>6</v>
      </c>
      <c r="LG140" s="17">
        <v>21</v>
      </c>
      <c r="LH140" s="17">
        <v>8</v>
      </c>
      <c r="LI140" s="17">
        <v>5</v>
      </c>
      <c r="LJ140" s="17">
        <v>0</v>
      </c>
      <c r="LK140" s="17">
        <v>0</v>
      </c>
      <c r="LL140" s="17">
        <v>0</v>
      </c>
      <c r="LM140" s="17">
        <v>20</v>
      </c>
      <c r="LN140" s="17">
        <v>28</v>
      </c>
      <c r="LO140" s="17">
        <v>20</v>
      </c>
      <c r="LP140" s="17">
        <v>10</v>
      </c>
      <c r="LQ140" s="17">
        <v>10</v>
      </c>
      <c r="LR140" s="17">
        <v>7</v>
      </c>
      <c r="LS140" s="17">
        <v>32</v>
      </c>
      <c r="LT140" s="17">
        <v>48</v>
      </c>
      <c r="LU140" s="17">
        <v>44</v>
      </c>
      <c r="LV140" s="17">
        <v>4</v>
      </c>
      <c r="LW140" s="17">
        <v>0</v>
      </c>
      <c r="LX140" s="17">
        <v>0</v>
      </c>
      <c r="LY140" s="17">
        <v>0</v>
      </c>
      <c r="LZ140" s="17">
        <v>42</v>
      </c>
      <c r="MA140" s="17">
        <v>7</v>
      </c>
      <c r="MB140" s="17">
        <v>15</v>
      </c>
      <c r="MC140" s="17">
        <v>7</v>
      </c>
      <c r="MD140" s="17">
        <v>17</v>
      </c>
      <c r="ME140" s="17">
        <v>13</v>
      </c>
      <c r="MF140" s="17">
        <v>6</v>
      </c>
      <c r="MG140" s="17">
        <v>23</v>
      </c>
      <c r="MH140" s="17">
        <v>26</v>
      </c>
      <c r="MI140" s="17">
        <v>28</v>
      </c>
      <c r="MJ140" s="17">
        <v>0</v>
      </c>
      <c r="MK140" s="17">
        <v>0</v>
      </c>
      <c r="ML140" s="17">
        <v>0</v>
      </c>
      <c r="MN140" s="54">
        <v>3</v>
      </c>
      <c r="MO140" s="54"/>
      <c r="MP140" s="38">
        <f t="shared" si="990"/>
        <v>28.166666666666668</v>
      </c>
      <c r="MQ140" s="38">
        <f t="shared" si="861"/>
        <v>11.833333333333334</v>
      </c>
      <c r="MR140" s="38">
        <f t="shared" si="862"/>
        <v>25</v>
      </c>
      <c r="MS140" s="38">
        <f t="shared" si="863"/>
        <v>15.666666666666666</v>
      </c>
      <c r="MT140" s="38">
        <f t="shared" si="864"/>
        <v>19.666666666666668</v>
      </c>
      <c r="MU140" s="38">
        <f t="shared" si="865"/>
        <v>18.666666666666668</v>
      </c>
      <c r="MV140" s="38">
        <f t="shared" si="866"/>
        <v>19.666666666666668</v>
      </c>
      <c r="MW140" s="38">
        <f t="shared" si="867"/>
        <v>25.666666666666668</v>
      </c>
      <c r="MX140" s="38">
        <f t="shared" si="868"/>
        <v>19.833333333333332</v>
      </c>
      <c r="MY140" s="38">
        <f t="shared" si="869"/>
        <v>17.5</v>
      </c>
      <c r="MZ140" s="38"/>
      <c r="NA140" s="38"/>
      <c r="NB140" s="38"/>
      <c r="NC140" s="54">
        <v>3</v>
      </c>
      <c r="ND140" s="54"/>
      <c r="NE140" s="38">
        <f t="shared" si="991"/>
        <v>16.75</v>
      </c>
      <c r="NF140" s="38">
        <f t="shared" si="870"/>
        <v>22.25</v>
      </c>
      <c r="NG140" s="38">
        <f t="shared" si="871"/>
        <v>13.75</v>
      </c>
      <c r="NH140" s="38">
        <f t="shared" si="872"/>
        <v>20</v>
      </c>
      <c r="NI140" s="38">
        <f t="shared" si="873"/>
        <v>13.75</v>
      </c>
      <c r="NJ140" s="38">
        <f t="shared" si="874"/>
        <v>21.5</v>
      </c>
      <c r="NK140" s="38">
        <f t="shared" si="875"/>
        <v>18.75</v>
      </c>
      <c r="NL140" s="38">
        <f t="shared" si="876"/>
        <v>20.25</v>
      </c>
      <c r="NM140" s="38">
        <f t="shared" si="877"/>
        <v>8.25</v>
      </c>
      <c r="NN140" s="38">
        <f t="shared" si="878"/>
        <v>16</v>
      </c>
      <c r="NO140" s="38"/>
      <c r="NP140" s="38"/>
      <c r="NQ140" s="38"/>
      <c r="NR140" s="54">
        <v>3</v>
      </c>
      <c r="NS140" s="54"/>
      <c r="NT140" s="38">
        <f t="shared" si="992"/>
        <v>14</v>
      </c>
      <c r="NU140" s="38">
        <f t="shared" si="879"/>
        <v>9.25</v>
      </c>
      <c r="NV140" s="38">
        <f t="shared" si="880"/>
        <v>22</v>
      </c>
      <c r="NW140" s="38">
        <f t="shared" si="881"/>
        <v>15</v>
      </c>
      <c r="NX140" s="38">
        <f t="shared" si="882"/>
        <v>28.25</v>
      </c>
      <c r="NY140" s="38">
        <f t="shared" si="883"/>
        <v>9.75</v>
      </c>
      <c r="NZ140" s="38">
        <f t="shared" si="884"/>
        <v>20.5</v>
      </c>
      <c r="OA140" s="38">
        <f t="shared" si="885"/>
        <v>24</v>
      </c>
      <c r="OB140" s="38">
        <f t="shared" si="886"/>
        <v>21.5</v>
      </c>
      <c r="OC140" s="38">
        <f t="shared" si="887"/>
        <v>30.25</v>
      </c>
      <c r="OD140" s="38"/>
      <c r="OE140" s="38"/>
      <c r="OF140" s="38"/>
      <c r="OG140" s="54">
        <v>3</v>
      </c>
      <c r="OH140" s="54"/>
      <c r="OI140" s="38">
        <f t="shared" si="993"/>
        <v>36.25</v>
      </c>
      <c r="OJ140" s="38">
        <f t="shared" si="888"/>
        <v>13.5</v>
      </c>
      <c r="OK140" s="38">
        <f t="shared" si="889"/>
        <v>23.75</v>
      </c>
      <c r="OL140" s="38">
        <f t="shared" si="890"/>
        <v>7</v>
      </c>
      <c r="OM140" s="38">
        <f t="shared" si="891"/>
        <v>8.25</v>
      </c>
      <c r="ON140" s="38">
        <f t="shared" si="892"/>
        <v>12.5</v>
      </c>
      <c r="OO140" s="38">
        <f t="shared" si="893"/>
        <v>13.5</v>
      </c>
      <c r="OP140" s="38">
        <f t="shared" si="894"/>
        <v>23.5</v>
      </c>
      <c r="OQ140" s="38">
        <f t="shared" si="895"/>
        <v>27</v>
      </c>
      <c r="OR140" s="38">
        <f t="shared" si="896"/>
        <v>18</v>
      </c>
      <c r="OS140" s="38"/>
      <c r="OT140" s="38"/>
      <c r="OU140" s="38"/>
      <c r="OV140" s="54">
        <v>3</v>
      </c>
      <c r="OW140" s="54"/>
      <c r="OX140" s="38">
        <f t="shared" si="994"/>
        <v>22.333333333333332</v>
      </c>
      <c r="OY140" s="38">
        <f t="shared" si="897"/>
        <v>15</v>
      </c>
      <c r="OZ140" s="38">
        <f t="shared" si="898"/>
        <v>19.833333333333332</v>
      </c>
      <c r="PA140" s="38">
        <f t="shared" si="899"/>
        <v>14</v>
      </c>
      <c r="PB140" s="38">
        <f t="shared" si="900"/>
        <v>16.75</v>
      </c>
      <c r="PC140" s="38">
        <f t="shared" si="901"/>
        <v>14.583333333333334</v>
      </c>
      <c r="PD140" s="38">
        <f t="shared" si="902"/>
        <v>17.583333333333332</v>
      </c>
      <c r="PE140" s="38">
        <f t="shared" si="903"/>
        <v>22.583333333333332</v>
      </c>
      <c r="PF140" s="38">
        <f t="shared" si="904"/>
        <v>18.916666666666668</v>
      </c>
      <c r="PG140" s="38">
        <f t="shared" si="905"/>
        <v>21.416666666666668</v>
      </c>
      <c r="PH140" s="38"/>
      <c r="PI140" s="38"/>
      <c r="PJ140" s="38"/>
    </row>
    <row r="141" spans="1:426" s="13" customFormat="1" x14ac:dyDescent="0.25">
      <c r="A141" s="1" t="s">
        <v>47</v>
      </c>
      <c r="B141" s="13">
        <f t="shared" si="995"/>
        <v>2</v>
      </c>
      <c r="C141" s="13">
        <f t="shared" si="906"/>
        <v>2</v>
      </c>
      <c r="D141" s="13">
        <f t="shared" si="907"/>
        <v>5</v>
      </c>
      <c r="E141" s="13">
        <f t="shared" si="908"/>
        <v>1</v>
      </c>
      <c r="F141" s="13">
        <f t="shared" si="909"/>
        <v>4</v>
      </c>
      <c r="G141" s="13">
        <f t="shared" si="910"/>
        <v>5</v>
      </c>
      <c r="H141" s="13">
        <f t="shared" si="911"/>
        <v>5</v>
      </c>
      <c r="I141" s="13">
        <f t="shared" si="912"/>
        <v>4</v>
      </c>
      <c r="J141" s="13">
        <f t="shared" si="913"/>
        <v>5</v>
      </c>
      <c r="K141" s="13">
        <f t="shared" si="914"/>
        <v>3</v>
      </c>
      <c r="L141" s="13">
        <f t="shared" si="915"/>
        <v>0</v>
      </c>
      <c r="M141" s="13">
        <f t="shared" si="916"/>
        <v>1</v>
      </c>
      <c r="N141" s="13">
        <f t="shared" si="917"/>
        <v>1</v>
      </c>
      <c r="O141" s="13">
        <f t="shared" si="996"/>
        <v>3</v>
      </c>
      <c r="P141" s="13">
        <f t="shared" si="918"/>
        <v>2</v>
      </c>
      <c r="Q141" s="13">
        <f t="shared" si="919"/>
        <v>2</v>
      </c>
      <c r="R141" s="13">
        <f t="shared" si="920"/>
        <v>1</v>
      </c>
      <c r="S141" s="13">
        <f t="shared" si="921"/>
        <v>1</v>
      </c>
      <c r="T141" s="13">
        <f t="shared" si="922"/>
        <v>3</v>
      </c>
      <c r="U141" s="13">
        <f t="shared" si="923"/>
        <v>3</v>
      </c>
      <c r="V141" s="13">
        <f t="shared" si="924"/>
        <v>3</v>
      </c>
      <c r="X141" s="1">
        <v>40</v>
      </c>
      <c r="Y141" s="52">
        <v>0.30769230769230699</v>
      </c>
      <c r="Z141" s="52"/>
      <c r="AA141" s="52"/>
      <c r="AB141" s="53">
        <f t="shared" si="925"/>
        <v>8.7232356923069854E-3</v>
      </c>
      <c r="AC141" s="53"/>
      <c r="AD141" s="53" t="s">
        <v>47</v>
      </c>
      <c r="AE141" s="53"/>
      <c r="AF141" s="13">
        <f t="shared" si="926"/>
        <v>2</v>
      </c>
      <c r="AG141" s="13">
        <f t="shared" si="927"/>
        <v>2</v>
      </c>
      <c r="AH141" s="13">
        <f t="shared" si="928"/>
        <v>4</v>
      </c>
      <c r="AI141" s="13">
        <f t="shared" si="929"/>
        <v>3</v>
      </c>
      <c r="AJ141" s="13">
        <f t="shared" si="930"/>
        <v>4</v>
      </c>
      <c r="AK141" s="13">
        <f t="shared" si="931"/>
        <v>4</v>
      </c>
      <c r="AL141" s="13">
        <f t="shared" si="932"/>
        <v>2</v>
      </c>
      <c r="AM141" s="13">
        <f t="shared" si="933"/>
        <v>3</v>
      </c>
      <c r="AN141" s="13">
        <f t="shared" si="934"/>
        <v>1</v>
      </c>
      <c r="AO141" s="13">
        <f t="shared" si="935"/>
        <v>3</v>
      </c>
      <c r="AP141" s="13">
        <f t="shared" si="936"/>
        <v>0</v>
      </c>
      <c r="AQ141" s="13">
        <f t="shared" si="937"/>
        <v>1</v>
      </c>
      <c r="AR141" s="13">
        <f t="shared" si="938"/>
        <v>0</v>
      </c>
      <c r="AS141" s="53" t="s">
        <v>47</v>
      </c>
      <c r="AT141" s="53"/>
      <c r="AU141" s="13">
        <f t="shared" si="939"/>
        <v>5</v>
      </c>
      <c r="AV141" s="13">
        <f t="shared" si="940"/>
        <v>4</v>
      </c>
      <c r="AW141" s="13">
        <f t="shared" si="941"/>
        <v>2</v>
      </c>
      <c r="AX141" s="13">
        <f t="shared" si="942"/>
        <v>2</v>
      </c>
      <c r="AY141" s="13">
        <f t="shared" si="943"/>
        <v>5</v>
      </c>
      <c r="AZ141" s="13">
        <f t="shared" si="944"/>
        <v>1</v>
      </c>
      <c r="BA141" s="13" t="str">
        <f t="shared" si="945"/>
        <v>x</v>
      </c>
      <c r="BB141" s="13" t="str">
        <f t="shared" si="946"/>
        <v>x</v>
      </c>
      <c r="BC141" s="13" t="str">
        <f t="shared" si="947"/>
        <v>x</v>
      </c>
      <c r="BD141" s="13">
        <f t="shared" si="948"/>
        <v>1</v>
      </c>
      <c r="BE141" s="13">
        <f t="shared" si="949"/>
        <v>1</v>
      </c>
      <c r="BF141" s="13">
        <f t="shared" si="950"/>
        <v>0</v>
      </c>
      <c r="BG141" s="13">
        <f t="shared" si="951"/>
        <v>1</v>
      </c>
      <c r="BH141" s="53" t="s">
        <v>47</v>
      </c>
      <c r="BI141" s="53"/>
      <c r="BJ141" s="13">
        <f t="shared" si="952"/>
        <v>2</v>
      </c>
      <c r="BK141" s="13" t="str">
        <f t="shared" si="953"/>
        <v>x</v>
      </c>
      <c r="BL141" s="13">
        <f t="shared" si="954"/>
        <v>3</v>
      </c>
      <c r="BM141" s="13">
        <f t="shared" si="955"/>
        <v>1</v>
      </c>
      <c r="BN141" s="13">
        <f t="shared" si="956"/>
        <v>4</v>
      </c>
      <c r="BO141" s="13">
        <f t="shared" si="957"/>
        <v>5</v>
      </c>
      <c r="BP141" s="13">
        <f t="shared" si="958"/>
        <v>5</v>
      </c>
      <c r="BQ141" s="13">
        <f t="shared" si="959"/>
        <v>3</v>
      </c>
      <c r="BR141" s="13" t="str">
        <f t="shared" si="960"/>
        <v>x</v>
      </c>
      <c r="BS141" s="13">
        <f t="shared" si="961"/>
        <v>3</v>
      </c>
      <c r="BT141" s="13">
        <f t="shared" si="962"/>
        <v>0</v>
      </c>
      <c r="BU141" s="13">
        <f t="shared" si="963"/>
        <v>1</v>
      </c>
      <c r="BV141" s="13">
        <f t="shared" si="964"/>
        <v>1</v>
      </c>
      <c r="BW141" s="53" t="s">
        <v>47</v>
      </c>
      <c r="BX141" s="53"/>
      <c r="BY141" s="13">
        <f t="shared" si="965"/>
        <v>5</v>
      </c>
      <c r="BZ141" s="13" t="str">
        <f t="shared" si="966"/>
        <v>x</v>
      </c>
      <c r="CA141" s="13">
        <f t="shared" si="967"/>
        <v>5</v>
      </c>
      <c r="CB141" s="13">
        <f t="shared" si="968"/>
        <v>1</v>
      </c>
      <c r="CC141" s="13">
        <f t="shared" si="969"/>
        <v>3</v>
      </c>
      <c r="CD141" s="13">
        <f t="shared" si="970"/>
        <v>2</v>
      </c>
      <c r="CE141" s="13">
        <f t="shared" si="971"/>
        <v>4</v>
      </c>
      <c r="CF141" s="13">
        <f t="shared" si="972"/>
        <v>4</v>
      </c>
      <c r="CG141" s="13">
        <f t="shared" si="973"/>
        <v>2</v>
      </c>
      <c r="CH141" s="13">
        <f t="shared" si="974"/>
        <v>3</v>
      </c>
      <c r="CI141" s="13">
        <f t="shared" si="975"/>
        <v>1</v>
      </c>
      <c r="CJ141" s="13">
        <f t="shared" si="976"/>
        <v>1</v>
      </c>
      <c r="CK141" s="13">
        <f t="shared" si="977"/>
        <v>1</v>
      </c>
      <c r="CL141" s="13" t="s">
        <v>47</v>
      </c>
      <c r="CN141" s="13">
        <f t="shared" si="997"/>
        <v>5</v>
      </c>
      <c r="CO141" s="13">
        <f t="shared" si="978"/>
        <v>4</v>
      </c>
      <c r="CP141" s="13">
        <f t="shared" si="979"/>
        <v>5</v>
      </c>
      <c r="CQ141" s="13">
        <f t="shared" si="980"/>
        <v>1</v>
      </c>
      <c r="CR141" s="13">
        <f t="shared" si="981"/>
        <v>5</v>
      </c>
      <c r="CS141" s="13">
        <f t="shared" si="982"/>
        <v>5</v>
      </c>
      <c r="CT141" s="13">
        <f t="shared" si="983"/>
        <v>4</v>
      </c>
      <c r="CU141" s="13">
        <f t="shared" si="984"/>
        <v>4</v>
      </c>
      <c r="CV141" s="13">
        <f t="shared" si="985"/>
        <v>2</v>
      </c>
      <c r="CW141" s="13">
        <f t="shared" si="986"/>
        <v>3</v>
      </c>
      <c r="CX141" s="13">
        <f t="shared" si="987"/>
        <v>1</v>
      </c>
      <c r="CY141" s="13">
        <f t="shared" si="988"/>
        <v>0</v>
      </c>
      <c r="CZ141" s="13">
        <f t="shared" si="989"/>
        <v>1</v>
      </c>
      <c r="DB141" s="13">
        <v>3</v>
      </c>
      <c r="DC141" s="13">
        <v>12</v>
      </c>
      <c r="DD141" s="13">
        <v>46</v>
      </c>
      <c r="DE141" s="13">
        <v>2</v>
      </c>
      <c r="DF141" s="13">
        <v>6</v>
      </c>
      <c r="DG141" s="13">
        <v>43</v>
      </c>
      <c r="DH141" s="13">
        <v>33</v>
      </c>
      <c r="DI141" s="13">
        <v>58</v>
      </c>
      <c r="DJ141" s="13">
        <v>35</v>
      </c>
      <c r="DL141" s="17">
        <v>2</v>
      </c>
      <c r="DM141" s="17">
        <v>29</v>
      </c>
      <c r="DN141" s="17">
        <v>12</v>
      </c>
      <c r="DO141" s="17">
        <v>16</v>
      </c>
      <c r="DP141" s="17">
        <v>33</v>
      </c>
      <c r="DQ141" s="17">
        <v>45</v>
      </c>
      <c r="DR141" s="17">
        <v>8</v>
      </c>
      <c r="DS141" s="17">
        <v>10</v>
      </c>
      <c r="DT141" s="17">
        <v>11</v>
      </c>
      <c r="DU141" s="17">
        <v>10</v>
      </c>
      <c r="DV141" s="17">
        <v>16</v>
      </c>
      <c r="DW141" s="17">
        <v>0</v>
      </c>
      <c r="DX141" s="17">
        <v>0</v>
      </c>
      <c r="DY141" s="17">
        <v>0</v>
      </c>
      <c r="DZ141" s="17">
        <v>23</v>
      </c>
      <c r="EA141" s="17">
        <v>16</v>
      </c>
      <c r="EB141" s="17">
        <v>17</v>
      </c>
      <c r="EC141" s="17">
        <v>9</v>
      </c>
      <c r="ED141" s="17">
        <v>27</v>
      </c>
      <c r="EE141" s="17">
        <v>42</v>
      </c>
      <c r="EF141" s="17">
        <v>0</v>
      </c>
      <c r="EG141" s="17">
        <v>0</v>
      </c>
      <c r="EH141" s="17">
        <v>14</v>
      </c>
      <c r="EI141" s="17">
        <v>21</v>
      </c>
      <c r="EJ141" s="17">
        <v>0</v>
      </c>
      <c r="EK141" s="17">
        <v>0</v>
      </c>
      <c r="EL141" s="17">
        <v>0</v>
      </c>
      <c r="EM141" s="17">
        <v>2</v>
      </c>
      <c r="EN141" s="17">
        <v>36</v>
      </c>
      <c r="EO141" s="17">
        <v>76</v>
      </c>
      <c r="EP141" s="17">
        <v>8</v>
      </c>
      <c r="EQ141" s="17">
        <v>28</v>
      </c>
      <c r="ER141" s="17">
        <v>11</v>
      </c>
      <c r="ES141" s="17">
        <v>23</v>
      </c>
      <c r="ET141" s="17">
        <v>15</v>
      </c>
      <c r="EU141" s="17">
        <v>20</v>
      </c>
      <c r="EV141" s="17">
        <v>41</v>
      </c>
      <c r="EW141" s="17">
        <v>0</v>
      </c>
      <c r="EX141" s="17">
        <v>0</v>
      </c>
      <c r="EY141" s="17">
        <v>0</v>
      </c>
      <c r="EZ141" s="17">
        <v>16</v>
      </c>
      <c r="FA141" s="17">
        <v>18</v>
      </c>
      <c r="FB141" s="17">
        <v>0</v>
      </c>
      <c r="FC141" s="17">
        <v>25</v>
      </c>
      <c r="FD141" s="17">
        <v>8</v>
      </c>
      <c r="FE141" s="17">
        <v>29</v>
      </c>
      <c r="FF141" s="17">
        <v>18</v>
      </c>
      <c r="FG141" s="17">
        <v>30</v>
      </c>
      <c r="FH141" s="17">
        <v>6</v>
      </c>
      <c r="FI141" s="17">
        <v>8</v>
      </c>
      <c r="FJ141" s="17">
        <v>0</v>
      </c>
      <c r="FK141" s="17">
        <v>0</v>
      </c>
      <c r="FL141" s="17">
        <v>0</v>
      </c>
      <c r="FM141" s="17">
        <v>4</v>
      </c>
      <c r="FN141" s="17">
        <v>67</v>
      </c>
      <c r="FO141" s="17">
        <v>25</v>
      </c>
      <c r="FP141" s="17">
        <v>16</v>
      </c>
      <c r="FQ141" s="17">
        <v>15</v>
      </c>
      <c r="FR141" s="17">
        <v>28</v>
      </c>
      <c r="FS141" s="17">
        <v>10</v>
      </c>
      <c r="FT141" s="17">
        <v>10</v>
      </c>
      <c r="FU141" s="17">
        <v>17</v>
      </c>
      <c r="FV141" s="17">
        <v>10</v>
      </c>
      <c r="FW141" s="17">
        <v>0</v>
      </c>
      <c r="FX141" s="17">
        <v>0</v>
      </c>
      <c r="FY141" s="17">
        <v>0</v>
      </c>
      <c r="FZ141" s="17">
        <v>11</v>
      </c>
      <c r="GA141" s="17">
        <v>35</v>
      </c>
      <c r="GB141" s="17">
        <v>8</v>
      </c>
      <c r="GC141" s="17">
        <v>24</v>
      </c>
      <c r="GD141" s="17">
        <v>16</v>
      </c>
      <c r="GE141" s="17">
        <v>33</v>
      </c>
      <c r="GF141" s="17">
        <v>6</v>
      </c>
      <c r="GG141" s="17">
        <v>15</v>
      </c>
      <c r="GH141" s="17">
        <v>36</v>
      </c>
      <c r="GI141" s="17">
        <v>28</v>
      </c>
      <c r="GJ141" s="17">
        <v>0</v>
      </c>
      <c r="GK141" s="17">
        <v>0</v>
      </c>
      <c r="GL141" s="17">
        <v>0</v>
      </c>
      <c r="GM141" s="17">
        <v>23</v>
      </c>
      <c r="GN141" s="17">
        <v>39</v>
      </c>
      <c r="GO141" s="17">
        <v>37</v>
      </c>
      <c r="GP141" s="17">
        <v>16</v>
      </c>
      <c r="GQ141" s="17">
        <v>12</v>
      </c>
      <c r="GR141" s="17">
        <v>19</v>
      </c>
      <c r="GS141" s="17">
        <v>17</v>
      </c>
      <c r="GT141" s="17">
        <v>16</v>
      </c>
      <c r="GU141" s="17">
        <v>6</v>
      </c>
      <c r="GV141" s="17">
        <v>0</v>
      </c>
      <c r="GW141" s="17">
        <v>0</v>
      </c>
      <c r="GX141" s="17">
        <v>0</v>
      </c>
      <c r="GY141" s="17">
        <v>0</v>
      </c>
      <c r="GZ141" s="17">
        <v>27</v>
      </c>
      <c r="HA141" s="17">
        <v>7</v>
      </c>
      <c r="HB141" s="17">
        <v>27</v>
      </c>
      <c r="HC141" s="17">
        <v>27</v>
      </c>
      <c r="HD141" s="17">
        <v>43</v>
      </c>
      <c r="HE141" s="17">
        <v>10</v>
      </c>
      <c r="HF141" s="17">
        <v>22</v>
      </c>
      <c r="HG141" s="17">
        <v>21</v>
      </c>
      <c r="HH141" s="17">
        <v>0</v>
      </c>
      <c r="HI141" s="17">
        <v>46</v>
      </c>
      <c r="HJ141" s="17">
        <v>0</v>
      </c>
      <c r="HK141" s="17">
        <v>0</v>
      </c>
      <c r="HL141" s="17">
        <v>0</v>
      </c>
      <c r="HM141" s="17">
        <v>5</v>
      </c>
      <c r="HN141" s="17">
        <v>17</v>
      </c>
      <c r="HO141" s="17">
        <v>54</v>
      </c>
      <c r="HP141" s="17">
        <v>16</v>
      </c>
      <c r="HQ141" s="17">
        <v>43</v>
      </c>
      <c r="HR141" s="17">
        <v>27</v>
      </c>
      <c r="HS141" s="17">
        <v>35</v>
      </c>
      <c r="HT141" s="17">
        <v>26</v>
      </c>
      <c r="HU141" s="17">
        <v>17</v>
      </c>
      <c r="HV141" s="17">
        <v>16</v>
      </c>
      <c r="HW141" s="17">
        <v>0</v>
      </c>
      <c r="HX141" s="17">
        <v>0</v>
      </c>
      <c r="HY141" s="17">
        <v>0</v>
      </c>
      <c r="HZ141" s="17">
        <v>35</v>
      </c>
      <c r="IA141" s="17">
        <v>37</v>
      </c>
      <c r="IB141" s="17">
        <v>31</v>
      </c>
      <c r="IC141" s="17">
        <v>6</v>
      </c>
      <c r="ID141" s="17">
        <v>10</v>
      </c>
      <c r="IE141" s="17">
        <v>36</v>
      </c>
      <c r="IF141" s="17">
        <v>29</v>
      </c>
      <c r="IG141" s="17">
        <v>2</v>
      </c>
      <c r="IH141" s="17">
        <v>5</v>
      </c>
      <c r="II141" s="17">
        <v>0</v>
      </c>
      <c r="IJ141" s="17">
        <v>0</v>
      </c>
      <c r="IK141" s="17">
        <v>0</v>
      </c>
      <c r="IL141" s="17">
        <v>0</v>
      </c>
      <c r="IM141" s="17">
        <v>4</v>
      </c>
      <c r="IN141" s="17">
        <v>2</v>
      </c>
      <c r="IO141" s="17">
        <v>16</v>
      </c>
      <c r="IP141" s="17">
        <v>43</v>
      </c>
      <c r="IQ141" s="17">
        <v>9</v>
      </c>
      <c r="IR141" s="17">
        <v>10</v>
      </c>
      <c r="IS141" s="17">
        <v>6</v>
      </c>
      <c r="IT141" s="17">
        <v>21</v>
      </c>
      <c r="IU141" s="17">
        <v>21</v>
      </c>
      <c r="IV141" s="17">
        <v>10</v>
      </c>
      <c r="IW141" s="17">
        <v>0</v>
      </c>
      <c r="IX141" s="17">
        <v>0</v>
      </c>
      <c r="IY141" s="17">
        <v>0</v>
      </c>
      <c r="IZ141" s="17">
        <v>18</v>
      </c>
      <c r="JA141" s="17">
        <v>23</v>
      </c>
      <c r="JB141" s="17">
        <v>0</v>
      </c>
      <c r="JC141" s="17">
        <v>43</v>
      </c>
      <c r="JD141" s="17">
        <v>15</v>
      </c>
      <c r="JE141" s="17">
        <v>5</v>
      </c>
      <c r="JF141" s="17">
        <v>0</v>
      </c>
      <c r="JG141" s="17">
        <v>26</v>
      </c>
      <c r="JH141" s="17">
        <v>18</v>
      </c>
      <c r="JI141" s="17">
        <v>18</v>
      </c>
      <c r="JJ141" s="17">
        <v>0</v>
      </c>
      <c r="JK141" s="17">
        <v>0</v>
      </c>
      <c r="JL141" s="17">
        <v>0</v>
      </c>
      <c r="JM141" s="17">
        <v>29</v>
      </c>
      <c r="JN141" s="17">
        <v>4</v>
      </c>
      <c r="JO141" s="17">
        <v>14</v>
      </c>
      <c r="JP141" s="17">
        <v>12</v>
      </c>
      <c r="JQ141" s="17">
        <v>11</v>
      </c>
      <c r="JR141" s="17">
        <v>42</v>
      </c>
      <c r="JS141" s="17">
        <v>29</v>
      </c>
      <c r="JT141" s="17">
        <v>45</v>
      </c>
      <c r="JU141" s="17">
        <v>6</v>
      </c>
      <c r="JV141" s="17">
        <v>0</v>
      </c>
      <c r="JW141" s="17">
        <v>0</v>
      </c>
      <c r="JX141" s="17">
        <v>0</v>
      </c>
      <c r="JY141" s="17">
        <v>0</v>
      </c>
      <c r="JZ141" s="17">
        <v>7</v>
      </c>
      <c r="KA141" s="17">
        <v>20</v>
      </c>
      <c r="KB141" s="17">
        <v>0</v>
      </c>
      <c r="KC141" s="17">
        <v>22</v>
      </c>
      <c r="KD141" s="17">
        <v>8</v>
      </c>
      <c r="KE141" s="17">
        <v>12</v>
      </c>
      <c r="KF141" s="17">
        <v>0</v>
      </c>
      <c r="KG141" s="17">
        <v>45</v>
      </c>
      <c r="KH141" s="17">
        <v>32</v>
      </c>
      <c r="KI141" s="17">
        <v>30</v>
      </c>
      <c r="KJ141" s="17">
        <v>0</v>
      </c>
      <c r="KK141" s="17">
        <v>0</v>
      </c>
      <c r="KL141" s="17">
        <v>0</v>
      </c>
      <c r="KM141" s="17">
        <v>40</v>
      </c>
      <c r="KN141" s="17">
        <v>16</v>
      </c>
      <c r="KO141" s="17">
        <v>7</v>
      </c>
      <c r="KP141" s="17">
        <v>10</v>
      </c>
      <c r="KQ141" s="17">
        <v>9</v>
      </c>
      <c r="KR141" s="17">
        <v>0</v>
      </c>
      <c r="KS141" s="17">
        <v>0</v>
      </c>
      <c r="KT141" s="17">
        <v>33</v>
      </c>
      <c r="KU141" s="17">
        <v>7</v>
      </c>
      <c r="KV141" s="17">
        <v>28</v>
      </c>
      <c r="KW141" s="17">
        <v>0</v>
      </c>
      <c r="KX141" s="17">
        <v>0</v>
      </c>
      <c r="KY141" s="17">
        <v>0</v>
      </c>
      <c r="KZ141" s="17">
        <v>2</v>
      </c>
      <c r="LA141" s="17">
        <v>10</v>
      </c>
      <c r="LB141" s="17">
        <v>28</v>
      </c>
      <c r="LC141" s="17">
        <v>24</v>
      </c>
      <c r="LD141" s="17">
        <v>48</v>
      </c>
      <c r="LE141" s="17">
        <v>16</v>
      </c>
      <c r="LF141" s="17">
        <v>33</v>
      </c>
      <c r="LG141" s="17">
        <v>13</v>
      </c>
      <c r="LH141" s="17">
        <v>6</v>
      </c>
      <c r="LI141" s="17">
        <v>24</v>
      </c>
      <c r="LJ141" s="17">
        <v>0</v>
      </c>
      <c r="LK141" s="17">
        <v>0</v>
      </c>
      <c r="LL141" s="17">
        <v>0</v>
      </c>
      <c r="LM141" s="17">
        <v>21</v>
      </c>
      <c r="LN141" s="17">
        <v>0</v>
      </c>
      <c r="LO141" s="17">
        <v>9</v>
      </c>
      <c r="LP141" s="17">
        <v>12</v>
      </c>
      <c r="LQ141" s="17">
        <v>6</v>
      </c>
      <c r="LR141" s="17">
        <v>25</v>
      </c>
      <c r="LS141" s="17">
        <v>26</v>
      </c>
      <c r="LT141" s="17">
        <v>24</v>
      </c>
      <c r="LU141" s="17">
        <v>20</v>
      </c>
      <c r="LV141" s="17">
        <v>8</v>
      </c>
      <c r="LW141" s="17">
        <v>0</v>
      </c>
      <c r="LX141" s="17">
        <v>0</v>
      </c>
      <c r="LY141" s="17">
        <v>0</v>
      </c>
      <c r="LZ141" s="17">
        <v>19</v>
      </c>
      <c r="MA141" s="17">
        <v>43</v>
      </c>
      <c r="MB141" s="17">
        <v>32</v>
      </c>
      <c r="MC141" s="17">
        <v>39</v>
      </c>
      <c r="MD141" s="17">
        <v>5</v>
      </c>
      <c r="ME141" s="17">
        <v>4</v>
      </c>
      <c r="MF141" s="17">
        <v>18</v>
      </c>
      <c r="MG141" s="17">
        <v>17</v>
      </c>
      <c r="MH141" s="17">
        <v>2</v>
      </c>
      <c r="MI141" s="17">
        <v>7</v>
      </c>
      <c r="MJ141" s="17">
        <v>0</v>
      </c>
      <c r="MK141" s="17">
        <v>0</v>
      </c>
      <c r="ML141" s="17">
        <v>0</v>
      </c>
      <c r="MN141" s="54">
        <v>2</v>
      </c>
      <c r="MO141" s="54"/>
      <c r="MP141" s="38">
        <f t="shared" si="990"/>
        <v>14.166666666666666</v>
      </c>
      <c r="MQ141" s="38">
        <f t="shared" si="861"/>
        <v>30.666666666666668</v>
      </c>
      <c r="MR141" s="38">
        <f t="shared" si="862"/>
        <v>23.666666666666668</v>
      </c>
      <c r="MS141" s="38">
        <f t="shared" si="863"/>
        <v>19.166666666666668</v>
      </c>
      <c r="MT141" s="38">
        <f t="shared" si="864"/>
        <v>23.166666666666668</v>
      </c>
      <c r="MU141" s="38">
        <f t="shared" si="865"/>
        <v>25.166666666666668</v>
      </c>
      <c r="MV141" s="38">
        <f t="shared" si="866"/>
        <v>11.166666666666666</v>
      </c>
      <c r="MW141" s="38">
        <f t="shared" si="867"/>
        <v>13.5</v>
      </c>
      <c r="MX141" s="38">
        <f t="shared" si="868"/>
        <v>17.166666666666668</v>
      </c>
      <c r="MY141" s="38">
        <f t="shared" si="869"/>
        <v>20.666666666666668</v>
      </c>
      <c r="MZ141" s="38"/>
      <c r="NA141" s="38"/>
      <c r="NB141" s="38"/>
      <c r="NC141" s="54">
        <v>2</v>
      </c>
      <c r="ND141" s="54"/>
      <c r="NE141" s="38">
        <f t="shared" si="991"/>
        <v>22.5</v>
      </c>
      <c r="NF141" s="38">
        <f t="shared" si="870"/>
        <v>25</v>
      </c>
      <c r="NG141" s="38">
        <f t="shared" si="871"/>
        <v>37.25</v>
      </c>
      <c r="NH141" s="38">
        <f t="shared" si="872"/>
        <v>16.25</v>
      </c>
      <c r="NI141" s="38">
        <f t="shared" si="873"/>
        <v>27</v>
      </c>
      <c r="NJ141" s="38">
        <f t="shared" si="874"/>
        <v>23</v>
      </c>
      <c r="NK141" s="38">
        <f t="shared" si="875"/>
        <v>25.75</v>
      </c>
      <c r="NL141" s="38">
        <f t="shared" si="876"/>
        <v>16.25</v>
      </c>
      <c r="NM141" s="38">
        <f t="shared" si="877"/>
        <v>7</v>
      </c>
      <c r="NN141" s="38">
        <f t="shared" si="878"/>
        <v>15.5</v>
      </c>
      <c r="NO141" s="38"/>
      <c r="NP141" s="38"/>
      <c r="NQ141" s="38"/>
      <c r="NR141" s="54">
        <v>2</v>
      </c>
      <c r="NS141" s="54"/>
      <c r="NT141" s="38">
        <f t="shared" si="992"/>
        <v>14.5</v>
      </c>
      <c r="NU141" s="38">
        <f t="shared" si="879"/>
        <v>12.25</v>
      </c>
      <c r="NV141" s="38">
        <f t="shared" si="880"/>
        <v>7.5</v>
      </c>
      <c r="NW141" s="38">
        <f t="shared" si="881"/>
        <v>30</v>
      </c>
      <c r="NX141" s="38">
        <f t="shared" si="882"/>
        <v>10.75</v>
      </c>
      <c r="NY141" s="38">
        <f t="shared" si="883"/>
        <v>17.25</v>
      </c>
      <c r="NZ141" s="38">
        <f t="shared" si="884"/>
        <v>8.75</v>
      </c>
      <c r="OA141" s="38">
        <f t="shared" si="885"/>
        <v>34.25</v>
      </c>
      <c r="OB141" s="38">
        <f t="shared" si="886"/>
        <v>19.25</v>
      </c>
      <c r="OC141" s="38">
        <f t="shared" si="887"/>
        <v>14.5</v>
      </c>
      <c r="OD141" s="38"/>
      <c r="OE141" s="38"/>
      <c r="OF141" s="38"/>
      <c r="OG141" s="54">
        <v>2</v>
      </c>
      <c r="OH141" s="54"/>
      <c r="OI141" s="38">
        <f t="shared" si="993"/>
        <v>20.5</v>
      </c>
      <c r="OJ141" s="38">
        <f t="shared" si="888"/>
        <v>17.25</v>
      </c>
      <c r="OK141" s="38">
        <f t="shared" si="889"/>
        <v>19</v>
      </c>
      <c r="OL141" s="38">
        <f t="shared" si="890"/>
        <v>21.25</v>
      </c>
      <c r="OM141" s="38">
        <f t="shared" si="891"/>
        <v>17</v>
      </c>
      <c r="ON141" s="38">
        <f t="shared" si="892"/>
        <v>11.25</v>
      </c>
      <c r="OO141" s="38">
        <f t="shared" si="893"/>
        <v>19.25</v>
      </c>
      <c r="OP141" s="38">
        <f t="shared" si="894"/>
        <v>21.75</v>
      </c>
      <c r="OQ141" s="38">
        <f t="shared" si="895"/>
        <v>8.75</v>
      </c>
      <c r="OR141" s="38">
        <f t="shared" si="896"/>
        <v>16.75</v>
      </c>
      <c r="OS141" s="38"/>
      <c r="OT141" s="38"/>
      <c r="OU141" s="38"/>
      <c r="OV141" s="54">
        <v>2</v>
      </c>
      <c r="OW141" s="54"/>
      <c r="OX141" s="38">
        <f t="shared" si="994"/>
        <v>19.166666666666668</v>
      </c>
      <c r="OY141" s="38">
        <f t="shared" si="897"/>
        <v>18.166666666666668</v>
      </c>
      <c r="OZ141" s="38">
        <f t="shared" si="898"/>
        <v>21.25</v>
      </c>
      <c r="PA141" s="38">
        <f t="shared" si="899"/>
        <v>22.5</v>
      </c>
      <c r="PB141" s="38">
        <f t="shared" si="900"/>
        <v>18.25</v>
      </c>
      <c r="PC141" s="38">
        <f t="shared" si="901"/>
        <v>17.166666666666668</v>
      </c>
      <c r="PD141" s="38">
        <f t="shared" si="902"/>
        <v>17.916666666666668</v>
      </c>
      <c r="PE141" s="38">
        <f t="shared" si="903"/>
        <v>24.083333333333332</v>
      </c>
      <c r="PF141" s="38">
        <f t="shared" si="904"/>
        <v>11.666666666666666</v>
      </c>
      <c r="PG141" s="38">
        <f t="shared" si="905"/>
        <v>15.583333333333334</v>
      </c>
      <c r="PH141" s="38"/>
      <c r="PI141" s="38"/>
      <c r="PJ141" s="38"/>
    </row>
    <row r="142" spans="1:426" s="13" customFormat="1" x14ac:dyDescent="0.25">
      <c r="A142" s="1" t="s">
        <v>48</v>
      </c>
      <c r="B142" s="13">
        <f t="shared" si="995"/>
        <v>4</v>
      </c>
      <c r="C142" s="13">
        <f t="shared" si="906"/>
        <v>1</v>
      </c>
      <c r="D142" s="13">
        <f t="shared" si="907"/>
        <v>5</v>
      </c>
      <c r="E142" s="13">
        <f t="shared" si="908"/>
        <v>4</v>
      </c>
      <c r="F142" s="13">
        <f t="shared" si="909"/>
        <v>1</v>
      </c>
      <c r="G142" s="13">
        <f t="shared" si="910"/>
        <v>2</v>
      </c>
      <c r="H142" s="13">
        <f t="shared" si="911"/>
        <v>3</v>
      </c>
      <c r="I142" s="13">
        <f t="shared" si="912"/>
        <v>5</v>
      </c>
      <c r="J142" s="13">
        <f t="shared" si="913"/>
        <v>4</v>
      </c>
      <c r="K142" s="13">
        <f t="shared" si="914"/>
        <v>1</v>
      </c>
      <c r="L142" s="13">
        <f t="shared" si="915"/>
        <v>1</v>
      </c>
      <c r="M142" s="13">
        <f t="shared" si="916"/>
        <v>0</v>
      </c>
      <c r="N142" s="13">
        <f t="shared" si="917"/>
        <v>0</v>
      </c>
      <c r="O142" s="13">
        <f t="shared" si="996"/>
        <v>1</v>
      </c>
      <c r="P142" s="13">
        <f t="shared" si="918"/>
        <v>3</v>
      </c>
      <c r="Q142" s="13">
        <f t="shared" si="919"/>
        <v>1</v>
      </c>
      <c r="R142" s="13">
        <f t="shared" si="920"/>
        <v>2</v>
      </c>
      <c r="S142" s="13">
        <f t="shared" si="921"/>
        <v>4</v>
      </c>
      <c r="T142" s="13">
        <f t="shared" si="922"/>
        <v>1</v>
      </c>
      <c r="U142" s="13">
        <f t="shared" si="923"/>
        <v>4</v>
      </c>
      <c r="V142" s="13">
        <f t="shared" si="924"/>
        <v>1</v>
      </c>
      <c r="X142" s="1">
        <v>20</v>
      </c>
      <c r="Y142" s="52">
        <v>0.28571428571428498</v>
      </c>
      <c r="Z142" s="52"/>
      <c r="AA142" s="52"/>
      <c r="AB142" s="53">
        <f t="shared" si="925"/>
        <v>6.6892409915663698E-3</v>
      </c>
      <c r="AC142" s="53"/>
      <c r="AD142" s="53" t="s">
        <v>48</v>
      </c>
      <c r="AE142" s="53"/>
      <c r="AF142" s="13">
        <f t="shared" si="926"/>
        <v>3</v>
      </c>
      <c r="AG142" s="13">
        <f t="shared" si="927"/>
        <v>2</v>
      </c>
      <c r="AH142" s="13">
        <f t="shared" si="928"/>
        <v>5</v>
      </c>
      <c r="AI142" s="13">
        <f t="shared" si="929"/>
        <v>4</v>
      </c>
      <c r="AJ142" s="13">
        <f t="shared" si="930"/>
        <v>1</v>
      </c>
      <c r="AK142" s="13">
        <f t="shared" si="931"/>
        <v>4</v>
      </c>
      <c r="AL142" s="13">
        <f t="shared" si="932"/>
        <v>3</v>
      </c>
      <c r="AM142" s="13">
        <f t="shared" si="933"/>
        <v>5</v>
      </c>
      <c r="AN142" s="13">
        <f t="shared" si="934"/>
        <v>4</v>
      </c>
      <c r="AO142" s="13">
        <f t="shared" si="935"/>
        <v>2</v>
      </c>
      <c r="AP142" s="13">
        <f t="shared" si="936"/>
        <v>1</v>
      </c>
      <c r="AQ142" s="13">
        <f t="shared" si="937"/>
        <v>0</v>
      </c>
      <c r="AR142" s="13">
        <f t="shared" si="938"/>
        <v>1</v>
      </c>
      <c r="AS142" s="53" t="s">
        <v>48</v>
      </c>
      <c r="AT142" s="53"/>
      <c r="AU142" s="13">
        <f t="shared" si="939"/>
        <v>4</v>
      </c>
      <c r="AV142" s="13">
        <f t="shared" si="940"/>
        <v>3</v>
      </c>
      <c r="AW142" s="13">
        <f t="shared" si="941"/>
        <v>3</v>
      </c>
      <c r="AX142" s="13">
        <f t="shared" si="942"/>
        <v>1</v>
      </c>
      <c r="AY142" s="13">
        <f t="shared" si="943"/>
        <v>4</v>
      </c>
      <c r="AZ142" s="13">
        <f t="shared" si="944"/>
        <v>1</v>
      </c>
      <c r="BA142" s="13">
        <f t="shared" si="945"/>
        <v>3</v>
      </c>
      <c r="BB142" s="13">
        <f t="shared" si="946"/>
        <v>1</v>
      </c>
      <c r="BC142" s="13">
        <f t="shared" si="947"/>
        <v>1</v>
      </c>
      <c r="BD142" s="13">
        <f t="shared" si="948"/>
        <v>3</v>
      </c>
      <c r="BE142" s="13">
        <f t="shared" si="949"/>
        <v>0</v>
      </c>
      <c r="BF142" s="13">
        <f t="shared" si="950"/>
        <v>1</v>
      </c>
      <c r="BG142" s="13">
        <f t="shared" si="951"/>
        <v>0</v>
      </c>
      <c r="BH142" s="53" t="s">
        <v>48</v>
      </c>
      <c r="BI142" s="53"/>
      <c r="BJ142" s="13">
        <f t="shared" si="952"/>
        <v>4</v>
      </c>
      <c r="BK142" s="13">
        <f t="shared" si="953"/>
        <v>2</v>
      </c>
      <c r="BL142" s="13">
        <f t="shared" si="954"/>
        <v>4</v>
      </c>
      <c r="BM142" s="13">
        <f t="shared" si="955"/>
        <v>3</v>
      </c>
      <c r="BN142" s="13">
        <f t="shared" si="956"/>
        <v>1</v>
      </c>
      <c r="BO142" s="13">
        <f t="shared" si="957"/>
        <v>2</v>
      </c>
      <c r="BP142" s="13">
        <f t="shared" si="958"/>
        <v>4</v>
      </c>
      <c r="BQ142" s="13" t="str">
        <f t="shared" si="959"/>
        <v>x</v>
      </c>
      <c r="BR142" s="13">
        <f t="shared" si="960"/>
        <v>4</v>
      </c>
      <c r="BS142" s="13">
        <f t="shared" si="961"/>
        <v>2</v>
      </c>
      <c r="BT142" s="13">
        <f t="shared" si="962"/>
        <v>1</v>
      </c>
      <c r="BU142" s="13">
        <f t="shared" si="963"/>
        <v>0</v>
      </c>
      <c r="BV142" s="13">
        <f t="shared" si="964"/>
        <v>0</v>
      </c>
      <c r="BW142" s="53" t="s">
        <v>48</v>
      </c>
      <c r="BX142" s="53"/>
      <c r="BY142" s="13">
        <f t="shared" si="965"/>
        <v>4</v>
      </c>
      <c r="BZ142" s="13">
        <f t="shared" si="966"/>
        <v>1</v>
      </c>
      <c r="CA142" s="13">
        <f t="shared" si="967"/>
        <v>2</v>
      </c>
      <c r="CB142" s="13" t="str">
        <f t="shared" si="968"/>
        <v>x</v>
      </c>
      <c r="CC142" s="13">
        <f t="shared" si="969"/>
        <v>1</v>
      </c>
      <c r="CD142" s="13" t="str">
        <f t="shared" si="970"/>
        <v>x</v>
      </c>
      <c r="CE142" s="13">
        <f t="shared" si="971"/>
        <v>1</v>
      </c>
      <c r="CF142" s="13">
        <f t="shared" si="972"/>
        <v>5</v>
      </c>
      <c r="CG142" s="13">
        <f t="shared" si="973"/>
        <v>3</v>
      </c>
      <c r="CH142" s="13">
        <f t="shared" si="974"/>
        <v>1</v>
      </c>
      <c r="CI142" s="13">
        <f t="shared" si="975"/>
        <v>0</v>
      </c>
      <c r="CJ142" s="13">
        <f t="shared" si="976"/>
        <v>0</v>
      </c>
      <c r="CK142" s="13">
        <f t="shared" si="977"/>
        <v>0</v>
      </c>
      <c r="CL142" s="13" t="s">
        <v>48</v>
      </c>
      <c r="CN142" s="13">
        <f t="shared" si="997"/>
        <v>4</v>
      </c>
      <c r="CO142" s="13">
        <f t="shared" si="978"/>
        <v>1</v>
      </c>
      <c r="CP142" s="13">
        <f t="shared" si="979"/>
        <v>1</v>
      </c>
      <c r="CQ142" s="13">
        <f t="shared" si="980"/>
        <v>4</v>
      </c>
      <c r="CR142" s="13">
        <f t="shared" si="981"/>
        <v>1</v>
      </c>
      <c r="CS142" s="13">
        <f t="shared" si="982"/>
        <v>2</v>
      </c>
      <c r="CT142" s="13">
        <f t="shared" si="983"/>
        <v>4</v>
      </c>
      <c r="CU142" s="13">
        <f t="shared" si="984"/>
        <v>5</v>
      </c>
      <c r="CV142" s="13">
        <f t="shared" si="985"/>
        <v>4</v>
      </c>
      <c r="CW142" s="13">
        <f t="shared" si="986"/>
        <v>1</v>
      </c>
      <c r="CX142" s="13">
        <f t="shared" si="987"/>
        <v>0</v>
      </c>
      <c r="CY142" s="13">
        <f t="shared" si="988"/>
        <v>1</v>
      </c>
      <c r="CZ142" s="13">
        <f t="shared" si="989"/>
        <v>0</v>
      </c>
      <c r="DB142" s="13">
        <v>2</v>
      </c>
      <c r="DC142" s="13">
        <v>29</v>
      </c>
      <c r="DD142" s="13">
        <v>27</v>
      </c>
      <c r="DE142" s="13">
        <v>40</v>
      </c>
      <c r="DF142" s="13">
        <v>15</v>
      </c>
      <c r="DG142" s="13">
        <v>5</v>
      </c>
      <c r="DH142" s="13">
        <v>18</v>
      </c>
      <c r="DI142" s="13">
        <v>9</v>
      </c>
      <c r="DJ142" s="13">
        <v>15</v>
      </c>
      <c r="DL142" s="17">
        <v>1</v>
      </c>
      <c r="DM142" s="17">
        <v>25</v>
      </c>
      <c r="DN142" s="17">
        <v>18</v>
      </c>
      <c r="DO142" s="17">
        <v>25</v>
      </c>
      <c r="DP142" s="17">
        <v>16</v>
      </c>
      <c r="DQ142" s="17">
        <v>10</v>
      </c>
      <c r="DR142" s="17">
        <v>16</v>
      </c>
      <c r="DS142" s="17">
        <v>0</v>
      </c>
      <c r="DT142" s="17">
        <v>30</v>
      </c>
      <c r="DU142" s="17">
        <v>51</v>
      </c>
      <c r="DV142" s="17">
        <v>29</v>
      </c>
      <c r="DW142" s="17">
        <v>56</v>
      </c>
      <c r="DX142" s="17">
        <v>79</v>
      </c>
      <c r="DY142" s="17">
        <v>69</v>
      </c>
      <c r="DZ142" s="17">
        <v>24</v>
      </c>
      <c r="EA142" s="17">
        <v>29</v>
      </c>
      <c r="EB142" s="17">
        <v>39</v>
      </c>
      <c r="EC142" s="17">
        <v>26</v>
      </c>
      <c r="ED142" s="17">
        <v>26</v>
      </c>
      <c r="EE142" s="17">
        <v>16</v>
      </c>
      <c r="EF142" s="17">
        <v>13</v>
      </c>
      <c r="EG142" s="17">
        <v>11</v>
      </c>
      <c r="EH142" s="17">
        <v>47</v>
      </c>
      <c r="EI142" s="17">
        <v>28</v>
      </c>
      <c r="EJ142" s="17">
        <v>40</v>
      </c>
      <c r="EK142" s="17">
        <v>62</v>
      </c>
      <c r="EL142" s="17">
        <v>30</v>
      </c>
      <c r="EM142" s="17">
        <v>5</v>
      </c>
      <c r="EN142" s="17">
        <v>25</v>
      </c>
      <c r="EO142" s="17">
        <v>18</v>
      </c>
      <c r="EP142" s="17">
        <v>51</v>
      </c>
      <c r="EQ142" s="17">
        <v>30</v>
      </c>
      <c r="ER142" s="17">
        <v>18</v>
      </c>
      <c r="ES142" s="17">
        <v>29</v>
      </c>
      <c r="ET142" s="17">
        <v>13</v>
      </c>
      <c r="EU142" s="17">
        <v>30</v>
      </c>
      <c r="EV142" s="17">
        <v>2</v>
      </c>
      <c r="EW142" s="17">
        <v>33</v>
      </c>
      <c r="EX142" s="17">
        <v>48</v>
      </c>
      <c r="EY142" s="17">
        <v>51</v>
      </c>
      <c r="EZ142" s="17">
        <v>6</v>
      </c>
      <c r="FA142" s="17">
        <v>15</v>
      </c>
      <c r="FB142" s="17">
        <v>15</v>
      </c>
      <c r="FC142" s="17">
        <v>30</v>
      </c>
      <c r="FD142" s="17">
        <v>27</v>
      </c>
      <c r="FE142" s="17">
        <v>10</v>
      </c>
      <c r="FF142" s="17">
        <v>8</v>
      </c>
      <c r="FG142" s="17">
        <v>0</v>
      </c>
      <c r="FH142" s="17">
        <v>14</v>
      </c>
      <c r="FI142" s="17">
        <v>48</v>
      </c>
      <c r="FJ142" s="17">
        <v>69</v>
      </c>
      <c r="FK142" s="17">
        <v>37</v>
      </c>
      <c r="FL142" s="17">
        <v>27</v>
      </c>
      <c r="FM142" s="17">
        <v>0</v>
      </c>
      <c r="FN142" s="17">
        <v>2</v>
      </c>
      <c r="FO142" s="17">
        <v>34</v>
      </c>
      <c r="FP142" s="17">
        <v>40</v>
      </c>
      <c r="FQ142" s="17">
        <v>16</v>
      </c>
      <c r="FR142" s="17">
        <v>9</v>
      </c>
      <c r="FS142" s="17">
        <v>45</v>
      </c>
      <c r="FT142" s="17">
        <v>46</v>
      </c>
      <c r="FU142" s="17">
        <v>17</v>
      </c>
      <c r="FV142" s="17">
        <v>33</v>
      </c>
      <c r="FW142" s="17">
        <v>61</v>
      </c>
      <c r="FX142" s="17">
        <v>66</v>
      </c>
      <c r="FY142" s="17">
        <v>31</v>
      </c>
      <c r="FZ142" s="17">
        <v>0</v>
      </c>
      <c r="GA142" s="17">
        <v>10</v>
      </c>
      <c r="GB142" s="17">
        <v>15</v>
      </c>
      <c r="GC142" s="17">
        <v>6</v>
      </c>
      <c r="GD142" s="17">
        <v>11</v>
      </c>
      <c r="GE142" s="17">
        <v>9</v>
      </c>
      <c r="GF142" s="17">
        <v>30</v>
      </c>
      <c r="GG142" s="17">
        <v>0</v>
      </c>
      <c r="GH142" s="17">
        <v>25</v>
      </c>
      <c r="GI142" s="17">
        <v>28</v>
      </c>
      <c r="GJ142" s="17">
        <v>31</v>
      </c>
      <c r="GK142" s="17">
        <v>30</v>
      </c>
      <c r="GL142" s="17">
        <v>76</v>
      </c>
      <c r="GM142" s="17">
        <v>4</v>
      </c>
      <c r="GN142" s="17">
        <v>23</v>
      </c>
      <c r="GO142" s="17">
        <v>33</v>
      </c>
      <c r="GP142" s="17">
        <v>26</v>
      </c>
      <c r="GQ142" s="17">
        <v>44</v>
      </c>
      <c r="GR142" s="17">
        <v>18</v>
      </c>
      <c r="GS142" s="17">
        <v>7</v>
      </c>
      <c r="GT142" s="17">
        <v>18</v>
      </c>
      <c r="GU142" s="17">
        <v>51</v>
      </c>
      <c r="GV142" s="17">
        <v>9</v>
      </c>
      <c r="GW142" s="17">
        <v>44</v>
      </c>
      <c r="GX142" s="17">
        <v>80</v>
      </c>
      <c r="GY142" s="17">
        <v>57</v>
      </c>
      <c r="GZ142" s="17">
        <v>16</v>
      </c>
      <c r="HA142" s="17">
        <v>21</v>
      </c>
      <c r="HB142" s="17">
        <v>31</v>
      </c>
      <c r="HC142" s="17">
        <v>17</v>
      </c>
      <c r="HD142" s="17">
        <v>21</v>
      </c>
      <c r="HE142" s="17">
        <v>56</v>
      </c>
      <c r="HF142" s="17">
        <v>16</v>
      </c>
      <c r="HG142" s="17">
        <v>30</v>
      </c>
      <c r="HH142" s="17">
        <v>15</v>
      </c>
      <c r="HI142" s="17">
        <v>16</v>
      </c>
      <c r="HJ142" s="17">
        <v>38</v>
      </c>
      <c r="HK142" s="17">
        <v>66</v>
      </c>
      <c r="HL142" s="17">
        <v>52</v>
      </c>
      <c r="HM142" s="17">
        <v>0</v>
      </c>
      <c r="HN142" s="17">
        <v>25</v>
      </c>
      <c r="HO142" s="17">
        <v>2</v>
      </c>
      <c r="HP142" s="17">
        <v>14</v>
      </c>
      <c r="HQ142" s="17">
        <v>21</v>
      </c>
      <c r="HR142" s="17">
        <v>33</v>
      </c>
      <c r="HS142" s="17">
        <v>8</v>
      </c>
      <c r="HT142" s="17">
        <v>10</v>
      </c>
      <c r="HU142" s="17">
        <v>37</v>
      </c>
      <c r="HV142" s="17">
        <v>33</v>
      </c>
      <c r="HW142" s="17">
        <v>88</v>
      </c>
      <c r="HX142" s="17">
        <v>35</v>
      </c>
      <c r="HY142" s="17">
        <v>85</v>
      </c>
      <c r="HZ142" s="17">
        <v>31</v>
      </c>
      <c r="IA142" s="17">
        <v>33</v>
      </c>
      <c r="IB142" s="17">
        <v>31</v>
      </c>
      <c r="IC142" s="17">
        <v>42</v>
      </c>
      <c r="ID142" s="17">
        <v>17</v>
      </c>
      <c r="IE142" s="17">
        <v>23</v>
      </c>
      <c r="IF142" s="17">
        <v>0</v>
      </c>
      <c r="IG142" s="17">
        <v>15</v>
      </c>
      <c r="IH142" s="17">
        <v>21</v>
      </c>
      <c r="II142" s="17">
        <v>15</v>
      </c>
      <c r="IJ142" s="17">
        <v>20</v>
      </c>
      <c r="IK142" s="17">
        <v>53</v>
      </c>
      <c r="IL142" s="17">
        <v>63</v>
      </c>
      <c r="IM142" s="17">
        <v>15</v>
      </c>
      <c r="IN142" s="17">
        <v>14</v>
      </c>
      <c r="IO142" s="17">
        <v>10</v>
      </c>
      <c r="IP142" s="17">
        <v>5</v>
      </c>
      <c r="IQ142" s="17">
        <v>45</v>
      </c>
      <c r="IR142" s="17">
        <v>49</v>
      </c>
      <c r="IS142" s="17">
        <v>17</v>
      </c>
      <c r="IT142" s="17">
        <v>2</v>
      </c>
      <c r="IU142" s="17">
        <v>12</v>
      </c>
      <c r="IV142" s="17">
        <v>0</v>
      </c>
      <c r="IW142" s="17">
        <v>87</v>
      </c>
      <c r="IX142" s="17">
        <v>36</v>
      </c>
      <c r="IY142" s="17">
        <v>68</v>
      </c>
      <c r="IZ142" s="17">
        <v>5</v>
      </c>
      <c r="JA142" s="17">
        <v>26</v>
      </c>
      <c r="JB142" s="17">
        <v>31</v>
      </c>
      <c r="JC142" s="17">
        <v>0</v>
      </c>
      <c r="JD142" s="17">
        <v>19</v>
      </c>
      <c r="JE142" s="17">
        <v>26</v>
      </c>
      <c r="JF142" s="17">
        <v>34</v>
      </c>
      <c r="JG142" s="17">
        <v>22</v>
      </c>
      <c r="JH142" s="17">
        <v>21</v>
      </c>
      <c r="JI142" s="17">
        <v>33</v>
      </c>
      <c r="JJ142" s="17">
        <v>36</v>
      </c>
      <c r="JK142" s="17">
        <v>51</v>
      </c>
      <c r="JL142" s="17">
        <v>80</v>
      </c>
      <c r="JM142" s="17">
        <v>8</v>
      </c>
      <c r="JN142" s="17">
        <v>35</v>
      </c>
      <c r="JO142" s="17">
        <v>42</v>
      </c>
      <c r="JP142" s="17">
        <v>53</v>
      </c>
      <c r="JQ142" s="17">
        <v>43</v>
      </c>
      <c r="JR142" s="17">
        <v>16</v>
      </c>
      <c r="JS142" s="17">
        <v>30</v>
      </c>
      <c r="JT142" s="17">
        <v>0</v>
      </c>
      <c r="JU142" s="17">
        <v>6</v>
      </c>
      <c r="JV142" s="17">
        <v>18</v>
      </c>
      <c r="JW142" s="17">
        <v>18</v>
      </c>
      <c r="JX142" s="17">
        <v>39</v>
      </c>
      <c r="JY142" s="17">
        <v>59</v>
      </c>
      <c r="JZ142" s="17">
        <v>16</v>
      </c>
      <c r="KA142" s="17">
        <v>10</v>
      </c>
      <c r="KB142" s="17">
        <v>8</v>
      </c>
      <c r="KC142" s="17">
        <v>28</v>
      </c>
      <c r="KD142" s="17">
        <v>42</v>
      </c>
      <c r="KE142" s="17">
        <v>20</v>
      </c>
      <c r="KF142" s="17">
        <v>28</v>
      </c>
      <c r="KG142" s="17">
        <v>0</v>
      </c>
      <c r="KH142" s="17">
        <v>6</v>
      </c>
      <c r="KI142" s="17">
        <v>4</v>
      </c>
      <c r="KJ142" s="17">
        <v>25</v>
      </c>
      <c r="KK142" s="17">
        <v>72</v>
      </c>
      <c r="KL142" s="17">
        <v>64</v>
      </c>
      <c r="KM142" s="17">
        <v>5</v>
      </c>
      <c r="KN142" s="17">
        <v>0</v>
      </c>
      <c r="KO142" s="17">
        <v>23</v>
      </c>
      <c r="KP142" s="17">
        <v>21</v>
      </c>
      <c r="KQ142" s="17">
        <v>7</v>
      </c>
      <c r="KR142" s="17">
        <v>67</v>
      </c>
      <c r="KS142" s="17">
        <v>31</v>
      </c>
      <c r="KT142" s="17">
        <v>12</v>
      </c>
      <c r="KU142" s="17">
        <v>45</v>
      </c>
      <c r="KV142" s="17">
        <v>9</v>
      </c>
      <c r="KW142" s="17">
        <v>44</v>
      </c>
      <c r="KX142" s="17">
        <v>64</v>
      </c>
      <c r="KY142" s="17">
        <v>18</v>
      </c>
      <c r="KZ142" s="17">
        <v>0</v>
      </c>
      <c r="LA142" s="17">
        <v>76</v>
      </c>
      <c r="LB142" s="17">
        <v>30</v>
      </c>
      <c r="LC142" s="17">
        <v>57</v>
      </c>
      <c r="LD142" s="17">
        <v>12</v>
      </c>
      <c r="LE142" s="17">
        <v>5</v>
      </c>
      <c r="LF142" s="17">
        <v>9</v>
      </c>
      <c r="LG142" s="17">
        <v>40</v>
      </c>
      <c r="LH142" s="17">
        <v>39</v>
      </c>
      <c r="LI142" s="17">
        <v>37</v>
      </c>
      <c r="LJ142" s="17">
        <v>15</v>
      </c>
      <c r="LK142" s="17">
        <v>50</v>
      </c>
      <c r="LL142" s="17">
        <v>38</v>
      </c>
      <c r="LM142" s="17">
        <v>16</v>
      </c>
      <c r="LN142" s="17">
        <v>37</v>
      </c>
      <c r="LO142" s="17">
        <v>2</v>
      </c>
      <c r="LP142" s="17">
        <v>10</v>
      </c>
      <c r="LQ142" s="17">
        <v>49</v>
      </c>
      <c r="LR142" s="17">
        <v>18</v>
      </c>
      <c r="LS142" s="17">
        <v>21</v>
      </c>
      <c r="LT142" s="17">
        <v>23</v>
      </c>
      <c r="LU142" s="17">
        <v>2</v>
      </c>
      <c r="LV142" s="17">
        <v>27</v>
      </c>
      <c r="LW142" s="17">
        <v>70</v>
      </c>
      <c r="LX142" s="17">
        <v>46</v>
      </c>
      <c r="LY142" s="17">
        <v>22</v>
      </c>
      <c r="LZ142" s="17">
        <v>19</v>
      </c>
      <c r="MA142" s="17">
        <v>9</v>
      </c>
      <c r="MB142" s="17">
        <v>5</v>
      </c>
      <c r="MC142" s="17">
        <v>4</v>
      </c>
      <c r="MD142" s="17">
        <v>2</v>
      </c>
      <c r="ME142" s="17">
        <v>37</v>
      </c>
      <c r="MF142" s="17">
        <v>39</v>
      </c>
      <c r="MG142" s="17">
        <v>23</v>
      </c>
      <c r="MH142" s="17">
        <v>41</v>
      </c>
      <c r="MI142" s="17">
        <v>31</v>
      </c>
      <c r="MJ142" s="17">
        <v>57</v>
      </c>
      <c r="MK142" s="17">
        <v>29</v>
      </c>
      <c r="ML142" s="17">
        <v>54</v>
      </c>
      <c r="MN142" s="54">
        <v>1</v>
      </c>
      <c r="MO142" s="54"/>
      <c r="MP142" s="38">
        <f t="shared" si="990"/>
        <v>10</v>
      </c>
      <c r="MQ142" s="38">
        <f t="shared" si="861"/>
        <v>16.5</v>
      </c>
      <c r="MR142" s="38">
        <f t="shared" si="862"/>
        <v>24.333333333333332</v>
      </c>
      <c r="MS142" s="38">
        <f t="shared" si="863"/>
        <v>28.166666666666668</v>
      </c>
      <c r="MT142" s="38">
        <f t="shared" si="864"/>
        <v>20</v>
      </c>
      <c r="MU142" s="38">
        <f t="shared" si="865"/>
        <v>13</v>
      </c>
      <c r="MV142" s="38">
        <f t="shared" si="866"/>
        <v>20.833333333333332</v>
      </c>
      <c r="MW142" s="38">
        <f t="shared" si="867"/>
        <v>16.666666666666668</v>
      </c>
      <c r="MX142" s="38">
        <f t="shared" si="868"/>
        <v>30.666666666666668</v>
      </c>
      <c r="MY142" s="38">
        <f t="shared" si="869"/>
        <v>28</v>
      </c>
      <c r="MZ142" s="38">
        <f t="shared" ref="MZ142:MZ143" si="998">(DW142+EJ142+EW142+FJ142+FW142+GJ142)/6</f>
        <v>48.333333333333336</v>
      </c>
      <c r="NA142" s="38">
        <f t="shared" ref="NA142:NA143" si="999">(DX142+EK142+EX142+FK142+FX142+GK142)/6</f>
        <v>53.666666666666664</v>
      </c>
      <c r="NB142" s="38">
        <f t="shared" ref="NB142:NB143" si="1000">(DY142+EL142+EY142+FL142+FY142+GL142)/6</f>
        <v>47.333333333333336</v>
      </c>
      <c r="NC142" s="54">
        <v>1</v>
      </c>
      <c r="ND142" s="54"/>
      <c r="NE142" s="38">
        <f t="shared" si="991"/>
        <v>12.75</v>
      </c>
      <c r="NF142" s="38">
        <f t="shared" si="870"/>
        <v>25.5</v>
      </c>
      <c r="NG142" s="38">
        <f t="shared" si="871"/>
        <v>24.25</v>
      </c>
      <c r="NH142" s="38">
        <f t="shared" si="872"/>
        <v>24.75</v>
      </c>
      <c r="NI142" s="38">
        <f t="shared" si="873"/>
        <v>25.75</v>
      </c>
      <c r="NJ142" s="38">
        <f t="shared" si="874"/>
        <v>32.5</v>
      </c>
      <c r="NK142" s="38">
        <f t="shared" si="875"/>
        <v>7.75</v>
      </c>
      <c r="NL142" s="38">
        <f t="shared" si="876"/>
        <v>18.25</v>
      </c>
      <c r="NM142" s="38">
        <f t="shared" si="877"/>
        <v>31</v>
      </c>
      <c r="NN142" s="38">
        <f t="shared" si="878"/>
        <v>18.25</v>
      </c>
      <c r="NO142" s="38">
        <f t="shared" ref="NO142:NO143" si="1001">(GW142+HJ142+HW142+IJ142)/4</f>
        <v>47.5</v>
      </c>
      <c r="NP142" s="38">
        <f t="shared" ref="NP142:NP143" si="1002">(GX142+HK142+HX142+IK142)/4</f>
        <v>58.5</v>
      </c>
      <c r="NQ142" s="38">
        <f t="shared" ref="NQ142:NQ143" si="1003">(GY142+HL142+HY142+IL142)/4</f>
        <v>64.25</v>
      </c>
      <c r="NR142" s="54">
        <v>1</v>
      </c>
      <c r="NS142" s="54"/>
      <c r="NT142" s="38">
        <f t="shared" si="992"/>
        <v>11</v>
      </c>
      <c r="NU142" s="38">
        <f t="shared" si="879"/>
        <v>21.25</v>
      </c>
      <c r="NV142" s="38">
        <f t="shared" si="880"/>
        <v>22.75</v>
      </c>
      <c r="NW142" s="38">
        <f t="shared" si="881"/>
        <v>21.5</v>
      </c>
      <c r="NX142" s="38">
        <f t="shared" si="882"/>
        <v>37.25</v>
      </c>
      <c r="NY142" s="38">
        <f t="shared" si="883"/>
        <v>27.75</v>
      </c>
      <c r="NZ142" s="38">
        <f t="shared" si="884"/>
        <v>27.25</v>
      </c>
      <c r="OA142" s="38">
        <f t="shared" si="885"/>
        <v>6</v>
      </c>
      <c r="OB142" s="38">
        <f t="shared" si="886"/>
        <v>11.25</v>
      </c>
      <c r="OC142" s="38">
        <f t="shared" si="887"/>
        <v>13.75</v>
      </c>
      <c r="OD142" s="38">
        <f t="shared" ref="OD142:OD143" si="1004">(IW142+JJ142+KJ142+JW142)/4</f>
        <v>41.5</v>
      </c>
      <c r="OE142" s="38">
        <f t="shared" ref="OE142:OE143" si="1005">(IX142+JK142+KK142+JX142)/4</f>
        <v>49.5</v>
      </c>
      <c r="OF142" s="38">
        <f t="shared" ref="OF142:OF143" si="1006">(IY142+JL142+KL142+JY142)/4</f>
        <v>67.75</v>
      </c>
      <c r="OG142" s="54">
        <v>1</v>
      </c>
      <c r="OH142" s="54"/>
      <c r="OI142" s="38">
        <f t="shared" si="993"/>
        <v>10</v>
      </c>
      <c r="OJ142" s="38">
        <f t="shared" si="888"/>
        <v>30.5</v>
      </c>
      <c r="OK142" s="38">
        <f t="shared" si="889"/>
        <v>15</v>
      </c>
      <c r="OL142" s="38">
        <f t="shared" si="890"/>
        <v>23</v>
      </c>
      <c r="OM142" s="38">
        <f t="shared" si="891"/>
        <v>17.5</v>
      </c>
      <c r="ON142" s="38">
        <f t="shared" si="892"/>
        <v>31.75</v>
      </c>
      <c r="OO142" s="38">
        <f t="shared" si="893"/>
        <v>25</v>
      </c>
      <c r="OP142" s="38">
        <f t="shared" si="894"/>
        <v>24.5</v>
      </c>
      <c r="OQ142" s="38">
        <f t="shared" si="895"/>
        <v>31.75</v>
      </c>
      <c r="OR142" s="38">
        <f t="shared" si="896"/>
        <v>26</v>
      </c>
      <c r="OS142" s="38">
        <f t="shared" ref="OS142:OS143" si="1007">(KW142+LJ142+LW142+MJ142)/4</f>
        <v>46.5</v>
      </c>
      <c r="OT142" s="38">
        <f t="shared" ref="OT142:OT143" si="1008">(KX142+LK142+LX142+MK142)/4</f>
        <v>47.25</v>
      </c>
      <c r="OU142" s="38">
        <f t="shared" ref="OU142:OU143" si="1009">(KY142+LL142+LY142+ML142)/4</f>
        <v>33</v>
      </c>
      <c r="OV142" s="54">
        <v>1</v>
      </c>
      <c r="OW142" s="54"/>
      <c r="OX142" s="38">
        <f t="shared" si="994"/>
        <v>11.25</v>
      </c>
      <c r="OY142" s="38">
        <f t="shared" si="897"/>
        <v>25.75</v>
      </c>
      <c r="OZ142" s="38">
        <f t="shared" si="898"/>
        <v>20.666666666666668</v>
      </c>
      <c r="PA142" s="38">
        <f t="shared" si="899"/>
        <v>23.083333333333332</v>
      </c>
      <c r="PB142" s="38">
        <f t="shared" si="900"/>
        <v>26.833333333333332</v>
      </c>
      <c r="PC142" s="38">
        <f t="shared" si="901"/>
        <v>30.666666666666668</v>
      </c>
      <c r="PD142" s="38">
        <f t="shared" si="902"/>
        <v>20</v>
      </c>
      <c r="PE142" s="38">
        <f t="shared" si="903"/>
        <v>16.25</v>
      </c>
      <c r="PF142" s="38">
        <f t="shared" si="904"/>
        <v>24.666666666666668</v>
      </c>
      <c r="PG142" s="38">
        <f t="shared" si="905"/>
        <v>19.333333333333332</v>
      </c>
      <c r="PH142" s="38">
        <f t="shared" ref="PH142:PH143" si="1010">(GW142+HJ142+HW142+IJ142+IW142+JJ142+JW142+KJ142+KW142+LJ142+LW142+MJ142)/12</f>
        <v>45.166666666666664</v>
      </c>
      <c r="PI142" s="38">
        <f t="shared" ref="PI142:PI143" si="1011">(GX142+HK142+HX142+IK142+IX142+JK142+JX142+KK142+KX142+LK142+LX142+MK142)/12</f>
        <v>51.75</v>
      </c>
      <c r="PJ142" s="38">
        <f t="shared" ref="PJ142:PJ143" si="1012">(GY142+HL142+HY142+IL142+IY142+JL142+JY142+KL142+KY142+LL142+LY142+ML142)/12</f>
        <v>55</v>
      </c>
    </row>
    <row r="143" spans="1:426" s="13" customFormat="1" x14ac:dyDescent="0.25">
      <c r="A143" s="1" t="s">
        <v>51</v>
      </c>
      <c r="B143" s="13">
        <f t="shared" si="995"/>
        <v>4</v>
      </c>
      <c r="C143" s="13">
        <f t="shared" si="906"/>
        <v>2</v>
      </c>
      <c r="D143" s="13">
        <f t="shared" si="907"/>
        <v>2</v>
      </c>
      <c r="E143" s="13">
        <f t="shared" si="908"/>
        <v>1</v>
      </c>
      <c r="F143" s="13">
        <f t="shared" si="909"/>
        <v>2</v>
      </c>
      <c r="G143" s="13">
        <f t="shared" si="910"/>
        <v>1</v>
      </c>
      <c r="H143" s="13">
        <f t="shared" si="911"/>
        <v>4</v>
      </c>
      <c r="I143" s="13">
        <f t="shared" si="912"/>
        <v>5</v>
      </c>
      <c r="J143" s="13">
        <f t="shared" si="913"/>
        <v>1</v>
      </c>
      <c r="K143" s="13">
        <f t="shared" si="914"/>
        <v>3</v>
      </c>
      <c r="L143" s="13">
        <f t="shared" si="915"/>
        <v>1</v>
      </c>
      <c r="M143" s="13">
        <f t="shared" si="916"/>
        <v>1</v>
      </c>
      <c r="N143" s="13">
        <f t="shared" si="917"/>
        <v>1</v>
      </c>
      <c r="O143" s="13">
        <f t="shared" si="996"/>
        <v>4</v>
      </c>
      <c r="P143" s="13">
        <f t="shared" si="918"/>
        <v>3</v>
      </c>
      <c r="Q143" s="13">
        <f t="shared" si="919"/>
        <v>2</v>
      </c>
      <c r="R143" s="13">
        <f t="shared" si="920"/>
        <v>5</v>
      </c>
      <c r="S143" s="13">
        <f t="shared" si="921"/>
        <v>4</v>
      </c>
      <c r="T143" s="13">
        <f t="shared" si="922"/>
        <v>1</v>
      </c>
      <c r="U143" s="13">
        <f t="shared" si="923"/>
        <v>3</v>
      </c>
      <c r="V143" s="13">
        <f t="shared" si="924"/>
        <v>1</v>
      </c>
      <c r="X143" s="1" t="s">
        <v>55</v>
      </c>
      <c r="Y143" s="52">
        <v>0.19047619047618999</v>
      </c>
      <c r="Z143" s="52"/>
      <c r="AA143" s="52"/>
      <c r="AB143" s="53">
        <f t="shared" si="925"/>
        <v>5.6455571919488995E-2</v>
      </c>
      <c r="AC143" s="53"/>
      <c r="AD143" s="53" t="s">
        <v>51</v>
      </c>
      <c r="AE143" s="53"/>
      <c r="AF143" s="13">
        <f t="shared" si="926"/>
        <v>3</v>
      </c>
      <c r="AG143" s="13">
        <f t="shared" si="927"/>
        <v>4</v>
      </c>
      <c r="AH143" s="13">
        <f t="shared" si="928"/>
        <v>2</v>
      </c>
      <c r="AI143" s="13">
        <f t="shared" si="929"/>
        <v>1</v>
      </c>
      <c r="AJ143" s="13">
        <f t="shared" si="930"/>
        <v>2</v>
      </c>
      <c r="AK143" s="13">
        <f t="shared" si="931"/>
        <v>4</v>
      </c>
      <c r="AL143" s="13">
        <f t="shared" si="932"/>
        <v>3</v>
      </c>
      <c r="AM143" s="13">
        <f t="shared" si="933"/>
        <v>5</v>
      </c>
      <c r="AN143" s="13">
        <f t="shared" si="934"/>
        <v>1</v>
      </c>
      <c r="AO143" s="13">
        <f t="shared" si="935"/>
        <v>1</v>
      </c>
      <c r="AP143" s="13">
        <f t="shared" si="936"/>
        <v>1</v>
      </c>
      <c r="AQ143" s="13">
        <f t="shared" si="937"/>
        <v>1</v>
      </c>
      <c r="AR143" s="13">
        <f t="shared" si="938"/>
        <v>1</v>
      </c>
      <c r="AS143" s="53" t="s">
        <v>51</v>
      </c>
      <c r="AT143" s="53"/>
      <c r="AU143" s="13">
        <f t="shared" si="939"/>
        <v>2</v>
      </c>
      <c r="AV143" s="13">
        <f t="shared" si="940"/>
        <v>2</v>
      </c>
      <c r="AW143" s="13">
        <f t="shared" si="941"/>
        <v>2</v>
      </c>
      <c r="AX143" s="13">
        <f t="shared" si="942"/>
        <v>2</v>
      </c>
      <c r="AY143" s="13">
        <f t="shared" si="943"/>
        <v>2</v>
      </c>
      <c r="AZ143" s="13">
        <f t="shared" si="944"/>
        <v>1</v>
      </c>
      <c r="BA143" s="13">
        <f t="shared" si="945"/>
        <v>4</v>
      </c>
      <c r="BB143" s="13">
        <f t="shared" si="946"/>
        <v>5</v>
      </c>
      <c r="BC143" s="13">
        <f t="shared" si="947"/>
        <v>1</v>
      </c>
      <c r="BD143" s="13" t="str">
        <f t="shared" si="948"/>
        <v>x</v>
      </c>
      <c r="BE143" s="13">
        <f t="shared" si="949"/>
        <v>0</v>
      </c>
      <c r="BF143" s="13">
        <f t="shared" si="950"/>
        <v>1</v>
      </c>
      <c r="BG143" s="13">
        <f t="shared" si="951"/>
        <v>1</v>
      </c>
      <c r="BH143" s="53" t="s">
        <v>51</v>
      </c>
      <c r="BI143" s="53"/>
      <c r="BJ143" s="13">
        <f t="shared" si="952"/>
        <v>5</v>
      </c>
      <c r="BK143" s="13">
        <f t="shared" si="953"/>
        <v>5</v>
      </c>
      <c r="BL143" s="13">
        <f t="shared" si="954"/>
        <v>5</v>
      </c>
      <c r="BM143" s="13">
        <f t="shared" si="955"/>
        <v>2</v>
      </c>
      <c r="BN143" s="13">
        <f t="shared" si="956"/>
        <v>1</v>
      </c>
      <c r="BO143" s="13">
        <f t="shared" si="957"/>
        <v>4</v>
      </c>
      <c r="BP143" s="13">
        <f t="shared" si="958"/>
        <v>1</v>
      </c>
      <c r="BQ143" s="13">
        <f t="shared" si="959"/>
        <v>2</v>
      </c>
      <c r="BR143" s="13">
        <f t="shared" si="960"/>
        <v>5</v>
      </c>
      <c r="BS143" s="13">
        <f t="shared" si="961"/>
        <v>3</v>
      </c>
      <c r="BT143" s="13">
        <f t="shared" si="962"/>
        <v>0</v>
      </c>
      <c r="BU143" s="13">
        <f t="shared" si="963"/>
        <v>0</v>
      </c>
      <c r="BV143" s="13">
        <f t="shared" si="964"/>
        <v>1</v>
      </c>
      <c r="BW143" s="53" t="s">
        <v>51</v>
      </c>
      <c r="BX143" s="53"/>
      <c r="BY143" s="13">
        <f t="shared" si="965"/>
        <v>3</v>
      </c>
      <c r="BZ143" s="13">
        <f t="shared" si="966"/>
        <v>1</v>
      </c>
      <c r="CA143" s="13" t="str">
        <f t="shared" si="967"/>
        <v>x</v>
      </c>
      <c r="CB143" s="13">
        <f t="shared" si="968"/>
        <v>1</v>
      </c>
      <c r="CC143" s="13">
        <f t="shared" si="969"/>
        <v>4</v>
      </c>
      <c r="CD143" s="13">
        <f t="shared" si="970"/>
        <v>1</v>
      </c>
      <c r="CE143" s="13" t="str">
        <f t="shared" si="971"/>
        <v>x</v>
      </c>
      <c r="CF143" s="13">
        <f t="shared" si="972"/>
        <v>3</v>
      </c>
      <c r="CG143" s="13" t="str">
        <f t="shared" si="973"/>
        <v>x</v>
      </c>
      <c r="CH143" s="13">
        <f t="shared" si="974"/>
        <v>3</v>
      </c>
      <c r="CI143" s="13">
        <f t="shared" si="975"/>
        <v>0</v>
      </c>
      <c r="CJ143" s="13">
        <f t="shared" si="976"/>
        <v>0</v>
      </c>
      <c r="CK143" s="13">
        <f t="shared" si="977"/>
        <v>0</v>
      </c>
      <c r="CL143" s="13" t="s">
        <v>51</v>
      </c>
      <c r="CN143" s="13">
        <f t="shared" si="997"/>
        <v>4</v>
      </c>
      <c r="CO143" s="13">
        <f t="shared" si="978"/>
        <v>1</v>
      </c>
      <c r="CP143" s="13">
        <f t="shared" si="979"/>
        <v>2</v>
      </c>
      <c r="CQ143" s="13">
        <f t="shared" si="980"/>
        <v>1</v>
      </c>
      <c r="CR143" s="13">
        <f t="shared" si="981"/>
        <v>1</v>
      </c>
      <c r="CS143" s="13">
        <f t="shared" si="982"/>
        <v>1</v>
      </c>
      <c r="CT143" s="13">
        <f t="shared" si="983"/>
        <v>1</v>
      </c>
      <c r="CU143" s="13">
        <f t="shared" si="984"/>
        <v>5</v>
      </c>
      <c r="CV143" s="13">
        <f t="shared" si="985"/>
        <v>5</v>
      </c>
      <c r="CW143" s="13">
        <f t="shared" si="986"/>
        <v>3</v>
      </c>
      <c r="CX143" s="13">
        <f t="shared" si="987"/>
        <v>0</v>
      </c>
      <c r="CY143" s="13">
        <f t="shared" si="988"/>
        <v>1</v>
      </c>
      <c r="CZ143" s="13">
        <f t="shared" si="989"/>
        <v>1</v>
      </c>
      <c r="DB143" s="13">
        <v>1</v>
      </c>
      <c r="DC143" s="13">
        <v>10</v>
      </c>
      <c r="DD143" s="13">
        <v>27</v>
      </c>
      <c r="DE143" s="13">
        <v>58</v>
      </c>
      <c r="DF143" s="13">
        <v>5</v>
      </c>
      <c r="DG143" s="13">
        <v>20</v>
      </c>
      <c r="DH143" s="13">
        <v>49</v>
      </c>
      <c r="DI143" s="13">
        <v>8</v>
      </c>
      <c r="DJ143" s="13">
        <v>50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44</v>
      </c>
      <c r="DX143" s="17">
        <v>21</v>
      </c>
      <c r="DY143" s="17">
        <v>31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60</v>
      </c>
      <c r="EK143" s="17">
        <v>38</v>
      </c>
      <c r="EL143" s="17">
        <v>70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67</v>
      </c>
      <c r="EX143" s="17">
        <v>52</v>
      </c>
      <c r="EY143" s="17">
        <v>49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31</v>
      </c>
      <c r="FK143" s="17">
        <v>63</v>
      </c>
      <c r="FL143" s="17">
        <v>73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39</v>
      </c>
      <c r="FX143" s="17">
        <v>34</v>
      </c>
      <c r="FY143" s="17">
        <v>69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69</v>
      </c>
      <c r="GK143" s="17">
        <v>70</v>
      </c>
      <c r="GL143" s="17">
        <v>24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56</v>
      </c>
      <c r="GX143" s="17">
        <v>20</v>
      </c>
      <c r="GY143" s="17">
        <v>43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62</v>
      </c>
      <c r="HK143" s="17">
        <v>34</v>
      </c>
      <c r="HL143" s="17">
        <v>48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12</v>
      </c>
      <c r="HX143" s="17">
        <v>65</v>
      </c>
      <c r="HY143" s="17">
        <v>15</v>
      </c>
      <c r="HZ143" s="17">
        <v>0</v>
      </c>
      <c r="IA143" s="17">
        <v>0</v>
      </c>
      <c r="IB143" s="17">
        <v>0</v>
      </c>
      <c r="IC143" s="17">
        <v>0</v>
      </c>
      <c r="ID143" s="17">
        <v>0</v>
      </c>
      <c r="IE143" s="17">
        <v>0</v>
      </c>
      <c r="IF143" s="17">
        <v>0</v>
      </c>
      <c r="IG143" s="17">
        <v>0</v>
      </c>
      <c r="IH143" s="17">
        <v>0</v>
      </c>
      <c r="II143" s="17">
        <v>0</v>
      </c>
      <c r="IJ143" s="17">
        <v>80</v>
      </c>
      <c r="IK143" s="17">
        <v>47</v>
      </c>
      <c r="IL143" s="17">
        <v>37</v>
      </c>
      <c r="IM143" s="17">
        <v>0</v>
      </c>
      <c r="IN143" s="17">
        <v>0</v>
      </c>
      <c r="IO143" s="17">
        <v>0</v>
      </c>
      <c r="IP143" s="17">
        <v>0</v>
      </c>
      <c r="IQ143" s="17">
        <v>0</v>
      </c>
      <c r="IR143" s="17">
        <v>0</v>
      </c>
      <c r="IS143" s="17">
        <v>0</v>
      </c>
      <c r="IT143" s="17">
        <v>0</v>
      </c>
      <c r="IU143" s="17">
        <v>0</v>
      </c>
      <c r="IV143" s="17">
        <v>0</v>
      </c>
      <c r="IW143" s="17">
        <v>13</v>
      </c>
      <c r="IX143" s="17">
        <v>64</v>
      </c>
      <c r="IY143" s="17">
        <v>32</v>
      </c>
      <c r="IZ143" s="17">
        <v>0</v>
      </c>
      <c r="JA143" s="17">
        <v>0</v>
      </c>
      <c r="JB143" s="17">
        <v>0</v>
      </c>
      <c r="JC143" s="17">
        <v>0</v>
      </c>
      <c r="JD143" s="17">
        <v>0</v>
      </c>
      <c r="JE143" s="17">
        <v>0</v>
      </c>
      <c r="JF143" s="17">
        <v>0</v>
      </c>
      <c r="JG143" s="17">
        <v>0</v>
      </c>
      <c r="JH143" s="17">
        <v>0</v>
      </c>
      <c r="JI143" s="17">
        <v>0</v>
      </c>
      <c r="JJ143" s="17">
        <v>64</v>
      </c>
      <c r="JK143" s="17">
        <v>49</v>
      </c>
      <c r="JL143" s="17">
        <v>20</v>
      </c>
      <c r="JM143" s="17">
        <v>0</v>
      </c>
      <c r="JN143" s="17">
        <v>0</v>
      </c>
      <c r="JO143" s="17">
        <v>0</v>
      </c>
      <c r="JP143" s="17">
        <v>0</v>
      </c>
      <c r="JQ143" s="17">
        <v>0</v>
      </c>
      <c r="JR143" s="17">
        <v>0</v>
      </c>
      <c r="JS143" s="17">
        <v>0</v>
      </c>
      <c r="JT143" s="17">
        <v>0</v>
      </c>
      <c r="JU143" s="17">
        <v>0</v>
      </c>
      <c r="JV143" s="17">
        <v>0</v>
      </c>
      <c r="JW143" s="17">
        <v>82</v>
      </c>
      <c r="JX143" s="17">
        <v>61</v>
      </c>
      <c r="JY143" s="17">
        <v>41</v>
      </c>
      <c r="JZ143" s="17">
        <v>0</v>
      </c>
      <c r="KA143" s="17">
        <v>0</v>
      </c>
      <c r="KB143" s="17">
        <v>0</v>
      </c>
      <c r="KC143" s="17">
        <v>0</v>
      </c>
      <c r="KD143" s="17">
        <v>0</v>
      </c>
      <c r="KE143" s="17">
        <v>0</v>
      </c>
      <c r="KF143" s="17">
        <v>0</v>
      </c>
      <c r="KG143" s="17">
        <v>0</v>
      </c>
      <c r="KH143" s="17">
        <v>0</v>
      </c>
      <c r="KI143" s="17">
        <v>0</v>
      </c>
      <c r="KJ143" s="17">
        <v>75</v>
      </c>
      <c r="KK143" s="17">
        <v>28</v>
      </c>
      <c r="KL143" s="17">
        <v>36</v>
      </c>
      <c r="KM143" s="17">
        <v>0</v>
      </c>
      <c r="KN143" s="17">
        <v>0</v>
      </c>
      <c r="KO143" s="17">
        <v>0</v>
      </c>
      <c r="KP143" s="17">
        <v>0</v>
      </c>
      <c r="KQ143" s="17">
        <v>0</v>
      </c>
      <c r="KR143" s="17">
        <v>0</v>
      </c>
      <c r="KS143" s="17">
        <v>0</v>
      </c>
      <c r="KT143" s="17">
        <v>0</v>
      </c>
      <c r="KU143" s="17">
        <v>0</v>
      </c>
      <c r="KV143" s="17">
        <v>0</v>
      </c>
      <c r="KW143" s="17">
        <v>56</v>
      </c>
      <c r="KX143" s="17">
        <v>36</v>
      </c>
      <c r="KY143" s="17">
        <v>82</v>
      </c>
      <c r="KZ143" s="17">
        <v>0</v>
      </c>
      <c r="LA143" s="17">
        <v>0</v>
      </c>
      <c r="LB143" s="17">
        <v>0</v>
      </c>
      <c r="LC143" s="17">
        <v>0</v>
      </c>
      <c r="LD143" s="17">
        <v>0</v>
      </c>
      <c r="LE143" s="17">
        <v>0</v>
      </c>
      <c r="LF143" s="17">
        <v>0</v>
      </c>
      <c r="LG143" s="17">
        <v>0</v>
      </c>
      <c r="LH143" s="17">
        <v>0</v>
      </c>
      <c r="LI143" s="17">
        <v>0</v>
      </c>
      <c r="LJ143" s="17">
        <v>85</v>
      </c>
      <c r="LK143" s="17">
        <v>50</v>
      </c>
      <c r="LL143" s="17">
        <v>62</v>
      </c>
      <c r="LM143" s="17">
        <v>0</v>
      </c>
      <c r="LN143" s="17">
        <v>0</v>
      </c>
      <c r="LO143" s="17">
        <v>0</v>
      </c>
      <c r="LP143" s="17">
        <v>0</v>
      </c>
      <c r="LQ143" s="17">
        <v>0</v>
      </c>
      <c r="LR143" s="17">
        <v>0</v>
      </c>
      <c r="LS143" s="17">
        <v>0</v>
      </c>
      <c r="LT143" s="17">
        <v>0</v>
      </c>
      <c r="LU143" s="17">
        <v>0</v>
      </c>
      <c r="LV143" s="17">
        <v>0</v>
      </c>
      <c r="LW143" s="17">
        <v>30</v>
      </c>
      <c r="LX143" s="17">
        <v>54</v>
      </c>
      <c r="LY143" s="17">
        <v>78</v>
      </c>
      <c r="LZ143" s="17">
        <v>0</v>
      </c>
      <c r="MA143" s="17">
        <v>0</v>
      </c>
      <c r="MB143" s="17">
        <v>0</v>
      </c>
      <c r="MC143" s="17">
        <v>0</v>
      </c>
      <c r="MD143" s="17">
        <v>0</v>
      </c>
      <c r="ME143" s="17">
        <v>0</v>
      </c>
      <c r="MF143" s="17">
        <v>0</v>
      </c>
      <c r="MG143" s="17">
        <v>0</v>
      </c>
      <c r="MH143" s="17">
        <v>0</v>
      </c>
      <c r="MI143" s="17">
        <v>0</v>
      </c>
      <c r="MJ143" s="17">
        <v>43</v>
      </c>
      <c r="MK143" s="17">
        <v>71</v>
      </c>
      <c r="ML143" s="17">
        <v>46</v>
      </c>
      <c r="MN143" s="54">
        <v>0</v>
      </c>
      <c r="MO143" s="54"/>
      <c r="MP143" s="38"/>
      <c r="MQ143" s="38"/>
      <c r="MR143" s="38"/>
      <c r="MS143" s="38"/>
      <c r="MT143" s="38"/>
      <c r="MU143" s="38"/>
      <c r="MV143" s="38"/>
      <c r="MW143" s="38"/>
      <c r="MX143" s="38"/>
      <c r="MY143" s="38"/>
      <c r="MZ143" s="38">
        <f t="shared" si="998"/>
        <v>51.666666666666664</v>
      </c>
      <c r="NA143" s="38">
        <f t="shared" si="999"/>
        <v>46.333333333333336</v>
      </c>
      <c r="NB143" s="38">
        <f t="shared" si="1000"/>
        <v>52.666666666666664</v>
      </c>
      <c r="NC143" s="54">
        <v>0</v>
      </c>
      <c r="ND143" s="54"/>
      <c r="NE143" s="38"/>
      <c r="NF143" s="38"/>
      <c r="NG143" s="38"/>
      <c r="NH143" s="38"/>
      <c r="NI143" s="38"/>
      <c r="NJ143" s="38"/>
      <c r="NK143" s="38"/>
      <c r="NL143" s="38"/>
      <c r="NM143" s="38"/>
      <c r="NN143" s="38"/>
      <c r="NO143" s="38">
        <f t="shared" si="1001"/>
        <v>52.5</v>
      </c>
      <c r="NP143" s="38">
        <f t="shared" si="1002"/>
        <v>41.5</v>
      </c>
      <c r="NQ143" s="38">
        <f t="shared" si="1003"/>
        <v>35.75</v>
      </c>
      <c r="NR143" s="54">
        <v>0</v>
      </c>
      <c r="NS143" s="54"/>
      <c r="NT143" s="38"/>
      <c r="NU143" s="38"/>
      <c r="NV143" s="38"/>
      <c r="NW143" s="38"/>
      <c r="NX143" s="38"/>
      <c r="NY143" s="38"/>
      <c r="NZ143" s="38"/>
      <c r="OA143" s="38"/>
      <c r="OB143" s="38"/>
      <c r="OC143" s="38"/>
      <c r="OD143" s="38">
        <f t="shared" si="1004"/>
        <v>58.5</v>
      </c>
      <c r="OE143" s="38">
        <f t="shared" si="1005"/>
        <v>50.5</v>
      </c>
      <c r="OF143" s="38">
        <f t="shared" si="1006"/>
        <v>32.25</v>
      </c>
      <c r="OG143" s="54">
        <v>0</v>
      </c>
      <c r="OH143" s="54"/>
      <c r="OI143" s="38"/>
      <c r="OJ143" s="38"/>
      <c r="OK143" s="38"/>
      <c r="OL143" s="38"/>
      <c r="OM143" s="38"/>
      <c r="ON143" s="38"/>
      <c r="OO143" s="38"/>
      <c r="OP143" s="38"/>
      <c r="OQ143" s="38"/>
      <c r="OR143" s="38"/>
      <c r="OS143" s="38">
        <f t="shared" si="1007"/>
        <v>53.5</v>
      </c>
      <c r="OT143" s="38">
        <f t="shared" si="1008"/>
        <v>52.75</v>
      </c>
      <c r="OU143" s="38">
        <f t="shared" si="1009"/>
        <v>67</v>
      </c>
      <c r="OV143" s="54">
        <v>0</v>
      </c>
      <c r="OW143" s="54"/>
      <c r="OX143" s="38"/>
      <c r="OY143" s="38"/>
      <c r="OZ143" s="38"/>
      <c r="PA143" s="38"/>
      <c r="PB143" s="38"/>
      <c r="PC143" s="38"/>
      <c r="PD143" s="38"/>
      <c r="PE143" s="38"/>
      <c r="PF143" s="38"/>
      <c r="PG143" s="38"/>
      <c r="PH143" s="38">
        <f t="shared" si="1010"/>
        <v>54.833333333333336</v>
      </c>
      <c r="PI143" s="38">
        <f t="shared" si="1011"/>
        <v>48.25</v>
      </c>
      <c r="PJ143" s="38">
        <f t="shared" si="1012"/>
        <v>45</v>
      </c>
    </row>
    <row r="145" spans="1:426" s="15" customFormat="1" x14ac:dyDescent="0.25">
      <c r="A145" s="55" t="s">
        <v>68</v>
      </c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spans="1:426" s="15" customFormat="1" x14ac:dyDescent="0.25">
      <c r="B146" s="51" t="s">
        <v>69</v>
      </c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 t="s">
        <v>70</v>
      </c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 t="s">
        <v>71</v>
      </c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 t="s">
        <v>72</v>
      </c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 t="s">
        <v>73</v>
      </c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 t="s">
        <v>74</v>
      </c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 t="s">
        <v>75</v>
      </c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 t="s">
        <v>76</v>
      </c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 t="s">
        <v>77</v>
      </c>
      <c r="DC146" s="51"/>
      <c r="DD146" s="51"/>
      <c r="DE146" s="51"/>
      <c r="DF146" s="51"/>
      <c r="DG146" s="51"/>
      <c r="DH146" s="51"/>
      <c r="DI146" s="51"/>
      <c r="DJ146" s="51"/>
      <c r="DK146" s="51"/>
      <c r="DL146" s="51"/>
      <c r="DM146" s="51"/>
      <c r="DN146" s="51"/>
      <c r="DO146" s="51" t="s">
        <v>78</v>
      </c>
      <c r="DP146" s="51"/>
      <c r="DQ146" s="51"/>
      <c r="DR146" s="51"/>
      <c r="DS146" s="51"/>
      <c r="DT146" s="51"/>
      <c r="DU146" s="51"/>
      <c r="DV146" s="51"/>
      <c r="DW146" s="51"/>
      <c r="DX146" s="51"/>
      <c r="DY146" s="51"/>
      <c r="DZ146" s="51"/>
      <c r="EA146" s="51"/>
      <c r="EB146" s="51" t="s">
        <v>79</v>
      </c>
      <c r="EC146" s="51"/>
      <c r="ED146" s="51"/>
      <c r="EE146" s="51"/>
      <c r="EF146" s="51"/>
      <c r="EG146" s="51"/>
      <c r="EH146" s="51"/>
      <c r="EI146" s="51"/>
      <c r="EJ146" s="51"/>
      <c r="EK146" s="51"/>
      <c r="EL146" s="51"/>
      <c r="EM146" s="51"/>
      <c r="EN146" s="51"/>
      <c r="EO146" s="51" t="s">
        <v>80</v>
      </c>
      <c r="EP146" s="51"/>
      <c r="EQ146" s="51"/>
      <c r="ER146" s="51"/>
      <c r="ES146" s="51"/>
      <c r="ET146" s="51"/>
      <c r="EU146" s="51"/>
      <c r="EV146" s="51"/>
      <c r="EW146" s="51"/>
      <c r="EX146" s="51"/>
      <c r="EY146" s="51"/>
      <c r="EZ146" s="51"/>
      <c r="FA146" s="51"/>
      <c r="FB146" s="51" t="s">
        <v>81</v>
      </c>
      <c r="FC146" s="51"/>
      <c r="FD146" s="51"/>
      <c r="FE146" s="51"/>
      <c r="FF146" s="51"/>
      <c r="FG146" s="51"/>
      <c r="FH146" s="51"/>
      <c r="FI146" s="51"/>
      <c r="FJ146" s="51"/>
      <c r="FK146" s="51"/>
      <c r="FL146" s="51"/>
      <c r="FM146" s="51"/>
      <c r="FN146" s="51"/>
      <c r="FO146" s="51" t="s">
        <v>82</v>
      </c>
      <c r="FP146" s="51"/>
      <c r="FQ146" s="51"/>
      <c r="FR146" s="51"/>
      <c r="FS146" s="51"/>
      <c r="FT146" s="51"/>
      <c r="FU146" s="51"/>
      <c r="FV146" s="51"/>
      <c r="FW146" s="51"/>
      <c r="FX146" s="51"/>
      <c r="FY146" s="51"/>
      <c r="FZ146" s="51"/>
      <c r="GA146" s="51"/>
      <c r="GB146" s="51" t="s">
        <v>86</v>
      </c>
      <c r="GC146" s="51"/>
      <c r="GD146" s="51"/>
      <c r="GE146" s="51"/>
      <c r="GF146" s="51"/>
      <c r="GG146" s="51"/>
      <c r="GH146" s="51"/>
      <c r="GI146" s="51"/>
      <c r="GJ146" s="51"/>
      <c r="GK146" s="51"/>
      <c r="GL146" s="51"/>
      <c r="GM146" s="51"/>
      <c r="GN146" s="51"/>
      <c r="GO146" s="51" t="s">
        <v>83</v>
      </c>
      <c r="GP146" s="51"/>
      <c r="GQ146" s="51"/>
      <c r="GR146" s="51"/>
      <c r="GS146" s="51"/>
      <c r="GT146" s="51"/>
      <c r="GU146" s="51"/>
      <c r="GV146" s="51"/>
      <c r="GW146" s="51"/>
      <c r="GX146" s="51"/>
      <c r="GY146" s="51"/>
      <c r="GZ146" s="51"/>
      <c r="HA146" s="51"/>
      <c r="HB146" s="51" t="s">
        <v>84</v>
      </c>
      <c r="HC146" s="51"/>
      <c r="HD146" s="51"/>
      <c r="HE146" s="51"/>
      <c r="HF146" s="51"/>
      <c r="HG146" s="51"/>
      <c r="HH146" s="51"/>
      <c r="HI146" s="51"/>
      <c r="HJ146" s="51"/>
      <c r="HK146" s="51"/>
      <c r="HL146" s="51"/>
      <c r="HM146" s="51"/>
      <c r="HN146" s="51"/>
      <c r="HO146" s="51" t="s">
        <v>85</v>
      </c>
      <c r="HP146" s="51"/>
      <c r="HQ146" s="51"/>
      <c r="HR146" s="51"/>
      <c r="HS146" s="51"/>
      <c r="HT146" s="51"/>
      <c r="HU146" s="51"/>
      <c r="HV146" s="51"/>
      <c r="HW146" s="51"/>
      <c r="HX146" s="51"/>
      <c r="HY146" s="51"/>
      <c r="HZ146" s="51"/>
      <c r="IA146" s="51"/>
      <c r="IB146" s="15" t="s">
        <v>23</v>
      </c>
      <c r="IC146" s="15" t="s">
        <v>18</v>
      </c>
      <c r="ID146" s="15" t="s">
        <v>19</v>
      </c>
      <c r="IE146" s="15" t="s">
        <v>20</v>
      </c>
      <c r="IF146" s="15" t="s">
        <v>21</v>
      </c>
      <c r="IG146" s="15" t="s">
        <v>22</v>
      </c>
      <c r="IH146" s="15" t="s">
        <v>24</v>
      </c>
      <c r="II146" s="15" t="s">
        <v>25</v>
      </c>
    </row>
    <row r="147" spans="1:426" s="15" customFormat="1" x14ac:dyDescent="0.25">
      <c r="B147" s="15" t="s">
        <v>29</v>
      </c>
      <c r="C147" s="15" t="s">
        <v>30</v>
      </c>
      <c r="D147" s="15" t="s">
        <v>31</v>
      </c>
      <c r="E147" s="15" t="s">
        <v>32</v>
      </c>
      <c r="F147" s="15" t="s">
        <v>33</v>
      </c>
      <c r="G147" s="15" t="s">
        <v>34</v>
      </c>
      <c r="H147" s="15" t="s">
        <v>35</v>
      </c>
      <c r="I147" s="15" t="s">
        <v>36</v>
      </c>
      <c r="J147" s="15" t="s">
        <v>37</v>
      </c>
      <c r="K147" s="15" t="s">
        <v>38</v>
      </c>
      <c r="L147" s="15" t="s">
        <v>39</v>
      </c>
      <c r="M147" s="15" t="s">
        <v>40</v>
      </c>
      <c r="N147" s="15" t="s">
        <v>41</v>
      </c>
      <c r="O147" s="15" t="s">
        <v>29</v>
      </c>
      <c r="P147" s="15" t="s">
        <v>30</v>
      </c>
      <c r="Q147" s="15" t="s">
        <v>31</v>
      </c>
      <c r="R147" s="15" t="s">
        <v>32</v>
      </c>
      <c r="S147" s="15" t="s">
        <v>33</v>
      </c>
      <c r="T147" s="15" t="s">
        <v>34</v>
      </c>
      <c r="U147" s="15" t="s">
        <v>35</v>
      </c>
      <c r="V147" s="15" t="s">
        <v>36</v>
      </c>
      <c r="W147" s="15" t="s">
        <v>37</v>
      </c>
      <c r="X147" s="15" t="s">
        <v>38</v>
      </c>
      <c r="Y147" s="15" t="s">
        <v>39</v>
      </c>
      <c r="Z147" s="15" t="s">
        <v>40</v>
      </c>
      <c r="AA147" s="15" t="s">
        <v>41</v>
      </c>
      <c r="AB147" s="15" t="s">
        <v>29</v>
      </c>
      <c r="AC147" s="15" t="s">
        <v>30</v>
      </c>
      <c r="AD147" s="15" t="s">
        <v>31</v>
      </c>
      <c r="AE147" s="15" t="s">
        <v>32</v>
      </c>
      <c r="AF147" s="15" t="s">
        <v>33</v>
      </c>
      <c r="AG147" s="15" t="s">
        <v>34</v>
      </c>
      <c r="AH147" s="15" t="s">
        <v>35</v>
      </c>
      <c r="AI147" s="15" t="s">
        <v>36</v>
      </c>
      <c r="AJ147" s="15" t="s">
        <v>37</v>
      </c>
      <c r="AK147" s="15" t="s">
        <v>38</v>
      </c>
      <c r="AL147" s="15" t="s">
        <v>39</v>
      </c>
      <c r="AM147" s="15" t="s">
        <v>40</v>
      </c>
      <c r="AN147" s="15" t="s">
        <v>41</v>
      </c>
      <c r="AO147" s="15" t="s">
        <v>29</v>
      </c>
      <c r="AP147" s="15" t="s">
        <v>30</v>
      </c>
      <c r="AQ147" s="15" t="s">
        <v>31</v>
      </c>
      <c r="AR147" s="15" t="s">
        <v>32</v>
      </c>
      <c r="AS147" s="15" t="s">
        <v>33</v>
      </c>
      <c r="AT147" s="15" t="s">
        <v>34</v>
      </c>
      <c r="AU147" s="15" t="s">
        <v>35</v>
      </c>
      <c r="AV147" s="15" t="s">
        <v>36</v>
      </c>
      <c r="AW147" s="15" t="s">
        <v>37</v>
      </c>
      <c r="AX147" s="15" t="s">
        <v>38</v>
      </c>
      <c r="AY147" s="15" t="s">
        <v>39</v>
      </c>
      <c r="AZ147" s="15" t="s">
        <v>40</v>
      </c>
      <c r="BA147" s="15" t="s">
        <v>41</v>
      </c>
      <c r="BB147" s="15" t="s">
        <v>29</v>
      </c>
      <c r="BC147" s="15" t="s">
        <v>30</v>
      </c>
      <c r="BD147" s="15" t="s">
        <v>31</v>
      </c>
      <c r="BE147" s="15" t="s">
        <v>32</v>
      </c>
      <c r="BF147" s="15" t="s">
        <v>33</v>
      </c>
      <c r="BG147" s="15" t="s">
        <v>34</v>
      </c>
      <c r="BH147" s="15" t="s">
        <v>35</v>
      </c>
      <c r="BI147" s="15" t="s">
        <v>36</v>
      </c>
      <c r="BJ147" s="15" t="s">
        <v>37</v>
      </c>
      <c r="BK147" s="15" t="s">
        <v>38</v>
      </c>
      <c r="BL147" s="15" t="s">
        <v>39</v>
      </c>
      <c r="BM147" s="15" t="s">
        <v>40</v>
      </c>
      <c r="BN147" s="15" t="s">
        <v>41</v>
      </c>
      <c r="BO147" s="15" t="s">
        <v>29</v>
      </c>
      <c r="BP147" s="15" t="s">
        <v>30</v>
      </c>
      <c r="BQ147" s="15" t="s">
        <v>31</v>
      </c>
      <c r="BR147" s="15" t="s">
        <v>32</v>
      </c>
      <c r="BS147" s="15" t="s">
        <v>33</v>
      </c>
      <c r="BT147" s="15" t="s">
        <v>34</v>
      </c>
      <c r="BU147" s="15" t="s">
        <v>35</v>
      </c>
      <c r="BV147" s="15" t="s">
        <v>36</v>
      </c>
      <c r="BW147" s="15" t="s">
        <v>37</v>
      </c>
      <c r="BX147" s="15" t="s">
        <v>38</v>
      </c>
      <c r="BY147" s="15" t="s">
        <v>39</v>
      </c>
      <c r="BZ147" s="15" t="s">
        <v>40</v>
      </c>
      <c r="CA147" s="15" t="s">
        <v>41</v>
      </c>
      <c r="CB147" s="15" t="s">
        <v>29</v>
      </c>
      <c r="CC147" s="15" t="s">
        <v>30</v>
      </c>
      <c r="CD147" s="15" t="s">
        <v>31</v>
      </c>
      <c r="CE147" s="15" t="s">
        <v>32</v>
      </c>
      <c r="CF147" s="15" t="s">
        <v>33</v>
      </c>
      <c r="CG147" s="15" t="s">
        <v>34</v>
      </c>
      <c r="CH147" s="15" t="s">
        <v>35</v>
      </c>
      <c r="CI147" s="15" t="s">
        <v>36</v>
      </c>
      <c r="CJ147" s="15" t="s">
        <v>37</v>
      </c>
      <c r="CK147" s="15" t="s">
        <v>38</v>
      </c>
      <c r="CL147" s="15" t="s">
        <v>39</v>
      </c>
      <c r="CM147" s="15" t="s">
        <v>40</v>
      </c>
      <c r="CN147" s="15" t="s">
        <v>41</v>
      </c>
      <c r="CO147" s="15" t="s">
        <v>29</v>
      </c>
      <c r="CP147" s="15" t="s">
        <v>30</v>
      </c>
      <c r="CQ147" s="15" t="s">
        <v>31</v>
      </c>
      <c r="CR147" s="15" t="s">
        <v>32</v>
      </c>
      <c r="CS147" s="15" t="s">
        <v>33</v>
      </c>
      <c r="CT147" s="15" t="s">
        <v>34</v>
      </c>
      <c r="CU147" s="15" t="s">
        <v>35</v>
      </c>
      <c r="CV147" s="15" t="s">
        <v>36</v>
      </c>
      <c r="CW147" s="15" t="s">
        <v>37</v>
      </c>
      <c r="CX147" s="15" t="s">
        <v>38</v>
      </c>
      <c r="CY147" s="15" t="s">
        <v>39</v>
      </c>
      <c r="CZ147" s="15" t="s">
        <v>40</v>
      </c>
      <c r="DA147" s="15" t="s">
        <v>41</v>
      </c>
      <c r="DB147" s="15" t="s">
        <v>29</v>
      </c>
      <c r="DC147" s="15" t="s">
        <v>30</v>
      </c>
      <c r="DD147" s="15" t="s">
        <v>31</v>
      </c>
      <c r="DE147" s="15" t="s">
        <v>32</v>
      </c>
      <c r="DF147" s="15" t="s">
        <v>33</v>
      </c>
      <c r="DG147" s="15" t="s">
        <v>34</v>
      </c>
      <c r="DH147" s="15" t="s">
        <v>35</v>
      </c>
      <c r="DI147" s="15" t="s">
        <v>36</v>
      </c>
      <c r="DJ147" s="15" t="s">
        <v>37</v>
      </c>
      <c r="DK147" s="15" t="s">
        <v>38</v>
      </c>
      <c r="DL147" s="15" t="s">
        <v>39</v>
      </c>
      <c r="DM147" s="15" t="s">
        <v>40</v>
      </c>
      <c r="DN147" s="15" t="s">
        <v>41</v>
      </c>
      <c r="DO147" s="15" t="s">
        <v>29</v>
      </c>
      <c r="DP147" s="15" t="s">
        <v>30</v>
      </c>
      <c r="DQ147" s="15" t="s">
        <v>31</v>
      </c>
      <c r="DR147" s="15" t="s">
        <v>32</v>
      </c>
      <c r="DS147" s="15" t="s">
        <v>33</v>
      </c>
      <c r="DT147" s="15" t="s">
        <v>34</v>
      </c>
      <c r="DU147" s="15" t="s">
        <v>35</v>
      </c>
      <c r="DV147" s="15" t="s">
        <v>36</v>
      </c>
      <c r="DW147" s="15" t="s">
        <v>37</v>
      </c>
      <c r="DX147" s="15" t="s">
        <v>38</v>
      </c>
      <c r="DY147" s="15" t="s">
        <v>39</v>
      </c>
      <c r="DZ147" s="15" t="s">
        <v>40</v>
      </c>
      <c r="EA147" s="15" t="s">
        <v>41</v>
      </c>
      <c r="EB147" s="15" t="s">
        <v>29</v>
      </c>
      <c r="EC147" s="15" t="s">
        <v>30</v>
      </c>
      <c r="ED147" s="15" t="s">
        <v>31</v>
      </c>
      <c r="EE147" s="15" t="s">
        <v>32</v>
      </c>
      <c r="EF147" s="15" t="s">
        <v>33</v>
      </c>
      <c r="EG147" s="15" t="s">
        <v>34</v>
      </c>
      <c r="EH147" s="15" t="s">
        <v>35</v>
      </c>
      <c r="EI147" s="15" t="s">
        <v>36</v>
      </c>
      <c r="EJ147" s="15" t="s">
        <v>37</v>
      </c>
      <c r="EK147" s="15" t="s">
        <v>38</v>
      </c>
      <c r="EL147" s="15" t="s">
        <v>39</v>
      </c>
      <c r="EM147" s="15" t="s">
        <v>40</v>
      </c>
      <c r="EN147" s="15" t="s">
        <v>41</v>
      </c>
      <c r="EO147" s="15" t="s">
        <v>29</v>
      </c>
      <c r="EP147" s="15" t="s">
        <v>30</v>
      </c>
      <c r="EQ147" s="15" t="s">
        <v>31</v>
      </c>
      <c r="ER147" s="15" t="s">
        <v>32</v>
      </c>
      <c r="ES147" s="15" t="s">
        <v>33</v>
      </c>
      <c r="ET147" s="15" t="s">
        <v>34</v>
      </c>
      <c r="EU147" s="15" t="s">
        <v>35</v>
      </c>
      <c r="EV147" s="15" t="s">
        <v>36</v>
      </c>
      <c r="EW147" s="15" t="s">
        <v>37</v>
      </c>
      <c r="EX147" s="15" t="s">
        <v>38</v>
      </c>
      <c r="EY147" s="15" t="s">
        <v>39</v>
      </c>
      <c r="EZ147" s="15" t="s">
        <v>40</v>
      </c>
      <c r="FA147" s="15" t="s">
        <v>41</v>
      </c>
      <c r="FB147" s="15" t="s">
        <v>29</v>
      </c>
      <c r="FC147" s="15" t="s">
        <v>30</v>
      </c>
      <c r="FD147" s="15" t="s">
        <v>31</v>
      </c>
      <c r="FE147" s="15" t="s">
        <v>32</v>
      </c>
      <c r="FF147" s="15" t="s">
        <v>33</v>
      </c>
      <c r="FG147" s="15" t="s">
        <v>34</v>
      </c>
      <c r="FH147" s="15" t="s">
        <v>35</v>
      </c>
      <c r="FI147" s="15" t="s">
        <v>36</v>
      </c>
      <c r="FJ147" s="15" t="s">
        <v>37</v>
      </c>
      <c r="FK147" s="15" t="s">
        <v>38</v>
      </c>
      <c r="FL147" s="15" t="s">
        <v>39</v>
      </c>
      <c r="FM147" s="15" t="s">
        <v>40</v>
      </c>
      <c r="FN147" s="15" t="s">
        <v>41</v>
      </c>
      <c r="FO147" s="15" t="s">
        <v>29</v>
      </c>
      <c r="FP147" s="15" t="s">
        <v>30</v>
      </c>
      <c r="FQ147" s="15" t="s">
        <v>31</v>
      </c>
      <c r="FR147" s="15" t="s">
        <v>32</v>
      </c>
      <c r="FS147" s="15" t="s">
        <v>33</v>
      </c>
      <c r="FT147" s="15" t="s">
        <v>34</v>
      </c>
      <c r="FU147" s="15" t="s">
        <v>35</v>
      </c>
      <c r="FV147" s="15" t="s">
        <v>36</v>
      </c>
      <c r="FW147" s="15" t="s">
        <v>37</v>
      </c>
      <c r="FX147" s="15" t="s">
        <v>38</v>
      </c>
      <c r="FY147" s="15" t="s">
        <v>39</v>
      </c>
      <c r="FZ147" s="15" t="s">
        <v>40</v>
      </c>
      <c r="GA147" s="15" t="s">
        <v>41</v>
      </c>
      <c r="GB147" s="15" t="s">
        <v>29</v>
      </c>
      <c r="GC147" s="15" t="s">
        <v>30</v>
      </c>
      <c r="GD147" s="15" t="s">
        <v>31</v>
      </c>
      <c r="GE147" s="15" t="s">
        <v>32</v>
      </c>
      <c r="GF147" s="15" t="s">
        <v>33</v>
      </c>
      <c r="GG147" s="15" t="s">
        <v>34</v>
      </c>
      <c r="GH147" s="15" t="s">
        <v>35</v>
      </c>
      <c r="GI147" s="15" t="s">
        <v>36</v>
      </c>
      <c r="GJ147" s="15" t="s">
        <v>37</v>
      </c>
      <c r="GK147" s="15" t="s">
        <v>38</v>
      </c>
      <c r="GL147" s="15" t="s">
        <v>39</v>
      </c>
      <c r="GM147" s="15" t="s">
        <v>40</v>
      </c>
      <c r="GN147" s="15" t="s">
        <v>41</v>
      </c>
      <c r="GO147" s="15" t="s">
        <v>29</v>
      </c>
      <c r="GP147" s="15" t="s">
        <v>30</v>
      </c>
      <c r="GQ147" s="15" t="s">
        <v>31</v>
      </c>
      <c r="GR147" s="15" t="s">
        <v>32</v>
      </c>
      <c r="GS147" s="15" t="s">
        <v>33</v>
      </c>
      <c r="GT147" s="15" t="s">
        <v>34</v>
      </c>
      <c r="GU147" s="15" t="s">
        <v>35</v>
      </c>
      <c r="GV147" s="15" t="s">
        <v>36</v>
      </c>
      <c r="GW147" s="15" t="s">
        <v>37</v>
      </c>
      <c r="GX147" s="15" t="s">
        <v>38</v>
      </c>
      <c r="GY147" s="15" t="s">
        <v>39</v>
      </c>
      <c r="GZ147" s="15" t="s">
        <v>40</v>
      </c>
      <c r="HA147" s="15" t="s">
        <v>41</v>
      </c>
      <c r="HB147" s="15" t="s">
        <v>29</v>
      </c>
      <c r="HC147" s="15" t="s">
        <v>30</v>
      </c>
      <c r="HD147" s="15" t="s">
        <v>31</v>
      </c>
      <c r="HE147" s="15" t="s">
        <v>32</v>
      </c>
      <c r="HF147" s="15" t="s">
        <v>33</v>
      </c>
      <c r="HG147" s="15" t="s">
        <v>34</v>
      </c>
      <c r="HH147" s="15" t="s">
        <v>35</v>
      </c>
      <c r="HI147" s="15" t="s">
        <v>36</v>
      </c>
      <c r="HJ147" s="15" t="s">
        <v>37</v>
      </c>
      <c r="HK147" s="15" t="s">
        <v>38</v>
      </c>
      <c r="HL147" s="15" t="s">
        <v>39</v>
      </c>
      <c r="HM147" s="15" t="s">
        <v>40</v>
      </c>
      <c r="HN147" s="15" t="s">
        <v>41</v>
      </c>
      <c r="HO147" s="15" t="s">
        <v>29</v>
      </c>
      <c r="HP147" s="15" t="s">
        <v>30</v>
      </c>
      <c r="HQ147" s="15" t="s">
        <v>31</v>
      </c>
      <c r="HR147" s="15" t="s">
        <v>32</v>
      </c>
      <c r="HS147" s="15" t="s">
        <v>33</v>
      </c>
      <c r="HT147" s="15" t="s">
        <v>34</v>
      </c>
      <c r="HU147" s="15" t="s">
        <v>35</v>
      </c>
      <c r="HV147" s="15" t="s">
        <v>36</v>
      </c>
      <c r="HW147" s="15" t="s">
        <v>37</v>
      </c>
      <c r="HX147" s="15" t="s">
        <v>38</v>
      </c>
      <c r="HY147" s="15" t="s">
        <v>39</v>
      </c>
      <c r="HZ147" s="15" t="s">
        <v>40</v>
      </c>
      <c r="IA147" s="15" t="s">
        <v>41</v>
      </c>
    </row>
    <row r="148" spans="1:426" s="15" customFormat="1" x14ac:dyDescent="0.25">
      <c r="A148" s="1" t="s">
        <v>42</v>
      </c>
      <c r="B148" s="15">
        <v>1</v>
      </c>
      <c r="C148" s="15">
        <v>4</v>
      </c>
      <c r="D148" s="15">
        <v>5</v>
      </c>
      <c r="E148" s="15">
        <v>4</v>
      </c>
      <c r="F148" s="15">
        <v>2</v>
      </c>
      <c r="G148" s="15">
        <v>3</v>
      </c>
      <c r="H148" s="15">
        <v>3</v>
      </c>
      <c r="I148" s="15">
        <v>1</v>
      </c>
      <c r="J148" s="15">
        <v>1</v>
      </c>
      <c r="K148" s="15">
        <v>4</v>
      </c>
      <c r="L148" s="15">
        <v>0</v>
      </c>
      <c r="M148" s="15">
        <v>1</v>
      </c>
      <c r="N148" s="15">
        <v>1</v>
      </c>
      <c r="O148" s="15">
        <v>2</v>
      </c>
      <c r="P148" s="15">
        <v>1</v>
      </c>
      <c r="Q148" s="15">
        <v>2</v>
      </c>
      <c r="R148" s="15">
        <v>3</v>
      </c>
      <c r="S148" s="15">
        <v>2</v>
      </c>
      <c r="T148" s="15">
        <v>2</v>
      </c>
      <c r="U148" s="15">
        <v>4</v>
      </c>
      <c r="V148" s="15">
        <v>5</v>
      </c>
      <c r="W148" s="15">
        <v>1</v>
      </c>
      <c r="X148" s="15">
        <v>1</v>
      </c>
      <c r="Y148" s="15">
        <v>1</v>
      </c>
      <c r="Z148" s="15">
        <v>1</v>
      </c>
      <c r="AA148" s="15">
        <v>0</v>
      </c>
      <c r="AB148" s="15">
        <v>4</v>
      </c>
      <c r="AC148" s="15">
        <v>2</v>
      </c>
      <c r="AD148" s="15">
        <v>2</v>
      </c>
      <c r="AE148" s="15">
        <v>1</v>
      </c>
      <c r="AF148" s="15">
        <v>1</v>
      </c>
      <c r="AG148" s="15">
        <v>4</v>
      </c>
      <c r="AH148" s="15">
        <v>2</v>
      </c>
      <c r="AI148" s="15">
        <v>5</v>
      </c>
      <c r="AJ148" s="15">
        <v>5</v>
      </c>
      <c r="AK148" s="15">
        <v>2</v>
      </c>
      <c r="AL148" s="15">
        <v>0</v>
      </c>
      <c r="AM148" s="15">
        <v>0</v>
      </c>
      <c r="AN148" s="15">
        <v>1</v>
      </c>
      <c r="AO148" s="15">
        <v>5</v>
      </c>
      <c r="AP148" s="15">
        <v>4</v>
      </c>
      <c r="AQ148" s="15">
        <v>4</v>
      </c>
      <c r="AR148" s="15">
        <v>1</v>
      </c>
      <c r="AS148" s="15">
        <v>4</v>
      </c>
      <c r="AT148" s="15">
        <v>4</v>
      </c>
      <c r="AU148" s="15">
        <v>4</v>
      </c>
      <c r="AV148" s="15">
        <v>5</v>
      </c>
      <c r="AW148" s="15">
        <v>4</v>
      </c>
      <c r="AX148" s="15">
        <v>1</v>
      </c>
      <c r="AY148" s="15">
        <v>1</v>
      </c>
      <c r="AZ148" s="15">
        <v>0</v>
      </c>
      <c r="BA148" s="15">
        <v>0</v>
      </c>
      <c r="BB148" s="15">
        <v>4</v>
      </c>
      <c r="BC148" s="15">
        <v>2</v>
      </c>
      <c r="BD148" s="15">
        <v>2</v>
      </c>
      <c r="BE148" s="15">
        <v>1</v>
      </c>
      <c r="BF148" s="15">
        <v>3</v>
      </c>
      <c r="BG148" s="15">
        <v>4</v>
      </c>
      <c r="BH148" s="15">
        <v>1</v>
      </c>
      <c r="BI148" s="15">
        <v>1</v>
      </c>
      <c r="BJ148" s="15">
        <v>4</v>
      </c>
      <c r="BK148" s="15">
        <v>3</v>
      </c>
      <c r="BL148" s="15">
        <v>1</v>
      </c>
      <c r="BM148" s="15">
        <v>1</v>
      </c>
      <c r="BN148" s="15">
        <v>0</v>
      </c>
      <c r="BO148" s="15">
        <v>3</v>
      </c>
      <c r="BP148" s="15">
        <v>3</v>
      </c>
      <c r="BQ148" s="15">
        <v>4</v>
      </c>
      <c r="BR148" s="15">
        <v>3</v>
      </c>
      <c r="BS148" s="15">
        <v>4</v>
      </c>
      <c r="BT148" s="15">
        <v>3</v>
      </c>
      <c r="BU148" s="15">
        <v>1</v>
      </c>
      <c r="BV148" s="15">
        <v>3</v>
      </c>
      <c r="BW148" s="15">
        <v>2</v>
      </c>
      <c r="BX148" s="15">
        <v>2</v>
      </c>
      <c r="BY148" s="15">
        <v>0</v>
      </c>
      <c r="BZ148" s="15">
        <v>0</v>
      </c>
      <c r="CA148" s="15">
        <v>1</v>
      </c>
      <c r="CB148" s="15">
        <v>4</v>
      </c>
      <c r="CC148" s="15">
        <v>2</v>
      </c>
      <c r="CD148" s="15">
        <v>2</v>
      </c>
      <c r="CE148" s="15">
        <v>5</v>
      </c>
      <c r="CF148" s="15">
        <v>5</v>
      </c>
      <c r="CG148" s="15">
        <v>1</v>
      </c>
      <c r="CH148" s="15">
        <v>5</v>
      </c>
      <c r="CI148" s="15">
        <v>5</v>
      </c>
      <c r="CJ148" s="15">
        <v>1</v>
      </c>
      <c r="CK148" s="15">
        <v>5</v>
      </c>
      <c r="CL148" s="15">
        <v>0</v>
      </c>
      <c r="CM148" s="15">
        <v>1</v>
      </c>
      <c r="CN148" s="15">
        <v>1</v>
      </c>
      <c r="CO148" s="15">
        <v>2</v>
      </c>
      <c r="CP148" s="15">
        <v>3</v>
      </c>
      <c r="CQ148" s="15">
        <v>1</v>
      </c>
      <c r="CR148" s="15">
        <v>2</v>
      </c>
      <c r="CS148" s="15">
        <v>2</v>
      </c>
      <c r="CT148" s="15">
        <v>1</v>
      </c>
      <c r="CU148" s="15">
        <v>3</v>
      </c>
      <c r="CV148" s="15">
        <v>2</v>
      </c>
      <c r="CW148" s="15">
        <v>5</v>
      </c>
      <c r="CX148" s="15">
        <v>2</v>
      </c>
      <c r="CY148" s="15">
        <v>0</v>
      </c>
      <c r="CZ148" s="15">
        <v>1</v>
      </c>
      <c r="DA148" s="15">
        <v>1</v>
      </c>
      <c r="DB148" s="15">
        <v>4</v>
      </c>
      <c r="DC148" s="15">
        <v>5</v>
      </c>
      <c r="DD148" s="15">
        <v>2</v>
      </c>
      <c r="DE148" s="15">
        <v>2</v>
      </c>
      <c r="DF148" s="15">
        <v>2</v>
      </c>
      <c r="DG148" s="15">
        <v>1</v>
      </c>
      <c r="DH148" s="15">
        <v>4</v>
      </c>
      <c r="DI148" s="15">
        <v>3</v>
      </c>
      <c r="DJ148" s="15">
        <v>1</v>
      </c>
      <c r="DK148" s="15">
        <v>1</v>
      </c>
      <c r="DL148" s="15">
        <v>1</v>
      </c>
      <c r="DM148" s="15">
        <v>0</v>
      </c>
      <c r="DN148" s="15">
        <v>1</v>
      </c>
      <c r="DO148" s="15">
        <v>2</v>
      </c>
      <c r="DP148" s="15">
        <v>2</v>
      </c>
      <c r="DQ148" s="15">
        <v>2</v>
      </c>
      <c r="DR148" s="15">
        <v>1</v>
      </c>
      <c r="DS148" s="15">
        <v>4</v>
      </c>
      <c r="DT148" s="15">
        <v>1</v>
      </c>
      <c r="DU148" s="15">
        <v>4</v>
      </c>
      <c r="DV148" s="15">
        <v>4</v>
      </c>
      <c r="DW148" s="15">
        <v>4</v>
      </c>
      <c r="DX148" s="15">
        <v>3</v>
      </c>
      <c r="DY148" s="15">
        <v>0</v>
      </c>
      <c r="DZ148" s="15">
        <v>1</v>
      </c>
      <c r="EA148" s="15">
        <v>1</v>
      </c>
      <c r="EB148" s="15">
        <v>5</v>
      </c>
      <c r="EC148" s="15">
        <v>5</v>
      </c>
      <c r="ED148" s="15">
        <v>5</v>
      </c>
      <c r="EE148" s="15">
        <v>2</v>
      </c>
      <c r="EF148" s="15">
        <v>3</v>
      </c>
      <c r="EG148" s="15">
        <v>1</v>
      </c>
      <c r="EH148" s="15">
        <v>5</v>
      </c>
      <c r="EI148" s="15">
        <v>5</v>
      </c>
      <c r="EJ148" s="15">
        <v>3</v>
      </c>
      <c r="EK148" s="15">
        <v>3</v>
      </c>
      <c r="EL148" s="15">
        <v>1</v>
      </c>
      <c r="EM148" s="15">
        <v>0</v>
      </c>
      <c r="EN148" s="15">
        <v>1</v>
      </c>
      <c r="EO148" s="15">
        <v>4</v>
      </c>
      <c r="EP148" s="15">
        <v>2</v>
      </c>
      <c r="EQ148" s="15">
        <v>5</v>
      </c>
      <c r="ER148" s="15">
        <v>2</v>
      </c>
      <c r="ES148" s="15">
        <v>1</v>
      </c>
      <c r="ET148" s="15">
        <v>4</v>
      </c>
      <c r="EU148" s="15">
        <v>1</v>
      </c>
      <c r="EV148" s="15">
        <v>1</v>
      </c>
      <c r="EW148" s="15">
        <v>3</v>
      </c>
      <c r="EX148" s="15">
        <v>1</v>
      </c>
      <c r="EY148" s="15">
        <v>0</v>
      </c>
      <c r="EZ148" s="15">
        <v>1</v>
      </c>
      <c r="FA148" s="15">
        <v>1</v>
      </c>
      <c r="FB148" s="15">
        <v>5</v>
      </c>
      <c r="FC148" s="15">
        <v>1</v>
      </c>
      <c r="FD148" s="15">
        <v>1</v>
      </c>
      <c r="FE148" s="15">
        <v>1</v>
      </c>
      <c r="FF148" s="15">
        <v>1</v>
      </c>
      <c r="FG148" s="15">
        <v>2</v>
      </c>
      <c r="FH148" s="15">
        <v>1</v>
      </c>
      <c r="FI148" s="15">
        <v>2</v>
      </c>
      <c r="FJ148" s="15">
        <v>5</v>
      </c>
      <c r="FK148" s="15">
        <v>3</v>
      </c>
      <c r="FL148" s="15">
        <v>0</v>
      </c>
      <c r="FM148" s="15">
        <v>0</v>
      </c>
      <c r="FN148" s="15">
        <v>1</v>
      </c>
      <c r="FO148" s="15">
        <v>4</v>
      </c>
      <c r="FP148" s="15">
        <v>5</v>
      </c>
      <c r="FQ148" s="15">
        <v>3</v>
      </c>
      <c r="FR148" s="15">
        <v>1</v>
      </c>
      <c r="FS148" s="15">
        <v>1</v>
      </c>
      <c r="FT148" s="15">
        <v>4</v>
      </c>
      <c r="FU148" s="15">
        <v>1</v>
      </c>
      <c r="FV148" s="15">
        <v>3</v>
      </c>
      <c r="FW148" s="15">
        <v>5</v>
      </c>
      <c r="FX148" s="15">
        <v>3</v>
      </c>
      <c r="FY148" s="15">
        <v>0</v>
      </c>
      <c r="FZ148" s="15">
        <v>1</v>
      </c>
      <c r="GA148" s="15">
        <v>1</v>
      </c>
      <c r="GB148" s="15">
        <v>3</v>
      </c>
      <c r="GC148" s="15">
        <v>5</v>
      </c>
      <c r="GD148" s="15">
        <v>5</v>
      </c>
      <c r="GE148" s="15">
        <v>5</v>
      </c>
      <c r="GF148" s="15">
        <v>4</v>
      </c>
      <c r="GG148" s="15">
        <v>1</v>
      </c>
      <c r="GH148" s="15">
        <v>1</v>
      </c>
      <c r="GI148" s="15">
        <v>4</v>
      </c>
      <c r="GJ148" s="15">
        <v>1</v>
      </c>
      <c r="GK148" s="15">
        <v>3</v>
      </c>
      <c r="GL148" s="15">
        <v>0</v>
      </c>
      <c r="GM148" s="15">
        <v>1</v>
      </c>
      <c r="GN148" s="15">
        <v>0</v>
      </c>
      <c r="GO148" s="15">
        <v>3</v>
      </c>
      <c r="GP148" s="15">
        <v>1</v>
      </c>
      <c r="GQ148" s="15">
        <v>1</v>
      </c>
      <c r="GR148" s="15">
        <v>1</v>
      </c>
      <c r="GS148" s="15">
        <v>2</v>
      </c>
      <c r="GT148" s="15">
        <v>5</v>
      </c>
      <c r="GU148" s="15">
        <v>2</v>
      </c>
      <c r="GV148" s="15">
        <v>1</v>
      </c>
      <c r="GW148" s="15">
        <v>4</v>
      </c>
      <c r="GX148" s="15">
        <v>5</v>
      </c>
      <c r="GY148" s="15">
        <v>0</v>
      </c>
      <c r="GZ148" s="15">
        <v>1</v>
      </c>
      <c r="HA148" s="15">
        <v>1</v>
      </c>
      <c r="HB148" s="15">
        <v>4</v>
      </c>
      <c r="HC148" s="15">
        <v>1</v>
      </c>
      <c r="HD148" s="15">
        <v>4</v>
      </c>
      <c r="HE148" s="15">
        <v>5</v>
      </c>
      <c r="HF148" s="15">
        <v>1</v>
      </c>
      <c r="HG148" s="15">
        <v>5</v>
      </c>
      <c r="HH148" s="15">
        <v>5</v>
      </c>
      <c r="HI148" s="15">
        <v>3</v>
      </c>
      <c r="HJ148" s="15">
        <v>3</v>
      </c>
      <c r="HK148" s="15">
        <v>5</v>
      </c>
      <c r="HL148" s="15">
        <v>1</v>
      </c>
      <c r="HM148" s="15">
        <v>0</v>
      </c>
      <c r="HN148" s="15">
        <v>0</v>
      </c>
      <c r="HO148" s="15">
        <v>3</v>
      </c>
      <c r="HP148" s="15">
        <v>2</v>
      </c>
      <c r="HQ148" s="15">
        <v>5</v>
      </c>
      <c r="HR148" s="15">
        <v>5</v>
      </c>
      <c r="HS148" s="15">
        <v>4</v>
      </c>
      <c r="HT148" s="15">
        <v>1</v>
      </c>
      <c r="HU148" s="15">
        <v>1</v>
      </c>
      <c r="HV148" s="15">
        <v>4</v>
      </c>
      <c r="HW148" s="15">
        <v>3</v>
      </c>
      <c r="HX148" s="15">
        <v>1</v>
      </c>
      <c r="HY148" s="15">
        <v>1</v>
      </c>
      <c r="HZ148" s="15">
        <v>0</v>
      </c>
      <c r="IA148" s="15">
        <v>1</v>
      </c>
      <c r="IB148" s="15">
        <v>4</v>
      </c>
      <c r="IC148" s="15">
        <v>3</v>
      </c>
      <c r="ID148" s="15">
        <v>2</v>
      </c>
      <c r="IE148" s="15">
        <v>5</v>
      </c>
      <c r="IF148" s="15">
        <v>1</v>
      </c>
      <c r="IG148" s="15">
        <v>1</v>
      </c>
      <c r="IH148" s="15">
        <v>3</v>
      </c>
      <c r="II148" s="15">
        <v>1</v>
      </c>
    </row>
    <row r="149" spans="1:426" s="15" customFormat="1" x14ac:dyDescent="0.25">
      <c r="A149" s="1" t="s">
        <v>43</v>
      </c>
      <c r="B149" s="15">
        <v>3</v>
      </c>
      <c r="C149" s="15">
        <v>4</v>
      </c>
      <c r="D149" s="15">
        <v>3</v>
      </c>
      <c r="E149" s="15">
        <v>2.5</v>
      </c>
      <c r="F149" s="15">
        <v>2</v>
      </c>
      <c r="G149" s="15">
        <v>3</v>
      </c>
      <c r="H149" s="15">
        <v>3</v>
      </c>
      <c r="I149" s="15">
        <v>3</v>
      </c>
      <c r="J149" s="15">
        <v>2</v>
      </c>
      <c r="K149" s="15">
        <v>3</v>
      </c>
      <c r="L149" s="15">
        <v>0</v>
      </c>
      <c r="M149" s="15">
        <v>1</v>
      </c>
      <c r="N149" s="15">
        <v>1</v>
      </c>
      <c r="O149" s="15">
        <v>2.5</v>
      </c>
      <c r="P149" s="15">
        <v>2</v>
      </c>
      <c r="Q149" s="15">
        <v>2</v>
      </c>
      <c r="R149" s="15">
        <v>3</v>
      </c>
      <c r="S149" s="15">
        <v>3</v>
      </c>
      <c r="T149" s="15">
        <v>2</v>
      </c>
      <c r="U149" s="15">
        <v>4</v>
      </c>
      <c r="V149" s="15">
        <v>5</v>
      </c>
      <c r="W149" s="15">
        <v>1.5</v>
      </c>
      <c r="X149" s="15">
        <v>2</v>
      </c>
      <c r="Y149" s="15">
        <v>1</v>
      </c>
      <c r="Z149" s="15">
        <v>1</v>
      </c>
      <c r="AA149" s="15">
        <v>0</v>
      </c>
      <c r="AB149" s="15">
        <v>4</v>
      </c>
      <c r="AC149" s="15">
        <v>2</v>
      </c>
      <c r="AD149" s="15">
        <v>2</v>
      </c>
      <c r="AE149" s="15">
        <v>3</v>
      </c>
      <c r="AF149" s="15">
        <v>2</v>
      </c>
      <c r="AG149" s="15">
        <v>4</v>
      </c>
      <c r="AH149" s="15">
        <v>3</v>
      </c>
      <c r="AI149" s="15">
        <v>3</v>
      </c>
      <c r="AJ149" s="15">
        <v>3</v>
      </c>
      <c r="AK149" s="15">
        <v>3</v>
      </c>
      <c r="AL149" s="15">
        <v>0</v>
      </c>
      <c r="AM149" s="15">
        <v>0</v>
      </c>
      <c r="AN149" s="15">
        <v>1</v>
      </c>
      <c r="AO149" s="15">
        <v>4</v>
      </c>
      <c r="AP149" s="15">
        <v>3</v>
      </c>
      <c r="AQ149" s="15">
        <v>3.5</v>
      </c>
      <c r="AR149" s="15">
        <v>2</v>
      </c>
      <c r="AS149" s="15">
        <v>4</v>
      </c>
      <c r="AT149" s="15">
        <v>3</v>
      </c>
      <c r="AU149" s="15">
        <v>4</v>
      </c>
      <c r="AV149" s="15">
        <v>5</v>
      </c>
      <c r="AW149" s="15">
        <v>3</v>
      </c>
      <c r="AX149" s="15">
        <v>2</v>
      </c>
      <c r="AY149" s="15">
        <v>1</v>
      </c>
      <c r="AZ149" s="15">
        <v>0</v>
      </c>
      <c r="BA149" s="15">
        <v>0</v>
      </c>
      <c r="BB149" s="15">
        <v>4</v>
      </c>
      <c r="BC149" s="15">
        <v>2</v>
      </c>
      <c r="BD149" s="15">
        <v>2</v>
      </c>
      <c r="BE149" s="15">
        <v>2</v>
      </c>
      <c r="BF149" s="15">
        <v>3</v>
      </c>
      <c r="BG149" s="15">
        <v>3.5</v>
      </c>
      <c r="BH149" s="15">
        <v>1</v>
      </c>
      <c r="BI149" s="15">
        <v>3</v>
      </c>
      <c r="BJ149" s="15">
        <v>3</v>
      </c>
      <c r="BK149" s="15">
        <v>3</v>
      </c>
      <c r="BL149" s="15">
        <v>1</v>
      </c>
      <c r="BM149" s="15">
        <v>1</v>
      </c>
      <c r="BN149" s="15">
        <v>0</v>
      </c>
      <c r="BO149" s="15">
        <v>3</v>
      </c>
      <c r="BP149" s="15">
        <v>3</v>
      </c>
      <c r="BQ149" s="15">
        <v>3</v>
      </c>
      <c r="BR149" s="15">
        <v>3</v>
      </c>
      <c r="BS149" s="15">
        <v>4</v>
      </c>
      <c r="BT149" s="15">
        <v>3</v>
      </c>
      <c r="BU149" s="15">
        <v>4</v>
      </c>
      <c r="BV149" s="15">
        <v>3</v>
      </c>
      <c r="BW149" s="15">
        <v>2</v>
      </c>
      <c r="BX149" s="15">
        <v>2</v>
      </c>
      <c r="BY149" s="15">
        <v>0</v>
      </c>
      <c r="BZ149" s="15">
        <v>0</v>
      </c>
      <c r="CA149" s="15">
        <v>1</v>
      </c>
      <c r="CB149" s="15">
        <v>4</v>
      </c>
      <c r="CC149" s="15">
        <v>2</v>
      </c>
      <c r="CD149" s="15">
        <v>2</v>
      </c>
      <c r="CE149" s="15">
        <v>4</v>
      </c>
      <c r="CF149" s="15">
        <v>3</v>
      </c>
      <c r="CG149" s="15">
        <v>3</v>
      </c>
      <c r="CH149" s="15">
        <v>4</v>
      </c>
      <c r="CI149" s="15">
        <v>4</v>
      </c>
      <c r="CJ149" s="15">
        <v>1</v>
      </c>
      <c r="CK149" s="15">
        <v>4</v>
      </c>
      <c r="CL149" s="15">
        <v>0</v>
      </c>
      <c r="CM149" s="15">
        <v>1</v>
      </c>
      <c r="CN149" s="15">
        <v>1</v>
      </c>
      <c r="CO149" s="15">
        <v>2</v>
      </c>
      <c r="CP149" s="15">
        <v>3</v>
      </c>
      <c r="CQ149" s="15">
        <v>3</v>
      </c>
      <c r="CR149" s="15">
        <v>2</v>
      </c>
      <c r="CS149" s="15">
        <v>2</v>
      </c>
      <c r="CT149" s="15">
        <v>1</v>
      </c>
      <c r="CU149" s="15">
        <v>3</v>
      </c>
      <c r="CV149" s="15">
        <v>2</v>
      </c>
      <c r="CW149" s="15">
        <v>5</v>
      </c>
      <c r="CX149" s="15">
        <v>2</v>
      </c>
      <c r="CY149" s="15">
        <v>0</v>
      </c>
      <c r="CZ149" s="15">
        <v>1</v>
      </c>
      <c r="DA149" s="15">
        <v>1</v>
      </c>
      <c r="DB149" s="15">
        <v>4</v>
      </c>
      <c r="DC149" s="15">
        <v>3</v>
      </c>
      <c r="DD149" s="15">
        <v>3</v>
      </c>
      <c r="DE149" s="15">
        <v>3</v>
      </c>
      <c r="DF149" s="15">
        <v>2</v>
      </c>
      <c r="DG149" s="15">
        <v>2</v>
      </c>
      <c r="DH149" s="15">
        <v>3</v>
      </c>
      <c r="DI149" s="15">
        <v>3</v>
      </c>
      <c r="DJ149" s="15">
        <v>2</v>
      </c>
      <c r="DK149" s="15">
        <v>2</v>
      </c>
      <c r="DL149" s="15">
        <v>1</v>
      </c>
      <c r="DM149" s="15">
        <v>0</v>
      </c>
      <c r="DN149" s="15">
        <v>1</v>
      </c>
      <c r="DO149" s="15">
        <v>2</v>
      </c>
      <c r="DP149" s="15">
        <v>2</v>
      </c>
      <c r="DQ149" s="15">
        <v>2</v>
      </c>
      <c r="DR149" s="15">
        <v>1</v>
      </c>
      <c r="DS149" s="15">
        <v>4</v>
      </c>
      <c r="DT149" s="15">
        <v>2</v>
      </c>
      <c r="DU149" s="15">
        <v>4</v>
      </c>
      <c r="DV149" s="15">
        <v>4</v>
      </c>
      <c r="DW149" s="15">
        <v>4</v>
      </c>
      <c r="DX149" s="15">
        <v>3</v>
      </c>
      <c r="DY149" s="15">
        <v>0</v>
      </c>
      <c r="DZ149" s="15">
        <v>1</v>
      </c>
      <c r="EA149" s="15">
        <v>1</v>
      </c>
      <c r="EB149" s="15">
        <v>5</v>
      </c>
      <c r="EC149" s="15">
        <v>4.5</v>
      </c>
      <c r="ED149" s="15">
        <v>5</v>
      </c>
      <c r="EE149" s="15">
        <v>3</v>
      </c>
      <c r="EF149" s="15">
        <v>2</v>
      </c>
      <c r="EG149" s="15">
        <v>2</v>
      </c>
      <c r="EH149" s="15">
        <v>4</v>
      </c>
      <c r="EI149" s="15">
        <v>4</v>
      </c>
      <c r="EJ149" s="15">
        <v>3</v>
      </c>
      <c r="EK149" s="15">
        <v>4</v>
      </c>
      <c r="EL149" s="15">
        <v>1</v>
      </c>
      <c r="EM149" s="15">
        <v>0</v>
      </c>
      <c r="EN149" s="15">
        <v>1</v>
      </c>
      <c r="EO149" s="15">
        <v>3</v>
      </c>
      <c r="EP149" s="15">
        <v>2</v>
      </c>
      <c r="EQ149" s="15">
        <v>5</v>
      </c>
      <c r="ER149" s="15">
        <v>3</v>
      </c>
      <c r="ES149" s="15">
        <v>2</v>
      </c>
      <c r="ET149" s="15">
        <v>4</v>
      </c>
      <c r="EU149" s="15">
        <v>4</v>
      </c>
      <c r="EV149" s="15">
        <v>3</v>
      </c>
      <c r="EW149" s="15">
        <v>3</v>
      </c>
      <c r="EX149" s="15">
        <v>3</v>
      </c>
      <c r="EY149" s="15">
        <v>0</v>
      </c>
      <c r="EZ149" s="15">
        <v>1</v>
      </c>
      <c r="FA149" s="15">
        <v>1</v>
      </c>
      <c r="FB149" s="15">
        <v>5</v>
      </c>
      <c r="FC149" s="15">
        <v>3</v>
      </c>
      <c r="FD149" s="15">
        <v>2</v>
      </c>
      <c r="FE149" s="15">
        <v>2</v>
      </c>
      <c r="FF149" s="15">
        <v>2</v>
      </c>
      <c r="FG149" s="15">
        <v>2</v>
      </c>
      <c r="FH149" s="15">
        <v>2</v>
      </c>
      <c r="FI149" s="15">
        <v>3</v>
      </c>
      <c r="FJ149" s="15">
        <v>4</v>
      </c>
      <c r="FK149" s="15">
        <v>3</v>
      </c>
      <c r="FL149" s="15">
        <v>0</v>
      </c>
      <c r="FM149" s="15">
        <v>0</v>
      </c>
      <c r="FN149" s="15">
        <v>1</v>
      </c>
      <c r="FO149" s="15">
        <v>4</v>
      </c>
      <c r="FP149" s="15">
        <v>5</v>
      </c>
      <c r="FQ149" s="15">
        <v>3</v>
      </c>
      <c r="FR149" s="15">
        <v>2</v>
      </c>
      <c r="FS149" s="15">
        <v>1</v>
      </c>
      <c r="FT149" s="15">
        <v>2</v>
      </c>
      <c r="FU149" s="15">
        <v>3</v>
      </c>
      <c r="FV149" s="15">
        <v>3</v>
      </c>
      <c r="FW149" s="15">
        <v>4</v>
      </c>
      <c r="FX149" s="15">
        <v>3</v>
      </c>
      <c r="FY149" s="15">
        <v>0</v>
      </c>
      <c r="FZ149" s="15">
        <v>1</v>
      </c>
      <c r="GA149" s="15">
        <v>1</v>
      </c>
      <c r="GB149" s="15">
        <v>3</v>
      </c>
      <c r="GC149" s="15">
        <v>4</v>
      </c>
      <c r="GD149" s="15">
        <v>3</v>
      </c>
      <c r="GE149" s="15">
        <v>3</v>
      </c>
      <c r="GF149" s="15">
        <v>4</v>
      </c>
      <c r="GG149" s="15">
        <v>1</v>
      </c>
      <c r="GH149" s="15">
        <v>4</v>
      </c>
      <c r="GI149" s="15">
        <v>4</v>
      </c>
      <c r="GJ149" s="15">
        <v>3</v>
      </c>
      <c r="GK149" s="15">
        <v>3</v>
      </c>
      <c r="GL149" s="15">
        <v>0</v>
      </c>
      <c r="GM149" s="15">
        <v>1</v>
      </c>
      <c r="GN149" s="15">
        <v>0</v>
      </c>
      <c r="GO149" s="15">
        <v>4</v>
      </c>
      <c r="GP149" s="15">
        <v>1</v>
      </c>
      <c r="GQ149" s="15">
        <v>2</v>
      </c>
      <c r="GR149" s="15">
        <v>1</v>
      </c>
      <c r="GS149" s="15">
        <v>2</v>
      </c>
      <c r="GT149" s="15">
        <v>3</v>
      </c>
      <c r="GU149" s="15">
        <v>2</v>
      </c>
      <c r="GV149" s="15">
        <v>2</v>
      </c>
      <c r="GW149" s="15">
        <v>4</v>
      </c>
      <c r="GX149" s="15">
        <v>2</v>
      </c>
      <c r="GY149" s="15">
        <v>0</v>
      </c>
      <c r="GZ149" s="15">
        <v>1</v>
      </c>
      <c r="HA149" s="15">
        <v>0.5</v>
      </c>
      <c r="HB149" s="15">
        <v>3</v>
      </c>
      <c r="HC149" s="15">
        <v>3</v>
      </c>
      <c r="HD149" s="15">
        <v>4</v>
      </c>
      <c r="HE149" s="15">
        <v>4</v>
      </c>
      <c r="HF149" s="15">
        <v>2</v>
      </c>
      <c r="HG149" s="15">
        <v>3</v>
      </c>
      <c r="HH149" s="15">
        <v>3</v>
      </c>
      <c r="HI149" s="15">
        <v>2</v>
      </c>
      <c r="HJ149" s="15">
        <v>3</v>
      </c>
      <c r="HK149" s="15">
        <v>4</v>
      </c>
      <c r="HL149" s="15">
        <v>1</v>
      </c>
      <c r="HM149" s="15">
        <v>0</v>
      </c>
      <c r="HN149" s="15">
        <v>0</v>
      </c>
      <c r="HO149" s="15">
        <v>3</v>
      </c>
      <c r="HP149" s="15">
        <v>2</v>
      </c>
      <c r="HQ149" s="15">
        <v>4</v>
      </c>
      <c r="HR149" s="15">
        <v>4</v>
      </c>
      <c r="HS149" s="15">
        <v>4</v>
      </c>
      <c r="HT149" s="15">
        <v>4</v>
      </c>
      <c r="HU149" s="15">
        <v>2</v>
      </c>
      <c r="HV149" s="15">
        <v>3</v>
      </c>
      <c r="HW149" s="15">
        <v>3</v>
      </c>
      <c r="HX149" s="15">
        <v>3</v>
      </c>
      <c r="HY149" s="15">
        <v>1</v>
      </c>
      <c r="HZ149" s="15">
        <v>0</v>
      </c>
      <c r="IA149" s="15">
        <v>1</v>
      </c>
      <c r="IB149" s="15">
        <v>3</v>
      </c>
      <c r="IC149" s="15">
        <v>2</v>
      </c>
      <c r="ID149" s="15">
        <v>2</v>
      </c>
      <c r="IE149" s="15">
        <v>4</v>
      </c>
      <c r="IF149" s="15">
        <v>3</v>
      </c>
      <c r="IG149" s="15">
        <v>1</v>
      </c>
      <c r="IH149" s="15">
        <v>3</v>
      </c>
      <c r="II149" s="15">
        <v>1.5</v>
      </c>
    </row>
    <row r="150" spans="1:426" s="15" customFormat="1" x14ac:dyDescent="0.25">
      <c r="A150" s="1" t="s">
        <v>47</v>
      </c>
      <c r="B150" s="15">
        <v>5</v>
      </c>
      <c r="C150" s="15">
        <v>2</v>
      </c>
      <c r="D150" s="15">
        <v>4</v>
      </c>
      <c r="E150" s="15">
        <v>3</v>
      </c>
      <c r="F150" s="15">
        <v>4</v>
      </c>
      <c r="G150" s="15">
        <v>4</v>
      </c>
      <c r="H150" s="15">
        <v>3</v>
      </c>
      <c r="I150" s="15">
        <v>4</v>
      </c>
      <c r="J150" s="15">
        <v>5</v>
      </c>
      <c r="K150" s="15">
        <v>1</v>
      </c>
      <c r="L150" s="15">
        <v>1</v>
      </c>
      <c r="M150" s="15">
        <v>1</v>
      </c>
      <c r="N150" s="15">
        <v>0</v>
      </c>
      <c r="O150" s="15">
        <v>2</v>
      </c>
      <c r="P150" s="15">
        <v>1</v>
      </c>
      <c r="Q150" s="15">
        <v>2</v>
      </c>
      <c r="R150" s="15">
        <v>3</v>
      </c>
      <c r="S150" s="15">
        <v>3</v>
      </c>
      <c r="T150" s="15">
        <v>3</v>
      </c>
      <c r="U150" s="15">
        <v>1</v>
      </c>
      <c r="V150" s="15">
        <v>3</v>
      </c>
      <c r="W150" s="15">
        <v>4</v>
      </c>
      <c r="X150" s="15">
        <v>1</v>
      </c>
      <c r="Y150" s="15">
        <v>1</v>
      </c>
      <c r="Z150" s="15">
        <v>1</v>
      </c>
      <c r="AA150" s="15">
        <v>1</v>
      </c>
      <c r="AB150" s="15">
        <v>5</v>
      </c>
      <c r="AC150" s="15">
        <v>1</v>
      </c>
      <c r="AD150" s="15">
        <v>3</v>
      </c>
      <c r="AE150" s="15">
        <v>4</v>
      </c>
      <c r="AF150" s="15">
        <v>5</v>
      </c>
      <c r="AG150" s="15">
        <v>2</v>
      </c>
      <c r="AH150" s="15">
        <v>5</v>
      </c>
      <c r="AI150" s="15">
        <v>5</v>
      </c>
      <c r="AJ150" s="15">
        <v>4</v>
      </c>
      <c r="AK150" s="15">
        <v>3</v>
      </c>
      <c r="AL150" s="15">
        <v>1</v>
      </c>
      <c r="AM150" s="15">
        <v>0</v>
      </c>
      <c r="AN150" s="15">
        <v>1</v>
      </c>
      <c r="AO150" s="15">
        <v>1</v>
      </c>
      <c r="AP150" s="15">
        <v>2</v>
      </c>
      <c r="AQ150" s="15">
        <v>5</v>
      </c>
      <c r="AR150" s="15">
        <v>3</v>
      </c>
      <c r="AS150" s="15">
        <v>5</v>
      </c>
      <c r="AT150" s="15">
        <v>3</v>
      </c>
      <c r="AU150" s="15">
        <v>5</v>
      </c>
      <c r="AV150" s="15">
        <v>4</v>
      </c>
      <c r="AW150" s="15">
        <v>2</v>
      </c>
      <c r="AX150" s="15">
        <v>5</v>
      </c>
      <c r="AY150" s="15">
        <v>0</v>
      </c>
      <c r="AZ150" s="15">
        <v>0</v>
      </c>
      <c r="BA150" s="15">
        <v>1</v>
      </c>
      <c r="BB150" s="15">
        <v>5</v>
      </c>
      <c r="BC150" s="15">
        <v>3</v>
      </c>
      <c r="BD150" s="15">
        <v>2</v>
      </c>
      <c r="BE150" s="15">
        <v>3</v>
      </c>
      <c r="BF150" s="15">
        <v>5</v>
      </c>
      <c r="BG150" s="15">
        <v>5</v>
      </c>
      <c r="BH150" s="15">
        <v>2</v>
      </c>
      <c r="BI150" s="15">
        <v>4</v>
      </c>
      <c r="BJ150" s="15">
        <v>2</v>
      </c>
      <c r="BK150" s="15">
        <v>3</v>
      </c>
      <c r="BL150" s="15">
        <v>0</v>
      </c>
      <c r="BM150" s="15">
        <v>0</v>
      </c>
      <c r="BN150" s="15">
        <v>1</v>
      </c>
      <c r="BO150" s="15">
        <v>2</v>
      </c>
      <c r="BP150" s="15">
        <v>4</v>
      </c>
      <c r="BQ150" s="15">
        <v>1</v>
      </c>
      <c r="BR150" s="15">
        <v>4</v>
      </c>
      <c r="BS150" s="15">
        <v>5</v>
      </c>
      <c r="BT150" s="15">
        <v>3</v>
      </c>
      <c r="BU150" s="15">
        <v>3</v>
      </c>
      <c r="BV150" s="15">
        <v>5</v>
      </c>
      <c r="BW150" s="15">
        <v>2</v>
      </c>
      <c r="BX150" s="15">
        <v>4</v>
      </c>
      <c r="BY150" s="15">
        <v>1</v>
      </c>
      <c r="BZ150" s="15">
        <v>0</v>
      </c>
      <c r="CA150" s="15">
        <v>0</v>
      </c>
      <c r="CB150" s="15">
        <v>4</v>
      </c>
      <c r="CC150" s="15">
        <v>1</v>
      </c>
      <c r="CD150" s="15">
        <v>3</v>
      </c>
      <c r="CE150" s="15">
        <v>5</v>
      </c>
      <c r="CF150" s="15">
        <v>5</v>
      </c>
      <c r="CG150" s="15">
        <v>1</v>
      </c>
      <c r="CH150" s="15">
        <v>2</v>
      </c>
      <c r="CI150" s="15">
        <v>2</v>
      </c>
      <c r="CJ150" s="15">
        <v>4</v>
      </c>
      <c r="CK150" s="15">
        <v>3</v>
      </c>
      <c r="CL150" s="15">
        <v>0</v>
      </c>
      <c r="CM150" s="15">
        <v>0</v>
      </c>
      <c r="CN150" s="15">
        <v>1</v>
      </c>
      <c r="CO150" s="15">
        <v>2</v>
      </c>
      <c r="CP150" s="15">
        <v>2</v>
      </c>
      <c r="CQ150" s="15">
        <v>5</v>
      </c>
      <c r="CR150" s="15">
        <v>3</v>
      </c>
      <c r="CS150" s="15">
        <v>3</v>
      </c>
      <c r="CT150" s="15">
        <v>3</v>
      </c>
      <c r="CU150" s="15">
        <v>2</v>
      </c>
      <c r="CV150" s="15">
        <v>3</v>
      </c>
      <c r="CW150" s="15">
        <v>1</v>
      </c>
      <c r="CX150" s="15">
        <v>5</v>
      </c>
      <c r="CY150" s="15">
        <v>1</v>
      </c>
      <c r="CZ150" s="15">
        <v>0</v>
      </c>
      <c r="DA150" s="15">
        <v>1</v>
      </c>
      <c r="DB150" s="15">
        <v>4</v>
      </c>
      <c r="DC150" s="15">
        <v>2</v>
      </c>
      <c r="DD150" s="15">
        <v>5</v>
      </c>
      <c r="DE150" s="15">
        <v>1</v>
      </c>
      <c r="DF150" s="15">
        <v>4</v>
      </c>
      <c r="DG150" s="15">
        <v>5</v>
      </c>
      <c r="DH150" s="15">
        <v>5</v>
      </c>
      <c r="DI150" s="15">
        <v>5</v>
      </c>
      <c r="DJ150" s="15">
        <v>2</v>
      </c>
      <c r="DK150" s="15">
        <v>4</v>
      </c>
      <c r="DL150" s="15">
        <v>1</v>
      </c>
      <c r="DM150" s="15">
        <v>1</v>
      </c>
      <c r="DN150" s="15">
        <v>1</v>
      </c>
      <c r="DO150" s="15">
        <v>5</v>
      </c>
      <c r="DP150" s="15">
        <v>3</v>
      </c>
      <c r="DQ150" s="15">
        <v>5</v>
      </c>
      <c r="DR150" s="15">
        <v>4</v>
      </c>
      <c r="DS150" s="15">
        <v>1</v>
      </c>
      <c r="DT150" s="15">
        <v>4</v>
      </c>
      <c r="DU150" s="15">
        <v>4</v>
      </c>
      <c r="DV150" s="15">
        <v>1</v>
      </c>
      <c r="DW150" s="15">
        <v>5</v>
      </c>
      <c r="DX150" s="15">
        <v>1</v>
      </c>
      <c r="DY150" s="15">
        <v>0</v>
      </c>
      <c r="DZ150" s="15">
        <v>0</v>
      </c>
      <c r="EA150" s="15">
        <v>0</v>
      </c>
      <c r="EB150" s="15">
        <v>4</v>
      </c>
      <c r="EC150" s="15">
        <v>2</v>
      </c>
      <c r="ED150" s="15">
        <v>4</v>
      </c>
      <c r="EE150" s="15">
        <v>1</v>
      </c>
      <c r="EF150" s="15">
        <v>4</v>
      </c>
      <c r="EG150" s="15">
        <v>2</v>
      </c>
      <c r="EH150" s="15">
        <v>2</v>
      </c>
      <c r="EI150" s="15">
        <v>4</v>
      </c>
      <c r="EJ150" s="15">
        <v>5</v>
      </c>
      <c r="EK150" s="15">
        <v>5</v>
      </c>
      <c r="EL150" s="15">
        <v>0</v>
      </c>
      <c r="EM150" s="15">
        <v>1</v>
      </c>
      <c r="EN150" s="15">
        <v>1</v>
      </c>
      <c r="EO150" s="15">
        <v>1</v>
      </c>
      <c r="EP150" s="15">
        <v>2</v>
      </c>
      <c r="EQ150" s="15">
        <v>4</v>
      </c>
      <c r="ER150" s="15">
        <v>3</v>
      </c>
      <c r="ES150" s="15">
        <v>1</v>
      </c>
      <c r="ET150" s="15">
        <v>5</v>
      </c>
      <c r="EU150" s="15">
        <v>4</v>
      </c>
      <c r="EV150" s="15">
        <v>1</v>
      </c>
      <c r="EW150" s="15">
        <v>2</v>
      </c>
      <c r="EX150" s="15">
        <v>3</v>
      </c>
      <c r="EY150" s="15">
        <v>1</v>
      </c>
      <c r="EZ150" s="15">
        <v>0</v>
      </c>
      <c r="FA150" s="15">
        <v>1</v>
      </c>
      <c r="FB150" s="15">
        <v>1</v>
      </c>
      <c r="FC150" s="15">
        <v>1</v>
      </c>
      <c r="FD150" s="15">
        <v>3</v>
      </c>
      <c r="FE150" s="15">
        <v>5</v>
      </c>
      <c r="FF150" s="15">
        <v>4</v>
      </c>
      <c r="FG150" s="15">
        <v>5</v>
      </c>
      <c r="FH150" s="15">
        <v>5</v>
      </c>
      <c r="FI150" s="15">
        <v>3</v>
      </c>
      <c r="FJ150" s="15">
        <v>2</v>
      </c>
      <c r="FK150" s="15">
        <v>4</v>
      </c>
      <c r="FL150" s="15">
        <v>1</v>
      </c>
      <c r="FM150" s="15">
        <v>1</v>
      </c>
      <c r="FN150" s="15">
        <v>1</v>
      </c>
      <c r="FO150" s="15">
        <v>2</v>
      </c>
      <c r="FP150" s="15">
        <v>5</v>
      </c>
      <c r="FQ150" s="15">
        <v>1</v>
      </c>
      <c r="FR150" s="15">
        <v>1</v>
      </c>
      <c r="FS150" s="15">
        <v>5</v>
      </c>
      <c r="FT150" s="15">
        <v>2</v>
      </c>
      <c r="FU150" s="15">
        <v>1</v>
      </c>
      <c r="FV150" s="15">
        <v>4</v>
      </c>
      <c r="FW150" s="15">
        <v>1</v>
      </c>
      <c r="FX150" s="15">
        <v>3</v>
      </c>
      <c r="FY150" s="15">
        <v>1</v>
      </c>
      <c r="FZ150" s="15">
        <v>0</v>
      </c>
      <c r="GA150" s="15">
        <v>0</v>
      </c>
      <c r="GB150" s="15">
        <v>1</v>
      </c>
      <c r="GC150" s="15">
        <v>4</v>
      </c>
      <c r="GD150" s="15">
        <v>1</v>
      </c>
      <c r="GE150" s="15">
        <v>1</v>
      </c>
      <c r="GF150" s="15">
        <v>1</v>
      </c>
      <c r="GG150" s="15">
        <v>5</v>
      </c>
      <c r="GH150" s="15">
        <v>5</v>
      </c>
      <c r="GI150" s="15">
        <v>3</v>
      </c>
      <c r="GJ150" s="15">
        <v>2</v>
      </c>
      <c r="GK150" s="15">
        <v>3</v>
      </c>
      <c r="GL150" s="15">
        <v>0</v>
      </c>
      <c r="GM150" s="15">
        <v>1</v>
      </c>
      <c r="GN150" s="15">
        <v>0</v>
      </c>
      <c r="GO150" s="15">
        <v>3</v>
      </c>
      <c r="GP150" s="15">
        <v>5</v>
      </c>
      <c r="GQ150" s="15">
        <v>1</v>
      </c>
      <c r="GR150" s="15">
        <v>5</v>
      </c>
      <c r="GS150" s="15">
        <v>5</v>
      </c>
      <c r="GT150" s="15">
        <v>4</v>
      </c>
      <c r="GU150" s="15">
        <v>4</v>
      </c>
      <c r="GV150" s="15">
        <v>2</v>
      </c>
      <c r="GW150" s="15">
        <v>2</v>
      </c>
      <c r="GX150" s="15">
        <v>5</v>
      </c>
      <c r="GY150" s="15">
        <v>1</v>
      </c>
      <c r="GZ150" s="15">
        <v>1</v>
      </c>
      <c r="HA150" s="15">
        <v>1</v>
      </c>
      <c r="HB150" s="15">
        <v>3</v>
      </c>
      <c r="HC150" s="15">
        <v>3</v>
      </c>
      <c r="HD150" s="15">
        <v>1</v>
      </c>
      <c r="HE150" s="15">
        <v>2</v>
      </c>
      <c r="HF150" s="15">
        <v>2</v>
      </c>
      <c r="HG150" s="15">
        <v>2</v>
      </c>
      <c r="HH150" s="15">
        <v>5</v>
      </c>
      <c r="HI150" s="15">
        <v>5</v>
      </c>
      <c r="HJ150" s="15">
        <v>4</v>
      </c>
      <c r="HK150" s="15">
        <v>3</v>
      </c>
      <c r="HL150" s="15">
        <v>0</v>
      </c>
      <c r="HM150" s="15">
        <v>0</v>
      </c>
      <c r="HN150" s="15">
        <v>1</v>
      </c>
      <c r="HO150" s="15">
        <v>5</v>
      </c>
      <c r="HP150" s="15">
        <v>3</v>
      </c>
      <c r="HQ150" s="15">
        <v>5</v>
      </c>
      <c r="HR150" s="15">
        <v>4</v>
      </c>
      <c r="HS150" s="15">
        <v>2</v>
      </c>
      <c r="HT150" s="15">
        <v>5</v>
      </c>
      <c r="HU150" s="15">
        <v>3</v>
      </c>
      <c r="HV150" s="15">
        <v>2</v>
      </c>
      <c r="HW150" s="15">
        <v>5</v>
      </c>
      <c r="HX150" s="15">
        <v>4</v>
      </c>
      <c r="HY150" s="15">
        <v>0</v>
      </c>
      <c r="HZ150" s="15">
        <v>0</v>
      </c>
      <c r="IA150" s="15">
        <v>0</v>
      </c>
      <c r="IB150" s="15">
        <v>1</v>
      </c>
      <c r="IC150" s="15">
        <v>3</v>
      </c>
      <c r="ID150" s="15">
        <v>2</v>
      </c>
      <c r="IE150" s="15">
        <v>1</v>
      </c>
      <c r="IF150" s="15">
        <v>1</v>
      </c>
      <c r="IG150" s="15">
        <v>1</v>
      </c>
      <c r="IH150" s="15">
        <v>3</v>
      </c>
      <c r="II150" s="15">
        <v>1</v>
      </c>
    </row>
    <row r="151" spans="1:426" s="15" customFormat="1" x14ac:dyDescent="0.25">
      <c r="A151" s="1" t="s">
        <v>48</v>
      </c>
      <c r="B151" s="15">
        <v>3</v>
      </c>
      <c r="C151" s="15">
        <v>1</v>
      </c>
      <c r="D151" s="15">
        <v>5</v>
      </c>
      <c r="E151" s="15">
        <v>1</v>
      </c>
      <c r="F151" s="15">
        <v>3</v>
      </c>
      <c r="G151" s="15">
        <v>5</v>
      </c>
      <c r="H151" s="15">
        <v>4</v>
      </c>
      <c r="I151" s="15">
        <v>2</v>
      </c>
      <c r="J151" s="15">
        <v>1</v>
      </c>
      <c r="K151" s="15">
        <v>4</v>
      </c>
      <c r="L151" s="15">
        <v>0</v>
      </c>
      <c r="M151" s="15">
        <v>0</v>
      </c>
      <c r="N151" s="15">
        <v>1</v>
      </c>
      <c r="O151" s="15">
        <v>3</v>
      </c>
      <c r="P151" s="15">
        <v>5</v>
      </c>
      <c r="Q151" s="15">
        <v>3</v>
      </c>
      <c r="R151" s="15">
        <v>4</v>
      </c>
      <c r="S151" s="15">
        <v>2</v>
      </c>
      <c r="T151" s="15">
        <v>1</v>
      </c>
      <c r="U151" s="15">
        <v>4</v>
      </c>
      <c r="V151" s="15">
        <v>5</v>
      </c>
      <c r="W151" s="15">
        <v>2</v>
      </c>
      <c r="X151" s="15">
        <v>2</v>
      </c>
      <c r="Y151" s="15">
        <v>0</v>
      </c>
      <c r="Z151" s="15">
        <v>0</v>
      </c>
      <c r="AA151" s="15">
        <v>0</v>
      </c>
      <c r="AB151" s="15">
        <v>4</v>
      </c>
      <c r="AC151" s="15">
        <v>2</v>
      </c>
      <c r="AD151" s="15">
        <v>1</v>
      </c>
      <c r="AE151" s="15">
        <v>5</v>
      </c>
      <c r="AF151" s="15">
        <v>4</v>
      </c>
      <c r="AG151" s="15">
        <v>4</v>
      </c>
      <c r="AH151" s="15">
        <v>2</v>
      </c>
      <c r="AI151" s="15">
        <v>2</v>
      </c>
      <c r="AJ151" s="15">
        <v>2</v>
      </c>
      <c r="AK151" s="15">
        <v>2</v>
      </c>
      <c r="AL151" s="15">
        <v>0</v>
      </c>
      <c r="AM151" s="15">
        <v>1</v>
      </c>
      <c r="AN151" s="15">
        <v>0</v>
      </c>
      <c r="AO151" s="15">
        <v>5</v>
      </c>
      <c r="AP151" s="15">
        <v>4</v>
      </c>
      <c r="AQ151" s="15">
        <v>4</v>
      </c>
      <c r="AR151" s="15">
        <v>1</v>
      </c>
      <c r="AS151" s="15">
        <v>1</v>
      </c>
      <c r="AT151" s="15">
        <v>4</v>
      </c>
      <c r="AU151" s="15">
        <v>3</v>
      </c>
      <c r="AV151" s="15">
        <v>5</v>
      </c>
      <c r="AW151" s="15">
        <v>4</v>
      </c>
      <c r="AX151" s="15">
        <v>3</v>
      </c>
      <c r="AY151" s="15">
        <v>1</v>
      </c>
      <c r="AZ151" s="15">
        <v>1</v>
      </c>
      <c r="BA151" s="15">
        <v>0</v>
      </c>
      <c r="BB151" s="15">
        <v>3</v>
      </c>
      <c r="BC151" s="15">
        <v>1</v>
      </c>
      <c r="BD151" s="15">
        <v>5</v>
      </c>
      <c r="BE151" s="15">
        <v>4</v>
      </c>
      <c r="BF151" s="15">
        <v>3</v>
      </c>
      <c r="BG151" s="15">
        <v>2</v>
      </c>
      <c r="BH151" s="15">
        <v>1</v>
      </c>
      <c r="BI151" s="15">
        <v>3</v>
      </c>
      <c r="BJ151" s="15">
        <v>5</v>
      </c>
      <c r="BK151" s="15">
        <v>5</v>
      </c>
      <c r="BL151" s="15">
        <v>1</v>
      </c>
      <c r="BM151" s="15">
        <v>1</v>
      </c>
      <c r="BN151" s="15">
        <v>0</v>
      </c>
      <c r="BO151" s="15">
        <v>3</v>
      </c>
      <c r="BP151" s="15">
        <v>5</v>
      </c>
      <c r="BQ151" s="15">
        <v>4</v>
      </c>
      <c r="BR151" s="15">
        <v>1</v>
      </c>
      <c r="BS151" s="15">
        <v>1</v>
      </c>
      <c r="BT151" s="15">
        <v>2</v>
      </c>
      <c r="BU151" s="15">
        <v>2</v>
      </c>
      <c r="BV151" s="15">
        <v>2</v>
      </c>
      <c r="BW151" s="15">
        <v>1</v>
      </c>
      <c r="BX151" s="15">
        <v>3</v>
      </c>
      <c r="BY151" s="15">
        <v>0</v>
      </c>
      <c r="BZ151" s="15">
        <v>1</v>
      </c>
      <c r="CA151" s="15">
        <v>1</v>
      </c>
      <c r="CB151" s="15">
        <v>1</v>
      </c>
      <c r="CC151" s="15">
        <v>2</v>
      </c>
      <c r="CD151" s="15">
        <v>5</v>
      </c>
      <c r="CE151" s="15">
        <v>3</v>
      </c>
      <c r="CF151" s="15">
        <v>3</v>
      </c>
      <c r="CG151" s="15">
        <v>3</v>
      </c>
      <c r="CH151" s="15">
        <v>1</v>
      </c>
      <c r="CI151" s="15">
        <v>4</v>
      </c>
      <c r="CJ151" s="15">
        <v>2</v>
      </c>
      <c r="CK151" s="15">
        <v>4</v>
      </c>
      <c r="CL151" s="15">
        <v>1</v>
      </c>
      <c r="CM151" s="15">
        <v>1</v>
      </c>
      <c r="CN151" s="15">
        <v>0</v>
      </c>
      <c r="CO151" s="15">
        <v>3</v>
      </c>
      <c r="CP151" s="15">
        <v>3</v>
      </c>
      <c r="CQ151" s="15">
        <v>4</v>
      </c>
      <c r="CR151" s="15">
        <v>2</v>
      </c>
      <c r="CS151" s="15">
        <v>4</v>
      </c>
      <c r="CT151" s="15">
        <v>5</v>
      </c>
      <c r="CU151" s="15">
        <v>1</v>
      </c>
      <c r="CV151" s="15">
        <v>4</v>
      </c>
      <c r="CW151" s="15">
        <v>4</v>
      </c>
      <c r="CX151" s="15">
        <v>2</v>
      </c>
      <c r="CY151" s="15">
        <v>0</v>
      </c>
      <c r="CZ151" s="15">
        <v>1</v>
      </c>
      <c r="DA151" s="15">
        <v>0</v>
      </c>
      <c r="DB151" s="15">
        <v>5</v>
      </c>
      <c r="DC151" s="15">
        <v>1</v>
      </c>
      <c r="DD151" s="15">
        <v>3</v>
      </c>
      <c r="DE151" s="15">
        <v>2</v>
      </c>
      <c r="DF151" s="15">
        <v>2</v>
      </c>
      <c r="DG151" s="15">
        <v>3</v>
      </c>
      <c r="DH151" s="15">
        <v>1</v>
      </c>
      <c r="DI151" s="15">
        <v>4</v>
      </c>
      <c r="DJ151" s="15">
        <v>4</v>
      </c>
      <c r="DK151" s="15">
        <v>1</v>
      </c>
      <c r="DL151" s="15">
        <v>0</v>
      </c>
      <c r="DM151" s="15">
        <v>0</v>
      </c>
      <c r="DN151" s="15">
        <v>0</v>
      </c>
      <c r="DO151" s="15">
        <v>3</v>
      </c>
      <c r="DP151" s="15">
        <v>2</v>
      </c>
      <c r="DQ151" s="15">
        <v>2</v>
      </c>
      <c r="DR151" s="15">
        <v>5</v>
      </c>
      <c r="DS151" s="15">
        <v>5</v>
      </c>
      <c r="DT151" s="15">
        <v>1</v>
      </c>
      <c r="DU151" s="15">
        <v>2</v>
      </c>
      <c r="DV151" s="15">
        <v>3</v>
      </c>
      <c r="DW151" s="15">
        <v>1</v>
      </c>
      <c r="DX151" s="15">
        <v>4</v>
      </c>
      <c r="DY151" s="15">
        <v>1</v>
      </c>
      <c r="DZ151" s="15">
        <v>1</v>
      </c>
      <c r="EA151" s="15">
        <v>1</v>
      </c>
      <c r="EB151" s="15">
        <v>2</v>
      </c>
      <c r="EC151" s="15">
        <v>4</v>
      </c>
      <c r="ED151" s="15">
        <v>3</v>
      </c>
      <c r="EE151" s="15">
        <v>2</v>
      </c>
      <c r="EF151" s="15">
        <v>3</v>
      </c>
      <c r="EG151" s="15">
        <v>5</v>
      </c>
      <c r="EH151" s="15">
        <v>5</v>
      </c>
      <c r="EI151" s="15">
        <v>1</v>
      </c>
      <c r="EJ151" s="15">
        <v>1</v>
      </c>
      <c r="EK151" s="15">
        <v>3</v>
      </c>
      <c r="EL151" s="15">
        <v>1</v>
      </c>
      <c r="EM151" s="15">
        <v>0</v>
      </c>
      <c r="EN151" s="15">
        <v>0</v>
      </c>
      <c r="EO151" s="15">
        <v>2</v>
      </c>
      <c r="EP151" s="15">
        <v>4</v>
      </c>
      <c r="EQ151" s="15">
        <v>5</v>
      </c>
      <c r="ER151" s="15">
        <v>4</v>
      </c>
      <c r="ES151" s="15">
        <v>2</v>
      </c>
      <c r="ET151" s="15">
        <v>3</v>
      </c>
      <c r="EU151" s="15">
        <v>1</v>
      </c>
      <c r="EV151" s="15">
        <v>2</v>
      </c>
      <c r="EW151" s="15">
        <v>1</v>
      </c>
      <c r="EX151" s="15">
        <v>1</v>
      </c>
      <c r="EY151" s="15">
        <v>0</v>
      </c>
      <c r="EZ151" s="15">
        <v>1</v>
      </c>
      <c r="FA151" s="15">
        <v>0</v>
      </c>
      <c r="FB151" s="15">
        <v>5</v>
      </c>
      <c r="FC151" s="15">
        <v>2</v>
      </c>
      <c r="FD151" s="15">
        <v>2</v>
      </c>
      <c r="FE151" s="15">
        <v>2</v>
      </c>
      <c r="FF151" s="15">
        <v>5</v>
      </c>
      <c r="FG151" s="15">
        <v>2</v>
      </c>
      <c r="FH151" s="15">
        <v>4</v>
      </c>
      <c r="FI151" s="15">
        <v>4</v>
      </c>
      <c r="FJ151" s="15">
        <v>5</v>
      </c>
      <c r="FK151" s="15">
        <v>3</v>
      </c>
      <c r="FL151" s="15">
        <v>0</v>
      </c>
      <c r="FM151" s="15">
        <v>0</v>
      </c>
      <c r="FN151" s="15">
        <v>0</v>
      </c>
      <c r="FO151" s="15">
        <v>1</v>
      </c>
      <c r="FP151" s="15">
        <v>2</v>
      </c>
      <c r="FQ151" s="15">
        <v>4</v>
      </c>
      <c r="FR151" s="15">
        <v>2</v>
      </c>
      <c r="FS151" s="15">
        <v>3</v>
      </c>
      <c r="FT151" s="15">
        <v>3</v>
      </c>
      <c r="FU151" s="15">
        <v>4</v>
      </c>
      <c r="FV151" s="15">
        <v>3</v>
      </c>
      <c r="FW151" s="15">
        <v>4</v>
      </c>
      <c r="FX151" s="15">
        <v>1</v>
      </c>
      <c r="FY151" s="15">
        <v>0</v>
      </c>
      <c r="FZ151" s="15">
        <v>1</v>
      </c>
      <c r="GA151" s="15">
        <v>1</v>
      </c>
      <c r="GB151" s="15">
        <v>5</v>
      </c>
      <c r="GC151" s="15">
        <v>3</v>
      </c>
      <c r="GD151" s="15">
        <v>4</v>
      </c>
      <c r="GE151" s="15">
        <v>2</v>
      </c>
      <c r="GF151" s="15">
        <v>5</v>
      </c>
      <c r="GG151" s="15">
        <v>1</v>
      </c>
      <c r="GH151" s="15">
        <v>1</v>
      </c>
      <c r="GI151" s="15">
        <v>4</v>
      </c>
      <c r="GJ151" s="15">
        <v>5</v>
      </c>
      <c r="GK151" s="15">
        <v>4</v>
      </c>
      <c r="GL151" s="15">
        <v>1</v>
      </c>
      <c r="GM151" s="15">
        <v>0</v>
      </c>
      <c r="GN151" s="15">
        <v>1</v>
      </c>
      <c r="GO151" s="15">
        <v>5</v>
      </c>
      <c r="GP151" s="15">
        <v>4</v>
      </c>
      <c r="GQ151" s="15">
        <v>2</v>
      </c>
      <c r="GR151" s="15">
        <v>4</v>
      </c>
      <c r="GS151" s="15">
        <v>3</v>
      </c>
      <c r="GT151" s="15">
        <v>2</v>
      </c>
      <c r="GU151" s="15">
        <v>3</v>
      </c>
      <c r="GV151" s="15">
        <v>5</v>
      </c>
      <c r="GW151" s="15">
        <v>1</v>
      </c>
      <c r="GX151" s="15">
        <v>2</v>
      </c>
      <c r="GY151" s="15">
        <v>0</v>
      </c>
      <c r="GZ151" s="15">
        <v>0</v>
      </c>
      <c r="HA151" s="15">
        <v>0</v>
      </c>
      <c r="HB151" s="15">
        <v>1</v>
      </c>
      <c r="HC151" s="15">
        <v>1</v>
      </c>
      <c r="HD151" s="15">
        <v>5</v>
      </c>
      <c r="HE151" s="15">
        <v>4</v>
      </c>
      <c r="HF151" s="15">
        <v>5</v>
      </c>
      <c r="HG151" s="15">
        <v>4</v>
      </c>
      <c r="HH151" s="15">
        <v>3</v>
      </c>
      <c r="HI151" s="15">
        <v>2</v>
      </c>
      <c r="HJ151" s="15">
        <v>1</v>
      </c>
      <c r="HK151" s="15">
        <v>5</v>
      </c>
      <c r="HL151" s="15">
        <v>1</v>
      </c>
      <c r="HM151" s="15">
        <v>1</v>
      </c>
      <c r="HN151" s="15">
        <v>0</v>
      </c>
      <c r="HO151" s="15">
        <v>1</v>
      </c>
      <c r="HP151" s="15">
        <v>4</v>
      </c>
      <c r="HQ151" s="15">
        <v>3</v>
      </c>
      <c r="HR151" s="15">
        <v>1</v>
      </c>
      <c r="HS151" s="15">
        <v>1</v>
      </c>
      <c r="HT151" s="15">
        <v>2</v>
      </c>
      <c r="HU151" s="15">
        <v>4</v>
      </c>
      <c r="HV151" s="15">
        <v>3</v>
      </c>
      <c r="HW151" s="15">
        <v>3</v>
      </c>
      <c r="HX151" s="15">
        <v>3</v>
      </c>
      <c r="HY151" s="15">
        <v>1</v>
      </c>
      <c r="HZ151" s="15">
        <v>1</v>
      </c>
      <c r="IA151" s="15">
        <v>1</v>
      </c>
      <c r="IB151" s="15">
        <v>3</v>
      </c>
      <c r="IC151" s="15">
        <v>2</v>
      </c>
      <c r="ID151" s="15">
        <v>1</v>
      </c>
      <c r="IE151" s="15">
        <v>3</v>
      </c>
      <c r="IF151" s="15">
        <v>4</v>
      </c>
      <c r="IG151" s="15">
        <v>3</v>
      </c>
      <c r="IH151" s="15">
        <v>2</v>
      </c>
      <c r="II151" s="15">
        <v>3</v>
      </c>
    </row>
    <row r="152" spans="1:426" s="15" customFormat="1" x14ac:dyDescent="0.25">
      <c r="A152" s="1" t="s">
        <v>51</v>
      </c>
      <c r="B152" s="15">
        <v>3</v>
      </c>
      <c r="C152" s="15">
        <v>4</v>
      </c>
      <c r="D152" s="15">
        <v>5</v>
      </c>
      <c r="E152" s="15">
        <v>4</v>
      </c>
      <c r="F152" s="15">
        <v>2</v>
      </c>
      <c r="G152" s="15">
        <v>3</v>
      </c>
      <c r="H152" s="15">
        <v>3</v>
      </c>
      <c r="I152" s="15">
        <v>4</v>
      </c>
      <c r="J152" s="15">
        <v>5</v>
      </c>
      <c r="K152" s="15">
        <v>1</v>
      </c>
      <c r="L152" s="15">
        <v>1</v>
      </c>
      <c r="M152" s="15">
        <v>1</v>
      </c>
      <c r="N152" s="15">
        <v>1</v>
      </c>
      <c r="O152" s="15">
        <v>2</v>
      </c>
      <c r="P152" s="15">
        <v>1</v>
      </c>
      <c r="Q152" s="15">
        <v>2</v>
      </c>
      <c r="R152" s="15">
        <v>3</v>
      </c>
      <c r="S152" s="15">
        <v>2</v>
      </c>
      <c r="T152" s="15">
        <v>4</v>
      </c>
      <c r="U152" s="15">
        <v>4</v>
      </c>
      <c r="V152" s="15">
        <v>5</v>
      </c>
      <c r="W152" s="15">
        <v>1</v>
      </c>
      <c r="X152" s="15">
        <v>1</v>
      </c>
      <c r="Y152" s="15">
        <v>1</v>
      </c>
      <c r="Z152" s="15">
        <v>1</v>
      </c>
      <c r="AA152" s="15">
        <v>0</v>
      </c>
      <c r="AB152" s="15">
        <v>4</v>
      </c>
      <c r="AC152" s="15">
        <v>2</v>
      </c>
      <c r="AD152" s="15">
        <v>2</v>
      </c>
      <c r="AE152" s="15">
        <v>5</v>
      </c>
      <c r="AF152" s="15">
        <v>4</v>
      </c>
      <c r="AG152" s="15">
        <v>4</v>
      </c>
      <c r="AH152" s="15">
        <v>2</v>
      </c>
      <c r="AI152" s="15">
        <v>5</v>
      </c>
      <c r="AJ152" s="15">
        <v>5</v>
      </c>
      <c r="AK152" s="15">
        <v>2</v>
      </c>
      <c r="AL152" s="15">
        <v>0</v>
      </c>
      <c r="AM152" s="15">
        <v>0</v>
      </c>
      <c r="AN152" s="15">
        <v>1</v>
      </c>
      <c r="AO152" s="15">
        <v>5</v>
      </c>
      <c r="AP152" s="15">
        <v>4</v>
      </c>
      <c r="AQ152" s="15">
        <v>4</v>
      </c>
      <c r="AR152" s="15">
        <v>3</v>
      </c>
      <c r="AS152" s="15">
        <v>5</v>
      </c>
      <c r="AT152" s="15">
        <v>4</v>
      </c>
      <c r="AU152" s="15">
        <v>3</v>
      </c>
      <c r="AV152" s="15">
        <v>5</v>
      </c>
      <c r="AW152" s="15">
        <v>4</v>
      </c>
      <c r="AX152" s="15">
        <v>3</v>
      </c>
      <c r="AY152" s="15">
        <v>1</v>
      </c>
      <c r="AZ152" s="15">
        <v>0</v>
      </c>
      <c r="BA152" s="15">
        <v>1</v>
      </c>
      <c r="BB152" s="15">
        <v>3</v>
      </c>
      <c r="BC152" s="15">
        <v>2</v>
      </c>
      <c r="BD152" s="15">
        <v>2</v>
      </c>
      <c r="BE152" s="15">
        <v>1</v>
      </c>
      <c r="BF152" s="15">
        <v>3</v>
      </c>
      <c r="BG152" s="15">
        <v>4</v>
      </c>
      <c r="BH152" s="15">
        <v>1</v>
      </c>
      <c r="BI152" s="15">
        <v>4</v>
      </c>
      <c r="BJ152" s="15">
        <v>1</v>
      </c>
      <c r="BK152" s="15">
        <v>3</v>
      </c>
      <c r="BL152" s="15">
        <v>0</v>
      </c>
      <c r="BM152" s="15">
        <v>1</v>
      </c>
      <c r="BN152" s="15">
        <v>0</v>
      </c>
      <c r="BO152" s="15">
        <v>3</v>
      </c>
      <c r="BP152" s="15">
        <v>3</v>
      </c>
      <c r="BQ152" s="15">
        <v>4</v>
      </c>
      <c r="BR152" s="15">
        <v>2</v>
      </c>
      <c r="BS152" s="15">
        <v>4</v>
      </c>
      <c r="BT152" s="15">
        <v>3</v>
      </c>
      <c r="BU152" s="15">
        <v>1</v>
      </c>
      <c r="BV152" s="15">
        <v>3</v>
      </c>
      <c r="BW152" s="15">
        <v>2</v>
      </c>
      <c r="BX152" s="15">
        <v>2</v>
      </c>
      <c r="BY152" s="15">
        <v>1</v>
      </c>
      <c r="BZ152" s="15">
        <v>0</v>
      </c>
      <c r="CA152" s="15">
        <v>1</v>
      </c>
      <c r="CB152" s="15">
        <v>4</v>
      </c>
      <c r="CC152" s="15">
        <v>2</v>
      </c>
      <c r="CD152" s="15">
        <v>2</v>
      </c>
      <c r="CE152" s="15">
        <v>5</v>
      </c>
      <c r="CF152" s="15">
        <v>5</v>
      </c>
      <c r="CG152" s="15">
        <v>1</v>
      </c>
      <c r="CH152" s="15">
        <v>2</v>
      </c>
      <c r="CI152" s="15">
        <v>4</v>
      </c>
      <c r="CJ152" s="15">
        <v>1</v>
      </c>
      <c r="CK152" s="15">
        <v>4</v>
      </c>
      <c r="CL152" s="15">
        <v>0</v>
      </c>
      <c r="CM152" s="15">
        <v>1</v>
      </c>
      <c r="CN152" s="15">
        <v>1</v>
      </c>
      <c r="CO152" s="15">
        <v>2</v>
      </c>
      <c r="CP152" s="15">
        <v>3</v>
      </c>
      <c r="CQ152" s="15">
        <v>5</v>
      </c>
      <c r="CR152" s="15">
        <v>2</v>
      </c>
      <c r="CS152" s="15">
        <v>2</v>
      </c>
      <c r="CT152" s="15">
        <v>1</v>
      </c>
      <c r="CU152" s="15">
        <v>1</v>
      </c>
      <c r="CV152" s="15">
        <v>2</v>
      </c>
      <c r="CW152" s="15">
        <v>1</v>
      </c>
      <c r="CX152" s="15">
        <v>2</v>
      </c>
      <c r="CY152" s="15">
        <v>0</v>
      </c>
      <c r="CZ152" s="15">
        <v>1</v>
      </c>
      <c r="DA152" s="15">
        <v>1</v>
      </c>
      <c r="DB152" s="15">
        <v>4</v>
      </c>
      <c r="DC152" s="15">
        <v>2</v>
      </c>
      <c r="DD152" s="15">
        <v>2</v>
      </c>
      <c r="DE152" s="15">
        <v>1</v>
      </c>
      <c r="DF152" s="15">
        <v>2</v>
      </c>
      <c r="DG152" s="15">
        <v>3</v>
      </c>
      <c r="DH152" s="15">
        <v>4</v>
      </c>
      <c r="DI152" s="15">
        <v>5</v>
      </c>
      <c r="DJ152" s="15">
        <v>1</v>
      </c>
      <c r="DK152" s="15">
        <v>1</v>
      </c>
      <c r="DL152" s="15">
        <v>1</v>
      </c>
      <c r="DM152" s="15">
        <v>0</v>
      </c>
      <c r="DN152" s="15">
        <v>1</v>
      </c>
      <c r="DO152" s="15">
        <v>2</v>
      </c>
      <c r="DP152" s="15">
        <v>2</v>
      </c>
      <c r="DQ152" s="15">
        <v>2</v>
      </c>
      <c r="DR152" s="15">
        <v>1</v>
      </c>
      <c r="DS152" s="15">
        <v>1</v>
      </c>
      <c r="DT152" s="15">
        <v>1</v>
      </c>
      <c r="DU152" s="15">
        <v>4</v>
      </c>
      <c r="DV152" s="15">
        <v>4</v>
      </c>
      <c r="DW152" s="15">
        <v>5</v>
      </c>
      <c r="DX152" s="15">
        <v>4</v>
      </c>
      <c r="DY152" s="15">
        <v>0</v>
      </c>
      <c r="DZ152" s="15">
        <v>0</v>
      </c>
      <c r="EA152" s="15">
        <v>1</v>
      </c>
      <c r="EB152" s="15">
        <v>5</v>
      </c>
      <c r="EC152" s="15">
        <v>4</v>
      </c>
      <c r="ED152" s="15">
        <v>4</v>
      </c>
      <c r="EE152" s="15">
        <v>2</v>
      </c>
      <c r="EF152" s="15">
        <v>3</v>
      </c>
      <c r="EG152" s="15">
        <v>1</v>
      </c>
      <c r="EH152" s="15">
        <v>5</v>
      </c>
      <c r="EI152" s="15">
        <v>5</v>
      </c>
      <c r="EJ152" s="15">
        <v>4</v>
      </c>
      <c r="EK152" s="15">
        <v>5</v>
      </c>
      <c r="EL152" s="15">
        <v>1</v>
      </c>
      <c r="EM152" s="15">
        <v>1</v>
      </c>
      <c r="EN152" s="15">
        <v>1</v>
      </c>
      <c r="EO152" s="15">
        <v>4</v>
      </c>
      <c r="EP152" s="15">
        <v>2</v>
      </c>
      <c r="EQ152" s="15">
        <v>5</v>
      </c>
      <c r="ER152" s="15">
        <v>4</v>
      </c>
      <c r="ES152" s="15">
        <v>1</v>
      </c>
      <c r="ET152" s="15">
        <v>5</v>
      </c>
      <c r="EU152" s="15">
        <v>1</v>
      </c>
      <c r="EV152" s="15">
        <v>1</v>
      </c>
      <c r="EW152" s="15">
        <v>2</v>
      </c>
      <c r="EX152" s="15">
        <v>1</v>
      </c>
      <c r="EY152" s="15">
        <v>0</v>
      </c>
      <c r="EZ152" s="15">
        <v>0</v>
      </c>
      <c r="FA152" s="15">
        <v>1</v>
      </c>
      <c r="FB152" s="15">
        <v>5</v>
      </c>
      <c r="FC152" s="15">
        <v>1</v>
      </c>
      <c r="FD152" s="15">
        <v>1</v>
      </c>
      <c r="FE152" s="15">
        <v>5</v>
      </c>
      <c r="FF152" s="15">
        <v>1</v>
      </c>
      <c r="FG152" s="15">
        <v>2</v>
      </c>
      <c r="FH152" s="15">
        <v>1</v>
      </c>
      <c r="FI152" s="15">
        <v>3</v>
      </c>
      <c r="FJ152" s="15">
        <v>5</v>
      </c>
      <c r="FK152" s="15">
        <v>3</v>
      </c>
      <c r="FL152" s="15">
        <v>0</v>
      </c>
      <c r="FM152" s="15">
        <v>1</v>
      </c>
      <c r="FN152" s="15">
        <v>1</v>
      </c>
      <c r="FO152" s="15">
        <v>4</v>
      </c>
      <c r="FP152" s="15">
        <v>5</v>
      </c>
      <c r="FQ152" s="15">
        <v>3</v>
      </c>
      <c r="FR152" s="15">
        <v>1</v>
      </c>
      <c r="FS152" s="15">
        <v>3</v>
      </c>
      <c r="FT152" s="15">
        <v>1</v>
      </c>
      <c r="FU152" s="15">
        <v>1</v>
      </c>
      <c r="FV152" s="15">
        <v>3</v>
      </c>
      <c r="FW152" s="15">
        <v>5</v>
      </c>
      <c r="FX152" s="15">
        <v>3</v>
      </c>
      <c r="FY152" s="15">
        <v>1</v>
      </c>
      <c r="FZ152" s="15">
        <v>1</v>
      </c>
      <c r="GA152" s="15">
        <v>0</v>
      </c>
      <c r="GB152" s="15">
        <v>3</v>
      </c>
      <c r="GC152" s="15">
        <v>4</v>
      </c>
      <c r="GD152" s="15">
        <v>1</v>
      </c>
      <c r="GE152" s="15">
        <v>1</v>
      </c>
      <c r="GF152" s="15">
        <v>5</v>
      </c>
      <c r="GG152" s="15">
        <v>1</v>
      </c>
      <c r="GH152" s="15">
        <v>1</v>
      </c>
      <c r="GI152" s="15">
        <v>4</v>
      </c>
      <c r="GJ152" s="15">
        <v>1</v>
      </c>
      <c r="GK152" s="15">
        <v>3</v>
      </c>
      <c r="GL152" s="15">
        <v>0</v>
      </c>
      <c r="GM152" s="15">
        <v>1</v>
      </c>
      <c r="GN152" s="15">
        <v>0</v>
      </c>
      <c r="GO152" s="15">
        <v>3</v>
      </c>
      <c r="GP152" s="15">
        <v>1</v>
      </c>
      <c r="GQ152" s="15">
        <v>1</v>
      </c>
      <c r="GR152" s="15">
        <v>1</v>
      </c>
      <c r="GS152" s="15">
        <v>2</v>
      </c>
      <c r="GT152" s="15">
        <v>3</v>
      </c>
      <c r="GU152" s="15">
        <v>5</v>
      </c>
      <c r="GV152" s="15">
        <v>5</v>
      </c>
      <c r="GW152" s="15">
        <v>4</v>
      </c>
      <c r="GX152" s="15">
        <v>5</v>
      </c>
      <c r="GY152" s="15">
        <v>0</v>
      </c>
      <c r="GZ152" s="15">
        <v>1</v>
      </c>
      <c r="HA152" s="15">
        <v>1</v>
      </c>
      <c r="HB152" s="15">
        <v>3</v>
      </c>
      <c r="HC152" s="15">
        <v>3</v>
      </c>
      <c r="HD152" s="15">
        <v>4</v>
      </c>
      <c r="HE152" s="15">
        <v>4</v>
      </c>
      <c r="HF152" s="15">
        <v>1</v>
      </c>
      <c r="HG152" s="15">
        <v>2</v>
      </c>
      <c r="HH152" s="15">
        <v>5</v>
      </c>
      <c r="HI152" s="15">
        <v>2</v>
      </c>
      <c r="HJ152" s="15">
        <v>5</v>
      </c>
      <c r="HK152" s="15">
        <v>1</v>
      </c>
      <c r="HL152" s="15">
        <v>1</v>
      </c>
      <c r="HM152" s="15">
        <v>0</v>
      </c>
      <c r="HN152" s="15">
        <v>0</v>
      </c>
      <c r="HO152" s="15">
        <v>5</v>
      </c>
      <c r="HP152" s="15">
        <v>2</v>
      </c>
      <c r="HQ152" s="15">
        <v>5</v>
      </c>
      <c r="HR152" s="15">
        <v>5</v>
      </c>
      <c r="HS152" s="15">
        <v>4</v>
      </c>
      <c r="HT152" s="15">
        <v>1</v>
      </c>
      <c r="HU152" s="15">
        <v>4</v>
      </c>
      <c r="HV152" s="15">
        <v>5</v>
      </c>
      <c r="HW152" s="15">
        <v>5</v>
      </c>
      <c r="HX152" s="15">
        <v>3</v>
      </c>
      <c r="HY152" s="15">
        <v>1</v>
      </c>
      <c r="HZ152" s="15">
        <v>0</v>
      </c>
      <c r="IA152" s="15">
        <v>1</v>
      </c>
      <c r="IB152" s="15">
        <v>4</v>
      </c>
      <c r="IC152" s="15">
        <v>2</v>
      </c>
      <c r="ID152" s="15">
        <v>2</v>
      </c>
      <c r="IE152" s="15">
        <v>6</v>
      </c>
      <c r="IF152" s="15">
        <v>4</v>
      </c>
      <c r="IG152" s="15">
        <v>1</v>
      </c>
      <c r="IH152" s="15">
        <v>3</v>
      </c>
      <c r="II152" s="15">
        <v>1</v>
      </c>
    </row>
    <row r="153" spans="1:426" s="15" customFormat="1" x14ac:dyDescent="0.25"/>
    <row r="154" spans="1:426" s="15" customForma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DC154" s="51" t="s">
        <v>89</v>
      </c>
      <c r="DD154" s="51"/>
      <c r="DE154" s="51"/>
      <c r="DF154" s="51"/>
      <c r="DG154" s="51"/>
      <c r="DH154" s="51"/>
      <c r="DI154" s="51"/>
      <c r="DJ154" s="51"/>
      <c r="DL154" s="17"/>
      <c r="DM154" s="51" t="s">
        <v>69</v>
      </c>
      <c r="DN154" s="51"/>
      <c r="DO154" s="51"/>
      <c r="DP154" s="51"/>
      <c r="DQ154" s="51"/>
      <c r="DR154" s="51"/>
      <c r="DS154" s="51"/>
      <c r="DT154" s="51"/>
      <c r="DU154" s="51"/>
      <c r="DV154" s="51"/>
      <c r="DW154" s="51"/>
      <c r="DX154" s="51"/>
      <c r="DY154" s="51"/>
      <c r="DZ154" s="51" t="s">
        <v>70</v>
      </c>
      <c r="EA154" s="51"/>
      <c r="EB154" s="51"/>
      <c r="EC154" s="51"/>
      <c r="ED154" s="51"/>
      <c r="EE154" s="51"/>
      <c r="EF154" s="51"/>
      <c r="EG154" s="51"/>
      <c r="EH154" s="51"/>
      <c r="EI154" s="51"/>
      <c r="EJ154" s="51"/>
      <c r="EK154" s="51"/>
      <c r="EL154" s="51"/>
      <c r="EM154" s="51" t="s">
        <v>71</v>
      </c>
      <c r="EN154" s="51"/>
      <c r="EO154" s="51"/>
      <c r="EP154" s="51"/>
      <c r="EQ154" s="51"/>
      <c r="ER154" s="51"/>
      <c r="ES154" s="51"/>
      <c r="ET154" s="51"/>
      <c r="EU154" s="51"/>
      <c r="EV154" s="51"/>
      <c r="EW154" s="51"/>
      <c r="EX154" s="51"/>
      <c r="EY154" s="51"/>
      <c r="EZ154" s="51" t="s">
        <v>72</v>
      </c>
      <c r="FA154" s="51"/>
      <c r="FB154" s="51"/>
      <c r="FC154" s="51"/>
      <c r="FD154" s="51"/>
      <c r="FE154" s="51"/>
      <c r="FF154" s="51"/>
      <c r="FG154" s="51"/>
      <c r="FH154" s="51"/>
      <c r="FI154" s="51"/>
      <c r="FJ154" s="51"/>
      <c r="FK154" s="51"/>
      <c r="FL154" s="51"/>
      <c r="FM154" s="51" t="s">
        <v>73</v>
      </c>
      <c r="FN154" s="51"/>
      <c r="FO154" s="51"/>
      <c r="FP154" s="51"/>
      <c r="FQ154" s="51"/>
      <c r="FR154" s="51"/>
      <c r="FS154" s="51"/>
      <c r="FT154" s="51"/>
      <c r="FU154" s="51"/>
      <c r="FV154" s="51"/>
      <c r="FW154" s="51"/>
      <c r="FX154" s="51"/>
      <c r="FY154" s="51"/>
      <c r="FZ154" s="51" t="s">
        <v>74</v>
      </c>
      <c r="GA154" s="51"/>
      <c r="GB154" s="51"/>
      <c r="GC154" s="51"/>
      <c r="GD154" s="51"/>
      <c r="GE154" s="51"/>
      <c r="GF154" s="51"/>
      <c r="GG154" s="51"/>
      <c r="GH154" s="51"/>
      <c r="GI154" s="51"/>
      <c r="GJ154" s="51"/>
      <c r="GK154" s="51"/>
      <c r="GL154" s="51"/>
      <c r="GM154" s="51" t="s">
        <v>75</v>
      </c>
      <c r="GN154" s="51"/>
      <c r="GO154" s="51"/>
      <c r="GP154" s="51"/>
      <c r="GQ154" s="51"/>
      <c r="GR154" s="51"/>
      <c r="GS154" s="51"/>
      <c r="GT154" s="51"/>
      <c r="GU154" s="51"/>
      <c r="GV154" s="51"/>
      <c r="GW154" s="51"/>
      <c r="GX154" s="51"/>
      <c r="GY154" s="51"/>
      <c r="GZ154" s="51" t="s">
        <v>76</v>
      </c>
      <c r="HA154" s="51"/>
      <c r="HB154" s="51"/>
      <c r="HC154" s="51"/>
      <c r="HD154" s="51"/>
      <c r="HE154" s="51"/>
      <c r="HF154" s="51"/>
      <c r="HG154" s="51"/>
      <c r="HH154" s="51"/>
      <c r="HI154" s="51"/>
      <c r="HJ154" s="51"/>
      <c r="HK154" s="51"/>
      <c r="HL154" s="51"/>
      <c r="HM154" s="51" t="s">
        <v>77</v>
      </c>
      <c r="HN154" s="51"/>
      <c r="HO154" s="51"/>
      <c r="HP154" s="51"/>
      <c r="HQ154" s="51"/>
      <c r="HR154" s="51"/>
      <c r="HS154" s="51"/>
      <c r="HT154" s="51"/>
      <c r="HU154" s="51"/>
      <c r="HV154" s="51"/>
      <c r="HW154" s="51"/>
      <c r="HX154" s="51"/>
      <c r="HY154" s="51"/>
      <c r="HZ154" s="51" t="s">
        <v>78</v>
      </c>
      <c r="IA154" s="51"/>
      <c r="IB154" s="51"/>
      <c r="IC154" s="51"/>
      <c r="ID154" s="51"/>
      <c r="IE154" s="51"/>
      <c r="IF154" s="51"/>
      <c r="IG154" s="51"/>
      <c r="IH154" s="51"/>
      <c r="II154" s="51"/>
      <c r="IJ154" s="51"/>
      <c r="IK154" s="51"/>
      <c r="IL154" s="51"/>
      <c r="IM154" s="51" t="s">
        <v>79</v>
      </c>
      <c r="IN154" s="51"/>
      <c r="IO154" s="51"/>
      <c r="IP154" s="51"/>
      <c r="IQ154" s="51"/>
      <c r="IR154" s="51"/>
      <c r="IS154" s="51"/>
      <c r="IT154" s="51"/>
      <c r="IU154" s="51"/>
      <c r="IV154" s="51"/>
      <c r="IW154" s="51"/>
      <c r="IX154" s="51"/>
      <c r="IY154" s="51"/>
      <c r="IZ154" s="51" t="s">
        <v>80</v>
      </c>
      <c r="JA154" s="51"/>
      <c r="JB154" s="51"/>
      <c r="JC154" s="51"/>
      <c r="JD154" s="51"/>
      <c r="JE154" s="51"/>
      <c r="JF154" s="51"/>
      <c r="JG154" s="51"/>
      <c r="JH154" s="51"/>
      <c r="JI154" s="51"/>
      <c r="JJ154" s="51"/>
      <c r="JK154" s="51"/>
      <c r="JL154" s="51"/>
      <c r="JM154" s="51" t="s">
        <v>81</v>
      </c>
      <c r="JN154" s="51"/>
      <c r="JO154" s="51"/>
      <c r="JP154" s="51"/>
      <c r="JQ154" s="51"/>
      <c r="JR154" s="51"/>
      <c r="JS154" s="51"/>
      <c r="JT154" s="51"/>
      <c r="JU154" s="51"/>
      <c r="JV154" s="51"/>
      <c r="JW154" s="51"/>
      <c r="JX154" s="51"/>
      <c r="JY154" s="51"/>
      <c r="JZ154" s="51" t="s">
        <v>82</v>
      </c>
      <c r="KA154" s="51"/>
      <c r="KB154" s="51"/>
      <c r="KC154" s="51"/>
      <c r="KD154" s="51"/>
      <c r="KE154" s="51"/>
      <c r="KF154" s="51"/>
      <c r="KG154" s="51"/>
      <c r="KH154" s="51"/>
      <c r="KI154" s="51"/>
      <c r="KJ154" s="51"/>
      <c r="KK154" s="51"/>
      <c r="KL154" s="51"/>
      <c r="KM154" s="51" t="s">
        <v>86</v>
      </c>
      <c r="KN154" s="51"/>
      <c r="KO154" s="51"/>
      <c r="KP154" s="51"/>
      <c r="KQ154" s="51"/>
      <c r="KR154" s="51"/>
      <c r="KS154" s="51"/>
      <c r="KT154" s="51"/>
      <c r="KU154" s="51"/>
      <c r="KV154" s="51"/>
      <c r="KW154" s="51"/>
      <c r="KX154" s="51"/>
      <c r="KY154" s="51"/>
      <c r="KZ154" s="51" t="s">
        <v>83</v>
      </c>
      <c r="LA154" s="51"/>
      <c r="LB154" s="51"/>
      <c r="LC154" s="51"/>
      <c r="LD154" s="51"/>
      <c r="LE154" s="51"/>
      <c r="LF154" s="51"/>
      <c r="LG154" s="51"/>
      <c r="LH154" s="51"/>
      <c r="LI154" s="51"/>
      <c r="LJ154" s="51"/>
      <c r="LK154" s="51"/>
      <c r="LL154" s="51"/>
      <c r="LM154" s="51" t="s">
        <v>84</v>
      </c>
      <c r="LN154" s="51"/>
      <c r="LO154" s="51"/>
      <c r="LP154" s="51"/>
      <c r="LQ154" s="51"/>
      <c r="LR154" s="51"/>
      <c r="LS154" s="51"/>
      <c r="LT154" s="51"/>
      <c r="LU154" s="51"/>
      <c r="LV154" s="51"/>
      <c r="LW154" s="51"/>
      <c r="LX154" s="51"/>
      <c r="LY154" s="51"/>
      <c r="LZ154" s="51" t="s">
        <v>85</v>
      </c>
      <c r="MA154" s="51"/>
      <c r="MB154" s="51"/>
      <c r="MC154" s="51"/>
      <c r="MD154" s="51"/>
      <c r="ME154" s="51"/>
      <c r="MF154" s="51"/>
      <c r="MG154" s="51"/>
      <c r="MH154" s="51"/>
      <c r="MI154" s="51"/>
      <c r="MJ154" s="51"/>
      <c r="MK154" s="51"/>
      <c r="ML154" s="51"/>
      <c r="MN154" s="38"/>
      <c r="MO154" s="38"/>
      <c r="MP154" s="55" t="s">
        <v>240</v>
      </c>
      <c r="MQ154" s="55"/>
      <c r="MR154" s="55"/>
      <c r="MS154" s="55"/>
      <c r="MT154" s="55"/>
      <c r="MU154" s="55"/>
      <c r="MV154" s="55"/>
      <c r="MW154" s="55"/>
      <c r="MX154" s="55"/>
      <c r="MY154" s="55"/>
      <c r="MZ154" s="55"/>
      <c r="NA154" s="55"/>
      <c r="NB154" s="55"/>
      <c r="NC154" s="6"/>
      <c r="ND154" s="1"/>
      <c r="NE154" s="55" t="s">
        <v>241</v>
      </c>
      <c r="NF154" s="55"/>
      <c r="NG154" s="55"/>
      <c r="NH154" s="55"/>
      <c r="NI154" s="55"/>
      <c r="NJ154" s="55"/>
      <c r="NK154" s="55"/>
      <c r="NL154" s="55"/>
      <c r="NM154" s="55"/>
      <c r="NN154" s="55"/>
      <c r="NO154" s="55"/>
      <c r="NP154" s="55"/>
      <c r="NQ154" s="55"/>
      <c r="NR154" s="1"/>
      <c r="NS154" s="1"/>
      <c r="NT154" s="55" t="s">
        <v>242</v>
      </c>
      <c r="NU154" s="55"/>
      <c r="NV154" s="55"/>
      <c r="NW154" s="55"/>
      <c r="NX154" s="55"/>
      <c r="NY154" s="55"/>
      <c r="NZ154" s="55"/>
      <c r="OA154" s="55"/>
      <c r="OB154" s="55"/>
      <c r="OC154" s="55"/>
      <c r="OD154" s="55"/>
      <c r="OE154" s="55"/>
      <c r="OF154" s="55"/>
      <c r="OG154" s="1"/>
      <c r="OH154" s="1"/>
      <c r="OI154" s="55" t="s">
        <v>244</v>
      </c>
      <c r="OJ154" s="55"/>
      <c r="OK154" s="55"/>
      <c r="OL154" s="55"/>
      <c r="OM154" s="55"/>
      <c r="ON154" s="55"/>
      <c r="OO154" s="55"/>
      <c r="OP154" s="55"/>
      <c r="OQ154" s="55"/>
      <c r="OR154" s="55"/>
      <c r="OS154" s="55"/>
      <c r="OT154" s="55"/>
      <c r="OU154" s="55"/>
      <c r="OV154" s="6"/>
      <c r="OW154" s="38"/>
      <c r="OX154" s="55" t="s">
        <v>243</v>
      </c>
      <c r="OY154" s="55"/>
      <c r="OZ154" s="55"/>
      <c r="PA154" s="55"/>
      <c r="PB154" s="55"/>
      <c r="PC154" s="55"/>
      <c r="PD154" s="55"/>
      <c r="PE154" s="55"/>
      <c r="PF154" s="55"/>
      <c r="PG154" s="55"/>
      <c r="PH154" s="55"/>
      <c r="PI154" s="55"/>
      <c r="PJ154" s="55"/>
    </row>
    <row r="155" spans="1:426" s="15" customFormat="1" x14ac:dyDescent="0.25">
      <c r="B155" s="55" t="s">
        <v>44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 t="s">
        <v>46</v>
      </c>
      <c r="P155" s="55"/>
      <c r="Q155" s="55"/>
      <c r="R155" s="55"/>
      <c r="S155" s="55"/>
      <c r="T155" s="55"/>
      <c r="U155" s="55"/>
      <c r="V155" s="55"/>
      <c r="X155" s="55" t="s">
        <v>28</v>
      </c>
      <c r="Y155" s="55"/>
      <c r="Z155" s="55"/>
      <c r="AA155" s="55"/>
      <c r="AF155" s="55" t="s">
        <v>60</v>
      </c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6"/>
      <c r="AT155" s="1"/>
      <c r="AU155" s="55" t="s">
        <v>57</v>
      </c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1"/>
      <c r="BI155" s="1"/>
      <c r="BJ155" s="55" t="s">
        <v>58</v>
      </c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1"/>
      <c r="BX155" s="1"/>
      <c r="BY155" s="55" t="s">
        <v>59</v>
      </c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6"/>
      <c r="CN155" s="55" t="s">
        <v>63</v>
      </c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C155" s="15" t="s">
        <v>23</v>
      </c>
      <c r="DD155" s="15" t="s">
        <v>18</v>
      </c>
      <c r="DE155" s="15" t="s">
        <v>19</v>
      </c>
      <c r="DF155" s="15" t="s">
        <v>20</v>
      </c>
      <c r="DG155" s="15" t="s">
        <v>21</v>
      </c>
      <c r="DH155" s="15" t="s">
        <v>22</v>
      </c>
      <c r="DI155" s="15" t="s">
        <v>24</v>
      </c>
      <c r="DJ155" s="15" t="s">
        <v>25</v>
      </c>
      <c r="DL155" s="17"/>
      <c r="DM155" s="17" t="s">
        <v>29</v>
      </c>
      <c r="DN155" s="17" t="s">
        <v>30</v>
      </c>
      <c r="DO155" s="17" t="s">
        <v>31</v>
      </c>
      <c r="DP155" s="17" t="s">
        <v>32</v>
      </c>
      <c r="DQ155" s="17" t="s">
        <v>33</v>
      </c>
      <c r="DR155" s="17" t="s">
        <v>34</v>
      </c>
      <c r="DS155" s="17" t="s">
        <v>35</v>
      </c>
      <c r="DT155" s="17" t="s">
        <v>36</v>
      </c>
      <c r="DU155" s="17" t="s">
        <v>37</v>
      </c>
      <c r="DV155" s="17" t="s">
        <v>38</v>
      </c>
      <c r="DW155" s="17" t="s">
        <v>39</v>
      </c>
      <c r="DX155" s="17" t="s">
        <v>40</v>
      </c>
      <c r="DY155" s="17" t="s">
        <v>41</v>
      </c>
      <c r="DZ155" s="17" t="s">
        <v>29</v>
      </c>
      <c r="EA155" s="17" t="s">
        <v>30</v>
      </c>
      <c r="EB155" s="17" t="s">
        <v>31</v>
      </c>
      <c r="EC155" s="17" t="s">
        <v>32</v>
      </c>
      <c r="ED155" s="17" t="s">
        <v>33</v>
      </c>
      <c r="EE155" s="17" t="s">
        <v>34</v>
      </c>
      <c r="EF155" s="17" t="s">
        <v>35</v>
      </c>
      <c r="EG155" s="17" t="s">
        <v>36</v>
      </c>
      <c r="EH155" s="17" t="s">
        <v>37</v>
      </c>
      <c r="EI155" s="17" t="s">
        <v>38</v>
      </c>
      <c r="EJ155" s="17" t="s">
        <v>39</v>
      </c>
      <c r="EK155" s="17" t="s">
        <v>40</v>
      </c>
      <c r="EL155" s="17" t="s">
        <v>41</v>
      </c>
      <c r="EM155" s="17" t="s">
        <v>29</v>
      </c>
      <c r="EN155" s="17" t="s">
        <v>30</v>
      </c>
      <c r="EO155" s="17" t="s">
        <v>31</v>
      </c>
      <c r="EP155" s="17" t="s">
        <v>32</v>
      </c>
      <c r="EQ155" s="17" t="s">
        <v>33</v>
      </c>
      <c r="ER155" s="17" t="s">
        <v>34</v>
      </c>
      <c r="ES155" s="17" t="s">
        <v>35</v>
      </c>
      <c r="ET155" s="17" t="s">
        <v>36</v>
      </c>
      <c r="EU155" s="17" t="s">
        <v>37</v>
      </c>
      <c r="EV155" s="17" t="s">
        <v>38</v>
      </c>
      <c r="EW155" s="17" t="s">
        <v>39</v>
      </c>
      <c r="EX155" s="17" t="s">
        <v>40</v>
      </c>
      <c r="EY155" s="17" t="s">
        <v>41</v>
      </c>
      <c r="EZ155" s="17" t="s">
        <v>29</v>
      </c>
      <c r="FA155" s="17" t="s">
        <v>30</v>
      </c>
      <c r="FB155" s="17" t="s">
        <v>31</v>
      </c>
      <c r="FC155" s="17" t="s">
        <v>32</v>
      </c>
      <c r="FD155" s="17" t="s">
        <v>33</v>
      </c>
      <c r="FE155" s="17" t="s">
        <v>34</v>
      </c>
      <c r="FF155" s="17" t="s">
        <v>35</v>
      </c>
      <c r="FG155" s="17" t="s">
        <v>36</v>
      </c>
      <c r="FH155" s="17" t="s">
        <v>37</v>
      </c>
      <c r="FI155" s="17" t="s">
        <v>38</v>
      </c>
      <c r="FJ155" s="17" t="s">
        <v>39</v>
      </c>
      <c r="FK155" s="17" t="s">
        <v>40</v>
      </c>
      <c r="FL155" s="17" t="s">
        <v>41</v>
      </c>
      <c r="FM155" s="17" t="s">
        <v>29</v>
      </c>
      <c r="FN155" s="17" t="s">
        <v>30</v>
      </c>
      <c r="FO155" s="17" t="s">
        <v>31</v>
      </c>
      <c r="FP155" s="17" t="s">
        <v>32</v>
      </c>
      <c r="FQ155" s="17" t="s">
        <v>33</v>
      </c>
      <c r="FR155" s="17" t="s">
        <v>34</v>
      </c>
      <c r="FS155" s="17" t="s">
        <v>35</v>
      </c>
      <c r="FT155" s="17" t="s">
        <v>36</v>
      </c>
      <c r="FU155" s="17" t="s">
        <v>37</v>
      </c>
      <c r="FV155" s="17" t="s">
        <v>38</v>
      </c>
      <c r="FW155" s="17" t="s">
        <v>39</v>
      </c>
      <c r="FX155" s="17" t="s">
        <v>40</v>
      </c>
      <c r="FY155" s="17" t="s">
        <v>41</v>
      </c>
      <c r="FZ155" s="17" t="s">
        <v>29</v>
      </c>
      <c r="GA155" s="17" t="s">
        <v>30</v>
      </c>
      <c r="GB155" s="17" t="s">
        <v>31</v>
      </c>
      <c r="GC155" s="17" t="s">
        <v>32</v>
      </c>
      <c r="GD155" s="17" t="s">
        <v>33</v>
      </c>
      <c r="GE155" s="17" t="s">
        <v>34</v>
      </c>
      <c r="GF155" s="17" t="s">
        <v>35</v>
      </c>
      <c r="GG155" s="17" t="s">
        <v>36</v>
      </c>
      <c r="GH155" s="17" t="s">
        <v>37</v>
      </c>
      <c r="GI155" s="17" t="s">
        <v>38</v>
      </c>
      <c r="GJ155" s="17" t="s">
        <v>39</v>
      </c>
      <c r="GK155" s="17" t="s">
        <v>40</v>
      </c>
      <c r="GL155" s="17" t="s">
        <v>41</v>
      </c>
      <c r="GM155" s="17" t="s">
        <v>29</v>
      </c>
      <c r="GN155" s="17" t="s">
        <v>30</v>
      </c>
      <c r="GO155" s="17" t="s">
        <v>31</v>
      </c>
      <c r="GP155" s="17" t="s">
        <v>32</v>
      </c>
      <c r="GQ155" s="17" t="s">
        <v>33</v>
      </c>
      <c r="GR155" s="17" t="s">
        <v>34</v>
      </c>
      <c r="GS155" s="17" t="s">
        <v>35</v>
      </c>
      <c r="GT155" s="17" t="s">
        <v>36</v>
      </c>
      <c r="GU155" s="17" t="s">
        <v>37</v>
      </c>
      <c r="GV155" s="17" t="s">
        <v>38</v>
      </c>
      <c r="GW155" s="17" t="s">
        <v>39</v>
      </c>
      <c r="GX155" s="17" t="s">
        <v>40</v>
      </c>
      <c r="GY155" s="17" t="s">
        <v>41</v>
      </c>
      <c r="GZ155" s="17" t="s">
        <v>29</v>
      </c>
      <c r="HA155" s="17" t="s">
        <v>30</v>
      </c>
      <c r="HB155" s="17" t="s">
        <v>31</v>
      </c>
      <c r="HC155" s="17" t="s">
        <v>32</v>
      </c>
      <c r="HD155" s="17" t="s">
        <v>33</v>
      </c>
      <c r="HE155" s="17" t="s">
        <v>34</v>
      </c>
      <c r="HF155" s="17" t="s">
        <v>35</v>
      </c>
      <c r="HG155" s="17" t="s">
        <v>36</v>
      </c>
      <c r="HH155" s="17" t="s">
        <v>37</v>
      </c>
      <c r="HI155" s="17" t="s">
        <v>38</v>
      </c>
      <c r="HJ155" s="17" t="s">
        <v>39</v>
      </c>
      <c r="HK155" s="17" t="s">
        <v>40</v>
      </c>
      <c r="HL155" s="17" t="s">
        <v>41</v>
      </c>
      <c r="HM155" s="17" t="s">
        <v>29</v>
      </c>
      <c r="HN155" s="17" t="s">
        <v>30</v>
      </c>
      <c r="HO155" s="17" t="s">
        <v>31</v>
      </c>
      <c r="HP155" s="17" t="s">
        <v>32</v>
      </c>
      <c r="HQ155" s="17" t="s">
        <v>33</v>
      </c>
      <c r="HR155" s="17" t="s">
        <v>34</v>
      </c>
      <c r="HS155" s="17" t="s">
        <v>35</v>
      </c>
      <c r="HT155" s="17" t="s">
        <v>36</v>
      </c>
      <c r="HU155" s="17" t="s">
        <v>37</v>
      </c>
      <c r="HV155" s="17" t="s">
        <v>38</v>
      </c>
      <c r="HW155" s="17" t="s">
        <v>39</v>
      </c>
      <c r="HX155" s="17" t="s">
        <v>40</v>
      </c>
      <c r="HY155" s="17" t="s">
        <v>41</v>
      </c>
      <c r="HZ155" s="17" t="s">
        <v>29</v>
      </c>
      <c r="IA155" s="17" t="s">
        <v>30</v>
      </c>
      <c r="IB155" s="17" t="s">
        <v>31</v>
      </c>
      <c r="IC155" s="17" t="s">
        <v>32</v>
      </c>
      <c r="ID155" s="17" t="s">
        <v>33</v>
      </c>
      <c r="IE155" s="17" t="s">
        <v>34</v>
      </c>
      <c r="IF155" s="17" t="s">
        <v>35</v>
      </c>
      <c r="IG155" s="17" t="s">
        <v>36</v>
      </c>
      <c r="IH155" s="17" t="s">
        <v>37</v>
      </c>
      <c r="II155" s="17" t="s">
        <v>38</v>
      </c>
      <c r="IJ155" s="17" t="s">
        <v>39</v>
      </c>
      <c r="IK155" s="17" t="s">
        <v>40</v>
      </c>
      <c r="IL155" s="17" t="s">
        <v>41</v>
      </c>
      <c r="IM155" s="17" t="s">
        <v>29</v>
      </c>
      <c r="IN155" s="17" t="s">
        <v>30</v>
      </c>
      <c r="IO155" s="17" t="s">
        <v>31</v>
      </c>
      <c r="IP155" s="17" t="s">
        <v>32</v>
      </c>
      <c r="IQ155" s="17" t="s">
        <v>33</v>
      </c>
      <c r="IR155" s="17" t="s">
        <v>34</v>
      </c>
      <c r="IS155" s="17" t="s">
        <v>35</v>
      </c>
      <c r="IT155" s="17" t="s">
        <v>36</v>
      </c>
      <c r="IU155" s="17" t="s">
        <v>37</v>
      </c>
      <c r="IV155" s="17" t="s">
        <v>38</v>
      </c>
      <c r="IW155" s="17" t="s">
        <v>39</v>
      </c>
      <c r="IX155" s="17" t="s">
        <v>40</v>
      </c>
      <c r="IY155" s="17" t="s">
        <v>41</v>
      </c>
      <c r="IZ155" s="17" t="s">
        <v>29</v>
      </c>
      <c r="JA155" s="17" t="s">
        <v>30</v>
      </c>
      <c r="JB155" s="17" t="s">
        <v>31</v>
      </c>
      <c r="JC155" s="17" t="s">
        <v>32</v>
      </c>
      <c r="JD155" s="17" t="s">
        <v>33</v>
      </c>
      <c r="JE155" s="17" t="s">
        <v>34</v>
      </c>
      <c r="JF155" s="17" t="s">
        <v>35</v>
      </c>
      <c r="JG155" s="17" t="s">
        <v>36</v>
      </c>
      <c r="JH155" s="17" t="s">
        <v>37</v>
      </c>
      <c r="JI155" s="17" t="s">
        <v>38</v>
      </c>
      <c r="JJ155" s="17" t="s">
        <v>39</v>
      </c>
      <c r="JK155" s="17" t="s">
        <v>40</v>
      </c>
      <c r="JL155" s="17" t="s">
        <v>41</v>
      </c>
      <c r="JM155" s="17" t="s">
        <v>29</v>
      </c>
      <c r="JN155" s="17" t="s">
        <v>30</v>
      </c>
      <c r="JO155" s="17" t="s">
        <v>31</v>
      </c>
      <c r="JP155" s="17" t="s">
        <v>32</v>
      </c>
      <c r="JQ155" s="17" t="s">
        <v>33</v>
      </c>
      <c r="JR155" s="17" t="s">
        <v>34</v>
      </c>
      <c r="JS155" s="17" t="s">
        <v>35</v>
      </c>
      <c r="JT155" s="17" t="s">
        <v>36</v>
      </c>
      <c r="JU155" s="17" t="s">
        <v>37</v>
      </c>
      <c r="JV155" s="17" t="s">
        <v>38</v>
      </c>
      <c r="JW155" s="17" t="s">
        <v>39</v>
      </c>
      <c r="JX155" s="17" t="s">
        <v>40</v>
      </c>
      <c r="JY155" s="17" t="s">
        <v>41</v>
      </c>
      <c r="JZ155" s="17" t="s">
        <v>29</v>
      </c>
      <c r="KA155" s="17" t="s">
        <v>30</v>
      </c>
      <c r="KB155" s="17" t="s">
        <v>31</v>
      </c>
      <c r="KC155" s="17" t="s">
        <v>32</v>
      </c>
      <c r="KD155" s="17" t="s">
        <v>33</v>
      </c>
      <c r="KE155" s="17" t="s">
        <v>34</v>
      </c>
      <c r="KF155" s="17" t="s">
        <v>35</v>
      </c>
      <c r="KG155" s="17" t="s">
        <v>36</v>
      </c>
      <c r="KH155" s="17" t="s">
        <v>37</v>
      </c>
      <c r="KI155" s="17" t="s">
        <v>38</v>
      </c>
      <c r="KJ155" s="17" t="s">
        <v>39</v>
      </c>
      <c r="KK155" s="17" t="s">
        <v>40</v>
      </c>
      <c r="KL155" s="17" t="s">
        <v>41</v>
      </c>
      <c r="KM155" s="17" t="s">
        <v>29</v>
      </c>
      <c r="KN155" s="17" t="s">
        <v>30</v>
      </c>
      <c r="KO155" s="17" t="s">
        <v>31</v>
      </c>
      <c r="KP155" s="17" t="s">
        <v>32</v>
      </c>
      <c r="KQ155" s="17" t="s">
        <v>33</v>
      </c>
      <c r="KR155" s="17" t="s">
        <v>34</v>
      </c>
      <c r="KS155" s="17" t="s">
        <v>35</v>
      </c>
      <c r="KT155" s="17" t="s">
        <v>36</v>
      </c>
      <c r="KU155" s="17" t="s">
        <v>37</v>
      </c>
      <c r="KV155" s="17" t="s">
        <v>38</v>
      </c>
      <c r="KW155" s="17" t="s">
        <v>39</v>
      </c>
      <c r="KX155" s="17" t="s">
        <v>40</v>
      </c>
      <c r="KY155" s="17" t="s">
        <v>41</v>
      </c>
      <c r="KZ155" s="17" t="s">
        <v>29</v>
      </c>
      <c r="LA155" s="17" t="s">
        <v>30</v>
      </c>
      <c r="LB155" s="17" t="s">
        <v>31</v>
      </c>
      <c r="LC155" s="17" t="s">
        <v>32</v>
      </c>
      <c r="LD155" s="17" t="s">
        <v>33</v>
      </c>
      <c r="LE155" s="17" t="s">
        <v>34</v>
      </c>
      <c r="LF155" s="17" t="s">
        <v>35</v>
      </c>
      <c r="LG155" s="17" t="s">
        <v>36</v>
      </c>
      <c r="LH155" s="17" t="s">
        <v>37</v>
      </c>
      <c r="LI155" s="17" t="s">
        <v>38</v>
      </c>
      <c r="LJ155" s="17" t="s">
        <v>39</v>
      </c>
      <c r="LK155" s="17" t="s">
        <v>40</v>
      </c>
      <c r="LL155" s="17" t="s">
        <v>41</v>
      </c>
      <c r="LM155" s="17" t="s">
        <v>29</v>
      </c>
      <c r="LN155" s="17" t="s">
        <v>30</v>
      </c>
      <c r="LO155" s="17" t="s">
        <v>31</v>
      </c>
      <c r="LP155" s="17" t="s">
        <v>32</v>
      </c>
      <c r="LQ155" s="17" t="s">
        <v>33</v>
      </c>
      <c r="LR155" s="17" t="s">
        <v>34</v>
      </c>
      <c r="LS155" s="17" t="s">
        <v>35</v>
      </c>
      <c r="LT155" s="17" t="s">
        <v>36</v>
      </c>
      <c r="LU155" s="17" t="s">
        <v>37</v>
      </c>
      <c r="LV155" s="17" t="s">
        <v>38</v>
      </c>
      <c r="LW155" s="17" t="s">
        <v>39</v>
      </c>
      <c r="LX155" s="17" t="s">
        <v>40</v>
      </c>
      <c r="LY155" s="17" t="s">
        <v>41</v>
      </c>
      <c r="LZ155" s="17" t="s">
        <v>29</v>
      </c>
      <c r="MA155" s="17" t="s">
        <v>30</v>
      </c>
      <c r="MB155" s="17" t="s">
        <v>31</v>
      </c>
      <c r="MC155" s="17" t="s">
        <v>32</v>
      </c>
      <c r="MD155" s="17" t="s">
        <v>33</v>
      </c>
      <c r="ME155" s="17" t="s">
        <v>34</v>
      </c>
      <c r="MF155" s="17" t="s">
        <v>35</v>
      </c>
      <c r="MG155" s="17" t="s">
        <v>36</v>
      </c>
      <c r="MH155" s="17" t="s">
        <v>37</v>
      </c>
      <c r="MI155" s="17" t="s">
        <v>38</v>
      </c>
      <c r="MJ155" s="17" t="s">
        <v>39</v>
      </c>
      <c r="MK155" s="17" t="s">
        <v>40</v>
      </c>
      <c r="ML155" s="17" t="s">
        <v>41</v>
      </c>
      <c r="MN155" s="54"/>
      <c r="MO155" s="54"/>
      <c r="MP155" s="38" t="s">
        <v>29</v>
      </c>
      <c r="MQ155" s="38" t="s">
        <v>30</v>
      </c>
      <c r="MR155" s="38" t="s">
        <v>31</v>
      </c>
      <c r="MS155" s="38" t="s">
        <v>32</v>
      </c>
      <c r="MT155" s="38" t="s">
        <v>33</v>
      </c>
      <c r="MU155" s="38" t="s">
        <v>34</v>
      </c>
      <c r="MV155" s="38" t="s">
        <v>35</v>
      </c>
      <c r="MW155" s="38" t="s">
        <v>36</v>
      </c>
      <c r="MX155" s="38" t="s">
        <v>37</v>
      </c>
      <c r="MY155" s="38" t="s">
        <v>38</v>
      </c>
      <c r="MZ155" s="38" t="s">
        <v>39</v>
      </c>
      <c r="NA155" s="38" t="s">
        <v>40</v>
      </c>
      <c r="NB155" s="38" t="s">
        <v>41</v>
      </c>
      <c r="NC155" s="54"/>
      <c r="ND155" s="54"/>
      <c r="NE155" s="38" t="s">
        <v>29</v>
      </c>
      <c r="NF155" s="38" t="s">
        <v>30</v>
      </c>
      <c r="NG155" s="38" t="s">
        <v>31</v>
      </c>
      <c r="NH155" s="38" t="s">
        <v>32</v>
      </c>
      <c r="NI155" s="38" t="s">
        <v>33</v>
      </c>
      <c r="NJ155" s="38" t="s">
        <v>34</v>
      </c>
      <c r="NK155" s="38" t="s">
        <v>35</v>
      </c>
      <c r="NL155" s="38" t="s">
        <v>36</v>
      </c>
      <c r="NM155" s="38" t="s">
        <v>37</v>
      </c>
      <c r="NN155" s="38" t="s">
        <v>38</v>
      </c>
      <c r="NO155" s="38" t="s">
        <v>39</v>
      </c>
      <c r="NP155" s="38" t="s">
        <v>40</v>
      </c>
      <c r="NQ155" s="38" t="s">
        <v>41</v>
      </c>
      <c r="NR155" s="54"/>
      <c r="NS155" s="54"/>
      <c r="NT155" s="38" t="s">
        <v>29</v>
      </c>
      <c r="NU155" s="38" t="s">
        <v>30</v>
      </c>
      <c r="NV155" s="38" t="s">
        <v>31</v>
      </c>
      <c r="NW155" s="38" t="s">
        <v>32</v>
      </c>
      <c r="NX155" s="38" t="s">
        <v>33</v>
      </c>
      <c r="NY155" s="38" t="s">
        <v>34</v>
      </c>
      <c r="NZ155" s="38" t="s">
        <v>35</v>
      </c>
      <c r="OA155" s="38" t="s">
        <v>36</v>
      </c>
      <c r="OB155" s="38" t="s">
        <v>37</v>
      </c>
      <c r="OC155" s="38" t="s">
        <v>38</v>
      </c>
      <c r="OD155" s="38" t="s">
        <v>39</v>
      </c>
      <c r="OE155" s="38" t="s">
        <v>40</v>
      </c>
      <c r="OF155" s="38" t="s">
        <v>41</v>
      </c>
      <c r="OG155" s="54"/>
      <c r="OH155" s="54"/>
      <c r="OI155" s="38" t="s">
        <v>29</v>
      </c>
      <c r="OJ155" s="38" t="s">
        <v>30</v>
      </c>
      <c r="OK155" s="38" t="s">
        <v>31</v>
      </c>
      <c r="OL155" s="38" t="s">
        <v>32</v>
      </c>
      <c r="OM155" s="38" t="s">
        <v>33</v>
      </c>
      <c r="ON155" s="38" t="s">
        <v>34</v>
      </c>
      <c r="OO155" s="38" t="s">
        <v>35</v>
      </c>
      <c r="OP155" s="38" t="s">
        <v>36</v>
      </c>
      <c r="OQ155" s="38" t="s">
        <v>37</v>
      </c>
      <c r="OR155" s="38" t="s">
        <v>38</v>
      </c>
      <c r="OS155" s="38" t="s">
        <v>39</v>
      </c>
      <c r="OT155" s="38" t="s">
        <v>40</v>
      </c>
      <c r="OU155" s="38" t="s">
        <v>41</v>
      </c>
      <c r="OV155" s="54"/>
      <c r="OW155" s="54"/>
      <c r="OX155" s="38" t="s">
        <v>29</v>
      </c>
      <c r="OY155" s="38" t="s">
        <v>30</v>
      </c>
      <c r="OZ155" s="38" t="s">
        <v>31</v>
      </c>
      <c r="PA155" s="38" t="s">
        <v>32</v>
      </c>
      <c r="PB155" s="38" t="s">
        <v>33</v>
      </c>
      <c r="PC155" s="38" t="s">
        <v>34</v>
      </c>
      <c r="PD155" s="38" t="s">
        <v>35</v>
      </c>
      <c r="PE155" s="38" t="s">
        <v>36</v>
      </c>
      <c r="PF155" s="38" t="s">
        <v>37</v>
      </c>
      <c r="PG155" s="38" t="s">
        <v>38</v>
      </c>
      <c r="PH155" s="38" t="s">
        <v>39</v>
      </c>
      <c r="PI155" s="38" t="s">
        <v>40</v>
      </c>
      <c r="PJ155" s="38" t="s">
        <v>41</v>
      </c>
    </row>
    <row r="156" spans="1:426" s="15" customFormat="1" x14ac:dyDescent="0.25">
      <c r="A156" s="15" t="s">
        <v>45</v>
      </c>
      <c r="B156" s="15" t="s">
        <v>29</v>
      </c>
      <c r="C156" s="15" t="s">
        <v>30</v>
      </c>
      <c r="D156" s="15" t="s">
        <v>31</v>
      </c>
      <c r="E156" s="15" t="s">
        <v>32</v>
      </c>
      <c r="F156" s="15" t="s">
        <v>33</v>
      </c>
      <c r="G156" s="15" t="s">
        <v>34</v>
      </c>
      <c r="H156" s="15" t="s">
        <v>35</v>
      </c>
      <c r="I156" s="15" t="s">
        <v>36</v>
      </c>
      <c r="J156" s="15" t="s">
        <v>37</v>
      </c>
      <c r="K156" s="15" t="s">
        <v>38</v>
      </c>
      <c r="L156" s="15" t="s">
        <v>39</v>
      </c>
      <c r="M156" s="15" t="s">
        <v>40</v>
      </c>
      <c r="N156" s="15" t="s">
        <v>41</v>
      </c>
      <c r="O156" s="15" t="s">
        <v>23</v>
      </c>
      <c r="P156" s="15" t="s">
        <v>18</v>
      </c>
      <c r="Q156" s="15" t="s">
        <v>19</v>
      </c>
      <c r="R156" s="15" t="s">
        <v>20</v>
      </c>
      <c r="S156" s="15" t="s">
        <v>21</v>
      </c>
      <c r="T156" s="15" t="s">
        <v>22</v>
      </c>
      <c r="U156" s="15" t="s">
        <v>24</v>
      </c>
      <c r="V156" s="15" t="s">
        <v>25</v>
      </c>
      <c r="X156" s="1" t="s">
        <v>54</v>
      </c>
      <c r="Y156" s="52">
        <v>0.46846846846846801</v>
      </c>
      <c r="Z156" s="52"/>
      <c r="AA156" s="52"/>
      <c r="AB156" s="53">
        <f>Y156-Y120</f>
        <v>1.9870337627347023E-2</v>
      </c>
      <c r="AC156" s="53"/>
      <c r="AD156" s="53" t="s">
        <v>45</v>
      </c>
      <c r="AE156" s="53"/>
      <c r="AF156" s="15" t="s">
        <v>29</v>
      </c>
      <c r="AG156" s="15" t="s">
        <v>30</v>
      </c>
      <c r="AH156" s="15" t="s">
        <v>31</v>
      </c>
      <c r="AI156" s="15" t="s">
        <v>32</v>
      </c>
      <c r="AJ156" s="15" t="s">
        <v>33</v>
      </c>
      <c r="AK156" s="15" t="s">
        <v>34</v>
      </c>
      <c r="AL156" s="15" t="s">
        <v>35</v>
      </c>
      <c r="AM156" s="15" t="s">
        <v>36</v>
      </c>
      <c r="AN156" s="15" t="s">
        <v>37</v>
      </c>
      <c r="AO156" s="15" t="s">
        <v>38</v>
      </c>
      <c r="AP156" s="15" t="s">
        <v>39</v>
      </c>
      <c r="AQ156" s="15" t="s">
        <v>40</v>
      </c>
      <c r="AR156" s="15" t="s">
        <v>41</v>
      </c>
      <c r="AS156" s="53" t="s">
        <v>45</v>
      </c>
      <c r="AT156" s="53"/>
      <c r="AU156" s="15" t="s">
        <v>29</v>
      </c>
      <c r="AV156" s="15" t="s">
        <v>30</v>
      </c>
      <c r="AW156" s="15" t="s">
        <v>31</v>
      </c>
      <c r="AX156" s="15" t="s">
        <v>32</v>
      </c>
      <c r="AY156" s="15" t="s">
        <v>33</v>
      </c>
      <c r="AZ156" s="15" t="s">
        <v>34</v>
      </c>
      <c r="BA156" s="15" t="s">
        <v>35</v>
      </c>
      <c r="BB156" s="15" t="s">
        <v>36</v>
      </c>
      <c r="BC156" s="15" t="s">
        <v>37</v>
      </c>
      <c r="BD156" s="15" t="s">
        <v>38</v>
      </c>
      <c r="BE156" s="15" t="s">
        <v>39</v>
      </c>
      <c r="BF156" s="15" t="s">
        <v>40</v>
      </c>
      <c r="BG156" s="15" t="s">
        <v>41</v>
      </c>
      <c r="BH156" s="53" t="s">
        <v>45</v>
      </c>
      <c r="BI156" s="53"/>
      <c r="BJ156" s="15" t="s">
        <v>29</v>
      </c>
      <c r="BK156" s="15" t="s">
        <v>30</v>
      </c>
      <c r="BL156" s="15" t="s">
        <v>31</v>
      </c>
      <c r="BM156" s="15" t="s">
        <v>32</v>
      </c>
      <c r="BN156" s="15" t="s">
        <v>33</v>
      </c>
      <c r="BO156" s="15" t="s">
        <v>34</v>
      </c>
      <c r="BP156" s="15" t="s">
        <v>35</v>
      </c>
      <c r="BQ156" s="15" t="s">
        <v>36</v>
      </c>
      <c r="BR156" s="15" t="s">
        <v>37</v>
      </c>
      <c r="BS156" s="15" t="s">
        <v>38</v>
      </c>
      <c r="BT156" s="15" t="s">
        <v>39</v>
      </c>
      <c r="BU156" s="15" t="s">
        <v>40</v>
      </c>
      <c r="BV156" s="15" t="s">
        <v>41</v>
      </c>
      <c r="BW156" s="53" t="s">
        <v>45</v>
      </c>
      <c r="BX156" s="53"/>
      <c r="BY156" s="15" t="s">
        <v>29</v>
      </c>
      <c r="BZ156" s="15" t="s">
        <v>30</v>
      </c>
      <c r="CA156" s="15" t="s">
        <v>31</v>
      </c>
      <c r="CB156" s="15" t="s">
        <v>32</v>
      </c>
      <c r="CC156" s="15" t="s">
        <v>33</v>
      </c>
      <c r="CD156" s="15" t="s">
        <v>34</v>
      </c>
      <c r="CE156" s="15" t="s">
        <v>35</v>
      </c>
      <c r="CF156" s="15" t="s">
        <v>36</v>
      </c>
      <c r="CG156" s="15" t="s">
        <v>37</v>
      </c>
      <c r="CH156" s="15" t="s">
        <v>38</v>
      </c>
      <c r="CI156" s="15" t="s">
        <v>39</v>
      </c>
      <c r="CJ156" s="15" t="s">
        <v>40</v>
      </c>
      <c r="CK156" s="15" t="s">
        <v>41</v>
      </c>
      <c r="CL156" s="15" t="s">
        <v>45</v>
      </c>
      <c r="CN156" s="15" t="s">
        <v>29</v>
      </c>
      <c r="CO156" s="15" t="s">
        <v>30</v>
      </c>
      <c r="CP156" s="15" t="s">
        <v>31</v>
      </c>
      <c r="CQ156" s="15" t="s">
        <v>32</v>
      </c>
      <c r="CR156" s="15" t="s">
        <v>33</v>
      </c>
      <c r="CS156" s="15" t="s">
        <v>34</v>
      </c>
      <c r="CT156" s="15" t="s">
        <v>35</v>
      </c>
      <c r="CU156" s="15" t="s">
        <v>36</v>
      </c>
      <c r="CV156" s="15" t="s">
        <v>37</v>
      </c>
      <c r="CW156" s="15" t="s">
        <v>38</v>
      </c>
      <c r="CX156" s="15" t="s">
        <v>39</v>
      </c>
      <c r="CY156" s="15" t="s">
        <v>40</v>
      </c>
      <c r="CZ156" s="15" t="s">
        <v>41</v>
      </c>
      <c r="DB156" s="15">
        <v>6</v>
      </c>
      <c r="DC156" s="15">
        <v>0</v>
      </c>
      <c r="DD156" s="15">
        <v>0</v>
      </c>
      <c r="DE156" s="15">
        <v>0</v>
      </c>
      <c r="DF156" s="15">
        <v>19</v>
      </c>
      <c r="DG156" s="15">
        <v>0</v>
      </c>
      <c r="DH156" s="15">
        <v>0</v>
      </c>
      <c r="DI156" s="15">
        <v>0</v>
      </c>
      <c r="DJ156" s="15">
        <v>0</v>
      </c>
      <c r="DL156" s="17">
        <v>5</v>
      </c>
      <c r="DM156" s="17">
        <v>19</v>
      </c>
      <c r="DN156" s="17">
        <v>19</v>
      </c>
      <c r="DO156" s="17">
        <v>33</v>
      </c>
      <c r="DP156" s="17">
        <v>9</v>
      </c>
      <c r="DQ156" s="17">
        <v>2</v>
      </c>
      <c r="DR156" s="17">
        <v>5</v>
      </c>
      <c r="DS156" s="17">
        <v>10</v>
      </c>
      <c r="DT156" s="17">
        <v>18</v>
      </c>
      <c r="DU156" s="17">
        <v>28</v>
      </c>
      <c r="DV156" s="17">
        <v>0</v>
      </c>
      <c r="DW156" s="17">
        <v>0</v>
      </c>
      <c r="DX156" s="17">
        <v>0</v>
      </c>
      <c r="DY156" s="17">
        <v>0</v>
      </c>
      <c r="DZ156" s="17">
        <v>30</v>
      </c>
      <c r="EA156" s="17">
        <v>22</v>
      </c>
      <c r="EB156" s="17">
        <v>6</v>
      </c>
      <c r="EC156" s="17">
        <v>28</v>
      </c>
      <c r="ED156" s="17">
        <v>10</v>
      </c>
      <c r="EE156" s="17">
        <v>10</v>
      </c>
      <c r="EF156" s="17">
        <v>18</v>
      </c>
      <c r="EG156" s="17">
        <v>51</v>
      </c>
      <c r="EH156" s="17">
        <v>24</v>
      </c>
      <c r="EI156" s="17">
        <v>7</v>
      </c>
      <c r="EJ156" s="17">
        <v>0</v>
      </c>
      <c r="EK156" s="17">
        <v>0</v>
      </c>
      <c r="EL156" s="17">
        <v>0</v>
      </c>
      <c r="EM156" s="17">
        <v>25</v>
      </c>
      <c r="EN156" s="17">
        <v>22</v>
      </c>
      <c r="EO156" s="17">
        <v>0</v>
      </c>
      <c r="EP156" s="17">
        <v>34</v>
      </c>
      <c r="EQ156" s="17">
        <v>10</v>
      </c>
      <c r="ER156" s="17">
        <v>6</v>
      </c>
      <c r="ES156" s="17">
        <v>15</v>
      </c>
      <c r="ET156" s="17">
        <v>33</v>
      </c>
      <c r="EU156" s="17">
        <v>28</v>
      </c>
      <c r="EV156" s="17">
        <v>10</v>
      </c>
      <c r="EW156" s="17">
        <v>0</v>
      </c>
      <c r="EX156" s="17">
        <v>0</v>
      </c>
      <c r="EY156" s="17">
        <v>0</v>
      </c>
      <c r="EZ156" s="17">
        <v>39</v>
      </c>
      <c r="FA156" s="17">
        <v>20</v>
      </c>
      <c r="FB156" s="17">
        <v>4</v>
      </c>
      <c r="FC156" s="17">
        <v>0</v>
      </c>
      <c r="FD156" s="17">
        <v>29</v>
      </c>
      <c r="FE156" s="17">
        <v>1</v>
      </c>
      <c r="FF156" s="17">
        <v>19</v>
      </c>
      <c r="FG156" s="17">
        <v>51</v>
      </c>
      <c r="FH156" s="17">
        <v>1</v>
      </c>
      <c r="FI156" s="17">
        <v>25</v>
      </c>
      <c r="FJ156" s="17">
        <v>0</v>
      </c>
      <c r="FK156" s="17">
        <v>0</v>
      </c>
      <c r="FL156" s="17">
        <v>0</v>
      </c>
      <c r="FM156" s="17">
        <v>4</v>
      </c>
      <c r="FN156" s="17">
        <v>0</v>
      </c>
      <c r="FO156" s="17">
        <v>21</v>
      </c>
      <c r="FP156" s="17">
        <v>14</v>
      </c>
      <c r="FQ156" s="17">
        <v>9</v>
      </c>
      <c r="FR156" s="17">
        <v>4</v>
      </c>
      <c r="FS156" s="17">
        <v>18</v>
      </c>
      <c r="FT156" s="17">
        <v>8</v>
      </c>
      <c r="FU156" s="17">
        <v>5</v>
      </c>
      <c r="FV156" s="17">
        <v>32</v>
      </c>
      <c r="FW156" s="17">
        <v>0</v>
      </c>
      <c r="FX156" s="17">
        <v>0</v>
      </c>
      <c r="FY156" s="17">
        <v>0</v>
      </c>
      <c r="FZ156" s="17">
        <v>38</v>
      </c>
      <c r="GA156" s="17">
        <v>20</v>
      </c>
      <c r="GB156" s="17">
        <v>1</v>
      </c>
      <c r="GC156" s="17">
        <v>10</v>
      </c>
      <c r="GD156" s="17">
        <v>19</v>
      </c>
      <c r="GE156" s="17">
        <v>8</v>
      </c>
      <c r="GF156" s="17">
        <v>24</v>
      </c>
      <c r="GG156" s="17">
        <v>12</v>
      </c>
      <c r="GH156" s="17">
        <v>0</v>
      </c>
      <c r="GI156" s="17">
        <v>10</v>
      </c>
      <c r="GJ156" s="17">
        <v>0</v>
      </c>
      <c r="GK156" s="17">
        <v>0</v>
      </c>
      <c r="GL156" s="17">
        <v>0</v>
      </c>
      <c r="GM156" s="17">
        <v>37</v>
      </c>
      <c r="GN156" s="17">
        <v>0</v>
      </c>
      <c r="GO156" s="17">
        <v>18</v>
      </c>
      <c r="GP156" s="17">
        <v>28</v>
      </c>
      <c r="GQ156" s="17">
        <v>29</v>
      </c>
      <c r="GR156" s="17">
        <v>10</v>
      </c>
      <c r="GS156" s="17">
        <v>48</v>
      </c>
      <c r="GT156" s="17">
        <v>37</v>
      </c>
      <c r="GU156" s="17">
        <v>0</v>
      </c>
      <c r="GV156" s="17">
        <v>37</v>
      </c>
      <c r="GW156" s="17">
        <v>0</v>
      </c>
      <c r="GX156" s="17">
        <v>0</v>
      </c>
      <c r="GY156" s="17">
        <v>0</v>
      </c>
      <c r="GZ156" s="17">
        <v>22</v>
      </c>
      <c r="HA156" s="17">
        <v>17</v>
      </c>
      <c r="HB156" s="17">
        <v>23</v>
      </c>
      <c r="HC156" s="17">
        <v>30</v>
      </c>
      <c r="HD156" s="17">
        <v>10</v>
      </c>
      <c r="HE156" s="17">
        <v>5</v>
      </c>
      <c r="HF156" s="17">
        <v>0</v>
      </c>
      <c r="HG156" s="17">
        <v>30</v>
      </c>
      <c r="HH156" s="17">
        <v>51</v>
      </c>
      <c r="HI156" s="17">
        <v>29</v>
      </c>
      <c r="HJ156" s="17">
        <v>0</v>
      </c>
      <c r="HK156" s="17">
        <v>0</v>
      </c>
      <c r="HL156" s="17">
        <v>0</v>
      </c>
      <c r="HM156" s="17">
        <v>17</v>
      </c>
      <c r="HN156" s="17">
        <v>35</v>
      </c>
      <c r="HO156" s="17">
        <v>19</v>
      </c>
      <c r="HP156" s="17">
        <v>20</v>
      </c>
      <c r="HQ156" s="17">
        <v>5</v>
      </c>
      <c r="HR156" s="17">
        <v>9</v>
      </c>
      <c r="HS156" s="17">
        <v>10</v>
      </c>
      <c r="HT156" s="17">
        <v>24</v>
      </c>
      <c r="HU156" s="17">
        <v>10</v>
      </c>
      <c r="HV156" s="17">
        <v>35</v>
      </c>
      <c r="HW156" s="17">
        <v>0</v>
      </c>
      <c r="HX156" s="17">
        <v>0</v>
      </c>
      <c r="HY156" s="17">
        <v>0</v>
      </c>
      <c r="HZ156" s="17">
        <v>10</v>
      </c>
      <c r="IA156" s="17">
        <v>2</v>
      </c>
      <c r="IB156" s="17">
        <v>14</v>
      </c>
      <c r="IC156" s="17">
        <v>9</v>
      </c>
      <c r="ID156" s="17">
        <v>10</v>
      </c>
      <c r="IE156" s="17">
        <v>0</v>
      </c>
      <c r="IF156" s="17">
        <v>20</v>
      </c>
      <c r="IG156" s="17">
        <v>14</v>
      </c>
      <c r="IH156" s="17">
        <v>32</v>
      </c>
      <c r="II156" s="17">
        <v>20</v>
      </c>
      <c r="IJ156" s="17">
        <v>0</v>
      </c>
      <c r="IK156" s="17">
        <v>0</v>
      </c>
      <c r="IL156" s="17">
        <v>0</v>
      </c>
      <c r="IM156" s="17">
        <v>60</v>
      </c>
      <c r="IN156" s="17">
        <v>50</v>
      </c>
      <c r="IO156" s="17">
        <v>54</v>
      </c>
      <c r="IP156" s="17">
        <v>32</v>
      </c>
      <c r="IQ156" s="17">
        <v>0</v>
      </c>
      <c r="IR156" s="17">
        <v>17</v>
      </c>
      <c r="IS156" s="17">
        <v>33</v>
      </c>
      <c r="IT156" s="17">
        <v>49</v>
      </c>
      <c r="IU156" s="17">
        <v>9</v>
      </c>
      <c r="IV156" s="17">
        <v>33</v>
      </c>
      <c r="IW156" s="17">
        <v>0</v>
      </c>
      <c r="IX156" s="17">
        <v>0</v>
      </c>
      <c r="IY156" s="17">
        <v>0</v>
      </c>
      <c r="IZ156" s="17">
        <v>9</v>
      </c>
      <c r="JA156" s="17">
        <v>9</v>
      </c>
      <c r="JB156" s="17">
        <v>53</v>
      </c>
      <c r="JC156" s="17">
        <v>12</v>
      </c>
      <c r="JD156" s="17">
        <v>14</v>
      </c>
      <c r="JE156" s="17">
        <v>33</v>
      </c>
      <c r="JF156" s="17">
        <v>18</v>
      </c>
      <c r="JG156" s="17">
        <v>7</v>
      </c>
      <c r="JH156" s="17">
        <v>0</v>
      </c>
      <c r="JI156" s="17">
        <v>0</v>
      </c>
      <c r="JJ156" s="17">
        <v>0</v>
      </c>
      <c r="JK156" s="17">
        <v>0</v>
      </c>
      <c r="JL156" s="17">
        <v>0</v>
      </c>
      <c r="JM156" s="17">
        <v>58</v>
      </c>
      <c r="JN156" s="17">
        <v>23</v>
      </c>
      <c r="JO156" s="17">
        <v>10</v>
      </c>
      <c r="JP156" s="17">
        <v>19</v>
      </c>
      <c r="JQ156" s="17">
        <v>16</v>
      </c>
      <c r="JR156" s="17">
        <v>23</v>
      </c>
      <c r="JS156" s="17">
        <v>5</v>
      </c>
      <c r="JT156" s="17">
        <v>23</v>
      </c>
      <c r="JU156" s="17">
        <v>41</v>
      </c>
      <c r="JV156" s="17">
        <v>29</v>
      </c>
      <c r="JW156" s="17">
        <v>0</v>
      </c>
      <c r="JX156" s="17">
        <v>0</v>
      </c>
      <c r="JY156" s="17">
        <v>0</v>
      </c>
      <c r="JZ156" s="17">
        <v>23</v>
      </c>
      <c r="KA156" s="17">
        <v>52</v>
      </c>
      <c r="KB156" s="17">
        <v>23</v>
      </c>
      <c r="KC156" s="17">
        <v>10</v>
      </c>
      <c r="KD156" s="17">
        <v>18</v>
      </c>
      <c r="KE156" s="17">
        <v>1</v>
      </c>
      <c r="KF156" s="17">
        <v>42</v>
      </c>
      <c r="KG156" s="17">
        <v>14</v>
      </c>
      <c r="KH156" s="17">
        <v>41</v>
      </c>
      <c r="KI156" s="17">
        <v>10</v>
      </c>
      <c r="KJ156" s="17">
        <v>0</v>
      </c>
      <c r="KK156" s="17">
        <v>0</v>
      </c>
      <c r="KL156" s="17">
        <v>0</v>
      </c>
      <c r="KM156" s="17">
        <v>13</v>
      </c>
      <c r="KN156" s="17">
        <v>35</v>
      </c>
      <c r="KO156" s="17">
        <v>33</v>
      </c>
      <c r="KP156" s="17">
        <v>37</v>
      </c>
      <c r="KQ156" s="17">
        <v>35</v>
      </c>
      <c r="KR156" s="17">
        <v>19</v>
      </c>
      <c r="KS156" s="17">
        <v>20</v>
      </c>
      <c r="KT156" s="17">
        <v>28</v>
      </c>
      <c r="KU156" s="17">
        <v>21</v>
      </c>
      <c r="KV156" s="17">
        <v>2</v>
      </c>
      <c r="KW156" s="17">
        <v>0</v>
      </c>
      <c r="KX156" s="17">
        <v>0</v>
      </c>
      <c r="KY156" s="17">
        <v>0</v>
      </c>
      <c r="KZ156" s="17">
        <v>37</v>
      </c>
      <c r="LA156" s="17">
        <v>13</v>
      </c>
      <c r="LB156" s="17">
        <v>0</v>
      </c>
      <c r="LC156" s="17">
        <v>12</v>
      </c>
      <c r="LD156" s="17">
        <v>15</v>
      </c>
      <c r="LE156" s="17">
        <v>36</v>
      </c>
      <c r="LF156" s="17">
        <v>29</v>
      </c>
      <c r="LG156" s="17">
        <v>18</v>
      </c>
      <c r="LH156" s="17">
        <v>0</v>
      </c>
      <c r="LI156" s="17">
        <v>43</v>
      </c>
      <c r="LJ156" s="17">
        <v>0</v>
      </c>
      <c r="LK156" s="17">
        <v>0</v>
      </c>
      <c r="LL156" s="17">
        <v>0</v>
      </c>
      <c r="LM156" s="17">
        <v>2</v>
      </c>
      <c r="LN156" s="17">
        <v>23</v>
      </c>
      <c r="LO156" s="17">
        <v>27</v>
      </c>
      <c r="LP156" s="17">
        <v>46</v>
      </c>
      <c r="LQ156" s="17">
        <v>17</v>
      </c>
      <c r="LR156" s="17">
        <v>42</v>
      </c>
      <c r="LS156" s="17">
        <v>33</v>
      </c>
      <c r="LT156" s="17">
        <v>10</v>
      </c>
      <c r="LU156" s="17">
        <v>29</v>
      </c>
      <c r="LV156" s="17">
        <v>48</v>
      </c>
      <c r="LW156" s="17">
        <v>0</v>
      </c>
      <c r="LX156" s="17">
        <v>0</v>
      </c>
      <c r="LY156" s="17">
        <v>0</v>
      </c>
      <c r="LZ156" s="17">
        <v>28</v>
      </c>
      <c r="MA156" s="17">
        <v>20</v>
      </c>
      <c r="MB156" s="17">
        <v>31</v>
      </c>
      <c r="MC156" s="17">
        <v>43</v>
      </c>
      <c r="MD156" s="17">
        <v>23</v>
      </c>
      <c r="ME156" s="17">
        <v>20</v>
      </c>
      <c r="MF156" s="17">
        <v>3</v>
      </c>
      <c r="MG156" s="17">
        <v>19</v>
      </c>
      <c r="MH156" s="17">
        <v>24</v>
      </c>
      <c r="MI156" s="17">
        <v>22</v>
      </c>
      <c r="MJ156" s="17">
        <v>0</v>
      </c>
      <c r="MK156" s="17">
        <v>0</v>
      </c>
      <c r="ML156" s="17">
        <v>0</v>
      </c>
      <c r="MN156" s="54">
        <v>5</v>
      </c>
      <c r="MO156" s="54"/>
      <c r="MP156" s="38">
        <f>(DM156+DZ156+EM156+EZ156+FM156+FZ156)/6</f>
        <v>25.833333333333332</v>
      </c>
      <c r="MQ156" s="38">
        <f t="shared" ref="MQ156:MQ160" si="1013">(DN156+EA156+EN156+FA156+FN156+GA156)/6</f>
        <v>17.166666666666668</v>
      </c>
      <c r="MR156" s="38">
        <f t="shared" ref="MR156:MR160" si="1014">(DO156+EB156+EO156+FB156+FO156+GB156)/6</f>
        <v>10.833333333333334</v>
      </c>
      <c r="MS156" s="38">
        <f t="shared" ref="MS156:MS160" si="1015">(DP156+EC156+EP156+FC156+FP156+GC156)/6</f>
        <v>15.833333333333334</v>
      </c>
      <c r="MT156" s="38">
        <f t="shared" ref="MT156:MT160" si="1016">(DQ156+ED156+EQ156+FD156+FQ156+GD156)/6</f>
        <v>13.166666666666666</v>
      </c>
      <c r="MU156" s="38">
        <f t="shared" ref="MU156:MU160" si="1017">(DR156+EE156+ER156+FE156+FR156+GE156)/6</f>
        <v>5.666666666666667</v>
      </c>
      <c r="MV156" s="38">
        <f t="shared" ref="MV156:MV160" si="1018">(DS156+EF156+ES156+FF156+FS156+GF156)/6</f>
        <v>17.333333333333332</v>
      </c>
      <c r="MW156" s="38">
        <f t="shared" ref="MW156:MW160" si="1019">(DT156+EG156+ET156+FG156+FT156+GG156)/6</f>
        <v>28.833333333333332</v>
      </c>
      <c r="MX156" s="38">
        <f t="shared" ref="MX156:MX160" si="1020">(DU156+EH156+EU156+FH156+FU156+GH156)/6</f>
        <v>14.333333333333334</v>
      </c>
      <c r="MY156" s="38">
        <f t="shared" ref="MY156:MY160" si="1021">(DV156+EI156+EV156+FI156+FV156+GI156)/6</f>
        <v>14</v>
      </c>
      <c r="MZ156" s="38"/>
      <c r="NA156" s="38"/>
      <c r="NB156" s="38"/>
      <c r="NC156" s="54">
        <v>5</v>
      </c>
      <c r="ND156" s="54"/>
      <c r="NE156" s="38">
        <f>(GM156+GZ156+HM156+HZ156)/4</f>
        <v>21.5</v>
      </c>
      <c r="NF156" s="38">
        <f t="shared" ref="NF156:NF160" si="1022">(GN156+HA156+HN156+IA156)/4</f>
        <v>13.5</v>
      </c>
      <c r="NG156" s="38">
        <f t="shared" ref="NG156:NG160" si="1023">(GO156+HB156+HO156+IB156)/4</f>
        <v>18.5</v>
      </c>
      <c r="NH156" s="38">
        <f t="shared" ref="NH156:NH160" si="1024">(GP156+HC156+HP156+IC156)/4</f>
        <v>21.75</v>
      </c>
      <c r="NI156" s="38">
        <f t="shared" ref="NI156:NI160" si="1025">(GQ156+HD156+HQ156+ID156)/4</f>
        <v>13.5</v>
      </c>
      <c r="NJ156" s="38">
        <f t="shared" ref="NJ156:NJ160" si="1026">(GR156+HE156+HR156+IE156)/4</f>
        <v>6</v>
      </c>
      <c r="NK156" s="38">
        <f t="shared" ref="NK156:NK160" si="1027">(GS156+HF156+HS156+IF156)/4</f>
        <v>19.5</v>
      </c>
      <c r="NL156" s="38">
        <f t="shared" ref="NL156:NL160" si="1028">(GT156+HG156+HT156+IG156)/4</f>
        <v>26.25</v>
      </c>
      <c r="NM156" s="38">
        <f t="shared" ref="NM156:NM160" si="1029">(GU156+HH156+HU156+IH156)/4</f>
        <v>23.25</v>
      </c>
      <c r="NN156" s="38">
        <f t="shared" ref="NN156:NN160" si="1030">(GV156+HI156+HV156+II156)/4</f>
        <v>30.25</v>
      </c>
      <c r="NO156" s="38"/>
      <c r="NP156" s="38"/>
      <c r="NQ156" s="38"/>
      <c r="NR156" s="54">
        <v>5</v>
      </c>
      <c r="NS156" s="54"/>
      <c r="NT156" s="38">
        <f>(IM156+IZ156+JZ156+JM156)/4</f>
        <v>37.5</v>
      </c>
      <c r="NU156" s="38">
        <f t="shared" ref="NU156:NU160" si="1031">(IN156+JA156+KA156+JN156)/4</f>
        <v>33.5</v>
      </c>
      <c r="NV156" s="38">
        <f t="shared" ref="NV156:NV160" si="1032">(IO156+JB156+KB156+JO156)/4</f>
        <v>35</v>
      </c>
      <c r="NW156" s="38">
        <f t="shared" ref="NW156:NW160" si="1033">(IP156+JC156+KC156+JP156)/4</f>
        <v>18.25</v>
      </c>
      <c r="NX156" s="38">
        <f t="shared" ref="NX156:NX160" si="1034">(IQ156+JD156+KD156+JQ156)/4</f>
        <v>12</v>
      </c>
      <c r="NY156" s="38">
        <f t="shared" ref="NY156:NY160" si="1035">(IR156+JE156+KE156+JR156)/4</f>
        <v>18.5</v>
      </c>
      <c r="NZ156" s="38">
        <f t="shared" ref="NZ156:NZ160" si="1036">(IS156+JF156+KF156+JS156)/4</f>
        <v>24.5</v>
      </c>
      <c r="OA156" s="38">
        <f t="shared" ref="OA156:OA160" si="1037">(IT156+JG156+KG156+JT156)/4</f>
        <v>23.25</v>
      </c>
      <c r="OB156" s="38">
        <f t="shared" ref="OB156:OB160" si="1038">(IU156+JH156+KH156+JU156)/4</f>
        <v>22.75</v>
      </c>
      <c r="OC156" s="38">
        <f t="shared" ref="OC156:OC160" si="1039">(IV156+JI156+KI156+JV156)/4</f>
        <v>18</v>
      </c>
      <c r="OD156" s="38"/>
      <c r="OE156" s="38"/>
      <c r="OF156" s="38"/>
      <c r="OG156" s="54">
        <v>5</v>
      </c>
      <c r="OH156" s="54"/>
      <c r="OI156" s="38">
        <f>(KM156+KZ156+LM156+LZ156)/4</f>
        <v>20</v>
      </c>
      <c r="OJ156" s="38">
        <f t="shared" ref="OJ156:OJ160" si="1040">(KN156+LA156+LN156+MA156)/4</f>
        <v>22.75</v>
      </c>
      <c r="OK156" s="38">
        <f t="shared" ref="OK156:OK160" si="1041">(KO156+LB156+LO156+MB156)/4</f>
        <v>22.75</v>
      </c>
      <c r="OL156" s="38">
        <f t="shared" ref="OL156:OL160" si="1042">(KP156+LC156+LP156+MC156)/4</f>
        <v>34.5</v>
      </c>
      <c r="OM156" s="38">
        <f t="shared" ref="OM156:OM160" si="1043">(KQ156+LD156+LQ156+MD156)/4</f>
        <v>22.5</v>
      </c>
      <c r="ON156" s="38">
        <f t="shared" ref="ON156:ON160" si="1044">(KR156+LE156+LR156+ME156)/4</f>
        <v>29.25</v>
      </c>
      <c r="OO156" s="38">
        <f t="shared" ref="OO156:OO160" si="1045">(KS156+LF156+LS156+MF156)/4</f>
        <v>21.25</v>
      </c>
      <c r="OP156" s="38">
        <f t="shared" ref="OP156:OP160" si="1046">(KT156+LG156+LT156+MG156)/4</f>
        <v>18.75</v>
      </c>
      <c r="OQ156" s="38">
        <f t="shared" ref="OQ156:OQ160" si="1047">(KU156+LH156+LU156+MH156)/4</f>
        <v>18.5</v>
      </c>
      <c r="OR156" s="38">
        <f t="shared" ref="OR156:OR160" si="1048">(KV156+LI156+LV156+MI156)/4</f>
        <v>28.75</v>
      </c>
      <c r="OS156" s="38"/>
      <c r="OT156" s="38"/>
      <c r="OU156" s="38"/>
      <c r="OV156" s="54">
        <v>5</v>
      </c>
      <c r="OW156" s="54"/>
      <c r="OX156" s="38">
        <f>(GM156+GZ156+HM156+HZ156+IM156+IZ156+JM156+JZ156+KM156+KZ156+LM156+LZ156)/12</f>
        <v>26.333333333333332</v>
      </c>
      <c r="OY156" s="38">
        <f t="shared" ref="OY156:OY160" si="1049">(GN156+HA156+HN156+IA156+IN156+JA156+JN156+KA156+KN156+LA156+LN156+MA156)/12</f>
        <v>23.25</v>
      </c>
      <c r="OZ156" s="38">
        <f t="shared" ref="OZ156:OZ160" si="1050">(GO156+HB156+HO156+IB156+IO156+JB156+JO156+KB156+KO156+LB156+LO156+MB156)/12</f>
        <v>25.416666666666668</v>
      </c>
      <c r="PA156" s="38">
        <f t="shared" ref="PA156:PA160" si="1051">(GP156+HC156+HP156+IC156+IP156+JC156+JP156+KC156+KP156+LC156+LP156+MC156)/12</f>
        <v>24.833333333333332</v>
      </c>
      <c r="PB156" s="38">
        <f t="shared" ref="PB156:PB160" si="1052">(GQ156+HD156+HQ156+ID156+IQ156+JD156+JQ156+KD156+KQ156+LD156+LQ156+MD156)/12</f>
        <v>16</v>
      </c>
      <c r="PC156" s="38">
        <f t="shared" ref="PC156:PC160" si="1053">(GR156+HE156+HR156+IE156+IR156+JE156+JR156+KE156+KR156+LE156+LR156+ME156)/12</f>
        <v>17.916666666666668</v>
      </c>
      <c r="PD156" s="38">
        <f t="shared" ref="PD156:PD160" si="1054">(GS156+HF156+HS156+IF156+IS156+JF156+JS156+KF156+KS156+LF156+LS156+MF156)/12</f>
        <v>21.75</v>
      </c>
      <c r="PE156" s="38">
        <f t="shared" ref="PE156:PE160" si="1055">(GT156+HG156+HT156+IG156+IT156+JG156+JT156+KG156+KT156+LG156+LT156+MG156)/12</f>
        <v>22.75</v>
      </c>
      <c r="PF156" s="38">
        <f t="shared" ref="PF156:PF160" si="1056">(GU156+HH156+HU156+IH156+IU156+JH156+JU156+KH156+KU156+LH156+LU156+MH156)/12</f>
        <v>21.5</v>
      </c>
      <c r="PG156" s="38">
        <f t="shared" ref="PG156:PG160" si="1057">(GV156+HI156+HV156+II156+IV156+JI156+JV156+KI156+KV156+LI156+LV156+MI156)/12</f>
        <v>25.666666666666668</v>
      </c>
      <c r="PH156" s="38"/>
      <c r="PI156" s="38"/>
      <c r="PJ156" s="38"/>
    </row>
    <row r="157" spans="1:426" s="15" customFormat="1" x14ac:dyDescent="0.25">
      <c r="A157" s="1" t="s">
        <v>42</v>
      </c>
      <c r="B157" s="15">
        <f>MODE(B148,O148,AB148,AO148,BB148,BO148,CB148,CO148,DB148,DO148,EB148,EO148,FB148,FO148,GB148,GO148,HB148,HO148)</f>
        <v>4</v>
      </c>
      <c r="C157" s="15">
        <f t="shared" ref="C157:C161" si="1058">MODE(C148,P148,AC148,AP148,BC148,BP148,CC148,CP148,DC148,DP148,EC148,EP148,FC148,FP148,GC148,GP148,HC148,HP148)</f>
        <v>2</v>
      </c>
      <c r="D157" s="15">
        <f t="shared" ref="D157:D161" si="1059">MODE(D148,Q148,AD148,AQ148,BD148,BQ148,CD148,CQ148,DD148,DQ148,ED148,EQ148,FD148,FQ148,GD148,GQ148,HD148,HQ148)</f>
        <v>2</v>
      </c>
      <c r="E157" s="15">
        <f t="shared" ref="E157:E161" si="1060">MODE(E148,R148,AE148,AR148,BE148,BR148,CE148,CR148,DE148,DR148,EE148,ER148,FE148,FR148,GE148,GR148,HE148,HR148)</f>
        <v>1</v>
      </c>
      <c r="F157" s="15">
        <f t="shared" ref="F157:F161" si="1061">MODE(F148,S148,AF148,AS148,BF148,BS148,CF148,CS148,DF148,DS148,EF148,ES148,FF148,FS148,GF148,GS148,HF148,HS148)</f>
        <v>2</v>
      </c>
      <c r="G157" s="15">
        <f t="shared" ref="G157:G161" si="1062">MODE(G148,T148,AG148,AT148,BG148,BT148,CG148,CT148,DG148,DT148,EG148,ET148,FG148,FT148,GG148,GT148,HG148,HT148)</f>
        <v>1</v>
      </c>
      <c r="H157" s="15">
        <f t="shared" ref="H157:H161" si="1063">MODE(H148,U148,AH148,AU148,BH148,BU148,CH148,CU148,DH148,DU148,EH148,EU148,FH148,FU148,GH148,GU148,HH148,HU148)</f>
        <v>1</v>
      </c>
      <c r="I157" s="15">
        <f t="shared" ref="I157:I161" si="1064">MODE(I148,V148,AI148,AV148,BI148,BV148,CI148,CV148,DI148,DV148,EI148,EV148,FI148,FV148,GI148,GV148,HI148,HV148)</f>
        <v>5</v>
      </c>
      <c r="J157" s="15">
        <f t="shared" ref="J157:J161" si="1065">MODE(J148,W148,AJ148,AW148,BJ148,BW148,CJ148,CW148,DJ148,DW148,EJ148,EW148,FJ148,FW148,GJ148,GW148,HJ148,HW148)</f>
        <v>1</v>
      </c>
      <c r="K157" s="15">
        <f t="shared" ref="K157:K161" si="1066">MODE(K148,X148,AK148,AX148,BK148,BX148,CK148,CX148,DK148,DX148,EK148,EX148,FK148,FX148,GK148,GX148,HK148,HX148)</f>
        <v>3</v>
      </c>
      <c r="L157" s="15">
        <f t="shared" ref="L157:L161" si="1067">MODE(L148,Y148,AL148,AY148,BL148,BY148,CL148,CY148,DL148,DY148,EL148,EY148,FL148,FY148,GL148,GY148,HL148,HY148)</f>
        <v>0</v>
      </c>
      <c r="M157" s="15">
        <f t="shared" ref="M157:M161" si="1068">MODE(M148,Z148,AM148,AZ148,BM148,BZ148,CM148,CZ148,DM148,DZ148,EM148,EZ148,FM148,FZ148,GM148,GZ148,HM148,HZ148)</f>
        <v>1</v>
      </c>
      <c r="N157" s="15">
        <f t="shared" ref="N157:N161" si="1069">MODE(N148,AA148,AN148,BA148,BN148,CA148,CN148,DA148,DN148,EA148,EN148,FA148,FN148,GA148,GN148,HA148,HN148,IA148)</f>
        <v>1</v>
      </c>
      <c r="O157" s="15">
        <f>IB148</f>
        <v>4</v>
      </c>
      <c r="P157" s="15">
        <f t="shared" ref="P157:P161" si="1070">IC148</f>
        <v>3</v>
      </c>
      <c r="Q157" s="15">
        <f t="shared" ref="Q157:Q161" si="1071">ID148</f>
        <v>2</v>
      </c>
      <c r="R157" s="15">
        <f t="shared" ref="R157:R161" si="1072">IE148</f>
        <v>5</v>
      </c>
      <c r="S157" s="15">
        <f t="shared" ref="S157:S161" si="1073">IF148</f>
        <v>1</v>
      </c>
      <c r="T157" s="15">
        <f t="shared" ref="T157:T161" si="1074">IG148</f>
        <v>1</v>
      </c>
      <c r="U157" s="15">
        <f t="shared" ref="U157:U161" si="1075">IH148</f>
        <v>3</v>
      </c>
      <c r="V157" s="15">
        <f t="shared" ref="V157:V161" si="1076">II148</f>
        <v>1</v>
      </c>
      <c r="X157" s="1">
        <v>80</v>
      </c>
      <c r="Y157" s="52">
        <v>0.3743053848045238</v>
      </c>
      <c r="Z157" s="52"/>
      <c r="AA157" s="52"/>
      <c r="AB157" s="53">
        <f t="shared" ref="AB157:AB161" si="1077">Y157-Y121</f>
        <v>1.9860940360079959E-2</v>
      </c>
      <c r="AC157" s="53"/>
      <c r="AD157" s="53" t="s">
        <v>42</v>
      </c>
      <c r="AE157" s="53"/>
      <c r="AF157" s="15">
        <f t="shared" ref="AF157:AF161" si="1078">IFERROR(MODE(B148,O148,AB148,AO148,BB148,BO148), "x")</f>
        <v>4</v>
      </c>
      <c r="AG157" s="15">
        <f t="shared" ref="AG157:AG161" si="1079">IFERROR(MODE(C148,P148,AC148,AP148,BC148,BP148), "x")</f>
        <v>4</v>
      </c>
      <c r="AH157" s="15">
        <f t="shared" ref="AH157:AH161" si="1080">IFERROR(MODE(D148,Q148,AD148,AQ148,BD148,BQ148), "x")</f>
        <v>2</v>
      </c>
      <c r="AI157" s="15">
        <f t="shared" ref="AI157:AI161" si="1081">IFERROR(MODE(E148,R148,AE148,AR148,BE148,BR148), "x")</f>
        <v>1</v>
      </c>
      <c r="AJ157" s="15">
        <f t="shared" ref="AJ157:AJ161" si="1082">IFERROR(MODE(F148,S148,AF148,AS148,BF148,BS148), "x")</f>
        <v>2</v>
      </c>
      <c r="AK157" s="15">
        <f t="shared" ref="AK157:AK161" si="1083">IFERROR(MODE(G148,T148,AG148,AT148,BG148,BT148), "x")</f>
        <v>4</v>
      </c>
      <c r="AL157" s="15">
        <f t="shared" ref="AL157:AL161" si="1084">IFERROR(MODE(H148,U148,AH148,AU148,BH148,BU148), "x")</f>
        <v>4</v>
      </c>
      <c r="AM157" s="15">
        <f t="shared" ref="AM157:AM161" si="1085">IFERROR(MODE(I148,V148,AI148,AV148,BI148,BV148), "x")</f>
        <v>5</v>
      </c>
      <c r="AN157" s="15">
        <f t="shared" ref="AN157:AN161" si="1086">IFERROR(MODE(J148,W148,AJ148,AW148,BJ148,BW148), "x")</f>
        <v>1</v>
      </c>
      <c r="AO157" s="15">
        <f t="shared" ref="AO157:AO161" si="1087">IFERROR(MODE(K148,X148,AK148,AX148,BK148,BX148), "x")</f>
        <v>1</v>
      </c>
      <c r="AP157" s="15">
        <f t="shared" ref="AP157:AP161" si="1088">IFERROR(MODE(L148,Y148,AL148,AY148,BL148,BY148), "x")</f>
        <v>0</v>
      </c>
      <c r="AQ157" s="15">
        <f t="shared" ref="AQ157:AQ161" si="1089">IFERROR(MODE(M148,Z148,AM148,AZ148,BM148,BZ148), "x")</f>
        <v>1</v>
      </c>
      <c r="AR157" s="15">
        <f t="shared" ref="AR157:AR161" si="1090">IFERROR(MODE(N148,AA148,AN148,BA148,BN148,CA148), "x")</f>
        <v>1</v>
      </c>
      <c r="AS157" s="53" t="s">
        <v>42</v>
      </c>
      <c r="AT157" s="53"/>
      <c r="AU157" s="15">
        <f t="shared" ref="AU157:AU161" si="1091">IFERROR(MODE(CB148,CO148,DB148,DO148),"x")</f>
        <v>4</v>
      </c>
      <c r="AV157" s="15">
        <f t="shared" ref="AV157:AV161" si="1092">IFERROR(MODE(CC148,CP148,DC148,DP148),"x")</f>
        <v>2</v>
      </c>
      <c r="AW157" s="15">
        <f t="shared" ref="AW157:AW161" si="1093">IFERROR(MODE(CD148,CQ148,DD148,DQ148),"x")</f>
        <v>2</v>
      </c>
      <c r="AX157" s="15">
        <f t="shared" ref="AX157:AX161" si="1094">IFERROR(MODE(CE148,CR148,DE148,DR148),"x")</f>
        <v>2</v>
      </c>
      <c r="AY157" s="15">
        <f t="shared" ref="AY157:AY161" si="1095">IFERROR(MODE(CF148,CS148,DF148,DS148),"x")</f>
        <v>2</v>
      </c>
      <c r="AZ157" s="15">
        <f t="shared" ref="AZ157:AZ161" si="1096">IFERROR(MODE(CG148,CT148,DG148,DT148),"x")</f>
        <v>1</v>
      </c>
      <c r="BA157" s="15">
        <f t="shared" ref="BA157:BA161" si="1097">IFERROR(MODE(CH148,CU148,DH148,DU148),"x")</f>
        <v>4</v>
      </c>
      <c r="BB157" s="15" t="str">
        <f t="shared" ref="BB157:BB161" si="1098">IFERROR(MODE(CI148,CV148,DI148,DV148),"x")</f>
        <v>x</v>
      </c>
      <c r="BC157" s="15">
        <f t="shared" ref="BC157:BC161" si="1099">IFERROR(MODE(CJ148,CW148,DJ148,DW148),"x")</f>
        <v>1</v>
      </c>
      <c r="BD157" s="15" t="str">
        <f t="shared" ref="BD157:BD161" si="1100">IFERROR(MODE(CK148,CX148,DK148,DX148),"x")</f>
        <v>x</v>
      </c>
      <c r="BE157" s="15">
        <f t="shared" ref="BE157:BE161" si="1101">IFERROR(MODE(CL148,CY148,DL148,DY148),"x")</f>
        <v>0</v>
      </c>
      <c r="BF157" s="15">
        <f t="shared" ref="BF157:BF161" si="1102">IFERROR(MODE(CM148,CZ148,DM148,DZ148),"x")</f>
        <v>1</v>
      </c>
      <c r="BG157" s="15">
        <f t="shared" ref="BG157:BG161" si="1103">IFERROR(MODE(CN148,DA148,DN148,EA148),"x")</f>
        <v>1</v>
      </c>
      <c r="BH157" s="53" t="s">
        <v>42</v>
      </c>
      <c r="BI157" s="53"/>
      <c r="BJ157" s="15">
        <f t="shared" ref="BJ157:BJ161" si="1104">IFERROR(MODE(EB148,EO148,FB148,FO148),"x")</f>
        <v>5</v>
      </c>
      <c r="BK157" s="15">
        <f t="shared" ref="BK157:BK161" si="1105">IFERROR(MODE(EC148,EP148,FC148,FP148),"x")</f>
        <v>5</v>
      </c>
      <c r="BL157" s="15">
        <f t="shared" ref="BL157:BL161" si="1106">IFERROR(MODE(ED148,EQ148,FD148,FQ148),"x")</f>
        <v>5</v>
      </c>
      <c r="BM157" s="15">
        <f t="shared" ref="BM157:BM161" si="1107">IFERROR(MODE(EE148,ER148,FE148,FR148),"x")</f>
        <v>2</v>
      </c>
      <c r="BN157" s="15">
        <f t="shared" ref="BN157:BN161" si="1108">IFERROR(MODE(EF148,ES148,FF148,FS148),"x")</f>
        <v>1</v>
      </c>
      <c r="BO157" s="15">
        <f t="shared" ref="BO157:BO161" si="1109">IFERROR(MODE(EG148,ET148,FG148,FT148),"x")</f>
        <v>4</v>
      </c>
      <c r="BP157" s="15">
        <f t="shared" ref="BP157:BP161" si="1110">IFERROR(MODE(EH148,EU148,FH148,FU148),"x")</f>
        <v>1</v>
      </c>
      <c r="BQ157" s="15" t="str">
        <f t="shared" ref="BQ157:BQ161" si="1111">IFERROR(MODE(EI148,EV148,FI148,FV148),"x")</f>
        <v>x</v>
      </c>
      <c r="BR157" s="15">
        <f t="shared" ref="BR157:BR161" si="1112">IFERROR(MODE(EJ148,EW148,FJ148,FW148),"x")</f>
        <v>3</v>
      </c>
      <c r="BS157" s="15">
        <f t="shared" ref="BS157:BS161" si="1113">IFERROR(MODE(EK148,EX148,FK148,FX148),"x")</f>
        <v>3</v>
      </c>
      <c r="BT157" s="15">
        <f t="shared" ref="BT157:BT161" si="1114">IFERROR(MODE(EL148,EY148,FL148,FY148),"x")</f>
        <v>0</v>
      </c>
      <c r="BU157" s="15">
        <f t="shared" ref="BU157:BU161" si="1115">IFERROR(MODE(EM148,EZ148,FM148,FZ148),"x")</f>
        <v>0</v>
      </c>
      <c r="BV157" s="15">
        <f t="shared" ref="BV157:BV161" si="1116">IFERROR(MODE(EN148,FA148,FN148,GA148),"x")</f>
        <v>1</v>
      </c>
      <c r="BW157" s="53" t="s">
        <v>42</v>
      </c>
      <c r="BX157" s="53"/>
      <c r="BY157" s="15">
        <f t="shared" ref="BY157:BY161" si="1117">IFERROR(MODE(GB148,GO148,HB148,HO148),"x")</f>
        <v>3</v>
      </c>
      <c r="BZ157" s="15">
        <f t="shared" ref="BZ157:BZ161" si="1118">IFERROR(MODE(GC148,GP148,HC148,HP148),"x")</f>
        <v>1</v>
      </c>
      <c r="CA157" s="15">
        <f t="shared" ref="CA157:CA161" si="1119">IFERROR(MODE(GD148,GQ148,HD148,HQ148),"x")</f>
        <v>5</v>
      </c>
      <c r="CB157" s="15">
        <f t="shared" ref="CB157:CB161" si="1120">IFERROR(MODE(GE148,GR148,HE148,HR148),"x")</f>
        <v>5</v>
      </c>
      <c r="CC157" s="15">
        <f t="shared" ref="CC157:CC161" si="1121">IFERROR(MODE(GF148,GS148,HF148,HS148),"x")</f>
        <v>4</v>
      </c>
      <c r="CD157" s="15">
        <f t="shared" ref="CD157:CD161" si="1122">IFERROR(MODE(GG148,GT148,HG148,HT148),"x")</f>
        <v>1</v>
      </c>
      <c r="CE157" s="15">
        <f t="shared" ref="CE157:CE161" si="1123">IFERROR(MODE(GH148,GU148,HH148,HU148),"x")</f>
        <v>1</v>
      </c>
      <c r="CF157" s="15">
        <f t="shared" ref="CF157:CF161" si="1124">IFERROR(MODE(GI148,GV148,HI148,HV148),"x")</f>
        <v>4</v>
      </c>
      <c r="CG157" s="15">
        <f t="shared" ref="CG157:CG161" si="1125">IFERROR(MODE(GJ148,GW148,HJ148,HW148),"x")</f>
        <v>3</v>
      </c>
      <c r="CH157" s="15">
        <f t="shared" ref="CH157:CH161" si="1126">IFERROR(MODE(GK148,GX148,HK148,HX148),"x")</f>
        <v>5</v>
      </c>
      <c r="CI157" s="15">
        <f t="shared" ref="CI157:CI161" si="1127">IFERROR(MODE(GL148,GY148,HL148,HY148),"x")</f>
        <v>0</v>
      </c>
      <c r="CJ157" s="15">
        <f t="shared" ref="CJ157:CJ161" si="1128">IFERROR(MODE(GM148,GZ148,HM148,HZ148),"x")</f>
        <v>1</v>
      </c>
      <c r="CK157" s="15">
        <f t="shared" ref="CK157:CK161" si="1129">IFERROR(MODE(GN148,HA148,HN148,IA148),"x")</f>
        <v>0</v>
      </c>
      <c r="CL157" s="15" t="s">
        <v>42</v>
      </c>
      <c r="CN157" s="15">
        <f>IFERROR(MODE(GB148,GO148,HB148,HO148,CB148,CO148,DB148,DO148,EB148,EO148,FB148,FO148),"x")</f>
        <v>4</v>
      </c>
      <c r="CO157" s="15">
        <f t="shared" ref="CO157:CO161" si="1130">IFERROR(MODE(GC148,GP148,HC148,HP148,CC148,CP148,DC148,DP148,EC148,EP148,FC148,FP148),"x")</f>
        <v>5</v>
      </c>
      <c r="CP157" s="15">
        <f t="shared" ref="CP157:CP161" si="1131">IFERROR(MODE(GD148,GQ148,HD148,HQ148,CD148,CQ148,DD148,DQ148,ED148,EQ148,FD148,FQ148),"x")</f>
        <v>5</v>
      </c>
      <c r="CQ157" s="15">
        <f t="shared" ref="CQ157:CQ161" si="1132">IFERROR(MODE(GE148,GR148,HE148,HR148,CE148,CR148,DE148,DR148,EE148,ER148,FE148,FR148),"x")</f>
        <v>5</v>
      </c>
      <c r="CR157" s="15">
        <f t="shared" ref="CR157:CR161" si="1133">IFERROR(MODE(GF148,GS148,HF148,HS148,CF148,CS148,DF148,DS148,EF148,ES148,FF148,FS148),"x")</f>
        <v>1</v>
      </c>
      <c r="CS157" s="15">
        <f t="shared" ref="CS157:CS161" si="1134">IFERROR(MODE(GG148,GT148,HG148,HT148,CG148,CT148,DG148,DT148,EG148,ET148,FG148,FT148),"x")</f>
        <v>1</v>
      </c>
      <c r="CT157" s="15">
        <f t="shared" ref="CT157:CT161" si="1135">IFERROR(MODE(GH148,GU148,HH148,HU148,CH148,CU148,DH148,DU148,EH148,EU148,FH148,FU148),"x")</f>
        <v>1</v>
      </c>
      <c r="CU157" s="15">
        <f t="shared" ref="CU157:CU161" si="1136">IFERROR(MODE(GI148,GV148,HI148,HV148,CI148,CV148,DI148,DV148,EI148,EV148,FI148,FV148),"x")</f>
        <v>4</v>
      </c>
      <c r="CV157" s="15">
        <f t="shared" ref="CV157:CV161" si="1137">IFERROR(MODE(GJ148,GW148,HJ148,HW148,CJ148,CW148,DJ148,DW148,EJ148,EW148,FJ148,FW148),"x")</f>
        <v>3</v>
      </c>
      <c r="CW157" s="15">
        <f t="shared" ref="CW157:CW161" si="1138">IFERROR(MODE(GK148,GX148,HK148,HX148,CK148,CX148,DK148,DX148,EK148,EX148,FK148,FX148),"x")</f>
        <v>3</v>
      </c>
      <c r="CX157" s="15">
        <f t="shared" ref="CX157:CX161" si="1139">IFERROR(MODE(GL148,GY148,HL148,HY148,CL148,CY148,DL148,DY148,EL148,EY148,FL148,FY148),"x")</f>
        <v>0</v>
      </c>
      <c r="CY157" s="15">
        <f t="shared" ref="CY157:CY161" si="1140">IFERROR(MODE(GM148,GZ148,HM148,HZ148,CM148,CZ148,DM148,DZ148,EM148,EZ148,FM148,FZ148),"x")</f>
        <v>1</v>
      </c>
      <c r="CZ157" s="15">
        <f t="shared" ref="CZ157:CZ161" si="1141">IFERROR(MODE(GN148,HA148,HN148,IA148,CN148,DA148,DN148,EA148,EN148,FA148,FN148,GA148),"x")</f>
        <v>1</v>
      </c>
      <c r="DB157" s="15">
        <v>5</v>
      </c>
      <c r="DC157" s="15">
        <v>0</v>
      </c>
      <c r="DD157" s="15">
        <v>0</v>
      </c>
      <c r="DE157" s="15">
        <v>0</v>
      </c>
      <c r="DF157" s="15">
        <v>26</v>
      </c>
      <c r="DG157" s="15">
        <v>0</v>
      </c>
      <c r="DH157" s="15">
        <v>0</v>
      </c>
      <c r="DI157" s="15">
        <v>0</v>
      </c>
      <c r="DJ157" s="15">
        <v>0</v>
      </c>
      <c r="DL157" s="17">
        <v>4</v>
      </c>
      <c r="DM157" s="17">
        <v>19</v>
      </c>
      <c r="DN157" s="17">
        <v>46</v>
      </c>
      <c r="DO157" s="17">
        <v>14</v>
      </c>
      <c r="DP157" s="17">
        <v>37</v>
      </c>
      <c r="DQ157" s="17">
        <v>15</v>
      </c>
      <c r="DR157" s="17">
        <v>27</v>
      </c>
      <c r="DS157" s="17">
        <v>33</v>
      </c>
      <c r="DT157" s="17">
        <v>19</v>
      </c>
      <c r="DU157" s="17">
        <v>1</v>
      </c>
      <c r="DV157" s="17">
        <v>36</v>
      </c>
      <c r="DW157" s="17">
        <v>0</v>
      </c>
      <c r="DX157" s="17">
        <v>0</v>
      </c>
      <c r="DY157" s="17">
        <v>0</v>
      </c>
      <c r="DZ157" s="17">
        <v>0</v>
      </c>
      <c r="EA157" s="17">
        <v>21</v>
      </c>
      <c r="EB157" s="17">
        <v>24</v>
      </c>
      <c r="EC157" s="17">
        <v>13</v>
      </c>
      <c r="ED157" s="17">
        <v>23</v>
      </c>
      <c r="EE157" s="17">
        <v>32</v>
      </c>
      <c r="EF157" s="17">
        <v>42</v>
      </c>
      <c r="EG157" s="17">
        <v>25</v>
      </c>
      <c r="EH157" s="17">
        <v>10</v>
      </c>
      <c r="EI157" s="17">
        <v>18</v>
      </c>
      <c r="EJ157" s="17">
        <v>0</v>
      </c>
      <c r="EK157" s="17">
        <v>0</v>
      </c>
      <c r="EL157" s="17">
        <v>0</v>
      </c>
      <c r="EM157" s="17">
        <v>43</v>
      </c>
      <c r="EN157" s="17">
        <v>0</v>
      </c>
      <c r="EO157" s="17">
        <v>0</v>
      </c>
      <c r="EP157" s="17">
        <v>9</v>
      </c>
      <c r="EQ157" s="17">
        <v>33</v>
      </c>
      <c r="ER157" s="17">
        <v>61</v>
      </c>
      <c r="ES157" s="17">
        <v>27</v>
      </c>
      <c r="ET157" s="17">
        <v>14</v>
      </c>
      <c r="EU157" s="17">
        <v>9</v>
      </c>
      <c r="EV157" s="17">
        <v>33</v>
      </c>
      <c r="EW157" s="17">
        <v>0</v>
      </c>
      <c r="EX157" s="17">
        <v>0</v>
      </c>
      <c r="EY157" s="17">
        <v>0</v>
      </c>
      <c r="EZ157" s="17">
        <v>24</v>
      </c>
      <c r="FA157" s="17">
        <v>29</v>
      </c>
      <c r="FB157" s="17">
        <v>46</v>
      </c>
      <c r="FC157" s="17">
        <v>25</v>
      </c>
      <c r="FD157" s="17">
        <v>32</v>
      </c>
      <c r="FE157" s="17">
        <v>48</v>
      </c>
      <c r="FF157" s="17">
        <v>33</v>
      </c>
      <c r="FG157" s="17">
        <v>4</v>
      </c>
      <c r="FH157" s="17">
        <v>47</v>
      </c>
      <c r="FI157" s="17">
        <v>0</v>
      </c>
      <c r="FJ157" s="17">
        <v>0</v>
      </c>
      <c r="FK157" s="17">
        <v>0</v>
      </c>
      <c r="FL157" s="17">
        <v>0</v>
      </c>
      <c r="FM157" s="17">
        <v>52</v>
      </c>
      <c r="FN157" s="17">
        <v>20</v>
      </c>
      <c r="FO157" s="17">
        <v>0</v>
      </c>
      <c r="FP157" s="17">
        <v>20</v>
      </c>
      <c r="FQ157" s="17">
        <v>32</v>
      </c>
      <c r="FR157" s="17">
        <v>46</v>
      </c>
      <c r="FS157" s="17">
        <v>15</v>
      </c>
      <c r="FT157" s="17">
        <v>28</v>
      </c>
      <c r="FU157" s="17">
        <v>38</v>
      </c>
      <c r="FV157" s="17">
        <v>0</v>
      </c>
      <c r="FW157" s="17">
        <v>0</v>
      </c>
      <c r="FX157" s="17">
        <v>0</v>
      </c>
      <c r="FY157" s="17">
        <v>0</v>
      </c>
      <c r="FZ157" s="17">
        <v>2</v>
      </c>
      <c r="GA157" s="17">
        <v>9</v>
      </c>
      <c r="GB157" s="17">
        <v>47</v>
      </c>
      <c r="GC157" s="17">
        <v>11</v>
      </c>
      <c r="GD157" s="17">
        <v>38</v>
      </c>
      <c r="GE157" s="17">
        <v>18</v>
      </c>
      <c r="GF157" s="17">
        <v>28</v>
      </c>
      <c r="GG157" s="17">
        <v>15</v>
      </c>
      <c r="GH157" s="17">
        <v>1</v>
      </c>
      <c r="GI157" s="17">
        <v>19</v>
      </c>
      <c r="GJ157" s="17">
        <v>0</v>
      </c>
      <c r="GK157" s="17">
        <v>0</v>
      </c>
      <c r="GL157" s="17">
        <v>0</v>
      </c>
      <c r="GM157" s="17">
        <v>37</v>
      </c>
      <c r="GN157" s="17">
        <v>8</v>
      </c>
      <c r="GO157" s="17">
        <v>0</v>
      </c>
      <c r="GP157" s="17">
        <v>23</v>
      </c>
      <c r="GQ157" s="17">
        <v>14</v>
      </c>
      <c r="GR157" s="17">
        <v>23</v>
      </c>
      <c r="GS157" s="17">
        <v>10</v>
      </c>
      <c r="GT157" s="17">
        <v>24</v>
      </c>
      <c r="GU157" s="17">
        <v>30</v>
      </c>
      <c r="GV157" s="17">
        <v>30</v>
      </c>
      <c r="GW157" s="17">
        <v>0</v>
      </c>
      <c r="GX157" s="17">
        <v>0</v>
      </c>
      <c r="GY157" s="17">
        <v>0</v>
      </c>
      <c r="GZ157" s="17">
        <v>21</v>
      </c>
      <c r="HA157" s="17">
        <v>15</v>
      </c>
      <c r="HB157" s="17">
        <v>21</v>
      </c>
      <c r="HC157" s="17">
        <v>10</v>
      </c>
      <c r="HD157" s="17">
        <v>24</v>
      </c>
      <c r="HE157" s="17">
        <v>23</v>
      </c>
      <c r="HF157" s="17">
        <v>8</v>
      </c>
      <c r="HG157" s="17">
        <v>5</v>
      </c>
      <c r="HH157" s="17">
        <v>23</v>
      </c>
      <c r="HI157" s="17">
        <v>2</v>
      </c>
      <c r="HJ157" s="17">
        <v>0</v>
      </c>
      <c r="HK157" s="17">
        <v>0</v>
      </c>
      <c r="HL157" s="17">
        <v>0</v>
      </c>
      <c r="HM157" s="17">
        <v>58</v>
      </c>
      <c r="HN157" s="17">
        <v>0</v>
      </c>
      <c r="HO157" s="17">
        <v>18</v>
      </c>
      <c r="HP157" s="17">
        <v>17</v>
      </c>
      <c r="HQ157" s="17">
        <v>20</v>
      </c>
      <c r="HR157" s="17">
        <v>14</v>
      </c>
      <c r="HS157" s="17">
        <v>32</v>
      </c>
      <c r="HT157" s="17">
        <v>19</v>
      </c>
      <c r="HU157" s="17">
        <v>32</v>
      </c>
      <c r="HV157" s="17">
        <v>9</v>
      </c>
      <c r="HW157" s="17">
        <v>0</v>
      </c>
      <c r="HX157" s="17">
        <v>0</v>
      </c>
      <c r="HY157" s="17">
        <v>0</v>
      </c>
      <c r="HZ157" s="17">
        <v>14</v>
      </c>
      <c r="IA157" s="17">
        <v>8</v>
      </c>
      <c r="IB157" s="17">
        <v>0</v>
      </c>
      <c r="IC157" s="17">
        <v>11</v>
      </c>
      <c r="ID157" s="17">
        <v>41</v>
      </c>
      <c r="IE157" s="17">
        <v>9</v>
      </c>
      <c r="IF157" s="17">
        <v>52</v>
      </c>
      <c r="IG157" s="17">
        <v>38</v>
      </c>
      <c r="IH157" s="17">
        <v>41</v>
      </c>
      <c r="II157" s="17">
        <v>25</v>
      </c>
      <c r="IJ157" s="17">
        <v>0</v>
      </c>
      <c r="IK157" s="17">
        <v>0</v>
      </c>
      <c r="IL157" s="17">
        <v>0</v>
      </c>
      <c r="IM157" s="17">
        <v>18</v>
      </c>
      <c r="IN157" s="17">
        <v>35</v>
      </c>
      <c r="IO157" s="17">
        <v>23</v>
      </c>
      <c r="IP157" s="17">
        <v>8</v>
      </c>
      <c r="IQ157" s="17">
        <v>10</v>
      </c>
      <c r="IR157" s="17">
        <v>11</v>
      </c>
      <c r="IS157" s="17">
        <v>19</v>
      </c>
      <c r="IT157" s="17">
        <v>9</v>
      </c>
      <c r="IU157" s="17">
        <v>23</v>
      </c>
      <c r="IV157" s="17">
        <v>23</v>
      </c>
      <c r="IW157" s="17">
        <v>0</v>
      </c>
      <c r="IX157" s="17">
        <v>0</v>
      </c>
      <c r="IY157" s="17">
        <v>0</v>
      </c>
      <c r="IZ157" s="17">
        <v>35</v>
      </c>
      <c r="JA157" s="17">
        <v>19</v>
      </c>
      <c r="JB157" s="17">
        <v>4</v>
      </c>
      <c r="JC157" s="17">
        <v>27</v>
      </c>
      <c r="JD157" s="17">
        <v>20</v>
      </c>
      <c r="JE157" s="17">
        <v>42</v>
      </c>
      <c r="JF157" s="17">
        <v>38</v>
      </c>
      <c r="JG157" s="17">
        <v>23</v>
      </c>
      <c r="JH157" s="17">
        <v>16</v>
      </c>
      <c r="JI157" s="17">
        <v>34</v>
      </c>
      <c r="JJ157" s="17">
        <v>0</v>
      </c>
      <c r="JK157" s="17">
        <v>0</v>
      </c>
      <c r="JL157" s="17">
        <v>0</v>
      </c>
      <c r="JM157" s="17">
        <v>0</v>
      </c>
      <c r="JN157" s="17">
        <v>23</v>
      </c>
      <c r="JO157" s="17">
        <v>15</v>
      </c>
      <c r="JP157" s="17">
        <v>0</v>
      </c>
      <c r="JQ157" s="17">
        <v>10</v>
      </c>
      <c r="JR157" s="17">
        <v>22</v>
      </c>
      <c r="JS157" s="17">
        <v>22</v>
      </c>
      <c r="JT157" s="17">
        <v>18</v>
      </c>
      <c r="JU157" s="17">
        <v>31</v>
      </c>
      <c r="JV157" s="17">
        <v>12</v>
      </c>
      <c r="JW157" s="17">
        <v>0</v>
      </c>
      <c r="JX157" s="17">
        <v>0</v>
      </c>
      <c r="JY157" s="17">
        <v>0</v>
      </c>
      <c r="JZ157" s="17">
        <v>43</v>
      </c>
      <c r="KA157" s="17">
        <v>25</v>
      </c>
      <c r="KB157" s="17">
        <v>13</v>
      </c>
      <c r="KC157" s="17">
        <v>18</v>
      </c>
      <c r="KD157" s="17">
        <v>0</v>
      </c>
      <c r="KE157" s="17">
        <v>36</v>
      </c>
      <c r="KF157" s="17">
        <v>5</v>
      </c>
      <c r="KG157" s="17">
        <v>16</v>
      </c>
      <c r="KH157" s="17">
        <v>20</v>
      </c>
      <c r="KI157" s="17">
        <v>12</v>
      </c>
      <c r="KJ157" s="17">
        <v>0</v>
      </c>
      <c r="KK157" s="17">
        <v>0</v>
      </c>
      <c r="KL157" s="17">
        <v>0</v>
      </c>
      <c r="KM157" s="17">
        <v>18</v>
      </c>
      <c r="KN157" s="17">
        <v>33</v>
      </c>
      <c r="KO157" s="17">
        <v>11</v>
      </c>
      <c r="KP157" s="17">
        <v>9</v>
      </c>
      <c r="KQ157" s="17">
        <v>36</v>
      </c>
      <c r="KR157" s="17">
        <v>16</v>
      </c>
      <c r="KS157" s="17">
        <v>33</v>
      </c>
      <c r="KT157" s="17">
        <v>42</v>
      </c>
      <c r="KU157" s="17">
        <v>0</v>
      </c>
      <c r="KV157" s="17">
        <v>15</v>
      </c>
      <c r="KW157" s="17">
        <v>0</v>
      </c>
      <c r="KX157" s="17">
        <v>0</v>
      </c>
      <c r="KY157" s="17">
        <v>0</v>
      </c>
      <c r="KZ157" s="17">
        <v>14</v>
      </c>
      <c r="LA157" s="17">
        <v>5</v>
      </c>
      <c r="LB157" s="17">
        <v>16</v>
      </c>
      <c r="LC157" s="17">
        <v>5</v>
      </c>
      <c r="LD157" s="17">
        <v>20</v>
      </c>
      <c r="LE157" s="17">
        <v>10</v>
      </c>
      <c r="LF157" s="17">
        <v>15</v>
      </c>
      <c r="LG157" s="17">
        <v>19</v>
      </c>
      <c r="LH157" s="17">
        <v>51</v>
      </c>
      <c r="LI157" s="17">
        <v>2</v>
      </c>
      <c r="LJ157" s="17">
        <v>0</v>
      </c>
      <c r="LK157" s="17">
        <v>0</v>
      </c>
      <c r="LL157" s="17">
        <v>0</v>
      </c>
      <c r="LM157" s="17">
        <v>42</v>
      </c>
      <c r="LN157" s="17">
        <v>1</v>
      </c>
      <c r="LO157" s="17">
        <v>39</v>
      </c>
      <c r="LP157" s="17">
        <v>29</v>
      </c>
      <c r="LQ157" s="17">
        <v>19</v>
      </c>
      <c r="LR157" s="17">
        <v>5</v>
      </c>
      <c r="LS157" s="17">
        <v>0</v>
      </c>
      <c r="LT157" s="17">
        <v>0</v>
      </c>
      <c r="LU157" s="17">
        <v>9</v>
      </c>
      <c r="LV157" s="17">
        <v>10</v>
      </c>
      <c r="LW157" s="17">
        <v>0</v>
      </c>
      <c r="LX157" s="17">
        <v>0</v>
      </c>
      <c r="LY157" s="17">
        <v>0</v>
      </c>
      <c r="LZ157" s="17">
        <v>0</v>
      </c>
      <c r="MA157" s="17">
        <v>14</v>
      </c>
      <c r="MB157" s="17">
        <v>22</v>
      </c>
      <c r="MC157" s="17">
        <v>19</v>
      </c>
      <c r="MD157" s="17">
        <v>40</v>
      </c>
      <c r="ME157" s="17">
        <v>31</v>
      </c>
      <c r="MF157" s="17">
        <v>32</v>
      </c>
      <c r="MG157" s="17">
        <v>23</v>
      </c>
      <c r="MH157" s="17">
        <v>10</v>
      </c>
      <c r="MI157" s="17">
        <v>12</v>
      </c>
      <c r="MJ157" s="17">
        <v>0</v>
      </c>
      <c r="MK157" s="17">
        <v>0</v>
      </c>
      <c r="ML157" s="17">
        <v>0</v>
      </c>
      <c r="MN157" s="54">
        <v>4</v>
      </c>
      <c r="MO157" s="54"/>
      <c r="MP157" s="38">
        <f t="shared" ref="MP157:MP160" si="1142">(DM157+DZ157+EM157+EZ157+FM157+FZ157)/6</f>
        <v>23.333333333333332</v>
      </c>
      <c r="MQ157" s="38">
        <f t="shared" si="1013"/>
        <v>20.833333333333332</v>
      </c>
      <c r="MR157" s="38">
        <f t="shared" si="1014"/>
        <v>21.833333333333332</v>
      </c>
      <c r="MS157" s="38">
        <f t="shared" si="1015"/>
        <v>19.166666666666668</v>
      </c>
      <c r="MT157" s="38">
        <f t="shared" si="1016"/>
        <v>28.833333333333332</v>
      </c>
      <c r="MU157" s="38">
        <f t="shared" si="1017"/>
        <v>38.666666666666664</v>
      </c>
      <c r="MV157" s="38">
        <f t="shared" si="1018"/>
        <v>29.666666666666668</v>
      </c>
      <c r="MW157" s="38">
        <f t="shared" si="1019"/>
        <v>17.5</v>
      </c>
      <c r="MX157" s="38">
        <f t="shared" si="1020"/>
        <v>17.666666666666668</v>
      </c>
      <c r="MY157" s="38">
        <f t="shared" si="1021"/>
        <v>17.666666666666668</v>
      </c>
      <c r="MZ157" s="38"/>
      <c r="NA157" s="38"/>
      <c r="NB157" s="38"/>
      <c r="NC157" s="54">
        <v>4</v>
      </c>
      <c r="ND157" s="54"/>
      <c r="NE157" s="38">
        <f t="shared" ref="NE157:NE160" si="1143">(GM157+GZ157+HM157+HZ157)/4</f>
        <v>32.5</v>
      </c>
      <c r="NF157" s="38">
        <f t="shared" si="1022"/>
        <v>7.75</v>
      </c>
      <c r="NG157" s="38">
        <f t="shared" si="1023"/>
        <v>9.75</v>
      </c>
      <c r="NH157" s="38">
        <f t="shared" si="1024"/>
        <v>15.25</v>
      </c>
      <c r="NI157" s="38">
        <f t="shared" si="1025"/>
        <v>24.75</v>
      </c>
      <c r="NJ157" s="38">
        <f t="shared" si="1026"/>
        <v>17.25</v>
      </c>
      <c r="NK157" s="38">
        <f t="shared" si="1027"/>
        <v>25.5</v>
      </c>
      <c r="NL157" s="38">
        <f t="shared" si="1028"/>
        <v>21.5</v>
      </c>
      <c r="NM157" s="38">
        <f t="shared" si="1029"/>
        <v>31.5</v>
      </c>
      <c r="NN157" s="38">
        <f t="shared" si="1030"/>
        <v>16.5</v>
      </c>
      <c r="NO157" s="38"/>
      <c r="NP157" s="38"/>
      <c r="NQ157" s="38"/>
      <c r="NR157" s="54">
        <v>4</v>
      </c>
      <c r="NS157" s="54"/>
      <c r="NT157" s="38">
        <f t="shared" ref="NT157:NT160" si="1144">(IM157+IZ157+JZ157+JM157)/4</f>
        <v>24</v>
      </c>
      <c r="NU157" s="38">
        <f t="shared" si="1031"/>
        <v>25.5</v>
      </c>
      <c r="NV157" s="38">
        <f t="shared" si="1032"/>
        <v>13.75</v>
      </c>
      <c r="NW157" s="38">
        <f t="shared" si="1033"/>
        <v>13.25</v>
      </c>
      <c r="NX157" s="38">
        <f t="shared" si="1034"/>
        <v>10</v>
      </c>
      <c r="NY157" s="38">
        <f t="shared" si="1035"/>
        <v>27.75</v>
      </c>
      <c r="NZ157" s="38">
        <f t="shared" si="1036"/>
        <v>21</v>
      </c>
      <c r="OA157" s="38">
        <f t="shared" si="1037"/>
        <v>16.5</v>
      </c>
      <c r="OB157" s="38">
        <f t="shared" si="1038"/>
        <v>22.5</v>
      </c>
      <c r="OC157" s="38">
        <f t="shared" si="1039"/>
        <v>20.25</v>
      </c>
      <c r="OD157" s="38"/>
      <c r="OE157" s="38"/>
      <c r="OF157" s="38"/>
      <c r="OG157" s="54">
        <v>4</v>
      </c>
      <c r="OH157" s="54"/>
      <c r="OI157" s="38">
        <f t="shared" ref="OI157:OI160" si="1145">(KM157+KZ157+LM157+LZ157)/4</f>
        <v>18.5</v>
      </c>
      <c r="OJ157" s="38">
        <f t="shared" si="1040"/>
        <v>13.25</v>
      </c>
      <c r="OK157" s="38">
        <f t="shared" si="1041"/>
        <v>22</v>
      </c>
      <c r="OL157" s="38">
        <f t="shared" si="1042"/>
        <v>15.5</v>
      </c>
      <c r="OM157" s="38">
        <f t="shared" si="1043"/>
        <v>28.75</v>
      </c>
      <c r="ON157" s="38">
        <f t="shared" si="1044"/>
        <v>15.5</v>
      </c>
      <c r="OO157" s="38">
        <f t="shared" si="1045"/>
        <v>20</v>
      </c>
      <c r="OP157" s="38">
        <f t="shared" si="1046"/>
        <v>21</v>
      </c>
      <c r="OQ157" s="38">
        <f t="shared" si="1047"/>
        <v>17.5</v>
      </c>
      <c r="OR157" s="38">
        <f t="shared" si="1048"/>
        <v>9.75</v>
      </c>
      <c r="OS157" s="38"/>
      <c r="OT157" s="38"/>
      <c r="OU157" s="38"/>
      <c r="OV157" s="54">
        <v>4</v>
      </c>
      <c r="OW157" s="54"/>
      <c r="OX157" s="38">
        <f t="shared" ref="OX157:OX160" si="1146">(GM157+GZ157+HM157+HZ157+IM157+IZ157+JM157+JZ157+KM157+KZ157+LM157+LZ157)/12</f>
        <v>25</v>
      </c>
      <c r="OY157" s="38">
        <f t="shared" si="1049"/>
        <v>15.5</v>
      </c>
      <c r="OZ157" s="38">
        <f t="shared" si="1050"/>
        <v>15.166666666666666</v>
      </c>
      <c r="PA157" s="38">
        <f t="shared" si="1051"/>
        <v>14.666666666666666</v>
      </c>
      <c r="PB157" s="38">
        <f t="shared" si="1052"/>
        <v>21.166666666666668</v>
      </c>
      <c r="PC157" s="38">
        <f t="shared" si="1053"/>
        <v>20.166666666666668</v>
      </c>
      <c r="PD157" s="38">
        <f t="shared" si="1054"/>
        <v>22.166666666666668</v>
      </c>
      <c r="PE157" s="38">
        <f t="shared" si="1055"/>
        <v>19.666666666666668</v>
      </c>
      <c r="PF157" s="38">
        <f t="shared" si="1056"/>
        <v>23.833333333333332</v>
      </c>
      <c r="PG157" s="38">
        <f t="shared" si="1057"/>
        <v>15.5</v>
      </c>
      <c r="PH157" s="38"/>
      <c r="PI157" s="38"/>
      <c r="PJ157" s="38"/>
    </row>
    <row r="158" spans="1:426" s="15" customFormat="1" x14ac:dyDescent="0.25">
      <c r="A158" s="1" t="s">
        <v>43</v>
      </c>
      <c r="B158" s="15">
        <f t="shared" ref="B158:B161" si="1147">MODE(B149,O149,AB149,AO149,BB149,BO149,CB149,CO149,DB149,DO149,EB149,EO149,FB149,FO149,GB149,GO149,HB149,HO149)</f>
        <v>4</v>
      </c>
      <c r="C158" s="15">
        <f t="shared" si="1058"/>
        <v>2</v>
      </c>
      <c r="D158" s="15">
        <f t="shared" si="1059"/>
        <v>2</v>
      </c>
      <c r="E158" s="15">
        <f t="shared" si="1060"/>
        <v>3</v>
      </c>
      <c r="F158" s="15">
        <f t="shared" si="1061"/>
        <v>2</v>
      </c>
      <c r="G158" s="15">
        <f t="shared" si="1062"/>
        <v>3</v>
      </c>
      <c r="H158" s="15">
        <f t="shared" si="1063"/>
        <v>4</v>
      </c>
      <c r="I158" s="15">
        <f t="shared" si="1064"/>
        <v>3</v>
      </c>
      <c r="J158" s="15">
        <f t="shared" si="1065"/>
        <v>3</v>
      </c>
      <c r="K158" s="15">
        <f t="shared" si="1066"/>
        <v>3</v>
      </c>
      <c r="L158" s="15">
        <f t="shared" si="1067"/>
        <v>0</v>
      </c>
      <c r="M158" s="15">
        <f t="shared" si="1068"/>
        <v>1</v>
      </c>
      <c r="N158" s="15">
        <f t="shared" si="1069"/>
        <v>1</v>
      </c>
      <c r="O158" s="15">
        <f t="shared" ref="O158:O161" si="1148">IB149</f>
        <v>3</v>
      </c>
      <c r="P158" s="15">
        <f t="shared" si="1070"/>
        <v>2</v>
      </c>
      <c r="Q158" s="15">
        <f t="shared" si="1071"/>
        <v>2</v>
      </c>
      <c r="R158" s="15">
        <f t="shared" si="1072"/>
        <v>4</v>
      </c>
      <c r="S158" s="15">
        <f t="shared" si="1073"/>
        <v>3</v>
      </c>
      <c r="T158" s="15">
        <f t="shared" si="1074"/>
        <v>1</v>
      </c>
      <c r="U158" s="15">
        <f t="shared" si="1075"/>
        <v>3</v>
      </c>
      <c r="V158" s="15">
        <f t="shared" si="1076"/>
        <v>1.5</v>
      </c>
      <c r="X158" s="1">
        <v>60</v>
      </c>
      <c r="Y158" s="52">
        <v>0.3411383971064148</v>
      </c>
      <c r="Z158" s="52"/>
      <c r="AA158" s="52"/>
      <c r="AB158" s="53">
        <f t="shared" si="1077"/>
        <v>1.4257671650692361E-2</v>
      </c>
      <c r="AC158" s="53"/>
      <c r="AD158" s="53" t="s">
        <v>43</v>
      </c>
      <c r="AE158" s="53"/>
      <c r="AF158" s="15">
        <f t="shared" si="1078"/>
        <v>4</v>
      </c>
      <c r="AG158" s="15">
        <f t="shared" si="1079"/>
        <v>2</v>
      </c>
      <c r="AH158" s="15">
        <f t="shared" si="1080"/>
        <v>2</v>
      </c>
      <c r="AI158" s="15">
        <f t="shared" si="1081"/>
        <v>3</v>
      </c>
      <c r="AJ158" s="15">
        <f t="shared" si="1082"/>
        <v>2</v>
      </c>
      <c r="AK158" s="15">
        <f t="shared" si="1083"/>
        <v>3</v>
      </c>
      <c r="AL158" s="15">
        <f t="shared" si="1084"/>
        <v>4</v>
      </c>
      <c r="AM158" s="15">
        <f t="shared" si="1085"/>
        <v>3</v>
      </c>
      <c r="AN158" s="15">
        <f t="shared" si="1086"/>
        <v>3</v>
      </c>
      <c r="AO158" s="15">
        <f t="shared" si="1087"/>
        <v>3</v>
      </c>
      <c r="AP158" s="15">
        <f t="shared" si="1088"/>
        <v>0</v>
      </c>
      <c r="AQ158" s="15">
        <f t="shared" si="1089"/>
        <v>1</v>
      </c>
      <c r="AR158" s="15">
        <f t="shared" si="1090"/>
        <v>1</v>
      </c>
      <c r="AS158" s="53" t="s">
        <v>43</v>
      </c>
      <c r="AT158" s="53"/>
      <c r="AU158" s="15">
        <f t="shared" si="1091"/>
        <v>4</v>
      </c>
      <c r="AV158" s="15">
        <f t="shared" si="1092"/>
        <v>2</v>
      </c>
      <c r="AW158" s="15">
        <f t="shared" si="1093"/>
        <v>2</v>
      </c>
      <c r="AX158" s="15" t="str">
        <f t="shared" si="1094"/>
        <v>x</v>
      </c>
      <c r="AY158" s="15">
        <f t="shared" si="1095"/>
        <v>2</v>
      </c>
      <c r="AZ158" s="15">
        <f t="shared" si="1096"/>
        <v>2</v>
      </c>
      <c r="BA158" s="15">
        <f t="shared" si="1097"/>
        <v>4</v>
      </c>
      <c r="BB158" s="15">
        <f t="shared" si="1098"/>
        <v>4</v>
      </c>
      <c r="BC158" s="15" t="str">
        <f t="shared" si="1099"/>
        <v>x</v>
      </c>
      <c r="BD158" s="15">
        <f t="shared" si="1100"/>
        <v>2</v>
      </c>
      <c r="BE158" s="15">
        <f t="shared" si="1101"/>
        <v>0</v>
      </c>
      <c r="BF158" s="15">
        <f t="shared" si="1102"/>
        <v>1</v>
      </c>
      <c r="BG158" s="15">
        <f t="shared" si="1103"/>
        <v>1</v>
      </c>
      <c r="BH158" s="53" t="s">
        <v>43</v>
      </c>
      <c r="BI158" s="53"/>
      <c r="BJ158" s="15">
        <f t="shared" si="1104"/>
        <v>5</v>
      </c>
      <c r="BK158" s="15" t="str">
        <f t="shared" si="1105"/>
        <v>x</v>
      </c>
      <c r="BL158" s="15">
        <f t="shared" si="1106"/>
        <v>5</v>
      </c>
      <c r="BM158" s="15">
        <f t="shared" si="1107"/>
        <v>3</v>
      </c>
      <c r="BN158" s="15">
        <f t="shared" si="1108"/>
        <v>2</v>
      </c>
      <c r="BO158" s="15">
        <f t="shared" si="1109"/>
        <v>2</v>
      </c>
      <c r="BP158" s="15">
        <f t="shared" si="1110"/>
        <v>4</v>
      </c>
      <c r="BQ158" s="15">
        <f t="shared" si="1111"/>
        <v>3</v>
      </c>
      <c r="BR158" s="15">
        <f t="shared" si="1112"/>
        <v>3</v>
      </c>
      <c r="BS158" s="15">
        <f t="shared" si="1113"/>
        <v>3</v>
      </c>
      <c r="BT158" s="15">
        <f t="shared" si="1114"/>
        <v>0</v>
      </c>
      <c r="BU158" s="15">
        <f t="shared" si="1115"/>
        <v>0</v>
      </c>
      <c r="BV158" s="15">
        <f t="shared" si="1116"/>
        <v>1</v>
      </c>
      <c r="BW158" s="53" t="s">
        <v>43</v>
      </c>
      <c r="BX158" s="53"/>
      <c r="BY158" s="15">
        <f t="shared" si="1117"/>
        <v>3</v>
      </c>
      <c r="BZ158" s="15" t="str">
        <f t="shared" si="1118"/>
        <v>x</v>
      </c>
      <c r="CA158" s="15">
        <f t="shared" si="1119"/>
        <v>4</v>
      </c>
      <c r="CB158" s="15">
        <f t="shared" si="1120"/>
        <v>4</v>
      </c>
      <c r="CC158" s="15">
        <f t="shared" si="1121"/>
        <v>4</v>
      </c>
      <c r="CD158" s="15">
        <f t="shared" si="1122"/>
        <v>3</v>
      </c>
      <c r="CE158" s="15">
        <f t="shared" si="1123"/>
        <v>2</v>
      </c>
      <c r="CF158" s="15">
        <f t="shared" si="1124"/>
        <v>2</v>
      </c>
      <c r="CG158" s="15">
        <f t="shared" si="1125"/>
        <v>3</v>
      </c>
      <c r="CH158" s="15">
        <f t="shared" si="1126"/>
        <v>3</v>
      </c>
      <c r="CI158" s="15">
        <f t="shared" si="1127"/>
        <v>0</v>
      </c>
      <c r="CJ158" s="15">
        <f t="shared" si="1128"/>
        <v>1</v>
      </c>
      <c r="CK158" s="15">
        <f t="shared" si="1129"/>
        <v>0</v>
      </c>
      <c r="CL158" s="15" t="s">
        <v>43</v>
      </c>
      <c r="CN158" s="15">
        <f t="shared" ref="CN158:CN161" si="1149">IFERROR(MODE(GB149,GO149,HB149,HO149,CB149,CO149,DB149,DO149,EB149,EO149,FB149,FO149),"x")</f>
        <v>3</v>
      </c>
      <c r="CO158" s="15">
        <f t="shared" si="1130"/>
        <v>3</v>
      </c>
      <c r="CP158" s="15">
        <f t="shared" si="1131"/>
        <v>3</v>
      </c>
      <c r="CQ158" s="15">
        <f t="shared" si="1132"/>
        <v>3</v>
      </c>
      <c r="CR158" s="15">
        <f t="shared" si="1133"/>
        <v>2</v>
      </c>
      <c r="CS158" s="15">
        <f t="shared" si="1134"/>
        <v>2</v>
      </c>
      <c r="CT158" s="15">
        <f t="shared" si="1135"/>
        <v>4</v>
      </c>
      <c r="CU158" s="15">
        <f t="shared" si="1136"/>
        <v>3</v>
      </c>
      <c r="CV158" s="15">
        <f t="shared" si="1137"/>
        <v>3</v>
      </c>
      <c r="CW158" s="15">
        <f t="shared" si="1138"/>
        <v>3</v>
      </c>
      <c r="CX158" s="15">
        <f t="shared" si="1139"/>
        <v>0</v>
      </c>
      <c r="CY158" s="15">
        <f t="shared" si="1140"/>
        <v>1</v>
      </c>
      <c r="CZ158" s="15">
        <f t="shared" si="1141"/>
        <v>1</v>
      </c>
      <c r="DB158" s="15">
        <v>4</v>
      </c>
      <c r="DC158" s="15">
        <v>47</v>
      </c>
      <c r="DD158" s="15">
        <v>0</v>
      </c>
      <c r="DE158" s="15">
        <v>0</v>
      </c>
      <c r="DF158" s="15">
        <v>17</v>
      </c>
      <c r="DG158" s="15">
        <v>33</v>
      </c>
      <c r="DH158" s="15">
        <v>0</v>
      </c>
      <c r="DI158" s="15">
        <v>23</v>
      </c>
      <c r="DJ158" s="15">
        <v>0</v>
      </c>
      <c r="DL158" s="17">
        <v>3</v>
      </c>
      <c r="DM158" s="17">
        <v>20</v>
      </c>
      <c r="DN158" s="17">
        <v>0</v>
      </c>
      <c r="DO158" s="17">
        <v>32</v>
      </c>
      <c r="DP158" s="17">
        <v>4</v>
      </c>
      <c r="DQ158" s="17">
        <v>29</v>
      </c>
      <c r="DR158" s="17">
        <v>56</v>
      </c>
      <c r="DS158" s="17">
        <v>49</v>
      </c>
      <c r="DT158" s="17">
        <v>21</v>
      </c>
      <c r="DU158" s="17">
        <v>16</v>
      </c>
      <c r="DV158" s="17">
        <v>19</v>
      </c>
      <c r="DW158" s="17">
        <v>0</v>
      </c>
      <c r="DX158" s="17">
        <v>0</v>
      </c>
      <c r="DY158" s="17">
        <v>0</v>
      </c>
      <c r="DZ158" s="17">
        <v>20</v>
      </c>
      <c r="EA158" s="17">
        <v>0</v>
      </c>
      <c r="EB158" s="17">
        <v>13</v>
      </c>
      <c r="EC158" s="17">
        <v>29</v>
      </c>
      <c r="ED158" s="17">
        <v>19</v>
      </c>
      <c r="EE158" s="17">
        <v>4</v>
      </c>
      <c r="EF158" s="17">
        <v>28</v>
      </c>
      <c r="EG158" s="17">
        <v>10</v>
      </c>
      <c r="EH158" s="17">
        <v>5</v>
      </c>
      <c r="EI158" s="17">
        <v>10</v>
      </c>
      <c r="EJ158" s="17">
        <v>0</v>
      </c>
      <c r="EK158" s="17">
        <v>0</v>
      </c>
      <c r="EL158" s="17">
        <v>0</v>
      </c>
      <c r="EM158" s="17">
        <v>31</v>
      </c>
      <c r="EN158" s="17">
        <v>14</v>
      </c>
      <c r="EO158" s="17">
        <v>9</v>
      </c>
      <c r="EP158" s="17">
        <v>14</v>
      </c>
      <c r="EQ158" s="17">
        <v>6</v>
      </c>
      <c r="ER158" s="17">
        <v>13</v>
      </c>
      <c r="ES158" s="17">
        <v>12</v>
      </c>
      <c r="ET158" s="17">
        <v>32</v>
      </c>
      <c r="EU158" s="17">
        <v>18</v>
      </c>
      <c r="EV158" s="17">
        <v>10</v>
      </c>
      <c r="EW158" s="17">
        <v>0</v>
      </c>
      <c r="EX158" s="17">
        <v>0</v>
      </c>
      <c r="EY158" s="17">
        <v>0</v>
      </c>
      <c r="EZ158" s="17">
        <v>18</v>
      </c>
      <c r="FA158" s="17">
        <v>18</v>
      </c>
      <c r="FB158" s="17">
        <v>31</v>
      </c>
      <c r="FC158" s="17">
        <v>23</v>
      </c>
      <c r="FD158" s="17">
        <v>10</v>
      </c>
      <c r="FE158" s="17">
        <v>12</v>
      </c>
      <c r="FF158" s="17">
        <v>29</v>
      </c>
      <c r="FG158" s="17">
        <v>13</v>
      </c>
      <c r="FH158" s="17">
        <v>30</v>
      </c>
      <c r="FI158" s="17">
        <v>24</v>
      </c>
      <c r="FJ158" s="17">
        <v>0</v>
      </c>
      <c r="FK158" s="17">
        <v>0</v>
      </c>
      <c r="FL158" s="17">
        <v>0</v>
      </c>
      <c r="FM158" s="17">
        <v>39</v>
      </c>
      <c r="FN158" s="17">
        <v>9</v>
      </c>
      <c r="FO158" s="17">
        <v>18</v>
      </c>
      <c r="FP158" s="17">
        <v>10</v>
      </c>
      <c r="FQ158" s="17">
        <v>39</v>
      </c>
      <c r="FR158" s="17">
        <v>14</v>
      </c>
      <c r="FS158" s="17">
        <v>0</v>
      </c>
      <c r="FT158" s="17">
        <v>16</v>
      </c>
      <c r="FU158" s="17">
        <v>10</v>
      </c>
      <c r="FV158" s="17">
        <v>34</v>
      </c>
      <c r="FW158" s="17">
        <v>0</v>
      </c>
      <c r="FX158" s="17">
        <v>0</v>
      </c>
      <c r="FY158" s="17">
        <v>0</v>
      </c>
      <c r="FZ158" s="17">
        <v>45</v>
      </c>
      <c r="GA158" s="17">
        <v>37</v>
      </c>
      <c r="GB158" s="17">
        <v>26</v>
      </c>
      <c r="GC158" s="17">
        <v>39</v>
      </c>
      <c r="GD158" s="17">
        <v>16</v>
      </c>
      <c r="GE158" s="17">
        <v>34</v>
      </c>
      <c r="GF158" s="17">
        <v>10</v>
      </c>
      <c r="GG158" s="17">
        <v>50</v>
      </c>
      <c r="GH158" s="17">
        <v>36</v>
      </c>
      <c r="GI158" s="17">
        <v>11</v>
      </c>
      <c r="GJ158" s="17">
        <v>0</v>
      </c>
      <c r="GK158" s="17">
        <v>0</v>
      </c>
      <c r="GL158" s="17">
        <v>0</v>
      </c>
      <c r="GM158" s="17">
        <v>10</v>
      </c>
      <c r="GN158" s="17">
        <v>19</v>
      </c>
      <c r="GO158" s="17">
        <v>9</v>
      </c>
      <c r="GP158" s="17">
        <v>12</v>
      </c>
      <c r="GQ158" s="17">
        <v>21</v>
      </c>
      <c r="GR158" s="17">
        <v>23</v>
      </c>
      <c r="GS158" s="17">
        <v>8</v>
      </c>
      <c r="GT158" s="17">
        <v>14</v>
      </c>
      <c r="GU158" s="17">
        <v>9</v>
      </c>
      <c r="GV158" s="17">
        <v>19</v>
      </c>
      <c r="GW158" s="17">
        <v>0</v>
      </c>
      <c r="GX158" s="17">
        <v>0</v>
      </c>
      <c r="GY158" s="17">
        <v>0</v>
      </c>
      <c r="GZ158" s="17">
        <v>5</v>
      </c>
      <c r="HA158" s="17">
        <v>36</v>
      </c>
      <c r="HB158" s="17">
        <v>14</v>
      </c>
      <c r="HC158" s="17">
        <v>9</v>
      </c>
      <c r="HD158" s="17">
        <v>4</v>
      </c>
      <c r="HE158" s="17">
        <v>9</v>
      </c>
      <c r="HF158" s="17">
        <v>43</v>
      </c>
      <c r="HG158" s="17">
        <v>9</v>
      </c>
      <c r="HH158" s="17">
        <v>2</v>
      </c>
      <c r="HI158" s="17">
        <v>8</v>
      </c>
      <c r="HJ158" s="17">
        <v>0</v>
      </c>
      <c r="HK158" s="17">
        <v>0</v>
      </c>
      <c r="HL158" s="17">
        <v>0</v>
      </c>
      <c r="HM158" s="17">
        <v>24</v>
      </c>
      <c r="HN158" s="17">
        <v>20</v>
      </c>
      <c r="HO158" s="17">
        <v>19</v>
      </c>
      <c r="HP158" s="17">
        <v>24</v>
      </c>
      <c r="HQ158" s="17">
        <v>14</v>
      </c>
      <c r="HR158" s="17">
        <v>20</v>
      </c>
      <c r="HS158" s="17">
        <v>18</v>
      </c>
      <c r="HT158" s="17">
        <v>33</v>
      </c>
      <c r="HU158" s="17">
        <v>0</v>
      </c>
      <c r="HV158" s="17">
        <v>2</v>
      </c>
      <c r="HW158" s="17">
        <v>0</v>
      </c>
      <c r="HX158" s="17">
        <v>0</v>
      </c>
      <c r="HY158" s="17">
        <v>0</v>
      </c>
      <c r="HZ158" s="17">
        <v>16</v>
      </c>
      <c r="IA158" s="17">
        <v>14</v>
      </c>
      <c r="IB158" s="17">
        <v>28</v>
      </c>
      <c r="IC158" s="17">
        <v>24</v>
      </c>
      <c r="ID158" s="17">
        <v>12</v>
      </c>
      <c r="IE158" s="17">
        <v>25</v>
      </c>
      <c r="IF158" s="17">
        <v>0</v>
      </c>
      <c r="IG158" s="17">
        <v>33</v>
      </c>
      <c r="IH158" s="17">
        <v>6</v>
      </c>
      <c r="II158" s="17">
        <v>37</v>
      </c>
      <c r="IJ158" s="17">
        <v>0</v>
      </c>
      <c r="IK158" s="17">
        <v>0</v>
      </c>
      <c r="IL158" s="17">
        <v>0</v>
      </c>
      <c r="IM158" s="17">
        <v>14</v>
      </c>
      <c r="IN158" s="17">
        <v>0</v>
      </c>
      <c r="IO158" s="17">
        <v>5</v>
      </c>
      <c r="IP158" s="17">
        <v>14</v>
      </c>
      <c r="IQ158" s="17">
        <v>39</v>
      </c>
      <c r="IR158" s="17">
        <v>14</v>
      </c>
      <c r="IS158" s="17">
        <v>30</v>
      </c>
      <c r="IT158" s="17">
        <v>27</v>
      </c>
      <c r="IU158" s="17">
        <v>29</v>
      </c>
      <c r="IV158" s="17">
        <v>36</v>
      </c>
      <c r="IW158" s="17">
        <v>0</v>
      </c>
      <c r="IX158" s="17">
        <v>0</v>
      </c>
      <c r="IY158" s="17">
        <v>0</v>
      </c>
      <c r="IZ158" s="17">
        <v>18</v>
      </c>
      <c r="JA158" s="17">
        <v>11</v>
      </c>
      <c r="JB158" s="17">
        <v>11</v>
      </c>
      <c r="JC158" s="17">
        <v>24</v>
      </c>
      <c r="JD158" s="17">
        <v>14</v>
      </c>
      <c r="JE158" s="17">
        <v>6</v>
      </c>
      <c r="JF158" s="17">
        <v>6</v>
      </c>
      <c r="JG158" s="17">
        <v>22</v>
      </c>
      <c r="JH158" s="17">
        <v>38</v>
      </c>
      <c r="JI158" s="17">
        <v>19</v>
      </c>
      <c r="JJ158" s="17">
        <v>0</v>
      </c>
      <c r="JK158" s="17">
        <v>0</v>
      </c>
      <c r="JL158" s="17">
        <v>0</v>
      </c>
      <c r="JM158" s="17">
        <v>0</v>
      </c>
      <c r="JN158" s="17">
        <v>10</v>
      </c>
      <c r="JO158" s="17">
        <v>19</v>
      </c>
      <c r="JP158" s="17">
        <v>19</v>
      </c>
      <c r="JQ158" s="17">
        <v>11</v>
      </c>
      <c r="JR158" s="17">
        <v>0</v>
      </c>
      <c r="JS158" s="17">
        <v>12</v>
      </c>
      <c r="JT158" s="17">
        <v>29</v>
      </c>
      <c r="JU158" s="17">
        <v>14</v>
      </c>
      <c r="JV158" s="17">
        <v>42</v>
      </c>
      <c r="JW158" s="17">
        <v>0</v>
      </c>
      <c r="JX158" s="17">
        <v>0</v>
      </c>
      <c r="JY158" s="17">
        <v>0</v>
      </c>
      <c r="JZ158" s="17">
        <v>7</v>
      </c>
      <c r="KA158" s="17">
        <v>1</v>
      </c>
      <c r="KB158" s="17">
        <v>51</v>
      </c>
      <c r="KC158" s="17">
        <v>18</v>
      </c>
      <c r="KD158" s="17">
        <v>29</v>
      </c>
      <c r="KE158" s="17">
        <v>11</v>
      </c>
      <c r="KF158" s="17">
        <v>10</v>
      </c>
      <c r="KG158" s="17">
        <v>40</v>
      </c>
      <c r="KH158" s="17">
        <v>5</v>
      </c>
      <c r="KI158" s="17">
        <v>41</v>
      </c>
      <c r="KJ158" s="17">
        <v>0</v>
      </c>
      <c r="KK158" s="17">
        <v>0</v>
      </c>
      <c r="KL158" s="17">
        <v>0</v>
      </c>
      <c r="KM158" s="17">
        <v>34</v>
      </c>
      <c r="KN158" s="17">
        <v>22</v>
      </c>
      <c r="KO158" s="17">
        <v>31</v>
      </c>
      <c r="KP158" s="17">
        <v>14</v>
      </c>
      <c r="KQ158" s="17">
        <v>5</v>
      </c>
      <c r="KR158" s="17">
        <v>1</v>
      </c>
      <c r="KS158" s="17">
        <v>6</v>
      </c>
      <c r="KT158" s="17">
        <v>4</v>
      </c>
      <c r="KU158" s="17">
        <v>32</v>
      </c>
      <c r="KV158" s="17">
        <v>50</v>
      </c>
      <c r="KW158" s="17">
        <v>0</v>
      </c>
      <c r="KX158" s="17">
        <v>0</v>
      </c>
      <c r="KY158" s="17">
        <v>0</v>
      </c>
      <c r="KZ158" s="17">
        <v>49</v>
      </c>
      <c r="LA158" s="17">
        <v>0</v>
      </c>
      <c r="LB158" s="17">
        <v>23</v>
      </c>
      <c r="LC158" s="17">
        <v>0</v>
      </c>
      <c r="LD158" s="17">
        <v>4</v>
      </c>
      <c r="LE158" s="17">
        <v>29</v>
      </c>
      <c r="LF158" s="17">
        <v>5</v>
      </c>
      <c r="LG158" s="17">
        <v>11</v>
      </c>
      <c r="LH158" s="17">
        <v>2</v>
      </c>
      <c r="LI158" s="17">
        <v>1</v>
      </c>
      <c r="LJ158" s="17">
        <v>0</v>
      </c>
      <c r="LK158" s="17">
        <v>0</v>
      </c>
      <c r="LL158" s="17">
        <v>0</v>
      </c>
      <c r="LM158" s="17">
        <v>28</v>
      </c>
      <c r="LN158" s="17">
        <v>35</v>
      </c>
      <c r="LO158" s="17">
        <v>16</v>
      </c>
      <c r="LP158" s="17">
        <v>8</v>
      </c>
      <c r="LQ158" s="17">
        <v>8</v>
      </c>
      <c r="LR158" s="17">
        <v>5</v>
      </c>
      <c r="LS158" s="17">
        <v>27</v>
      </c>
      <c r="LT158" s="17">
        <v>38</v>
      </c>
      <c r="LU158" s="17">
        <v>45</v>
      </c>
      <c r="LV158" s="17">
        <v>5</v>
      </c>
      <c r="LW158" s="17">
        <v>0</v>
      </c>
      <c r="LX158" s="17">
        <v>0</v>
      </c>
      <c r="LY158" s="17">
        <v>0</v>
      </c>
      <c r="LZ158" s="17">
        <v>38</v>
      </c>
      <c r="MA158" s="17">
        <v>14</v>
      </c>
      <c r="MB158" s="17">
        <v>23</v>
      </c>
      <c r="MC158" s="17">
        <v>5</v>
      </c>
      <c r="MD158" s="17">
        <v>23</v>
      </c>
      <c r="ME158" s="17">
        <v>3</v>
      </c>
      <c r="MF158" s="17">
        <v>9</v>
      </c>
      <c r="MG158" s="17">
        <v>20</v>
      </c>
      <c r="MH158" s="17">
        <v>34</v>
      </c>
      <c r="MI158" s="17">
        <v>29</v>
      </c>
      <c r="MJ158" s="17">
        <v>0</v>
      </c>
      <c r="MK158" s="17">
        <v>0</v>
      </c>
      <c r="ML158" s="17">
        <v>0</v>
      </c>
      <c r="MN158" s="54">
        <v>3</v>
      </c>
      <c r="MO158" s="54"/>
      <c r="MP158" s="38">
        <f t="shared" si="1142"/>
        <v>28.833333333333332</v>
      </c>
      <c r="MQ158" s="38">
        <f t="shared" si="1013"/>
        <v>13</v>
      </c>
      <c r="MR158" s="38">
        <f t="shared" si="1014"/>
        <v>21.5</v>
      </c>
      <c r="MS158" s="38">
        <f t="shared" si="1015"/>
        <v>19.833333333333332</v>
      </c>
      <c r="MT158" s="38">
        <f t="shared" si="1016"/>
        <v>19.833333333333332</v>
      </c>
      <c r="MU158" s="38">
        <f t="shared" si="1017"/>
        <v>22.166666666666668</v>
      </c>
      <c r="MV158" s="38">
        <f t="shared" si="1018"/>
        <v>21.333333333333332</v>
      </c>
      <c r="MW158" s="38">
        <f t="shared" si="1019"/>
        <v>23.666666666666668</v>
      </c>
      <c r="MX158" s="38">
        <f t="shared" si="1020"/>
        <v>19.166666666666668</v>
      </c>
      <c r="MY158" s="38">
        <f t="shared" si="1021"/>
        <v>18</v>
      </c>
      <c r="MZ158" s="38"/>
      <c r="NA158" s="38"/>
      <c r="NB158" s="38"/>
      <c r="NC158" s="54">
        <v>3</v>
      </c>
      <c r="ND158" s="54"/>
      <c r="NE158" s="38">
        <f t="shared" si="1143"/>
        <v>13.75</v>
      </c>
      <c r="NF158" s="38">
        <f t="shared" si="1022"/>
        <v>22.25</v>
      </c>
      <c r="NG158" s="38">
        <f t="shared" si="1023"/>
        <v>17.5</v>
      </c>
      <c r="NH158" s="38">
        <f t="shared" si="1024"/>
        <v>17.25</v>
      </c>
      <c r="NI158" s="38">
        <f t="shared" si="1025"/>
        <v>12.75</v>
      </c>
      <c r="NJ158" s="38">
        <f t="shared" si="1026"/>
        <v>19.25</v>
      </c>
      <c r="NK158" s="38">
        <f t="shared" si="1027"/>
        <v>17.25</v>
      </c>
      <c r="NL158" s="38">
        <f t="shared" si="1028"/>
        <v>22.25</v>
      </c>
      <c r="NM158" s="38">
        <f t="shared" si="1029"/>
        <v>4.25</v>
      </c>
      <c r="NN158" s="38">
        <f t="shared" si="1030"/>
        <v>16.5</v>
      </c>
      <c r="NO158" s="38"/>
      <c r="NP158" s="38"/>
      <c r="NQ158" s="38"/>
      <c r="NR158" s="54">
        <v>3</v>
      </c>
      <c r="NS158" s="54"/>
      <c r="NT158" s="38">
        <f t="shared" si="1144"/>
        <v>9.75</v>
      </c>
      <c r="NU158" s="38">
        <f t="shared" si="1031"/>
        <v>5.5</v>
      </c>
      <c r="NV158" s="38">
        <f t="shared" si="1032"/>
        <v>21.5</v>
      </c>
      <c r="NW158" s="38">
        <f t="shared" si="1033"/>
        <v>18.75</v>
      </c>
      <c r="NX158" s="38">
        <f t="shared" si="1034"/>
        <v>23.25</v>
      </c>
      <c r="NY158" s="38">
        <f t="shared" si="1035"/>
        <v>7.75</v>
      </c>
      <c r="NZ158" s="38">
        <f t="shared" si="1036"/>
        <v>14.5</v>
      </c>
      <c r="OA158" s="38">
        <f t="shared" si="1037"/>
        <v>29.5</v>
      </c>
      <c r="OB158" s="38">
        <f t="shared" si="1038"/>
        <v>21.5</v>
      </c>
      <c r="OC158" s="38">
        <f t="shared" si="1039"/>
        <v>34.5</v>
      </c>
      <c r="OD158" s="38"/>
      <c r="OE158" s="38"/>
      <c r="OF158" s="38"/>
      <c r="OG158" s="54">
        <v>3</v>
      </c>
      <c r="OH158" s="54"/>
      <c r="OI158" s="38">
        <f t="shared" si="1145"/>
        <v>37.25</v>
      </c>
      <c r="OJ158" s="38">
        <f t="shared" si="1040"/>
        <v>17.75</v>
      </c>
      <c r="OK158" s="38">
        <f t="shared" si="1041"/>
        <v>23.25</v>
      </c>
      <c r="OL158" s="38">
        <f t="shared" si="1042"/>
        <v>6.75</v>
      </c>
      <c r="OM158" s="38">
        <f t="shared" si="1043"/>
        <v>10</v>
      </c>
      <c r="ON158" s="38">
        <f t="shared" si="1044"/>
        <v>9.5</v>
      </c>
      <c r="OO158" s="38">
        <f t="shared" si="1045"/>
        <v>11.75</v>
      </c>
      <c r="OP158" s="38">
        <f t="shared" si="1046"/>
        <v>18.25</v>
      </c>
      <c r="OQ158" s="38">
        <f t="shared" si="1047"/>
        <v>28.25</v>
      </c>
      <c r="OR158" s="38">
        <f t="shared" si="1048"/>
        <v>21.25</v>
      </c>
      <c r="OS158" s="38"/>
      <c r="OT158" s="38"/>
      <c r="OU158" s="38"/>
      <c r="OV158" s="54">
        <v>3</v>
      </c>
      <c r="OW158" s="54"/>
      <c r="OX158" s="38">
        <f t="shared" si="1146"/>
        <v>20.25</v>
      </c>
      <c r="OY158" s="38">
        <f t="shared" si="1049"/>
        <v>15.166666666666666</v>
      </c>
      <c r="OZ158" s="38">
        <f t="shared" si="1050"/>
        <v>20.75</v>
      </c>
      <c r="PA158" s="38">
        <f t="shared" si="1051"/>
        <v>14.25</v>
      </c>
      <c r="PB158" s="38">
        <f t="shared" si="1052"/>
        <v>15.333333333333334</v>
      </c>
      <c r="PC158" s="38">
        <f t="shared" si="1053"/>
        <v>12.166666666666666</v>
      </c>
      <c r="PD158" s="38">
        <f t="shared" si="1054"/>
        <v>14.5</v>
      </c>
      <c r="PE158" s="38">
        <f t="shared" si="1055"/>
        <v>23.333333333333332</v>
      </c>
      <c r="PF158" s="38">
        <f t="shared" si="1056"/>
        <v>18</v>
      </c>
      <c r="PG158" s="38">
        <f t="shared" si="1057"/>
        <v>24.083333333333332</v>
      </c>
      <c r="PH158" s="38"/>
      <c r="PI158" s="38"/>
      <c r="PJ158" s="38"/>
    </row>
    <row r="159" spans="1:426" s="15" customFormat="1" x14ac:dyDescent="0.25">
      <c r="A159" s="1" t="s">
        <v>47</v>
      </c>
      <c r="B159" s="15">
        <f t="shared" si="1147"/>
        <v>5</v>
      </c>
      <c r="C159" s="15">
        <f t="shared" si="1058"/>
        <v>2</v>
      </c>
      <c r="D159" s="15">
        <f t="shared" si="1059"/>
        <v>5</v>
      </c>
      <c r="E159" s="15">
        <f t="shared" si="1060"/>
        <v>3</v>
      </c>
      <c r="F159" s="15">
        <f t="shared" si="1061"/>
        <v>5</v>
      </c>
      <c r="G159" s="15">
        <f t="shared" si="1062"/>
        <v>5</v>
      </c>
      <c r="H159" s="15">
        <f t="shared" si="1063"/>
        <v>5</v>
      </c>
      <c r="I159" s="15">
        <f t="shared" si="1064"/>
        <v>4</v>
      </c>
      <c r="J159" s="15">
        <f t="shared" si="1065"/>
        <v>2</v>
      </c>
      <c r="K159" s="15">
        <f t="shared" si="1066"/>
        <v>3</v>
      </c>
      <c r="L159" s="15">
        <f t="shared" si="1067"/>
        <v>1</v>
      </c>
      <c r="M159" s="15">
        <f t="shared" si="1068"/>
        <v>0</v>
      </c>
      <c r="N159" s="15">
        <f t="shared" si="1069"/>
        <v>1</v>
      </c>
      <c r="O159" s="15">
        <f t="shared" si="1148"/>
        <v>1</v>
      </c>
      <c r="P159" s="15">
        <f t="shared" si="1070"/>
        <v>3</v>
      </c>
      <c r="Q159" s="15">
        <f t="shared" si="1071"/>
        <v>2</v>
      </c>
      <c r="R159" s="15">
        <f t="shared" si="1072"/>
        <v>1</v>
      </c>
      <c r="S159" s="15">
        <f t="shared" si="1073"/>
        <v>1</v>
      </c>
      <c r="T159" s="15">
        <f t="shared" si="1074"/>
        <v>1</v>
      </c>
      <c r="U159" s="15">
        <f t="shared" si="1075"/>
        <v>3</v>
      </c>
      <c r="V159" s="15">
        <f t="shared" si="1076"/>
        <v>1</v>
      </c>
      <c r="X159" s="1">
        <v>40</v>
      </c>
      <c r="Y159" s="52">
        <v>0.31773835920177362</v>
      </c>
      <c r="Z159" s="52"/>
      <c r="AA159" s="52"/>
      <c r="AB159" s="53">
        <f t="shared" si="1077"/>
        <v>1.0852670632917616E-2</v>
      </c>
      <c r="AC159" s="53"/>
      <c r="AD159" s="53" t="s">
        <v>47</v>
      </c>
      <c r="AE159" s="53"/>
      <c r="AF159" s="15">
        <f t="shared" si="1078"/>
        <v>5</v>
      </c>
      <c r="AG159" s="15">
        <f t="shared" si="1079"/>
        <v>2</v>
      </c>
      <c r="AH159" s="15">
        <f t="shared" si="1080"/>
        <v>2</v>
      </c>
      <c r="AI159" s="15">
        <f t="shared" si="1081"/>
        <v>3</v>
      </c>
      <c r="AJ159" s="15">
        <f t="shared" si="1082"/>
        <v>5</v>
      </c>
      <c r="AK159" s="15">
        <f t="shared" si="1083"/>
        <v>3</v>
      </c>
      <c r="AL159" s="15">
        <f t="shared" si="1084"/>
        <v>3</v>
      </c>
      <c r="AM159" s="15">
        <f t="shared" si="1085"/>
        <v>4</v>
      </c>
      <c r="AN159" s="15">
        <f t="shared" si="1086"/>
        <v>2</v>
      </c>
      <c r="AO159" s="15">
        <f t="shared" si="1087"/>
        <v>1</v>
      </c>
      <c r="AP159" s="15">
        <f t="shared" si="1088"/>
        <v>1</v>
      </c>
      <c r="AQ159" s="15">
        <f t="shared" si="1089"/>
        <v>0</v>
      </c>
      <c r="AR159" s="15">
        <f t="shared" si="1090"/>
        <v>1</v>
      </c>
      <c r="AS159" s="53" t="s">
        <v>47</v>
      </c>
      <c r="AT159" s="53"/>
      <c r="AU159" s="15">
        <f t="shared" si="1091"/>
        <v>4</v>
      </c>
      <c r="AV159" s="15">
        <f t="shared" si="1092"/>
        <v>2</v>
      </c>
      <c r="AW159" s="15">
        <f t="shared" si="1093"/>
        <v>5</v>
      </c>
      <c r="AX159" s="15" t="str">
        <f t="shared" si="1094"/>
        <v>x</v>
      </c>
      <c r="AY159" s="15" t="str">
        <f t="shared" si="1095"/>
        <v>x</v>
      </c>
      <c r="AZ159" s="15" t="str">
        <f t="shared" si="1096"/>
        <v>x</v>
      </c>
      <c r="BA159" s="15">
        <f t="shared" si="1097"/>
        <v>2</v>
      </c>
      <c r="BB159" s="15" t="str">
        <f t="shared" si="1098"/>
        <v>x</v>
      </c>
      <c r="BC159" s="15" t="str">
        <f t="shared" si="1099"/>
        <v>x</v>
      </c>
      <c r="BD159" s="15" t="str">
        <f t="shared" si="1100"/>
        <v>x</v>
      </c>
      <c r="BE159" s="15">
        <f t="shared" si="1101"/>
        <v>0</v>
      </c>
      <c r="BF159" s="15">
        <f t="shared" si="1102"/>
        <v>0</v>
      </c>
      <c r="BG159" s="15">
        <f t="shared" si="1103"/>
        <v>1</v>
      </c>
      <c r="BH159" s="53" t="s">
        <v>47</v>
      </c>
      <c r="BI159" s="53"/>
      <c r="BJ159" s="15">
        <f t="shared" si="1104"/>
        <v>1</v>
      </c>
      <c r="BK159" s="15">
        <f t="shared" si="1105"/>
        <v>2</v>
      </c>
      <c r="BL159" s="15">
        <f t="shared" si="1106"/>
        <v>4</v>
      </c>
      <c r="BM159" s="15">
        <f t="shared" si="1107"/>
        <v>1</v>
      </c>
      <c r="BN159" s="15">
        <f t="shared" si="1108"/>
        <v>4</v>
      </c>
      <c r="BO159" s="15">
        <f t="shared" si="1109"/>
        <v>2</v>
      </c>
      <c r="BP159" s="15" t="str">
        <f t="shared" si="1110"/>
        <v>x</v>
      </c>
      <c r="BQ159" s="15">
        <f t="shared" si="1111"/>
        <v>4</v>
      </c>
      <c r="BR159" s="15">
        <f t="shared" si="1112"/>
        <v>2</v>
      </c>
      <c r="BS159" s="15">
        <f t="shared" si="1113"/>
        <v>3</v>
      </c>
      <c r="BT159" s="15">
        <f t="shared" si="1114"/>
        <v>1</v>
      </c>
      <c r="BU159" s="15">
        <f t="shared" si="1115"/>
        <v>1</v>
      </c>
      <c r="BV159" s="15">
        <f t="shared" si="1116"/>
        <v>1</v>
      </c>
      <c r="BW159" s="53" t="s">
        <v>47</v>
      </c>
      <c r="BX159" s="53"/>
      <c r="BY159" s="15">
        <f t="shared" si="1117"/>
        <v>3</v>
      </c>
      <c r="BZ159" s="15">
        <f t="shared" si="1118"/>
        <v>3</v>
      </c>
      <c r="CA159" s="15">
        <f t="shared" si="1119"/>
        <v>1</v>
      </c>
      <c r="CB159" s="15" t="str">
        <f t="shared" si="1120"/>
        <v>x</v>
      </c>
      <c r="CC159" s="15">
        <f t="shared" si="1121"/>
        <v>2</v>
      </c>
      <c r="CD159" s="15">
        <f t="shared" si="1122"/>
        <v>5</v>
      </c>
      <c r="CE159" s="15">
        <f t="shared" si="1123"/>
        <v>5</v>
      </c>
      <c r="CF159" s="15">
        <f t="shared" si="1124"/>
        <v>2</v>
      </c>
      <c r="CG159" s="15">
        <f t="shared" si="1125"/>
        <v>2</v>
      </c>
      <c r="CH159" s="15">
        <f t="shared" si="1126"/>
        <v>3</v>
      </c>
      <c r="CI159" s="15">
        <f t="shared" si="1127"/>
        <v>0</v>
      </c>
      <c r="CJ159" s="15">
        <f t="shared" si="1128"/>
        <v>1</v>
      </c>
      <c r="CK159" s="15">
        <f t="shared" si="1129"/>
        <v>0</v>
      </c>
      <c r="CL159" s="15" t="s">
        <v>47</v>
      </c>
      <c r="CN159" s="15">
        <f t="shared" si="1149"/>
        <v>1</v>
      </c>
      <c r="CO159" s="15">
        <f t="shared" si="1130"/>
        <v>2</v>
      </c>
      <c r="CP159" s="15">
        <f t="shared" si="1131"/>
        <v>1</v>
      </c>
      <c r="CQ159" s="15">
        <f t="shared" si="1132"/>
        <v>1</v>
      </c>
      <c r="CR159" s="15">
        <f t="shared" si="1133"/>
        <v>1</v>
      </c>
      <c r="CS159" s="15">
        <f t="shared" si="1134"/>
        <v>5</v>
      </c>
      <c r="CT159" s="15">
        <f t="shared" si="1135"/>
        <v>5</v>
      </c>
      <c r="CU159" s="15">
        <f t="shared" si="1136"/>
        <v>3</v>
      </c>
      <c r="CV159" s="15">
        <f t="shared" si="1137"/>
        <v>2</v>
      </c>
      <c r="CW159" s="15">
        <f t="shared" si="1138"/>
        <v>3</v>
      </c>
      <c r="CX159" s="15">
        <f t="shared" si="1139"/>
        <v>0</v>
      </c>
      <c r="CY159" s="15">
        <f t="shared" si="1140"/>
        <v>0</v>
      </c>
      <c r="CZ159" s="15">
        <f t="shared" si="1141"/>
        <v>1</v>
      </c>
      <c r="DB159" s="15">
        <v>3</v>
      </c>
      <c r="DC159" s="15">
        <v>12</v>
      </c>
      <c r="DD159" s="15">
        <v>49</v>
      </c>
      <c r="DE159" s="15">
        <v>0</v>
      </c>
      <c r="DF159" s="15">
        <v>9</v>
      </c>
      <c r="DG159" s="15">
        <v>33</v>
      </c>
      <c r="DH159" s="15">
        <v>37</v>
      </c>
      <c r="DI159" s="15">
        <v>70</v>
      </c>
      <c r="DJ159" s="15">
        <v>41</v>
      </c>
      <c r="DL159" s="17">
        <v>2</v>
      </c>
      <c r="DM159" s="17">
        <v>20</v>
      </c>
      <c r="DN159" s="17">
        <v>19</v>
      </c>
      <c r="DO159" s="17">
        <v>10</v>
      </c>
      <c r="DP159" s="17">
        <v>26</v>
      </c>
      <c r="DQ159" s="17">
        <v>46</v>
      </c>
      <c r="DR159" s="17">
        <v>2</v>
      </c>
      <c r="DS159" s="17">
        <v>8</v>
      </c>
      <c r="DT159" s="17">
        <v>10</v>
      </c>
      <c r="DU159" s="17">
        <v>8</v>
      </c>
      <c r="DV159" s="17">
        <v>10</v>
      </c>
      <c r="DW159" s="17">
        <v>0</v>
      </c>
      <c r="DX159" s="17">
        <v>0</v>
      </c>
      <c r="DY159" s="17">
        <v>0</v>
      </c>
      <c r="DZ159" s="17">
        <v>38</v>
      </c>
      <c r="EA159" s="17">
        <v>10</v>
      </c>
      <c r="EB159" s="17">
        <v>29</v>
      </c>
      <c r="EC159" s="17">
        <v>14</v>
      </c>
      <c r="ED159" s="17">
        <v>29</v>
      </c>
      <c r="EE159" s="17">
        <v>43</v>
      </c>
      <c r="EF159" s="17">
        <v>0</v>
      </c>
      <c r="EG159" s="17">
        <v>0</v>
      </c>
      <c r="EH159" s="17">
        <v>11</v>
      </c>
      <c r="EI159" s="17">
        <v>26</v>
      </c>
      <c r="EJ159" s="17">
        <v>0</v>
      </c>
      <c r="EK159" s="17">
        <v>0</v>
      </c>
      <c r="EL159" s="17">
        <v>0</v>
      </c>
      <c r="EM159" s="17">
        <v>0</v>
      </c>
      <c r="EN159" s="17">
        <v>42</v>
      </c>
      <c r="EO159" s="17">
        <v>62</v>
      </c>
      <c r="EP159" s="17">
        <v>2</v>
      </c>
      <c r="EQ159" s="17">
        <v>18</v>
      </c>
      <c r="ER159" s="17">
        <v>10</v>
      </c>
      <c r="ES159" s="17">
        <v>33</v>
      </c>
      <c r="ET159" s="17">
        <v>18</v>
      </c>
      <c r="EU159" s="17">
        <v>21</v>
      </c>
      <c r="EV159" s="17">
        <v>47</v>
      </c>
      <c r="EW159" s="17">
        <v>0</v>
      </c>
      <c r="EX159" s="17">
        <v>0</v>
      </c>
      <c r="EY159" s="17">
        <v>0</v>
      </c>
      <c r="EZ159" s="17">
        <v>10</v>
      </c>
      <c r="FA159" s="17">
        <v>24</v>
      </c>
      <c r="FB159" s="17">
        <v>0</v>
      </c>
      <c r="FC159" s="17">
        <v>23</v>
      </c>
      <c r="FD159" s="17">
        <v>2</v>
      </c>
      <c r="FE159" s="17">
        <v>31</v>
      </c>
      <c r="FF159" s="17">
        <v>17</v>
      </c>
      <c r="FG159" s="17">
        <v>32</v>
      </c>
      <c r="FH159" s="17">
        <v>9</v>
      </c>
      <c r="FI159" s="17">
        <v>2</v>
      </c>
      <c r="FJ159" s="17">
        <v>0</v>
      </c>
      <c r="FK159" s="17">
        <v>0</v>
      </c>
      <c r="FL159" s="17">
        <v>0</v>
      </c>
      <c r="FM159" s="17">
        <v>5</v>
      </c>
      <c r="FN159" s="17">
        <v>67</v>
      </c>
      <c r="FO159" s="17">
        <v>31</v>
      </c>
      <c r="FP159" s="17">
        <v>10</v>
      </c>
      <c r="FQ159" s="17">
        <v>7</v>
      </c>
      <c r="FR159" s="17">
        <v>30</v>
      </c>
      <c r="FS159" s="17">
        <v>11</v>
      </c>
      <c r="FT159" s="17">
        <v>6</v>
      </c>
      <c r="FU159" s="17">
        <v>20</v>
      </c>
      <c r="FV159" s="17">
        <v>8</v>
      </c>
      <c r="FW159" s="17">
        <v>0</v>
      </c>
      <c r="FX159" s="17">
        <v>0</v>
      </c>
      <c r="FY159" s="17">
        <v>0</v>
      </c>
      <c r="FZ159" s="17">
        <v>15</v>
      </c>
      <c r="GA159" s="17">
        <v>26</v>
      </c>
      <c r="GB159" s="17">
        <v>2</v>
      </c>
      <c r="GC159" s="17">
        <v>31</v>
      </c>
      <c r="GD159" s="17">
        <v>17</v>
      </c>
      <c r="GE159" s="17">
        <v>26</v>
      </c>
      <c r="GF159" s="17">
        <v>9</v>
      </c>
      <c r="GG159" s="17">
        <v>23</v>
      </c>
      <c r="GH159" s="17">
        <v>38</v>
      </c>
      <c r="GI159" s="17">
        <v>37</v>
      </c>
      <c r="GJ159" s="17">
        <v>0</v>
      </c>
      <c r="GK159" s="17">
        <v>0</v>
      </c>
      <c r="GL159" s="17">
        <v>0</v>
      </c>
      <c r="GM159" s="17">
        <v>11</v>
      </c>
      <c r="GN159" s="17">
        <v>49</v>
      </c>
      <c r="GO159" s="17">
        <v>43</v>
      </c>
      <c r="GP159" s="17">
        <v>10</v>
      </c>
      <c r="GQ159" s="17">
        <v>7</v>
      </c>
      <c r="GR159" s="17">
        <v>16</v>
      </c>
      <c r="GS159" s="17">
        <v>29</v>
      </c>
      <c r="GT159" s="17">
        <v>15</v>
      </c>
      <c r="GU159" s="17">
        <v>9</v>
      </c>
      <c r="GV159" s="17">
        <v>0</v>
      </c>
      <c r="GW159" s="17">
        <v>0</v>
      </c>
      <c r="GX159" s="17">
        <v>0</v>
      </c>
      <c r="GY159" s="17">
        <v>0</v>
      </c>
      <c r="GZ159" s="17">
        <v>42</v>
      </c>
      <c r="HA159" s="17">
        <v>14</v>
      </c>
      <c r="HB159" s="17">
        <v>16</v>
      </c>
      <c r="HC159" s="17">
        <v>42</v>
      </c>
      <c r="HD159" s="17">
        <v>51</v>
      </c>
      <c r="HE159" s="17">
        <v>6</v>
      </c>
      <c r="HF159" s="17">
        <v>21</v>
      </c>
      <c r="HG159" s="17">
        <v>33</v>
      </c>
      <c r="HH159" s="17">
        <v>0</v>
      </c>
      <c r="HI159" s="17">
        <v>51</v>
      </c>
      <c r="HJ159" s="17">
        <v>0</v>
      </c>
      <c r="HK159" s="17">
        <v>0</v>
      </c>
      <c r="HL159" s="17">
        <v>0</v>
      </c>
      <c r="HM159" s="17">
        <v>1</v>
      </c>
      <c r="HN159" s="17">
        <v>29</v>
      </c>
      <c r="HO159" s="17">
        <v>44</v>
      </c>
      <c r="HP159" s="17">
        <v>24</v>
      </c>
      <c r="HQ159" s="17">
        <v>43</v>
      </c>
      <c r="HR159" s="17">
        <v>20</v>
      </c>
      <c r="HS159" s="17">
        <v>31</v>
      </c>
      <c r="HT159" s="17">
        <v>16</v>
      </c>
      <c r="HU159" s="17">
        <v>20</v>
      </c>
      <c r="HV159" s="17">
        <v>15</v>
      </c>
      <c r="HW159" s="17">
        <v>0</v>
      </c>
      <c r="HX159" s="17">
        <v>0</v>
      </c>
      <c r="HY159" s="17">
        <v>0</v>
      </c>
      <c r="HZ159" s="17">
        <v>41</v>
      </c>
      <c r="IA159" s="17">
        <v>39</v>
      </c>
      <c r="IB159" s="17">
        <v>41</v>
      </c>
      <c r="IC159" s="17">
        <v>5</v>
      </c>
      <c r="ID159" s="17">
        <v>8</v>
      </c>
      <c r="IE159" s="17">
        <v>29</v>
      </c>
      <c r="IF159" s="17">
        <v>28</v>
      </c>
      <c r="IG159" s="17">
        <v>0</v>
      </c>
      <c r="IH159" s="17">
        <v>1</v>
      </c>
      <c r="II159" s="17">
        <v>0</v>
      </c>
      <c r="IJ159" s="17">
        <v>0</v>
      </c>
      <c r="IK159" s="17">
        <v>0</v>
      </c>
      <c r="IL159" s="17">
        <v>0</v>
      </c>
      <c r="IM159" s="17">
        <v>5</v>
      </c>
      <c r="IN159" s="17">
        <v>4</v>
      </c>
      <c r="IO159" s="17">
        <v>10</v>
      </c>
      <c r="IP159" s="17">
        <v>36</v>
      </c>
      <c r="IQ159" s="17">
        <v>14</v>
      </c>
      <c r="IR159" s="17">
        <v>11</v>
      </c>
      <c r="IS159" s="17">
        <v>9</v>
      </c>
      <c r="IT159" s="17">
        <v>11</v>
      </c>
      <c r="IU159" s="17">
        <v>20</v>
      </c>
      <c r="IV159" s="17">
        <v>8</v>
      </c>
      <c r="IW159" s="17">
        <v>0</v>
      </c>
      <c r="IX159" s="17">
        <v>0</v>
      </c>
      <c r="IY159" s="17">
        <v>0</v>
      </c>
      <c r="IZ159" s="17">
        <v>28</v>
      </c>
      <c r="JA159" s="17">
        <v>33</v>
      </c>
      <c r="JB159" s="17">
        <v>0</v>
      </c>
      <c r="JC159" s="17">
        <v>37</v>
      </c>
      <c r="JD159" s="17">
        <v>23</v>
      </c>
      <c r="JE159" s="17">
        <v>1</v>
      </c>
      <c r="JF159" s="17">
        <v>0</v>
      </c>
      <c r="JG159" s="17">
        <v>21</v>
      </c>
      <c r="JH159" s="17">
        <v>28</v>
      </c>
      <c r="JI159" s="17">
        <v>10</v>
      </c>
      <c r="JJ159" s="17">
        <v>0</v>
      </c>
      <c r="JK159" s="17">
        <v>0</v>
      </c>
      <c r="JL159" s="17">
        <v>0</v>
      </c>
      <c r="JM159" s="17">
        <v>29</v>
      </c>
      <c r="JN159" s="17">
        <v>5</v>
      </c>
      <c r="JO159" s="17">
        <v>11</v>
      </c>
      <c r="JP159" s="17">
        <v>19</v>
      </c>
      <c r="JQ159" s="17">
        <v>18</v>
      </c>
      <c r="JR159" s="17">
        <v>45</v>
      </c>
      <c r="JS159" s="17">
        <v>27</v>
      </c>
      <c r="JT159" s="17">
        <v>30</v>
      </c>
      <c r="JU159" s="17">
        <v>9</v>
      </c>
      <c r="JV159" s="17">
        <v>0</v>
      </c>
      <c r="JW159" s="17">
        <v>0</v>
      </c>
      <c r="JX159" s="17">
        <v>0</v>
      </c>
      <c r="JY159" s="17">
        <v>0</v>
      </c>
      <c r="JZ159" s="17">
        <v>10</v>
      </c>
      <c r="KA159" s="17">
        <v>14</v>
      </c>
      <c r="KB159" s="17">
        <v>0</v>
      </c>
      <c r="KC159" s="17">
        <v>15</v>
      </c>
      <c r="KD159" s="17">
        <v>2</v>
      </c>
      <c r="KE159" s="17">
        <v>19</v>
      </c>
      <c r="KF159" s="17">
        <v>0</v>
      </c>
      <c r="KG159" s="17">
        <v>30</v>
      </c>
      <c r="KH159" s="17">
        <v>25</v>
      </c>
      <c r="KI159" s="17">
        <v>32</v>
      </c>
      <c r="KJ159" s="17">
        <v>0</v>
      </c>
      <c r="KK159" s="17">
        <v>0</v>
      </c>
      <c r="KL159" s="17">
        <v>0</v>
      </c>
      <c r="KM159" s="17">
        <v>25</v>
      </c>
      <c r="KN159" s="17">
        <v>10</v>
      </c>
      <c r="KO159" s="17">
        <v>1</v>
      </c>
      <c r="KP159" s="17">
        <v>6</v>
      </c>
      <c r="KQ159" s="17">
        <v>14</v>
      </c>
      <c r="KR159" s="17">
        <v>0</v>
      </c>
      <c r="KS159" s="17">
        <v>0</v>
      </c>
      <c r="KT159" s="17">
        <v>19</v>
      </c>
      <c r="KU159" s="17">
        <v>10</v>
      </c>
      <c r="KV159" s="17">
        <v>19</v>
      </c>
      <c r="KW159" s="17">
        <v>0</v>
      </c>
      <c r="KX159" s="17">
        <v>0</v>
      </c>
      <c r="KY159" s="17">
        <v>0</v>
      </c>
      <c r="KZ159" s="17">
        <v>0</v>
      </c>
      <c r="LA159" s="17">
        <v>8</v>
      </c>
      <c r="LB159" s="17">
        <v>29</v>
      </c>
      <c r="LC159" s="17">
        <v>23</v>
      </c>
      <c r="LD159" s="17">
        <v>42</v>
      </c>
      <c r="LE159" s="17">
        <v>24</v>
      </c>
      <c r="LF159" s="17">
        <v>37</v>
      </c>
      <c r="LG159" s="17">
        <v>12</v>
      </c>
      <c r="LH159" s="17">
        <v>9</v>
      </c>
      <c r="LI159" s="17">
        <v>23</v>
      </c>
      <c r="LJ159" s="17">
        <v>0</v>
      </c>
      <c r="LK159" s="17">
        <v>0</v>
      </c>
      <c r="LL159" s="17">
        <v>0</v>
      </c>
      <c r="LM159" s="17">
        <v>11</v>
      </c>
      <c r="LN159" s="17">
        <v>0</v>
      </c>
      <c r="LO159" s="17">
        <v>14</v>
      </c>
      <c r="LP159" s="17">
        <v>15</v>
      </c>
      <c r="LQ159" s="17">
        <v>9</v>
      </c>
      <c r="LR159" s="17">
        <v>38</v>
      </c>
      <c r="LS159" s="17">
        <v>22</v>
      </c>
      <c r="LT159" s="17">
        <v>31</v>
      </c>
      <c r="LU159" s="17">
        <v>13</v>
      </c>
      <c r="LV159" s="17">
        <v>2</v>
      </c>
      <c r="LW159" s="17">
        <v>0</v>
      </c>
      <c r="LX159" s="17">
        <v>0</v>
      </c>
      <c r="LY159" s="17">
        <v>0</v>
      </c>
      <c r="LZ159" s="17">
        <v>22</v>
      </c>
      <c r="MA159" s="17">
        <v>38</v>
      </c>
      <c r="MB159" s="17">
        <v>23</v>
      </c>
      <c r="MC159" s="17">
        <v>28</v>
      </c>
      <c r="MD159" s="17">
        <v>10</v>
      </c>
      <c r="ME159" s="17">
        <v>5</v>
      </c>
      <c r="MF159" s="17">
        <v>14</v>
      </c>
      <c r="MG159" s="17">
        <v>20</v>
      </c>
      <c r="MH159" s="17">
        <v>0</v>
      </c>
      <c r="MI159" s="17">
        <v>5</v>
      </c>
      <c r="MJ159" s="17">
        <v>0</v>
      </c>
      <c r="MK159" s="17">
        <v>0</v>
      </c>
      <c r="ML159" s="17">
        <v>0</v>
      </c>
      <c r="MN159" s="54">
        <v>2</v>
      </c>
      <c r="MO159" s="54"/>
      <c r="MP159" s="38">
        <f t="shared" si="1142"/>
        <v>14.666666666666666</v>
      </c>
      <c r="MQ159" s="38">
        <f t="shared" si="1013"/>
        <v>31.333333333333332</v>
      </c>
      <c r="MR159" s="38">
        <f t="shared" si="1014"/>
        <v>22.333333333333332</v>
      </c>
      <c r="MS159" s="38">
        <f t="shared" si="1015"/>
        <v>17.666666666666668</v>
      </c>
      <c r="MT159" s="38">
        <f t="shared" si="1016"/>
        <v>19.833333333333332</v>
      </c>
      <c r="MU159" s="38">
        <f t="shared" si="1017"/>
        <v>23.666666666666668</v>
      </c>
      <c r="MV159" s="38">
        <f t="shared" si="1018"/>
        <v>13</v>
      </c>
      <c r="MW159" s="38">
        <f t="shared" si="1019"/>
        <v>14.833333333333334</v>
      </c>
      <c r="MX159" s="38">
        <f t="shared" si="1020"/>
        <v>17.833333333333332</v>
      </c>
      <c r="MY159" s="38">
        <f t="shared" si="1021"/>
        <v>21.666666666666668</v>
      </c>
      <c r="MZ159" s="38"/>
      <c r="NA159" s="38"/>
      <c r="NB159" s="38"/>
      <c r="NC159" s="54">
        <v>2</v>
      </c>
      <c r="ND159" s="54"/>
      <c r="NE159" s="38">
        <f t="shared" si="1143"/>
        <v>23.75</v>
      </c>
      <c r="NF159" s="38">
        <f t="shared" si="1022"/>
        <v>32.75</v>
      </c>
      <c r="NG159" s="38">
        <f t="shared" si="1023"/>
        <v>36</v>
      </c>
      <c r="NH159" s="38">
        <f t="shared" si="1024"/>
        <v>20.25</v>
      </c>
      <c r="NI159" s="38">
        <f t="shared" si="1025"/>
        <v>27.25</v>
      </c>
      <c r="NJ159" s="38">
        <f t="shared" si="1026"/>
        <v>17.75</v>
      </c>
      <c r="NK159" s="38">
        <f t="shared" si="1027"/>
        <v>27.25</v>
      </c>
      <c r="NL159" s="38">
        <f t="shared" si="1028"/>
        <v>16</v>
      </c>
      <c r="NM159" s="38">
        <f t="shared" si="1029"/>
        <v>7.5</v>
      </c>
      <c r="NN159" s="38">
        <f t="shared" si="1030"/>
        <v>16.5</v>
      </c>
      <c r="NO159" s="38"/>
      <c r="NP159" s="38"/>
      <c r="NQ159" s="38"/>
      <c r="NR159" s="54">
        <v>2</v>
      </c>
      <c r="NS159" s="54"/>
      <c r="NT159" s="38">
        <f t="shared" si="1144"/>
        <v>18</v>
      </c>
      <c r="NU159" s="38">
        <f t="shared" si="1031"/>
        <v>14</v>
      </c>
      <c r="NV159" s="38">
        <f t="shared" si="1032"/>
        <v>5.25</v>
      </c>
      <c r="NW159" s="38">
        <f t="shared" si="1033"/>
        <v>26.75</v>
      </c>
      <c r="NX159" s="38">
        <f t="shared" si="1034"/>
        <v>14.25</v>
      </c>
      <c r="NY159" s="38">
        <f t="shared" si="1035"/>
        <v>19</v>
      </c>
      <c r="NZ159" s="38">
        <f t="shared" si="1036"/>
        <v>9</v>
      </c>
      <c r="OA159" s="38">
        <f t="shared" si="1037"/>
        <v>23</v>
      </c>
      <c r="OB159" s="38">
        <f t="shared" si="1038"/>
        <v>20.5</v>
      </c>
      <c r="OC159" s="38">
        <f t="shared" si="1039"/>
        <v>12.5</v>
      </c>
      <c r="OD159" s="38"/>
      <c r="OE159" s="38"/>
      <c r="OF159" s="38"/>
      <c r="OG159" s="54">
        <v>2</v>
      </c>
      <c r="OH159" s="54"/>
      <c r="OI159" s="38">
        <f t="shared" si="1145"/>
        <v>14.5</v>
      </c>
      <c r="OJ159" s="38">
        <f t="shared" si="1040"/>
        <v>14</v>
      </c>
      <c r="OK159" s="38">
        <f t="shared" si="1041"/>
        <v>16.75</v>
      </c>
      <c r="OL159" s="38">
        <f t="shared" si="1042"/>
        <v>18</v>
      </c>
      <c r="OM159" s="38">
        <f t="shared" si="1043"/>
        <v>18.75</v>
      </c>
      <c r="ON159" s="38">
        <f t="shared" si="1044"/>
        <v>16.75</v>
      </c>
      <c r="OO159" s="38">
        <f t="shared" si="1045"/>
        <v>18.25</v>
      </c>
      <c r="OP159" s="38">
        <f t="shared" si="1046"/>
        <v>20.5</v>
      </c>
      <c r="OQ159" s="38">
        <f t="shared" si="1047"/>
        <v>8</v>
      </c>
      <c r="OR159" s="38">
        <f t="shared" si="1048"/>
        <v>12.25</v>
      </c>
      <c r="OS159" s="38"/>
      <c r="OT159" s="38"/>
      <c r="OU159" s="38"/>
      <c r="OV159" s="54">
        <v>2</v>
      </c>
      <c r="OW159" s="54"/>
      <c r="OX159" s="38">
        <f t="shared" si="1146"/>
        <v>18.75</v>
      </c>
      <c r="OY159" s="38">
        <f t="shared" si="1049"/>
        <v>20.25</v>
      </c>
      <c r="OZ159" s="38">
        <f t="shared" si="1050"/>
        <v>19.333333333333332</v>
      </c>
      <c r="PA159" s="38">
        <f t="shared" si="1051"/>
        <v>21.666666666666668</v>
      </c>
      <c r="PB159" s="38">
        <f t="shared" si="1052"/>
        <v>20.083333333333332</v>
      </c>
      <c r="PC159" s="38">
        <f t="shared" si="1053"/>
        <v>17.833333333333332</v>
      </c>
      <c r="PD159" s="38">
        <f t="shared" si="1054"/>
        <v>18.166666666666668</v>
      </c>
      <c r="PE159" s="38">
        <f t="shared" si="1055"/>
        <v>19.833333333333332</v>
      </c>
      <c r="PF159" s="38">
        <f t="shared" si="1056"/>
        <v>12</v>
      </c>
      <c r="PG159" s="38">
        <f t="shared" si="1057"/>
        <v>13.75</v>
      </c>
      <c r="PH159" s="38"/>
      <c r="PI159" s="38"/>
      <c r="PJ159" s="38"/>
    </row>
    <row r="160" spans="1:426" s="15" customFormat="1" x14ac:dyDescent="0.25">
      <c r="A160" s="1" t="s">
        <v>48</v>
      </c>
      <c r="B160" s="15">
        <f t="shared" si="1147"/>
        <v>3</v>
      </c>
      <c r="C160" s="15">
        <f t="shared" si="1058"/>
        <v>2</v>
      </c>
      <c r="D160" s="15">
        <f t="shared" si="1059"/>
        <v>5</v>
      </c>
      <c r="E160" s="15">
        <f t="shared" si="1060"/>
        <v>2</v>
      </c>
      <c r="F160" s="15">
        <f t="shared" si="1061"/>
        <v>3</v>
      </c>
      <c r="G160" s="15">
        <f t="shared" si="1062"/>
        <v>2</v>
      </c>
      <c r="H160" s="15">
        <f t="shared" si="1063"/>
        <v>1</v>
      </c>
      <c r="I160" s="15">
        <f t="shared" si="1064"/>
        <v>2</v>
      </c>
      <c r="J160" s="15">
        <f t="shared" si="1065"/>
        <v>1</v>
      </c>
      <c r="K160" s="15">
        <f t="shared" si="1066"/>
        <v>3</v>
      </c>
      <c r="L160" s="15">
        <f t="shared" si="1067"/>
        <v>0</v>
      </c>
      <c r="M160" s="15">
        <f t="shared" si="1068"/>
        <v>1</v>
      </c>
      <c r="N160" s="15">
        <f t="shared" si="1069"/>
        <v>0</v>
      </c>
      <c r="O160" s="15">
        <f t="shared" si="1148"/>
        <v>3</v>
      </c>
      <c r="P160" s="15">
        <f t="shared" si="1070"/>
        <v>2</v>
      </c>
      <c r="Q160" s="15">
        <f t="shared" si="1071"/>
        <v>1</v>
      </c>
      <c r="R160" s="15">
        <f t="shared" si="1072"/>
        <v>3</v>
      </c>
      <c r="S160" s="15">
        <f t="shared" si="1073"/>
        <v>4</v>
      </c>
      <c r="T160" s="15">
        <f t="shared" si="1074"/>
        <v>3</v>
      </c>
      <c r="U160" s="15">
        <f t="shared" si="1075"/>
        <v>2</v>
      </c>
      <c r="V160" s="15">
        <f t="shared" si="1076"/>
        <v>3</v>
      </c>
      <c r="X160" s="1">
        <v>20</v>
      </c>
      <c r="Y160" s="52">
        <v>0.2904592314901584</v>
      </c>
      <c r="Z160" s="52"/>
      <c r="AA160" s="52"/>
      <c r="AB160" s="53">
        <f t="shared" si="1077"/>
        <v>1.2223263563469422E-2</v>
      </c>
      <c r="AC160" s="53"/>
      <c r="AD160" s="53" t="s">
        <v>48</v>
      </c>
      <c r="AE160" s="53"/>
      <c r="AF160" s="15">
        <f t="shared" si="1078"/>
        <v>3</v>
      </c>
      <c r="AG160" s="15">
        <f t="shared" si="1079"/>
        <v>1</v>
      </c>
      <c r="AH160" s="15">
        <f t="shared" si="1080"/>
        <v>5</v>
      </c>
      <c r="AI160" s="15">
        <f t="shared" si="1081"/>
        <v>1</v>
      </c>
      <c r="AJ160" s="15">
        <f t="shared" si="1082"/>
        <v>3</v>
      </c>
      <c r="AK160" s="15">
        <f t="shared" si="1083"/>
        <v>4</v>
      </c>
      <c r="AL160" s="15">
        <f t="shared" si="1084"/>
        <v>4</v>
      </c>
      <c r="AM160" s="15">
        <f t="shared" si="1085"/>
        <v>2</v>
      </c>
      <c r="AN160" s="15">
        <f t="shared" si="1086"/>
        <v>1</v>
      </c>
      <c r="AO160" s="15">
        <f t="shared" si="1087"/>
        <v>2</v>
      </c>
      <c r="AP160" s="15">
        <f t="shared" si="1088"/>
        <v>0</v>
      </c>
      <c r="AQ160" s="15">
        <f t="shared" si="1089"/>
        <v>1</v>
      </c>
      <c r="AR160" s="15">
        <f t="shared" si="1090"/>
        <v>0</v>
      </c>
      <c r="AS160" s="53" t="s">
        <v>48</v>
      </c>
      <c r="AT160" s="53"/>
      <c r="AU160" s="15">
        <f t="shared" si="1091"/>
        <v>3</v>
      </c>
      <c r="AV160" s="15">
        <f t="shared" si="1092"/>
        <v>2</v>
      </c>
      <c r="AW160" s="15" t="str">
        <f t="shared" si="1093"/>
        <v>x</v>
      </c>
      <c r="AX160" s="15">
        <f t="shared" si="1094"/>
        <v>2</v>
      </c>
      <c r="AY160" s="15" t="str">
        <f t="shared" si="1095"/>
        <v>x</v>
      </c>
      <c r="AZ160" s="15">
        <f t="shared" si="1096"/>
        <v>3</v>
      </c>
      <c r="BA160" s="15">
        <f t="shared" si="1097"/>
        <v>1</v>
      </c>
      <c r="BB160" s="15">
        <f t="shared" si="1098"/>
        <v>4</v>
      </c>
      <c r="BC160" s="15">
        <f t="shared" si="1099"/>
        <v>4</v>
      </c>
      <c r="BD160" s="15">
        <f t="shared" si="1100"/>
        <v>4</v>
      </c>
      <c r="BE160" s="15">
        <f t="shared" si="1101"/>
        <v>1</v>
      </c>
      <c r="BF160" s="15">
        <f t="shared" si="1102"/>
        <v>1</v>
      </c>
      <c r="BG160" s="15">
        <f t="shared" si="1103"/>
        <v>0</v>
      </c>
      <c r="BH160" s="53" t="s">
        <v>48</v>
      </c>
      <c r="BI160" s="53"/>
      <c r="BJ160" s="15">
        <f t="shared" si="1104"/>
        <v>2</v>
      </c>
      <c r="BK160" s="15">
        <f t="shared" si="1105"/>
        <v>4</v>
      </c>
      <c r="BL160" s="15" t="str">
        <f t="shared" si="1106"/>
        <v>x</v>
      </c>
      <c r="BM160" s="15">
        <f t="shared" si="1107"/>
        <v>2</v>
      </c>
      <c r="BN160" s="15">
        <f t="shared" si="1108"/>
        <v>3</v>
      </c>
      <c r="BO160" s="15">
        <f t="shared" si="1109"/>
        <v>3</v>
      </c>
      <c r="BP160" s="15">
        <f t="shared" si="1110"/>
        <v>4</v>
      </c>
      <c r="BQ160" s="15" t="str">
        <f t="shared" si="1111"/>
        <v>x</v>
      </c>
      <c r="BR160" s="15">
        <f t="shared" si="1112"/>
        <v>1</v>
      </c>
      <c r="BS160" s="15">
        <f t="shared" si="1113"/>
        <v>3</v>
      </c>
      <c r="BT160" s="15">
        <f t="shared" si="1114"/>
        <v>0</v>
      </c>
      <c r="BU160" s="15">
        <f t="shared" si="1115"/>
        <v>0</v>
      </c>
      <c r="BV160" s="15">
        <f t="shared" si="1116"/>
        <v>0</v>
      </c>
      <c r="BW160" s="53" t="s">
        <v>48</v>
      </c>
      <c r="BX160" s="53"/>
      <c r="BY160" s="15">
        <f t="shared" si="1117"/>
        <v>5</v>
      </c>
      <c r="BZ160" s="15">
        <f t="shared" si="1118"/>
        <v>4</v>
      </c>
      <c r="CA160" s="15" t="str">
        <f t="shared" si="1119"/>
        <v>x</v>
      </c>
      <c r="CB160" s="15">
        <f t="shared" si="1120"/>
        <v>4</v>
      </c>
      <c r="CC160" s="15">
        <f t="shared" si="1121"/>
        <v>5</v>
      </c>
      <c r="CD160" s="15">
        <f t="shared" si="1122"/>
        <v>2</v>
      </c>
      <c r="CE160" s="15">
        <f t="shared" si="1123"/>
        <v>3</v>
      </c>
      <c r="CF160" s="15" t="str">
        <f t="shared" si="1124"/>
        <v>x</v>
      </c>
      <c r="CG160" s="15">
        <f t="shared" si="1125"/>
        <v>1</v>
      </c>
      <c r="CH160" s="15" t="str">
        <f t="shared" si="1126"/>
        <v>x</v>
      </c>
      <c r="CI160" s="15">
        <f t="shared" si="1127"/>
        <v>1</v>
      </c>
      <c r="CJ160" s="15">
        <f t="shared" si="1128"/>
        <v>0</v>
      </c>
      <c r="CK160" s="15">
        <f t="shared" si="1129"/>
        <v>1</v>
      </c>
      <c r="CL160" s="15" t="s">
        <v>48</v>
      </c>
      <c r="CN160" s="15">
        <f t="shared" si="1149"/>
        <v>5</v>
      </c>
      <c r="CO160" s="15">
        <f t="shared" si="1130"/>
        <v>4</v>
      </c>
      <c r="CP160" s="15">
        <f t="shared" si="1131"/>
        <v>4</v>
      </c>
      <c r="CQ160" s="15">
        <f t="shared" si="1132"/>
        <v>2</v>
      </c>
      <c r="CR160" s="15">
        <f t="shared" si="1133"/>
        <v>5</v>
      </c>
      <c r="CS160" s="15">
        <f t="shared" si="1134"/>
        <v>3</v>
      </c>
      <c r="CT160" s="15">
        <f t="shared" si="1135"/>
        <v>1</v>
      </c>
      <c r="CU160" s="15">
        <f t="shared" si="1136"/>
        <v>4</v>
      </c>
      <c r="CV160" s="15">
        <f t="shared" si="1137"/>
        <v>1</v>
      </c>
      <c r="CW160" s="15">
        <f t="shared" si="1138"/>
        <v>4</v>
      </c>
      <c r="CX160" s="15">
        <f t="shared" si="1139"/>
        <v>1</v>
      </c>
      <c r="CY160" s="15">
        <f t="shared" si="1140"/>
        <v>1</v>
      </c>
      <c r="CZ160" s="15">
        <f t="shared" si="1141"/>
        <v>0</v>
      </c>
      <c r="DB160" s="15">
        <v>2</v>
      </c>
      <c r="DC160" s="15">
        <v>27</v>
      </c>
      <c r="DD160" s="15">
        <v>35</v>
      </c>
      <c r="DE160" s="15">
        <v>54</v>
      </c>
      <c r="DF160" s="15">
        <v>19</v>
      </c>
      <c r="DG160" s="15">
        <v>1</v>
      </c>
      <c r="DH160" s="15">
        <v>10</v>
      </c>
      <c r="DI160" s="15">
        <v>5</v>
      </c>
      <c r="DJ160" s="15">
        <v>9</v>
      </c>
      <c r="DL160" s="17">
        <v>1</v>
      </c>
      <c r="DM160" s="17">
        <v>22</v>
      </c>
      <c r="DN160" s="17">
        <v>16</v>
      </c>
      <c r="DO160" s="17">
        <v>11</v>
      </c>
      <c r="DP160" s="17">
        <v>24</v>
      </c>
      <c r="DQ160" s="17">
        <v>8</v>
      </c>
      <c r="DR160" s="17">
        <v>10</v>
      </c>
      <c r="DS160" s="17">
        <v>0</v>
      </c>
      <c r="DT160" s="17">
        <v>32</v>
      </c>
      <c r="DU160" s="17">
        <v>47</v>
      </c>
      <c r="DV160" s="17">
        <v>35</v>
      </c>
      <c r="DW160" s="17">
        <v>49</v>
      </c>
      <c r="DX160" s="17">
        <v>88</v>
      </c>
      <c r="DY160" s="17">
        <v>60</v>
      </c>
      <c r="DZ160" s="17">
        <v>12</v>
      </c>
      <c r="EA160" s="17">
        <v>47</v>
      </c>
      <c r="EB160" s="17">
        <v>28</v>
      </c>
      <c r="EC160" s="17">
        <v>16</v>
      </c>
      <c r="ED160" s="17">
        <v>19</v>
      </c>
      <c r="EE160" s="17">
        <v>11</v>
      </c>
      <c r="EF160" s="17">
        <v>12</v>
      </c>
      <c r="EG160" s="17">
        <v>14</v>
      </c>
      <c r="EH160" s="17">
        <v>50</v>
      </c>
      <c r="EI160" s="17">
        <v>39</v>
      </c>
      <c r="EJ160" s="17">
        <v>51</v>
      </c>
      <c r="EK160" s="17">
        <v>74</v>
      </c>
      <c r="EL160" s="17">
        <v>35</v>
      </c>
      <c r="EM160" s="17">
        <v>1</v>
      </c>
      <c r="EN160" s="17">
        <v>22</v>
      </c>
      <c r="EO160" s="17">
        <v>29</v>
      </c>
      <c r="EP160" s="17">
        <v>41</v>
      </c>
      <c r="EQ160" s="17">
        <v>33</v>
      </c>
      <c r="ER160" s="17">
        <v>10</v>
      </c>
      <c r="ES160" s="17">
        <v>13</v>
      </c>
      <c r="ET160" s="17">
        <v>3</v>
      </c>
      <c r="EU160" s="17">
        <v>24</v>
      </c>
      <c r="EV160" s="17">
        <v>0</v>
      </c>
      <c r="EW160" s="17">
        <v>36</v>
      </c>
      <c r="EX160" s="17">
        <v>48</v>
      </c>
      <c r="EY160" s="17">
        <v>60</v>
      </c>
      <c r="EZ160" s="17">
        <v>9</v>
      </c>
      <c r="FA160" s="17">
        <v>9</v>
      </c>
      <c r="FB160" s="17">
        <v>19</v>
      </c>
      <c r="FC160" s="17">
        <v>29</v>
      </c>
      <c r="FD160" s="17">
        <v>27</v>
      </c>
      <c r="FE160" s="17">
        <v>8</v>
      </c>
      <c r="FF160" s="17">
        <v>2</v>
      </c>
      <c r="FG160" s="17">
        <v>0</v>
      </c>
      <c r="FH160" s="17">
        <v>13</v>
      </c>
      <c r="FI160" s="17">
        <v>49</v>
      </c>
      <c r="FJ160" s="17">
        <v>67</v>
      </c>
      <c r="FK160" s="17">
        <v>42</v>
      </c>
      <c r="FL160" s="17">
        <v>42</v>
      </c>
      <c r="FM160" s="17">
        <v>0</v>
      </c>
      <c r="FN160" s="17">
        <v>4</v>
      </c>
      <c r="FO160" s="17">
        <v>30</v>
      </c>
      <c r="FP160" s="17">
        <v>46</v>
      </c>
      <c r="FQ160" s="17">
        <v>13</v>
      </c>
      <c r="FR160" s="17">
        <v>6</v>
      </c>
      <c r="FS160" s="17">
        <v>56</v>
      </c>
      <c r="FT160" s="17">
        <v>42</v>
      </c>
      <c r="FU160" s="17">
        <v>27</v>
      </c>
      <c r="FV160" s="17">
        <v>26</v>
      </c>
      <c r="FW160" s="17">
        <v>53</v>
      </c>
      <c r="FX160" s="17">
        <v>57</v>
      </c>
      <c r="FY160" s="17">
        <v>35</v>
      </c>
      <c r="FZ160" s="17">
        <v>0</v>
      </c>
      <c r="GA160" s="17">
        <v>8</v>
      </c>
      <c r="GB160" s="17">
        <v>24</v>
      </c>
      <c r="GC160" s="17">
        <v>9</v>
      </c>
      <c r="GD160" s="17">
        <v>10</v>
      </c>
      <c r="GE160" s="17">
        <v>14</v>
      </c>
      <c r="GF160" s="17">
        <v>29</v>
      </c>
      <c r="GG160" s="17">
        <v>0</v>
      </c>
      <c r="GH160" s="17">
        <v>25</v>
      </c>
      <c r="GI160" s="17">
        <v>23</v>
      </c>
      <c r="GJ160" s="17">
        <v>47</v>
      </c>
      <c r="GK160" s="17">
        <v>17</v>
      </c>
      <c r="GL160" s="17">
        <v>67</v>
      </c>
      <c r="GM160" s="17">
        <v>5</v>
      </c>
      <c r="GN160" s="17">
        <v>24</v>
      </c>
      <c r="GO160" s="17">
        <v>30</v>
      </c>
      <c r="GP160" s="17">
        <v>27</v>
      </c>
      <c r="GQ160" s="17">
        <v>29</v>
      </c>
      <c r="GR160" s="17">
        <v>28</v>
      </c>
      <c r="GS160" s="17">
        <v>5</v>
      </c>
      <c r="GT160" s="17">
        <v>10</v>
      </c>
      <c r="GU160" s="17">
        <v>52</v>
      </c>
      <c r="GV160" s="17">
        <v>14</v>
      </c>
      <c r="GW160" s="17">
        <v>34</v>
      </c>
      <c r="GX160" s="17">
        <v>80</v>
      </c>
      <c r="GY160" s="17">
        <v>67</v>
      </c>
      <c r="GZ160" s="17">
        <v>10</v>
      </c>
      <c r="HA160" s="17">
        <v>18</v>
      </c>
      <c r="HB160" s="17">
        <v>26</v>
      </c>
      <c r="HC160" s="17">
        <v>9</v>
      </c>
      <c r="HD160" s="17">
        <v>11</v>
      </c>
      <c r="HE160" s="17">
        <v>57</v>
      </c>
      <c r="HF160" s="17">
        <v>28</v>
      </c>
      <c r="HG160" s="17">
        <v>23</v>
      </c>
      <c r="HH160" s="17">
        <v>24</v>
      </c>
      <c r="HI160" s="17">
        <v>10</v>
      </c>
      <c r="HJ160" s="17">
        <v>39</v>
      </c>
      <c r="HK160" s="17">
        <v>62</v>
      </c>
      <c r="HL160" s="17">
        <v>58</v>
      </c>
      <c r="HM160" s="17">
        <v>0</v>
      </c>
      <c r="HN160" s="17">
        <v>16</v>
      </c>
      <c r="HO160" s="17">
        <v>0</v>
      </c>
      <c r="HP160" s="17">
        <v>15</v>
      </c>
      <c r="HQ160" s="17">
        <v>18</v>
      </c>
      <c r="HR160" s="17">
        <v>37</v>
      </c>
      <c r="HS160" s="17">
        <v>9</v>
      </c>
      <c r="HT160" s="17">
        <v>8</v>
      </c>
      <c r="HU160" s="17">
        <v>38</v>
      </c>
      <c r="HV160" s="17">
        <v>39</v>
      </c>
      <c r="HW160" s="17">
        <v>93</v>
      </c>
      <c r="HX160" s="17">
        <v>36</v>
      </c>
      <c r="HY160" s="17">
        <v>97</v>
      </c>
      <c r="HZ160" s="17">
        <v>19</v>
      </c>
      <c r="IA160" s="17">
        <v>37</v>
      </c>
      <c r="IB160" s="17">
        <v>17</v>
      </c>
      <c r="IC160" s="17">
        <v>51</v>
      </c>
      <c r="ID160" s="17">
        <v>29</v>
      </c>
      <c r="IE160" s="17">
        <v>37</v>
      </c>
      <c r="IF160" s="17">
        <v>0</v>
      </c>
      <c r="IG160" s="17">
        <v>15</v>
      </c>
      <c r="IH160" s="17">
        <v>20</v>
      </c>
      <c r="II160" s="17">
        <v>18</v>
      </c>
      <c r="IJ160" s="17">
        <v>24</v>
      </c>
      <c r="IK160" s="17">
        <v>51</v>
      </c>
      <c r="IL160" s="17">
        <v>74</v>
      </c>
      <c r="IM160" s="17">
        <v>3</v>
      </c>
      <c r="IN160" s="17">
        <v>11</v>
      </c>
      <c r="IO160" s="17">
        <v>8</v>
      </c>
      <c r="IP160" s="17">
        <v>10</v>
      </c>
      <c r="IQ160" s="17">
        <v>37</v>
      </c>
      <c r="IR160" s="17">
        <v>47</v>
      </c>
      <c r="IS160" s="17">
        <v>9</v>
      </c>
      <c r="IT160" s="17">
        <v>4</v>
      </c>
      <c r="IU160" s="17">
        <v>19</v>
      </c>
      <c r="IV160" s="17">
        <v>0</v>
      </c>
      <c r="IW160" s="17">
        <v>77</v>
      </c>
      <c r="IX160" s="17">
        <v>45</v>
      </c>
      <c r="IY160" s="17">
        <v>72</v>
      </c>
      <c r="IZ160" s="17">
        <v>10</v>
      </c>
      <c r="JA160" s="17">
        <v>28</v>
      </c>
      <c r="JB160" s="17">
        <v>32</v>
      </c>
      <c r="JC160" s="17">
        <v>0</v>
      </c>
      <c r="JD160" s="17">
        <v>29</v>
      </c>
      <c r="JE160" s="17">
        <v>18</v>
      </c>
      <c r="JF160" s="17">
        <v>38</v>
      </c>
      <c r="JG160" s="17">
        <v>27</v>
      </c>
      <c r="JH160" s="17">
        <v>18</v>
      </c>
      <c r="JI160" s="17">
        <v>37</v>
      </c>
      <c r="JJ160" s="17">
        <v>26</v>
      </c>
      <c r="JK160" s="17">
        <v>56</v>
      </c>
      <c r="JL160" s="17">
        <v>76</v>
      </c>
      <c r="JM160" s="17">
        <v>13</v>
      </c>
      <c r="JN160" s="17">
        <v>39</v>
      </c>
      <c r="JO160" s="17">
        <v>45</v>
      </c>
      <c r="JP160" s="17">
        <v>43</v>
      </c>
      <c r="JQ160" s="17">
        <v>45</v>
      </c>
      <c r="JR160" s="17">
        <v>10</v>
      </c>
      <c r="JS160" s="17">
        <v>34</v>
      </c>
      <c r="JT160" s="17">
        <v>0</v>
      </c>
      <c r="JU160" s="17">
        <v>5</v>
      </c>
      <c r="JV160" s="17">
        <v>17</v>
      </c>
      <c r="JW160" s="17">
        <v>29</v>
      </c>
      <c r="JX160" s="17">
        <v>48</v>
      </c>
      <c r="JY160" s="17">
        <v>65</v>
      </c>
      <c r="JZ160" s="17">
        <v>17</v>
      </c>
      <c r="KA160" s="17">
        <v>8</v>
      </c>
      <c r="KB160" s="17">
        <v>13</v>
      </c>
      <c r="KC160" s="17">
        <v>39</v>
      </c>
      <c r="KD160" s="17">
        <v>51</v>
      </c>
      <c r="KE160" s="17">
        <v>33</v>
      </c>
      <c r="KF160" s="17">
        <v>43</v>
      </c>
      <c r="KG160" s="17">
        <v>0</v>
      </c>
      <c r="KH160" s="17">
        <v>9</v>
      </c>
      <c r="KI160" s="17">
        <v>5</v>
      </c>
      <c r="KJ160" s="17">
        <v>38</v>
      </c>
      <c r="KK160" s="17">
        <v>72</v>
      </c>
      <c r="KL160" s="17">
        <v>59</v>
      </c>
      <c r="KM160" s="17">
        <v>10</v>
      </c>
      <c r="KN160" s="17">
        <v>0</v>
      </c>
      <c r="KO160" s="17">
        <v>24</v>
      </c>
      <c r="KP160" s="17">
        <v>34</v>
      </c>
      <c r="KQ160" s="17">
        <v>10</v>
      </c>
      <c r="KR160" s="17">
        <v>64</v>
      </c>
      <c r="KS160" s="17">
        <v>41</v>
      </c>
      <c r="KT160" s="17">
        <v>7</v>
      </c>
      <c r="KU160" s="17">
        <v>37</v>
      </c>
      <c r="KV160" s="17">
        <v>14</v>
      </c>
      <c r="KW160" s="17">
        <v>48</v>
      </c>
      <c r="KX160" s="17">
        <v>73</v>
      </c>
      <c r="KY160" s="17">
        <v>10</v>
      </c>
      <c r="KZ160" s="17">
        <v>0</v>
      </c>
      <c r="LA160" s="17">
        <v>74</v>
      </c>
      <c r="LB160" s="17">
        <v>32</v>
      </c>
      <c r="LC160" s="17">
        <v>60</v>
      </c>
      <c r="LD160" s="17">
        <v>19</v>
      </c>
      <c r="LE160" s="17">
        <v>1</v>
      </c>
      <c r="LF160" s="17">
        <v>14</v>
      </c>
      <c r="LG160" s="17">
        <v>40</v>
      </c>
      <c r="LH160" s="17">
        <v>38</v>
      </c>
      <c r="LI160" s="17">
        <v>31</v>
      </c>
      <c r="LJ160" s="17">
        <v>16</v>
      </c>
      <c r="LK160" s="17">
        <v>53</v>
      </c>
      <c r="LL160" s="17">
        <v>50</v>
      </c>
      <c r="LM160" s="17">
        <v>17</v>
      </c>
      <c r="LN160" s="17">
        <v>41</v>
      </c>
      <c r="LO160" s="17">
        <v>4</v>
      </c>
      <c r="LP160" s="17">
        <v>2</v>
      </c>
      <c r="LQ160" s="17">
        <v>47</v>
      </c>
      <c r="LR160" s="17">
        <v>10</v>
      </c>
      <c r="LS160" s="17">
        <v>18</v>
      </c>
      <c r="LT160" s="17">
        <v>21</v>
      </c>
      <c r="LU160" s="17">
        <v>4</v>
      </c>
      <c r="LV160" s="17">
        <v>35</v>
      </c>
      <c r="LW160" s="17">
        <v>67</v>
      </c>
      <c r="LX160" s="17">
        <v>29</v>
      </c>
      <c r="LY160" s="17">
        <v>32</v>
      </c>
      <c r="LZ160" s="17">
        <v>12</v>
      </c>
      <c r="MA160" s="17">
        <v>14</v>
      </c>
      <c r="MB160" s="17">
        <v>1</v>
      </c>
      <c r="MC160" s="17">
        <v>5</v>
      </c>
      <c r="MD160" s="17">
        <v>4</v>
      </c>
      <c r="ME160" s="17">
        <v>41</v>
      </c>
      <c r="MF160" s="17">
        <v>42</v>
      </c>
      <c r="MG160" s="17">
        <v>18</v>
      </c>
      <c r="MH160" s="17">
        <v>32</v>
      </c>
      <c r="MI160" s="17">
        <v>32</v>
      </c>
      <c r="MJ160" s="17">
        <v>61</v>
      </c>
      <c r="MK160" s="17">
        <v>16</v>
      </c>
      <c r="ML160" s="17">
        <v>52</v>
      </c>
      <c r="MN160" s="54">
        <v>1</v>
      </c>
      <c r="MO160" s="54"/>
      <c r="MP160" s="38">
        <f t="shared" si="1142"/>
        <v>7.333333333333333</v>
      </c>
      <c r="MQ160" s="38">
        <f t="shared" si="1013"/>
        <v>17.666666666666668</v>
      </c>
      <c r="MR160" s="38">
        <f t="shared" si="1014"/>
        <v>23.5</v>
      </c>
      <c r="MS160" s="38">
        <f t="shared" si="1015"/>
        <v>27.5</v>
      </c>
      <c r="MT160" s="38">
        <f t="shared" si="1016"/>
        <v>18.333333333333332</v>
      </c>
      <c r="MU160" s="38">
        <f t="shared" si="1017"/>
        <v>9.8333333333333339</v>
      </c>
      <c r="MV160" s="38">
        <f t="shared" si="1018"/>
        <v>18.666666666666668</v>
      </c>
      <c r="MW160" s="38">
        <f t="shared" si="1019"/>
        <v>15.166666666666666</v>
      </c>
      <c r="MX160" s="38">
        <f t="shared" si="1020"/>
        <v>31</v>
      </c>
      <c r="MY160" s="38">
        <f t="shared" si="1021"/>
        <v>28.666666666666668</v>
      </c>
      <c r="MZ160" s="38">
        <f t="shared" ref="MZ160:MZ161" si="1150">(DW160+EJ160+EW160+FJ160+FW160+GJ160)/6</f>
        <v>50.5</v>
      </c>
      <c r="NA160" s="38">
        <f t="shared" ref="NA160:NA161" si="1151">(DX160+EK160+EX160+FK160+FX160+GK160)/6</f>
        <v>54.333333333333336</v>
      </c>
      <c r="NB160" s="38">
        <f t="shared" ref="NB160:NB161" si="1152">(DY160+EL160+EY160+FL160+FY160+GL160)/6</f>
        <v>49.833333333333336</v>
      </c>
      <c r="NC160" s="54">
        <v>1</v>
      </c>
      <c r="ND160" s="54"/>
      <c r="NE160" s="38">
        <f t="shared" si="1143"/>
        <v>8.5</v>
      </c>
      <c r="NF160" s="38">
        <f t="shared" si="1022"/>
        <v>23.75</v>
      </c>
      <c r="NG160" s="38">
        <f t="shared" si="1023"/>
        <v>18.25</v>
      </c>
      <c r="NH160" s="38">
        <f t="shared" si="1024"/>
        <v>25.5</v>
      </c>
      <c r="NI160" s="38">
        <f t="shared" si="1025"/>
        <v>21.75</v>
      </c>
      <c r="NJ160" s="38">
        <f t="shared" si="1026"/>
        <v>39.75</v>
      </c>
      <c r="NK160" s="38">
        <f t="shared" si="1027"/>
        <v>10.5</v>
      </c>
      <c r="NL160" s="38">
        <f t="shared" si="1028"/>
        <v>14</v>
      </c>
      <c r="NM160" s="38">
        <f t="shared" si="1029"/>
        <v>33.5</v>
      </c>
      <c r="NN160" s="38">
        <f t="shared" si="1030"/>
        <v>20.25</v>
      </c>
      <c r="NO160" s="38">
        <f t="shared" ref="NO160:NO161" si="1153">(GW160+HJ160+HW160+IJ160)/4</f>
        <v>47.5</v>
      </c>
      <c r="NP160" s="38">
        <f t="shared" ref="NP160:NP161" si="1154">(GX160+HK160+HX160+IK160)/4</f>
        <v>57.25</v>
      </c>
      <c r="NQ160" s="38">
        <f t="shared" ref="NQ160:NQ161" si="1155">(GY160+HL160+HY160+IL160)/4</f>
        <v>74</v>
      </c>
      <c r="NR160" s="54">
        <v>1</v>
      </c>
      <c r="NS160" s="54"/>
      <c r="NT160" s="38">
        <f t="shared" si="1144"/>
        <v>10.75</v>
      </c>
      <c r="NU160" s="38">
        <f t="shared" si="1031"/>
        <v>21.5</v>
      </c>
      <c r="NV160" s="38">
        <f t="shared" si="1032"/>
        <v>24.5</v>
      </c>
      <c r="NW160" s="38">
        <f t="shared" si="1033"/>
        <v>23</v>
      </c>
      <c r="NX160" s="38">
        <f t="shared" si="1034"/>
        <v>40.5</v>
      </c>
      <c r="NY160" s="38">
        <f t="shared" si="1035"/>
        <v>27</v>
      </c>
      <c r="NZ160" s="38">
        <f t="shared" si="1036"/>
        <v>31</v>
      </c>
      <c r="OA160" s="38">
        <f t="shared" si="1037"/>
        <v>7.75</v>
      </c>
      <c r="OB160" s="38">
        <f t="shared" si="1038"/>
        <v>12.75</v>
      </c>
      <c r="OC160" s="38">
        <f t="shared" si="1039"/>
        <v>14.75</v>
      </c>
      <c r="OD160" s="38">
        <f t="shared" ref="OD160:OD161" si="1156">(IW160+JJ160+KJ160+JW160)/4</f>
        <v>42.5</v>
      </c>
      <c r="OE160" s="38">
        <f t="shared" ref="OE160:OE161" si="1157">(IX160+JK160+KK160+JX160)/4</f>
        <v>55.25</v>
      </c>
      <c r="OF160" s="38">
        <f t="shared" ref="OF160:OF161" si="1158">(IY160+JL160+KL160+JY160)/4</f>
        <v>68</v>
      </c>
      <c r="OG160" s="54">
        <v>1</v>
      </c>
      <c r="OH160" s="54"/>
      <c r="OI160" s="38">
        <f t="shared" si="1145"/>
        <v>9.75</v>
      </c>
      <c r="OJ160" s="38">
        <f t="shared" si="1040"/>
        <v>32.25</v>
      </c>
      <c r="OK160" s="38">
        <f t="shared" si="1041"/>
        <v>15.25</v>
      </c>
      <c r="OL160" s="38">
        <f t="shared" si="1042"/>
        <v>25.25</v>
      </c>
      <c r="OM160" s="38">
        <f t="shared" si="1043"/>
        <v>20</v>
      </c>
      <c r="ON160" s="38">
        <f t="shared" si="1044"/>
        <v>29</v>
      </c>
      <c r="OO160" s="38">
        <f t="shared" si="1045"/>
        <v>28.75</v>
      </c>
      <c r="OP160" s="38">
        <f t="shared" si="1046"/>
        <v>21.5</v>
      </c>
      <c r="OQ160" s="38">
        <f t="shared" si="1047"/>
        <v>27.75</v>
      </c>
      <c r="OR160" s="38">
        <f t="shared" si="1048"/>
        <v>28</v>
      </c>
      <c r="OS160" s="38">
        <f t="shared" ref="OS160:OS161" si="1159">(KW160+LJ160+LW160+MJ160)/4</f>
        <v>48</v>
      </c>
      <c r="OT160" s="38">
        <f t="shared" ref="OT160:OT161" si="1160">(KX160+LK160+LX160+MK160)/4</f>
        <v>42.75</v>
      </c>
      <c r="OU160" s="38">
        <f t="shared" ref="OU160:OU161" si="1161">(KY160+LL160+LY160+ML160)/4</f>
        <v>36</v>
      </c>
      <c r="OV160" s="54">
        <v>1</v>
      </c>
      <c r="OW160" s="54"/>
      <c r="OX160" s="38">
        <f t="shared" si="1146"/>
        <v>9.6666666666666661</v>
      </c>
      <c r="OY160" s="38">
        <f t="shared" si="1049"/>
        <v>25.833333333333332</v>
      </c>
      <c r="OZ160" s="38">
        <f t="shared" si="1050"/>
        <v>19.333333333333332</v>
      </c>
      <c r="PA160" s="38">
        <f t="shared" si="1051"/>
        <v>24.583333333333332</v>
      </c>
      <c r="PB160" s="38">
        <f t="shared" si="1052"/>
        <v>27.416666666666668</v>
      </c>
      <c r="PC160" s="38">
        <f t="shared" si="1053"/>
        <v>31.916666666666668</v>
      </c>
      <c r="PD160" s="38">
        <f t="shared" si="1054"/>
        <v>23.416666666666668</v>
      </c>
      <c r="PE160" s="38">
        <f t="shared" si="1055"/>
        <v>14.416666666666666</v>
      </c>
      <c r="PF160" s="38">
        <f t="shared" si="1056"/>
        <v>24.666666666666668</v>
      </c>
      <c r="PG160" s="38">
        <f t="shared" si="1057"/>
        <v>21</v>
      </c>
      <c r="PH160" s="38">
        <f t="shared" ref="PH160:PH161" si="1162">(GW160+HJ160+HW160+IJ160+IW160+JJ160+JW160+KJ160+KW160+LJ160+LW160+MJ160)/12</f>
        <v>46</v>
      </c>
      <c r="PI160" s="38">
        <f t="shared" ref="PI160:PI161" si="1163">(GX160+HK160+HX160+IK160+IX160+JK160+JX160+KK160+KX160+LK160+LX160+MK160)/12</f>
        <v>51.75</v>
      </c>
      <c r="PJ160" s="38">
        <f t="shared" ref="PJ160:PJ161" si="1164">(GY160+HL160+HY160+IL160+IY160+JL160+JY160+KL160+KY160+LL160+LY160+ML160)/12</f>
        <v>59.333333333333336</v>
      </c>
    </row>
    <row r="161" spans="1:426" s="15" customFormat="1" x14ac:dyDescent="0.25">
      <c r="A161" s="1" t="s">
        <v>51</v>
      </c>
      <c r="B161" s="15">
        <f t="shared" si="1147"/>
        <v>3</v>
      </c>
      <c r="C161" s="15">
        <f t="shared" si="1058"/>
        <v>2</v>
      </c>
      <c r="D161" s="15">
        <f t="shared" si="1059"/>
        <v>2</v>
      </c>
      <c r="E161" s="15">
        <f t="shared" si="1060"/>
        <v>1</v>
      </c>
      <c r="F161" s="15">
        <f t="shared" si="1061"/>
        <v>2</v>
      </c>
      <c r="G161" s="15">
        <f t="shared" si="1062"/>
        <v>1</v>
      </c>
      <c r="H161" s="15">
        <f t="shared" si="1063"/>
        <v>1</v>
      </c>
      <c r="I161" s="15">
        <f t="shared" si="1064"/>
        <v>5</v>
      </c>
      <c r="J161" s="15">
        <f t="shared" si="1065"/>
        <v>5</v>
      </c>
      <c r="K161" s="15">
        <f t="shared" si="1066"/>
        <v>3</v>
      </c>
      <c r="L161" s="15">
        <f t="shared" si="1067"/>
        <v>1</v>
      </c>
      <c r="M161" s="15">
        <f t="shared" si="1068"/>
        <v>1</v>
      </c>
      <c r="N161" s="15">
        <f t="shared" si="1069"/>
        <v>1</v>
      </c>
      <c r="O161" s="15">
        <f t="shared" si="1148"/>
        <v>4</v>
      </c>
      <c r="P161" s="15">
        <f t="shared" si="1070"/>
        <v>2</v>
      </c>
      <c r="Q161" s="15">
        <f t="shared" si="1071"/>
        <v>2</v>
      </c>
      <c r="R161" s="15">
        <f t="shared" si="1072"/>
        <v>6</v>
      </c>
      <c r="S161" s="15">
        <f t="shared" si="1073"/>
        <v>4</v>
      </c>
      <c r="T161" s="15">
        <f t="shared" si="1074"/>
        <v>1</v>
      </c>
      <c r="U161" s="15">
        <f t="shared" si="1075"/>
        <v>3</v>
      </c>
      <c r="V161" s="15">
        <f t="shared" si="1076"/>
        <v>1</v>
      </c>
      <c r="X161" s="1" t="s">
        <v>55</v>
      </c>
      <c r="Y161" s="52">
        <v>0.22448979591836701</v>
      </c>
      <c r="Z161" s="52"/>
      <c r="AA161" s="52"/>
      <c r="AB161" s="53">
        <f t="shared" si="1077"/>
        <v>3.0315038636814007E-2</v>
      </c>
      <c r="AC161" s="53"/>
      <c r="AD161" s="53" t="s">
        <v>51</v>
      </c>
      <c r="AE161" s="53"/>
      <c r="AF161" s="15">
        <f t="shared" si="1078"/>
        <v>3</v>
      </c>
      <c r="AG161" s="15">
        <f t="shared" si="1079"/>
        <v>4</v>
      </c>
      <c r="AH161" s="15">
        <f t="shared" si="1080"/>
        <v>2</v>
      </c>
      <c r="AI161" s="15">
        <f t="shared" si="1081"/>
        <v>3</v>
      </c>
      <c r="AJ161" s="15">
        <f t="shared" si="1082"/>
        <v>2</v>
      </c>
      <c r="AK161" s="15">
        <f t="shared" si="1083"/>
        <v>4</v>
      </c>
      <c r="AL161" s="15">
        <f t="shared" si="1084"/>
        <v>3</v>
      </c>
      <c r="AM161" s="15">
        <f t="shared" si="1085"/>
        <v>5</v>
      </c>
      <c r="AN161" s="15">
        <f t="shared" si="1086"/>
        <v>5</v>
      </c>
      <c r="AO161" s="15">
        <f t="shared" si="1087"/>
        <v>1</v>
      </c>
      <c r="AP161" s="15">
        <f t="shared" si="1088"/>
        <v>1</v>
      </c>
      <c r="AQ161" s="15">
        <f t="shared" si="1089"/>
        <v>1</v>
      </c>
      <c r="AR161" s="15">
        <f t="shared" si="1090"/>
        <v>1</v>
      </c>
      <c r="AS161" s="53" t="s">
        <v>51</v>
      </c>
      <c r="AT161" s="53"/>
      <c r="AU161" s="15">
        <f t="shared" si="1091"/>
        <v>4</v>
      </c>
      <c r="AV161" s="15">
        <f t="shared" si="1092"/>
        <v>2</v>
      </c>
      <c r="AW161" s="15">
        <f t="shared" si="1093"/>
        <v>2</v>
      </c>
      <c r="AX161" s="15">
        <f t="shared" si="1094"/>
        <v>1</v>
      </c>
      <c r="AY161" s="15">
        <f t="shared" si="1095"/>
        <v>2</v>
      </c>
      <c r="AZ161" s="15">
        <f t="shared" si="1096"/>
        <v>1</v>
      </c>
      <c r="BA161" s="15">
        <f t="shared" si="1097"/>
        <v>4</v>
      </c>
      <c r="BB161" s="15">
        <f t="shared" si="1098"/>
        <v>4</v>
      </c>
      <c r="BC161" s="15">
        <f t="shared" si="1099"/>
        <v>1</v>
      </c>
      <c r="BD161" s="15">
        <f t="shared" si="1100"/>
        <v>4</v>
      </c>
      <c r="BE161" s="15">
        <f t="shared" si="1101"/>
        <v>0</v>
      </c>
      <c r="BF161" s="15">
        <f t="shared" si="1102"/>
        <v>1</v>
      </c>
      <c r="BG161" s="15">
        <f t="shared" si="1103"/>
        <v>1</v>
      </c>
      <c r="BH161" s="53" t="s">
        <v>51</v>
      </c>
      <c r="BI161" s="53"/>
      <c r="BJ161" s="15">
        <f t="shared" si="1104"/>
        <v>5</v>
      </c>
      <c r="BK161" s="15" t="str">
        <f t="shared" si="1105"/>
        <v>x</v>
      </c>
      <c r="BL161" s="15" t="str">
        <f t="shared" si="1106"/>
        <v>x</v>
      </c>
      <c r="BM161" s="15" t="str">
        <f t="shared" si="1107"/>
        <v>x</v>
      </c>
      <c r="BN161" s="15">
        <f t="shared" si="1108"/>
        <v>3</v>
      </c>
      <c r="BO161" s="15">
        <f t="shared" si="1109"/>
        <v>1</v>
      </c>
      <c r="BP161" s="15">
        <f t="shared" si="1110"/>
        <v>1</v>
      </c>
      <c r="BQ161" s="15">
        <f t="shared" si="1111"/>
        <v>3</v>
      </c>
      <c r="BR161" s="15">
        <f t="shared" si="1112"/>
        <v>5</v>
      </c>
      <c r="BS161" s="15">
        <f t="shared" si="1113"/>
        <v>3</v>
      </c>
      <c r="BT161" s="15">
        <f t="shared" si="1114"/>
        <v>1</v>
      </c>
      <c r="BU161" s="15">
        <f t="shared" si="1115"/>
        <v>1</v>
      </c>
      <c r="BV161" s="15">
        <f t="shared" si="1116"/>
        <v>1</v>
      </c>
      <c r="BW161" s="53" t="s">
        <v>51</v>
      </c>
      <c r="BX161" s="53"/>
      <c r="BY161" s="15">
        <f t="shared" si="1117"/>
        <v>3</v>
      </c>
      <c r="BZ161" s="15" t="str">
        <f t="shared" si="1118"/>
        <v>x</v>
      </c>
      <c r="CA161" s="15">
        <f t="shared" si="1119"/>
        <v>1</v>
      </c>
      <c r="CB161" s="15">
        <f t="shared" si="1120"/>
        <v>1</v>
      </c>
      <c r="CC161" s="15" t="str">
        <f t="shared" si="1121"/>
        <v>x</v>
      </c>
      <c r="CD161" s="15">
        <f t="shared" si="1122"/>
        <v>1</v>
      </c>
      <c r="CE161" s="15">
        <f t="shared" si="1123"/>
        <v>5</v>
      </c>
      <c r="CF161" s="15">
        <f t="shared" si="1124"/>
        <v>5</v>
      </c>
      <c r="CG161" s="15">
        <f t="shared" si="1125"/>
        <v>5</v>
      </c>
      <c r="CH161" s="15">
        <f t="shared" si="1126"/>
        <v>3</v>
      </c>
      <c r="CI161" s="15">
        <f t="shared" si="1127"/>
        <v>0</v>
      </c>
      <c r="CJ161" s="15">
        <f t="shared" si="1128"/>
        <v>1</v>
      </c>
      <c r="CK161" s="15">
        <f t="shared" si="1129"/>
        <v>0</v>
      </c>
      <c r="CL161" s="15" t="s">
        <v>51</v>
      </c>
      <c r="CN161" s="15">
        <f t="shared" si="1149"/>
        <v>4</v>
      </c>
      <c r="CO161" s="15">
        <f t="shared" si="1130"/>
        <v>2</v>
      </c>
      <c r="CP161" s="15">
        <f t="shared" si="1131"/>
        <v>1</v>
      </c>
      <c r="CQ161" s="15">
        <f t="shared" si="1132"/>
        <v>1</v>
      </c>
      <c r="CR161" s="15">
        <f t="shared" si="1133"/>
        <v>1</v>
      </c>
      <c r="CS161" s="15">
        <f t="shared" si="1134"/>
        <v>1</v>
      </c>
      <c r="CT161" s="15">
        <f t="shared" si="1135"/>
        <v>1</v>
      </c>
      <c r="CU161" s="15">
        <f t="shared" si="1136"/>
        <v>5</v>
      </c>
      <c r="CV161" s="15">
        <f t="shared" si="1137"/>
        <v>5</v>
      </c>
      <c r="CW161" s="15">
        <f t="shared" si="1138"/>
        <v>3</v>
      </c>
      <c r="CX161" s="15">
        <f t="shared" si="1139"/>
        <v>0</v>
      </c>
      <c r="CY161" s="15">
        <f t="shared" si="1140"/>
        <v>1</v>
      </c>
      <c r="CZ161" s="15">
        <f t="shared" si="1141"/>
        <v>1</v>
      </c>
      <c r="DB161" s="15">
        <v>1</v>
      </c>
      <c r="DC161" s="15">
        <v>14</v>
      </c>
      <c r="DD161" s="15">
        <v>16</v>
      </c>
      <c r="DE161" s="15">
        <v>46</v>
      </c>
      <c r="DF161" s="15">
        <v>10</v>
      </c>
      <c r="DG161" s="15">
        <v>33</v>
      </c>
      <c r="DH161" s="15">
        <v>53</v>
      </c>
      <c r="DI161" s="15">
        <v>2</v>
      </c>
      <c r="DJ161" s="15">
        <v>50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51</v>
      </c>
      <c r="DX161" s="17">
        <v>12</v>
      </c>
      <c r="DY161" s="17">
        <v>40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49</v>
      </c>
      <c r="EK161" s="17">
        <v>26</v>
      </c>
      <c r="EL161" s="17">
        <v>65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64</v>
      </c>
      <c r="EX161" s="17">
        <v>52</v>
      </c>
      <c r="EY161" s="17">
        <v>40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33</v>
      </c>
      <c r="FK161" s="17">
        <v>58</v>
      </c>
      <c r="FL161" s="17">
        <v>58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47</v>
      </c>
      <c r="FX161" s="17">
        <v>43</v>
      </c>
      <c r="FY161" s="17">
        <v>65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53</v>
      </c>
      <c r="GK161" s="17">
        <v>83</v>
      </c>
      <c r="GL161" s="17">
        <v>33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66</v>
      </c>
      <c r="GX161" s="17">
        <v>20</v>
      </c>
      <c r="GY161" s="17">
        <v>33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61</v>
      </c>
      <c r="HK161" s="17">
        <v>38</v>
      </c>
      <c r="HL161" s="17">
        <v>42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7</v>
      </c>
      <c r="HX161" s="17">
        <v>64</v>
      </c>
      <c r="HY161" s="17">
        <v>3</v>
      </c>
      <c r="HZ161" s="17">
        <v>0</v>
      </c>
      <c r="IA161" s="17">
        <v>0</v>
      </c>
      <c r="IB161" s="17">
        <v>0</v>
      </c>
      <c r="IC161" s="17">
        <v>0</v>
      </c>
      <c r="ID161" s="17">
        <v>0</v>
      </c>
      <c r="IE161" s="17">
        <v>0</v>
      </c>
      <c r="IF161" s="17">
        <v>0</v>
      </c>
      <c r="IG161" s="17">
        <v>0</v>
      </c>
      <c r="IH161" s="17">
        <v>0</v>
      </c>
      <c r="II161" s="17">
        <v>0</v>
      </c>
      <c r="IJ161" s="17">
        <v>76</v>
      </c>
      <c r="IK161" s="17">
        <v>49</v>
      </c>
      <c r="IL161" s="17">
        <v>26</v>
      </c>
      <c r="IM161" s="17">
        <v>0</v>
      </c>
      <c r="IN161" s="17">
        <v>0</v>
      </c>
      <c r="IO161" s="17">
        <v>0</v>
      </c>
      <c r="IP161" s="17">
        <v>0</v>
      </c>
      <c r="IQ161" s="17">
        <v>0</v>
      </c>
      <c r="IR161" s="17">
        <v>0</v>
      </c>
      <c r="IS161" s="17">
        <v>0</v>
      </c>
      <c r="IT161" s="17">
        <v>0</v>
      </c>
      <c r="IU161" s="17">
        <v>0</v>
      </c>
      <c r="IV161" s="17">
        <v>0</v>
      </c>
      <c r="IW161" s="17">
        <v>23</v>
      </c>
      <c r="IX161" s="17">
        <v>55</v>
      </c>
      <c r="IY161" s="17">
        <v>28</v>
      </c>
      <c r="IZ161" s="17">
        <v>0</v>
      </c>
      <c r="JA161" s="17">
        <v>0</v>
      </c>
      <c r="JB161" s="17">
        <v>0</v>
      </c>
      <c r="JC161" s="17">
        <v>0</v>
      </c>
      <c r="JD161" s="17">
        <v>0</v>
      </c>
      <c r="JE161" s="17">
        <v>0</v>
      </c>
      <c r="JF161" s="17">
        <v>0</v>
      </c>
      <c r="JG161" s="17">
        <v>0</v>
      </c>
      <c r="JH161" s="17">
        <v>0</v>
      </c>
      <c r="JI161" s="17">
        <v>0</v>
      </c>
      <c r="JJ161" s="17">
        <v>74</v>
      </c>
      <c r="JK161" s="17">
        <v>44</v>
      </c>
      <c r="JL161" s="17">
        <v>24</v>
      </c>
      <c r="JM161" s="17">
        <v>0</v>
      </c>
      <c r="JN161" s="17">
        <v>0</v>
      </c>
      <c r="JO161" s="17">
        <v>0</v>
      </c>
      <c r="JP161" s="17">
        <v>0</v>
      </c>
      <c r="JQ161" s="17">
        <v>0</v>
      </c>
      <c r="JR161" s="17">
        <v>0</v>
      </c>
      <c r="JS161" s="17">
        <v>0</v>
      </c>
      <c r="JT161" s="17">
        <v>0</v>
      </c>
      <c r="JU161" s="17">
        <v>0</v>
      </c>
      <c r="JV161" s="17">
        <v>0</v>
      </c>
      <c r="JW161" s="17">
        <v>71</v>
      </c>
      <c r="JX161" s="17">
        <v>52</v>
      </c>
      <c r="JY161" s="17">
        <v>35</v>
      </c>
      <c r="JZ161" s="17">
        <v>0</v>
      </c>
      <c r="KA161" s="17">
        <v>0</v>
      </c>
      <c r="KB161" s="17">
        <v>0</v>
      </c>
      <c r="KC161" s="17">
        <v>0</v>
      </c>
      <c r="KD161" s="17">
        <v>0</v>
      </c>
      <c r="KE161" s="17">
        <v>0</v>
      </c>
      <c r="KF161" s="17">
        <v>0</v>
      </c>
      <c r="KG161" s="17">
        <v>0</v>
      </c>
      <c r="KH161" s="17">
        <v>0</v>
      </c>
      <c r="KI161" s="17">
        <v>0</v>
      </c>
      <c r="KJ161" s="17">
        <v>62</v>
      </c>
      <c r="KK161" s="17">
        <v>28</v>
      </c>
      <c r="KL161" s="17">
        <v>41</v>
      </c>
      <c r="KM161" s="17">
        <v>0</v>
      </c>
      <c r="KN161" s="17">
        <v>0</v>
      </c>
      <c r="KO161" s="17">
        <v>0</v>
      </c>
      <c r="KP161" s="17">
        <v>0</v>
      </c>
      <c r="KQ161" s="17">
        <v>0</v>
      </c>
      <c r="KR161" s="17">
        <v>0</v>
      </c>
      <c r="KS161" s="17">
        <v>0</v>
      </c>
      <c r="KT161" s="17">
        <v>0</v>
      </c>
      <c r="KU161" s="17">
        <v>0</v>
      </c>
      <c r="KV161" s="17">
        <v>0</v>
      </c>
      <c r="KW161" s="17">
        <v>52</v>
      </c>
      <c r="KX161" s="17">
        <v>27</v>
      </c>
      <c r="KY161" s="17">
        <v>90</v>
      </c>
      <c r="KZ161" s="17">
        <v>0</v>
      </c>
      <c r="LA161" s="17">
        <v>0</v>
      </c>
      <c r="LB161" s="17">
        <v>0</v>
      </c>
      <c r="LC161" s="17">
        <v>0</v>
      </c>
      <c r="LD161" s="17">
        <v>0</v>
      </c>
      <c r="LE161" s="17">
        <v>0</v>
      </c>
      <c r="LF161" s="17">
        <v>0</v>
      </c>
      <c r="LG161" s="17">
        <v>0</v>
      </c>
      <c r="LH161" s="17">
        <v>0</v>
      </c>
      <c r="LI161" s="17">
        <v>0</v>
      </c>
      <c r="LJ161" s="17">
        <v>84</v>
      </c>
      <c r="LK161" s="17">
        <v>47</v>
      </c>
      <c r="LL161" s="17">
        <v>50</v>
      </c>
      <c r="LM161" s="17">
        <v>0</v>
      </c>
      <c r="LN161" s="17">
        <v>0</v>
      </c>
      <c r="LO161" s="17">
        <v>0</v>
      </c>
      <c r="LP161" s="17">
        <v>0</v>
      </c>
      <c r="LQ161" s="17">
        <v>0</v>
      </c>
      <c r="LR161" s="17">
        <v>0</v>
      </c>
      <c r="LS161" s="17">
        <v>0</v>
      </c>
      <c r="LT161" s="17">
        <v>0</v>
      </c>
      <c r="LU161" s="17">
        <v>0</v>
      </c>
      <c r="LV161" s="17">
        <v>0</v>
      </c>
      <c r="LW161" s="17">
        <v>33</v>
      </c>
      <c r="LX161" s="17">
        <v>71</v>
      </c>
      <c r="LY161" s="17">
        <v>68</v>
      </c>
      <c r="LZ161" s="17">
        <v>0</v>
      </c>
      <c r="MA161" s="17">
        <v>0</v>
      </c>
      <c r="MB161" s="17">
        <v>0</v>
      </c>
      <c r="MC161" s="17">
        <v>0</v>
      </c>
      <c r="MD161" s="17">
        <v>0</v>
      </c>
      <c r="ME161" s="17">
        <v>0</v>
      </c>
      <c r="MF161" s="17">
        <v>0</v>
      </c>
      <c r="MG161" s="17">
        <v>0</v>
      </c>
      <c r="MH161" s="17">
        <v>0</v>
      </c>
      <c r="MI161" s="17">
        <v>0</v>
      </c>
      <c r="MJ161" s="17">
        <v>39</v>
      </c>
      <c r="MK161" s="17">
        <v>84</v>
      </c>
      <c r="ML161" s="17">
        <v>48</v>
      </c>
      <c r="MN161" s="54">
        <v>0</v>
      </c>
      <c r="MO161" s="54"/>
      <c r="MP161" s="38"/>
      <c r="MQ161" s="38"/>
      <c r="MR161" s="38"/>
      <c r="MS161" s="38"/>
      <c r="MT161" s="38"/>
      <c r="MU161" s="38"/>
      <c r="MV161" s="38"/>
      <c r="MW161" s="38"/>
      <c r="MX161" s="38"/>
      <c r="MY161" s="38"/>
      <c r="MZ161" s="38">
        <f t="shared" si="1150"/>
        <v>49.5</v>
      </c>
      <c r="NA161" s="38">
        <f t="shared" si="1151"/>
        <v>45.666666666666664</v>
      </c>
      <c r="NB161" s="38">
        <f t="shared" si="1152"/>
        <v>50.166666666666664</v>
      </c>
      <c r="NC161" s="54">
        <v>0</v>
      </c>
      <c r="ND161" s="54"/>
      <c r="NE161" s="38"/>
      <c r="NF161" s="38"/>
      <c r="NG161" s="38"/>
      <c r="NH161" s="38"/>
      <c r="NI161" s="38"/>
      <c r="NJ161" s="38"/>
      <c r="NK161" s="38"/>
      <c r="NL161" s="38"/>
      <c r="NM161" s="38"/>
      <c r="NN161" s="38"/>
      <c r="NO161" s="38">
        <f t="shared" si="1153"/>
        <v>52.5</v>
      </c>
      <c r="NP161" s="38">
        <f t="shared" si="1154"/>
        <v>42.75</v>
      </c>
      <c r="NQ161" s="38">
        <f t="shared" si="1155"/>
        <v>26</v>
      </c>
      <c r="NR161" s="54">
        <v>0</v>
      </c>
      <c r="NS161" s="54"/>
      <c r="NT161" s="38"/>
      <c r="NU161" s="38"/>
      <c r="NV161" s="38"/>
      <c r="NW161" s="38"/>
      <c r="NX161" s="38"/>
      <c r="NY161" s="38"/>
      <c r="NZ161" s="38"/>
      <c r="OA161" s="38"/>
      <c r="OB161" s="38"/>
      <c r="OC161" s="38"/>
      <c r="OD161" s="38">
        <f t="shared" si="1156"/>
        <v>57.5</v>
      </c>
      <c r="OE161" s="38">
        <f t="shared" si="1157"/>
        <v>44.75</v>
      </c>
      <c r="OF161" s="38">
        <f t="shared" si="1158"/>
        <v>32</v>
      </c>
      <c r="OG161" s="54">
        <v>0</v>
      </c>
      <c r="OH161" s="54"/>
      <c r="OI161" s="38"/>
      <c r="OJ161" s="38"/>
      <c r="OK161" s="38"/>
      <c r="OL161" s="38"/>
      <c r="OM161" s="38"/>
      <c r="ON161" s="38"/>
      <c r="OO161" s="38"/>
      <c r="OP161" s="38"/>
      <c r="OQ161" s="38"/>
      <c r="OR161" s="38"/>
      <c r="OS161" s="38">
        <f t="shared" si="1159"/>
        <v>52</v>
      </c>
      <c r="OT161" s="38">
        <f t="shared" si="1160"/>
        <v>57.25</v>
      </c>
      <c r="OU161" s="38">
        <f t="shared" si="1161"/>
        <v>64</v>
      </c>
      <c r="OV161" s="54">
        <v>0</v>
      </c>
      <c r="OW161" s="54"/>
      <c r="OX161" s="38"/>
      <c r="OY161" s="38"/>
      <c r="OZ161" s="38"/>
      <c r="PA161" s="38"/>
      <c r="PB161" s="38"/>
      <c r="PC161" s="38"/>
      <c r="PD161" s="38"/>
      <c r="PE161" s="38"/>
      <c r="PF161" s="38"/>
      <c r="PG161" s="38"/>
      <c r="PH161" s="38">
        <f t="shared" si="1162"/>
        <v>54</v>
      </c>
      <c r="PI161" s="38">
        <f t="shared" si="1163"/>
        <v>48.25</v>
      </c>
      <c r="PJ161" s="38">
        <f t="shared" si="1164"/>
        <v>40.666666666666664</v>
      </c>
    </row>
    <row r="163" spans="1:426" s="17" customFormat="1" x14ac:dyDescent="0.25">
      <c r="A163" s="55" t="s">
        <v>98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spans="1:426" s="17" customFormat="1" x14ac:dyDescent="0.25">
      <c r="B164" s="51" t="s">
        <v>69</v>
      </c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 t="s">
        <v>70</v>
      </c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 t="s">
        <v>71</v>
      </c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 t="s">
        <v>72</v>
      </c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 t="s">
        <v>73</v>
      </c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 t="s">
        <v>74</v>
      </c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 t="s">
        <v>75</v>
      </c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 t="s">
        <v>76</v>
      </c>
      <c r="CP164" s="51"/>
      <c r="CQ164" s="51"/>
      <c r="CR164" s="51"/>
      <c r="CS164" s="51"/>
      <c r="CT164" s="51"/>
      <c r="CU164" s="51"/>
      <c r="CV164" s="51"/>
      <c r="CW164" s="51"/>
      <c r="CX164" s="51"/>
      <c r="CY164" s="51"/>
      <c r="CZ164" s="51"/>
      <c r="DA164" s="51"/>
      <c r="DB164" s="51" t="s">
        <v>77</v>
      </c>
      <c r="DC164" s="51"/>
      <c r="DD164" s="51"/>
      <c r="DE164" s="51"/>
      <c r="DF164" s="51"/>
      <c r="DG164" s="51"/>
      <c r="DH164" s="51"/>
      <c r="DI164" s="51"/>
      <c r="DJ164" s="51"/>
      <c r="DK164" s="51"/>
      <c r="DL164" s="51"/>
      <c r="DM164" s="51"/>
      <c r="DN164" s="51"/>
      <c r="DO164" s="51" t="s">
        <v>78</v>
      </c>
      <c r="DP164" s="51"/>
      <c r="DQ164" s="51"/>
      <c r="DR164" s="51"/>
      <c r="DS164" s="51"/>
      <c r="DT164" s="51"/>
      <c r="DU164" s="51"/>
      <c r="DV164" s="51"/>
      <c r="DW164" s="51"/>
      <c r="DX164" s="51"/>
      <c r="DY164" s="51"/>
      <c r="DZ164" s="51"/>
      <c r="EA164" s="51"/>
      <c r="EB164" s="51" t="s">
        <v>79</v>
      </c>
      <c r="EC164" s="51"/>
      <c r="ED164" s="51"/>
      <c r="EE164" s="51"/>
      <c r="EF164" s="51"/>
      <c r="EG164" s="51"/>
      <c r="EH164" s="51"/>
      <c r="EI164" s="51"/>
      <c r="EJ164" s="51"/>
      <c r="EK164" s="51"/>
      <c r="EL164" s="51"/>
      <c r="EM164" s="51"/>
      <c r="EN164" s="51"/>
      <c r="EO164" s="51" t="s">
        <v>80</v>
      </c>
      <c r="EP164" s="51"/>
      <c r="EQ164" s="51"/>
      <c r="ER164" s="51"/>
      <c r="ES164" s="51"/>
      <c r="ET164" s="51"/>
      <c r="EU164" s="51"/>
      <c r="EV164" s="51"/>
      <c r="EW164" s="51"/>
      <c r="EX164" s="51"/>
      <c r="EY164" s="51"/>
      <c r="EZ164" s="51"/>
      <c r="FA164" s="51"/>
      <c r="FB164" s="51" t="s">
        <v>81</v>
      </c>
      <c r="FC164" s="51"/>
      <c r="FD164" s="51"/>
      <c r="FE164" s="51"/>
      <c r="FF164" s="51"/>
      <c r="FG164" s="51"/>
      <c r="FH164" s="51"/>
      <c r="FI164" s="51"/>
      <c r="FJ164" s="51"/>
      <c r="FK164" s="51"/>
      <c r="FL164" s="51"/>
      <c r="FM164" s="51"/>
      <c r="FN164" s="51"/>
      <c r="FO164" s="51" t="s">
        <v>82</v>
      </c>
      <c r="FP164" s="51"/>
      <c r="FQ164" s="51"/>
      <c r="FR164" s="51"/>
      <c r="FS164" s="51"/>
      <c r="FT164" s="51"/>
      <c r="FU164" s="51"/>
      <c r="FV164" s="51"/>
      <c r="FW164" s="51"/>
      <c r="FX164" s="51"/>
      <c r="FY164" s="51"/>
      <c r="FZ164" s="51"/>
      <c r="GA164" s="51"/>
      <c r="GB164" s="51" t="s">
        <v>86</v>
      </c>
      <c r="GC164" s="51"/>
      <c r="GD164" s="51"/>
      <c r="GE164" s="51"/>
      <c r="GF164" s="51"/>
      <c r="GG164" s="51"/>
      <c r="GH164" s="51"/>
      <c r="GI164" s="51"/>
      <c r="GJ164" s="51"/>
      <c r="GK164" s="51"/>
      <c r="GL164" s="51"/>
      <c r="GM164" s="51"/>
      <c r="GN164" s="51"/>
      <c r="GO164" s="51" t="s">
        <v>83</v>
      </c>
      <c r="GP164" s="51"/>
      <c r="GQ164" s="51"/>
      <c r="GR164" s="51"/>
      <c r="GS164" s="51"/>
      <c r="GT164" s="51"/>
      <c r="GU164" s="51"/>
      <c r="GV164" s="51"/>
      <c r="GW164" s="51"/>
      <c r="GX164" s="51"/>
      <c r="GY164" s="51"/>
      <c r="GZ164" s="51"/>
      <c r="HA164" s="51"/>
      <c r="HB164" s="51" t="s">
        <v>84</v>
      </c>
      <c r="HC164" s="51"/>
      <c r="HD164" s="51"/>
      <c r="HE164" s="51"/>
      <c r="HF164" s="51"/>
      <c r="HG164" s="51"/>
      <c r="HH164" s="51"/>
      <c r="HI164" s="51"/>
      <c r="HJ164" s="51"/>
      <c r="HK164" s="51"/>
      <c r="HL164" s="51"/>
      <c r="HM164" s="51"/>
      <c r="HN164" s="51"/>
      <c r="HO164" s="51" t="s">
        <v>85</v>
      </c>
      <c r="HP164" s="51"/>
      <c r="HQ164" s="51"/>
      <c r="HR164" s="51"/>
      <c r="HS164" s="51"/>
      <c r="HT164" s="51"/>
      <c r="HU164" s="51"/>
      <c r="HV164" s="51"/>
      <c r="HW164" s="51"/>
      <c r="HX164" s="51"/>
      <c r="HY164" s="51"/>
      <c r="HZ164" s="51"/>
      <c r="IA164" s="51"/>
      <c r="IB164" s="17" t="s">
        <v>23</v>
      </c>
      <c r="IC164" s="17" t="s">
        <v>18</v>
      </c>
      <c r="ID164" s="17" t="s">
        <v>19</v>
      </c>
      <c r="IE164" s="17" t="s">
        <v>20</v>
      </c>
      <c r="IF164" s="17" t="s">
        <v>21</v>
      </c>
      <c r="IG164" s="17" t="s">
        <v>22</v>
      </c>
      <c r="IH164" s="17" t="s">
        <v>24</v>
      </c>
      <c r="II164" s="17" t="s">
        <v>25</v>
      </c>
    </row>
    <row r="165" spans="1:426" s="17" customFormat="1" x14ac:dyDescent="0.25">
      <c r="B165" s="17" t="s">
        <v>29</v>
      </c>
      <c r="C165" s="17" t="s">
        <v>30</v>
      </c>
      <c r="D165" s="17" t="s">
        <v>31</v>
      </c>
      <c r="E165" s="17" t="s">
        <v>32</v>
      </c>
      <c r="F165" s="17" t="s">
        <v>33</v>
      </c>
      <c r="G165" s="17" t="s">
        <v>34</v>
      </c>
      <c r="H165" s="17" t="s">
        <v>35</v>
      </c>
      <c r="I165" s="17" t="s">
        <v>36</v>
      </c>
      <c r="J165" s="17" t="s">
        <v>37</v>
      </c>
      <c r="K165" s="17" t="s">
        <v>38</v>
      </c>
      <c r="L165" s="17" t="s">
        <v>39</v>
      </c>
      <c r="M165" s="17" t="s">
        <v>40</v>
      </c>
      <c r="N165" s="17" t="s">
        <v>41</v>
      </c>
      <c r="O165" s="17" t="s">
        <v>29</v>
      </c>
      <c r="P165" s="17" t="s">
        <v>30</v>
      </c>
      <c r="Q165" s="17" t="s">
        <v>31</v>
      </c>
      <c r="R165" s="17" t="s">
        <v>32</v>
      </c>
      <c r="S165" s="17" t="s">
        <v>33</v>
      </c>
      <c r="T165" s="17" t="s">
        <v>34</v>
      </c>
      <c r="U165" s="17" t="s">
        <v>35</v>
      </c>
      <c r="V165" s="17" t="s">
        <v>36</v>
      </c>
      <c r="W165" s="17" t="s">
        <v>37</v>
      </c>
      <c r="X165" s="17" t="s">
        <v>38</v>
      </c>
      <c r="Y165" s="17" t="s">
        <v>39</v>
      </c>
      <c r="Z165" s="17" t="s">
        <v>40</v>
      </c>
      <c r="AA165" s="17" t="s">
        <v>41</v>
      </c>
      <c r="AB165" s="17" t="s">
        <v>29</v>
      </c>
      <c r="AC165" s="17" t="s">
        <v>30</v>
      </c>
      <c r="AD165" s="17" t="s">
        <v>31</v>
      </c>
      <c r="AE165" s="17" t="s">
        <v>32</v>
      </c>
      <c r="AF165" s="17" t="s">
        <v>33</v>
      </c>
      <c r="AG165" s="17" t="s">
        <v>34</v>
      </c>
      <c r="AH165" s="17" t="s">
        <v>35</v>
      </c>
      <c r="AI165" s="17" t="s">
        <v>36</v>
      </c>
      <c r="AJ165" s="17" t="s">
        <v>37</v>
      </c>
      <c r="AK165" s="17" t="s">
        <v>38</v>
      </c>
      <c r="AL165" s="17" t="s">
        <v>39</v>
      </c>
      <c r="AM165" s="17" t="s">
        <v>40</v>
      </c>
      <c r="AN165" s="17" t="s">
        <v>41</v>
      </c>
      <c r="AO165" s="17" t="s">
        <v>29</v>
      </c>
      <c r="AP165" s="17" t="s">
        <v>30</v>
      </c>
      <c r="AQ165" s="17" t="s">
        <v>31</v>
      </c>
      <c r="AR165" s="17" t="s">
        <v>32</v>
      </c>
      <c r="AS165" s="17" t="s">
        <v>33</v>
      </c>
      <c r="AT165" s="17" t="s">
        <v>34</v>
      </c>
      <c r="AU165" s="17" t="s">
        <v>35</v>
      </c>
      <c r="AV165" s="17" t="s">
        <v>36</v>
      </c>
      <c r="AW165" s="17" t="s">
        <v>37</v>
      </c>
      <c r="AX165" s="17" t="s">
        <v>38</v>
      </c>
      <c r="AY165" s="17" t="s">
        <v>39</v>
      </c>
      <c r="AZ165" s="17" t="s">
        <v>40</v>
      </c>
      <c r="BA165" s="17" t="s">
        <v>41</v>
      </c>
      <c r="BB165" s="17" t="s">
        <v>29</v>
      </c>
      <c r="BC165" s="17" t="s">
        <v>30</v>
      </c>
      <c r="BD165" s="17" t="s">
        <v>31</v>
      </c>
      <c r="BE165" s="17" t="s">
        <v>32</v>
      </c>
      <c r="BF165" s="17" t="s">
        <v>33</v>
      </c>
      <c r="BG165" s="17" t="s">
        <v>34</v>
      </c>
      <c r="BH165" s="17" t="s">
        <v>35</v>
      </c>
      <c r="BI165" s="17" t="s">
        <v>36</v>
      </c>
      <c r="BJ165" s="17" t="s">
        <v>37</v>
      </c>
      <c r="BK165" s="17" t="s">
        <v>38</v>
      </c>
      <c r="BL165" s="17" t="s">
        <v>39</v>
      </c>
      <c r="BM165" s="17" t="s">
        <v>40</v>
      </c>
      <c r="BN165" s="17" t="s">
        <v>41</v>
      </c>
      <c r="BO165" s="17" t="s">
        <v>29</v>
      </c>
      <c r="BP165" s="17" t="s">
        <v>30</v>
      </c>
      <c r="BQ165" s="17" t="s">
        <v>31</v>
      </c>
      <c r="BR165" s="17" t="s">
        <v>32</v>
      </c>
      <c r="BS165" s="17" t="s">
        <v>33</v>
      </c>
      <c r="BT165" s="17" t="s">
        <v>34</v>
      </c>
      <c r="BU165" s="17" t="s">
        <v>35</v>
      </c>
      <c r="BV165" s="17" t="s">
        <v>36</v>
      </c>
      <c r="BW165" s="17" t="s">
        <v>37</v>
      </c>
      <c r="BX165" s="17" t="s">
        <v>38</v>
      </c>
      <c r="BY165" s="17" t="s">
        <v>39</v>
      </c>
      <c r="BZ165" s="17" t="s">
        <v>40</v>
      </c>
      <c r="CA165" s="17" t="s">
        <v>41</v>
      </c>
      <c r="CB165" s="17" t="s">
        <v>29</v>
      </c>
      <c r="CC165" s="17" t="s">
        <v>30</v>
      </c>
      <c r="CD165" s="17" t="s">
        <v>31</v>
      </c>
      <c r="CE165" s="17" t="s">
        <v>32</v>
      </c>
      <c r="CF165" s="17" t="s">
        <v>33</v>
      </c>
      <c r="CG165" s="17" t="s">
        <v>34</v>
      </c>
      <c r="CH165" s="17" t="s">
        <v>35</v>
      </c>
      <c r="CI165" s="17" t="s">
        <v>36</v>
      </c>
      <c r="CJ165" s="17" t="s">
        <v>37</v>
      </c>
      <c r="CK165" s="17" t="s">
        <v>38</v>
      </c>
      <c r="CL165" s="17" t="s">
        <v>39</v>
      </c>
      <c r="CM165" s="17" t="s">
        <v>40</v>
      </c>
      <c r="CN165" s="17" t="s">
        <v>41</v>
      </c>
      <c r="CO165" s="17" t="s">
        <v>29</v>
      </c>
      <c r="CP165" s="17" t="s">
        <v>30</v>
      </c>
      <c r="CQ165" s="17" t="s">
        <v>31</v>
      </c>
      <c r="CR165" s="17" t="s">
        <v>32</v>
      </c>
      <c r="CS165" s="17" t="s">
        <v>33</v>
      </c>
      <c r="CT165" s="17" t="s">
        <v>34</v>
      </c>
      <c r="CU165" s="17" t="s">
        <v>35</v>
      </c>
      <c r="CV165" s="17" t="s">
        <v>36</v>
      </c>
      <c r="CW165" s="17" t="s">
        <v>37</v>
      </c>
      <c r="CX165" s="17" t="s">
        <v>38</v>
      </c>
      <c r="CY165" s="17" t="s">
        <v>39</v>
      </c>
      <c r="CZ165" s="17" t="s">
        <v>40</v>
      </c>
      <c r="DA165" s="17" t="s">
        <v>41</v>
      </c>
      <c r="DB165" s="17" t="s">
        <v>29</v>
      </c>
      <c r="DC165" s="17" t="s">
        <v>30</v>
      </c>
      <c r="DD165" s="17" t="s">
        <v>31</v>
      </c>
      <c r="DE165" s="17" t="s">
        <v>32</v>
      </c>
      <c r="DF165" s="17" t="s">
        <v>33</v>
      </c>
      <c r="DG165" s="17" t="s">
        <v>34</v>
      </c>
      <c r="DH165" s="17" t="s">
        <v>35</v>
      </c>
      <c r="DI165" s="17" t="s">
        <v>36</v>
      </c>
      <c r="DJ165" s="17" t="s">
        <v>37</v>
      </c>
      <c r="DK165" s="17" t="s">
        <v>38</v>
      </c>
      <c r="DL165" s="17" t="s">
        <v>39</v>
      </c>
      <c r="DM165" s="17" t="s">
        <v>40</v>
      </c>
      <c r="DN165" s="17" t="s">
        <v>41</v>
      </c>
      <c r="DO165" s="17" t="s">
        <v>29</v>
      </c>
      <c r="DP165" s="17" t="s">
        <v>30</v>
      </c>
      <c r="DQ165" s="17" t="s">
        <v>31</v>
      </c>
      <c r="DR165" s="17" t="s">
        <v>32</v>
      </c>
      <c r="DS165" s="17" t="s">
        <v>33</v>
      </c>
      <c r="DT165" s="17" t="s">
        <v>34</v>
      </c>
      <c r="DU165" s="17" t="s">
        <v>35</v>
      </c>
      <c r="DV165" s="17" t="s">
        <v>36</v>
      </c>
      <c r="DW165" s="17" t="s">
        <v>37</v>
      </c>
      <c r="DX165" s="17" t="s">
        <v>38</v>
      </c>
      <c r="DY165" s="17" t="s">
        <v>39</v>
      </c>
      <c r="DZ165" s="17" t="s">
        <v>40</v>
      </c>
      <c r="EA165" s="17" t="s">
        <v>41</v>
      </c>
      <c r="EB165" s="17" t="s">
        <v>29</v>
      </c>
      <c r="EC165" s="17" t="s">
        <v>30</v>
      </c>
      <c r="ED165" s="17" t="s">
        <v>31</v>
      </c>
      <c r="EE165" s="17" t="s">
        <v>32</v>
      </c>
      <c r="EF165" s="17" t="s">
        <v>33</v>
      </c>
      <c r="EG165" s="17" t="s">
        <v>34</v>
      </c>
      <c r="EH165" s="17" t="s">
        <v>35</v>
      </c>
      <c r="EI165" s="17" t="s">
        <v>36</v>
      </c>
      <c r="EJ165" s="17" t="s">
        <v>37</v>
      </c>
      <c r="EK165" s="17" t="s">
        <v>38</v>
      </c>
      <c r="EL165" s="17" t="s">
        <v>39</v>
      </c>
      <c r="EM165" s="17" t="s">
        <v>40</v>
      </c>
      <c r="EN165" s="17" t="s">
        <v>41</v>
      </c>
      <c r="EO165" s="17" t="s">
        <v>29</v>
      </c>
      <c r="EP165" s="17" t="s">
        <v>30</v>
      </c>
      <c r="EQ165" s="17" t="s">
        <v>31</v>
      </c>
      <c r="ER165" s="17" t="s">
        <v>32</v>
      </c>
      <c r="ES165" s="17" t="s">
        <v>33</v>
      </c>
      <c r="ET165" s="17" t="s">
        <v>34</v>
      </c>
      <c r="EU165" s="17" t="s">
        <v>35</v>
      </c>
      <c r="EV165" s="17" t="s">
        <v>36</v>
      </c>
      <c r="EW165" s="17" t="s">
        <v>37</v>
      </c>
      <c r="EX165" s="17" t="s">
        <v>38</v>
      </c>
      <c r="EY165" s="17" t="s">
        <v>39</v>
      </c>
      <c r="EZ165" s="17" t="s">
        <v>40</v>
      </c>
      <c r="FA165" s="17" t="s">
        <v>41</v>
      </c>
      <c r="FB165" s="17" t="s">
        <v>29</v>
      </c>
      <c r="FC165" s="17" t="s">
        <v>30</v>
      </c>
      <c r="FD165" s="17" t="s">
        <v>31</v>
      </c>
      <c r="FE165" s="17" t="s">
        <v>32</v>
      </c>
      <c r="FF165" s="17" t="s">
        <v>33</v>
      </c>
      <c r="FG165" s="17" t="s">
        <v>34</v>
      </c>
      <c r="FH165" s="17" t="s">
        <v>35</v>
      </c>
      <c r="FI165" s="17" t="s">
        <v>36</v>
      </c>
      <c r="FJ165" s="17" t="s">
        <v>37</v>
      </c>
      <c r="FK165" s="17" t="s">
        <v>38</v>
      </c>
      <c r="FL165" s="17" t="s">
        <v>39</v>
      </c>
      <c r="FM165" s="17" t="s">
        <v>40</v>
      </c>
      <c r="FN165" s="17" t="s">
        <v>41</v>
      </c>
      <c r="FO165" s="17" t="s">
        <v>29</v>
      </c>
      <c r="FP165" s="17" t="s">
        <v>30</v>
      </c>
      <c r="FQ165" s="17" t="s">
        <v>31</v>
      </c>
      <c r="FR165" s="17" t="s">
        <v>32</v>
      </c>
      <c r="FS165" s="17" t="s">
        <v>33</v>
      </c>
      <c r="FT165" s="17" t="s">
        <v>34</v>
      </c>
      <c r="FU165" s="17" t="s">
        <v>35</v>
      </c>
      <c r="FV165" s="17" t="s">
        <v>36</v>
      </c>
      <c r="FW165" s="17" t="s">
        <v>37</v>
      </c>
      <c r="FX165" s="17" t="s">
        <v>38</v>
      </c>
      <c r="FY165" s="17" t="s">
        <v>39</v>
      </c>
      <c r="FZ165" s="17" t="s">
        <v>40</v>
      </c>
      <c r="GA165" s="17" t="s">
        <v>41</v>
      </c>
      <c r="GB165" s="17" t="s">
        <v>29</v>
      </c>
      <c r="GC165" s="17" t="s">
        <v>30</v>
      </c>
      <c r="GD165" s="17" t="s">
        <v>31</v>
      </c>
      <c r="GE165" s="17" t="s">
        <v>32</v>
      </c>
      <c r="GF165" s="17" t="s">
        <v>33</v>
      </c>
      <c r="GG165" s="17" t="s">
        <v>34</v>
      </c>
      <c r="GH165" s="17" t="s">
        <v>35</v>
      </c>
      <c r="GI165" s="17" t="s">
        <v>36</v>
      </c>
      <c r="GJ165" s="17" t="s">
        <v>37</v>
      </c>
      <c r="GK165" s="17" t="s">
        <v>38</v>
      </c>
      <c r="GL165" s="17" t="s">
        <v>39</v>
      </c>
      <c r="GM165" s="17" t="s">
        <v>40</v>
      </c>
      <c r="GN165" s="17" t="s">
        <v>41</v>
      </c>
      <c r="GO165" s="17" t="s">
        <v>29</v>
      </c>
      <c r="GP165" s="17" t="s">
        <v>30</v>
      </c>
      <c r="GQ165" s="17" t="s">
        <v>31</v>
      </c>
      <c r="GR165" s="17" t="s">
        <v>32</v>
      </c>
      <c r="GS165" s="17" t="s">
        <v>33</v>
      </c>
      <c r="GT165" s="17" t="s">
        <v>34</v>
      </c>
      <c r="GU165" s="17" t="s">
        <v>35</v>
      </c>
      <c r="GV165" s="17" t="s">
        <v>36</v>
      </c>
      <c r="GW165" s="17" t="s">
        <v>37</v>
      </c>
      <c r="GX165" s="17" t="s">
        <v>38</v>
      </c>
      <c r="GY165" s="17" t="s">
        <v>39</v>
      </c>
      <c r="GZ165" s="17" t="s">
        <v>40</v>
      </c>
      <c r="HA165" s="17" t="s">
        <v>41</v>
      </c>
      <c r="HB165" s="17" t="s">
        <v>29</v>
      </c>
      <c r="HC165" s="17" t="s">
        <v>30</v>
      </c>
      <c r="HD165" s="17" t="s">
        <v>31</v>
      </c>
      <c r="HE165" s="17" t="s">
        <v>32</v>
      </c>
      <c r="HF165" s="17" t="s">
        <v>33</v>
      </c>
      <c r="HG165" s="17" t="s">
        <v>34</v>
      </c>
      <c r="HH165" s="17" t="s">
        <v>35</v>
      </c>
      <c r="HI165" s="17" t="s">
        <v>36</v>
      </c>
      <c r="HJ165" s="17" t="s">
        <v>37</v>
      </c>
      <c r="HK165" s="17" t="s">
        <v>38</v>
      </c>
      <c r="HL165" s="17" t="s">
        <v>39</v>
      </c>
      <c r="HM165" s="17" t="s">
        <v>40</v>
      </c>
      <c r="HN165" s="17" t="s">
        <v>41</v>
      </c>
      <c r="HO165" s="17" t="s">
        <v>29</v>
      </c>
      <c r="HP165" s="17" t="s">
        <v>30</v>
      </c>
      <c r="HQ165" s="17" t="s">
        <v>31</v>
      </c>
      <c r="HR165" s="17" t="s">
        <v>32</v>
      </c>
      <c r="HS165" s="17" t="s">
        <v>33</v>
      </c>
      <c r="HT165" s="17" t="s">
        <v>34</v>
      </c>
      <c r="HU165" s="17" t="s">
        <v>35</v>
      </c>
      <c r="HV165" s="17" t="s">
        <v>36</v>
      </c>
      <c r="HW165" s="17" t="s">
        <v>37</v>
      </c>
      <c r="HX165" s="17" t="s">
        <v>38</v>
      </c>
      <c r="HY165" s="17" t="s">
        <v>39</v>
      </c>
      <c r="HZ165" s="17" t="s">
        <v>40</v>
      </c>
      <c r="IA165" s="17" t="s">
        <v>41</v>
      </c>
    </row>
    <row r="166" spans="1:426" s="17" customFormat="1" x14ac:dyDescent="0.25">
      <c r="A166" s="1" t="s">
        <v>42</v>
      </c>
      <c r="B166" s="17">
        <v>3</v>
      </c>
      <c r="C166" s="17">
        <v>4</v>
      </c>
      <c r="D166" s="17">
        <v>5</v>
      </c>
      <c r="E166" s="17">
        <v>4</v>
      </c>
      <c r="F166" s="17">
        <v>2</v>
      </c>
      <c r="G166" s="17">
        <v>3</v>
      </c>
      <c r="H166" s="17">
        <v>3</v>
      </c>
      <c r="I166" s="17">
        <v>5</v>
      </c>
      <c r="J166" s="17">
        <v>1</v>
      </c>
      <c r="K166" s="17">
        <v>1</v>
      </c>
      <c r="L166" s="17">
        <v>1</v>
      </c>
      <c r="M166" s="17">
        <v>1</v>
      </c>
      <c r="N166" s="17">
        <v>1</v>
      </c>
      <c r="O166" s="17">
        <v>2</v>
      </c>
      <c r="P166" s="17">
        <v>1</v>
      </c>
      <c r="Q166" s="17">
        <v>2</v>
      </c>
      <c r="R166" s="17">
        <v>3</v>
      </c>
      <c r="S166" s="17">
        <v>2</v>
      </c>
      <c r="T166" s="17">
        <v>4</v>
      </c>
      <c r="U166" s="17">
        <v>4</v>
      </c>
      <c r="V166" s="17">
        <v>5</v>
      </c>
      <c r="W166" s="17">
        <v>1</v>
      </c>
      <c r="X166" s="17">
        <v>1</v>
      </c>
      <c r="Y166" s="17">
        <v>0</v>
      </c>
      <c r="Z166" s="17">
        <v>1</v>
      </c>
      <c r="AA166" s="17">
        <v>0</v>
      </c>
      <c r="AB166" s="17">
        <v>4</v>
      </c>
      <c r="AC166" s="17">
        <v>2</v>
      </c>
      <c r="AD166" s="17">
        <v>2</v>
      </c>
      <c r="AE166" s="17">
        <v>1</v>
      </c>
      <c r="AF166" s="17">
        <v>2</v>
      </c>
      <c r="AG166" s="17">
        <v>4</v>
      </c>
      <c r="AH166" s="17">
        <v>2</v>
      </c>
      <c r="AI166" s="17">
        <v>3</v>
      </c>
      <c r="AJ166" s="17">
        <v>5</v>
      </c>
      <c r="AK166" s="17">
        <v>2</v>
      </c>
      <c r="AL166" s="17">
        <v>0</v>
      </c>
      <c r="AM166" s="17">
        <v>0</v>
      </c>
      <c r="AN166" s="17">
        <v>1</v>
      </c>
      <c r="AO166" s="17">
        <v>5</v>
      </c>
      <c r="AP166" s="17">
        <v>4</v>
      </c>
      <c r="AQ166" s="17">
        <v>4</v>
      </c>
      <c r="AR166" s="17">
        <v>3</v>
      </c>
      <c r="AS166" s="17">
        <v>1</v>
      </c>
      <c r="AT166" s="17">
        <v>4</v>
      </c>
      <c r="AU166" s="17">
        <v>3</v>
      </c>
      <c r="AV166" s="17">
        <v>5</v>
      </c>
      <c r="AW166" s="17">
        <v>4</v>
      </c>
      <c r="AX166" s="17">
        <v>1</v>
      </c>
      <c r="AY166" s="17">
        <v>1</v>
      </c>
      <c r="AZ166" s="17">
        <v>0</v>
      </c>
      <c r="BA166" s="17">
        <v>0</v>
      </c>
      <c r="BB166" s="17">
        <v>3</v>
      </c>
      <c r="BC166" s="17">
        <v>2</v>
      </c>
      <c r="BD166" s="17">
        <v>5</v>
      </c>
      <c r="BE166" s="17">
        <v>1</v>
      </c>
      <c r="BF166" s="17">
        <v>3</v>
      </c>
      <c r="BG166" s="17">
        <v>4</v>
      </c>
      <c r="BH166" s="17">
        <v>1</v>
      </c>
      <c r="BI166" s="17">
        <v>1</v>
      </c>
      <c r="BJ166" s="17">
        <v>4</v>
      </c>
      <c r="BK166" s="17">
        <v>3</v>
      </c>
      <c r="BL166" s="17">
        <v>0</v>
      </c>
      <c r="BM166" s="17">
        <v>1</v>
      </c>
      <c r="BN166" s="17">
        <v>0</v>
      </c>
      <c r="BO166" s="17">
        <v>3</v>
      </c>
      <c r="BP166" s="17">
        <v>3</v>
      </c>
      <c r="BQ166" s="17">
        <v>4</v>
      </c>
      <c r="BR166" s="17">
        <v>2</v>
      </c>
      <c r="BS166" s="17">
        <v>4</v>
      </c>
      <c r="BT166" s="17">
        <v>2</v>
      </c>
      <c r="BU166" s="17">
        <v>4</v>
      </c>
      <c r="BV166" s="17">
        <v>3</v>
      </c>
      <c r="BW166" s="17">
        <v>2</v>
      </c>
      <c r="BX166" s="17">
        <v>2</v>
      </c>
      <c r="BY166" s="17">
        <v>1</v>
      </c>
      <c r="BZ166" s="17">
        <v>0</v>
      </c>
      <c r="CA166" s="17">
        <v>1</v>
      </c>
      <c r="CB166" s="17">
        <v>4</v>
      </c>
      <c r="CC166" s="17">
        <v>2</v>
      </c>
      <c r="CD166" s="17">
        <v>2</v>
      </c>
      <c r="CE166" s="17">
        <v>1</v>
      </c>
      <c r="CF166" s="17">
        <v>3</v>
      </c>
      <c r="CG166" s="17">
        <v>3</v>
      </c>
      <c r="CH166" s="17">
        <v>5</v>
      </c>
      <c r="CI166" s="17">
        <v>5</v>
      </c>
      <c r="CJ166" s="17">
        <v>1</v>
      </c>
      <c r="CK166" s="17">
        <v>5</v>
      </c>
      <c r="CL166" s="17">
        <v>0</v>
      </c>
      <c r="CM166" s="17">
        <v>1</v>
      </c>
      <c r="CN166" s="17">
        <v>1</v>
      </c>
      <c r="CO166" s="17">
        <v>2</v>
      </c>
      <c r="CP166" s="17">
        <v>3</v>
      </c>
      <c r="CQ166" s="17">
        <v>5</v>
      </c>
      <c r="CR166" s="17">
        <v>2</v>
      </c>
      <c r="CS166" s="17">
        <v>2</v>
      </c>
      <c r="CT166" s="17">
        <v>1</v>
      </c>
      <c r="CU166" s="17">
        <v>3</v>
      </c>
      <c r="CV166" s="17">
        <v>1</v>
      </c>
      <c r="CW166" s="17">
        <v>5</v>
      </c>
      <c r="CX166" s="17">
        <v>2</v>
      </c>
      <c r="CY166" s="17">
        <v>0</v>
      </c>
      <c r="CZ166" s="17">
        <v>1</v>
      </c>
      <c r="DA166" s="17">
        <v>1</v>
      </c>
      <c r="DB166" s="17">
        <v>4</v>
      </c>
      <c r="DC166" s="17">
        <v>5</v>
      </c>
      <c r="DD166" s="17">
        <v>2</v>
      </c>
      <c r="DE166" s="17">
        <v>3</v>
      </c>
      <c r="DF166" s="17">
        <v>2</v>
      </c>
      <c r="DG166" s="17">
        <v>2</v>
      </c>
      <c r="DH166" s="17">
        <v>4</v>
      </c>
      <c r="DI166" s="17">
        <v>5</v>
      </c>
      <c r="DJ166" s="17">
        <v>1</v>
      </c>
      <c r="DK166" s="17">
        <v>1</v>
      </c>
      <c r="DL166" s="17">
        <v>1</v>
      </c>
      <c r="DM166" s="17">
        <v>0</v>
      </c>
      <c r="DN166" s="17">
        <v>1</v>
      </c>
      <c r="DO166" s="17">
        <v>2</v>
      </c>
      <c r="DP166" s="17">
        <v>2</v>
      </c>
      <c r="DQ166" s="17">
        <v>2</v>
      </c>
      <c r="DR166" s="17">
        <v>3</v>
      </c>
      <c r="DS166" s="17">
        <v>4</v>
      </c>
      <c r="DT166" s="17">
        <v>2</v>
      </c>
      <c r="DU166" s="17">
        <v>4</v>
      </c>
      <c r="DV166" s="17">
        <v>4</v>
      </c>
      <c r="DW166" s="17">
        <v>5</v>
      </c>
      <c r="DX166" s="17">
        <v>4</v>
      </c>
      <c r="DY166" s="17">
        <v>0</v>
      </c>
      <c r="DZ166" s="17">
        <v>1</v>
      </c>
      <c r="EA166" s="17">
        <v>1</v>
      </c>
      <c r="EB166" s="17">
        <v>5</v>
      </c>
      <c r="EC166" s="17">
        <v>5</v>
      </c>
      <c r="ED166" s="17">
        <v>5</v>
      </c>
      <c r="EE166" s="17">
        <v>2</v>
      </c>
      <c r="EF166" s="17">
        <v>3</v>
      </c>
      <c r="EG166" s="17">
        <v>1</v>
      </c>
      <c r="EH166" s="17">
        <v>5</v>
      </c>
      <c r="EI166" s="17">
        <v>5</v>
      </c>
      <c r="EJ166" s="17">
        <v>4</v>
      </c>
      <c r="EK166" s="17">
        <v>5</v>
      </c>
      <c r="EL166" s="17">
        <v>1</v>
      </c>
      <c r="EM166" s="17">
        <v>1</v>
      </c>
      <c r="EN166" s="17">
        <v>1</v>
      </c>
      <c r="EO166" s="17">
        <v>4</v>
      </c>
      <c r="EP166" s="17">
        <v>4</v>
      </c>
      <c r="EQ166" s="17">
        <v>5</v>
      </c>
      <c r="ER166" s="17">
        <v>2</v>
      </c>
      <c r="ES166" s="17">
        <v>1</v>
      </c>
      <c r="ET166" s="17">
        <v>5</v>
      </c>
      <c r="EU166" s="17">
        <v>1</v>
      </c>
      <c r="EV166" s="17">
        <v>1</v>
      </c>
      <c r="EW166" s="17">
        <v>3</v>
      </c>
      <c r="EX166" s="17">
        <v>1</v>
      </c>
      <c r="EY166" s="17">
        <v>0</v>
      </c>
      <c r="EZ166" s="17">
        <v>0</v>
      </c>
      <c r="FA166" s="17">
        <v>1</v>
      </c>
      <c r="FB166" s="17">
        <v>5</v>
      </c>
      <c r="FC166" s="17">
        <v>1</v>
      </c>
      <c r="FD166" s="17">
        <v>1</v>
      </c>
      <c r="FE166" s="17">
        <v>1</v>
      </c>
      <c r="FF166" s="17">
        <v>1</v>
      </c>
      <c r="FG166" s="17">
        <v>2</v>
      </c>
      <c r="FH166" s="17">
        <v>1</v>
      </c>
      <c r="FI166" s="17">
        <v>3</v>
      </c>
      <c r="FJ166" s="17">
        <v>5</v>
      </c>
      <c r="FK166" s="17">
        <v>3</v>
      </c>
      <c r="FL166" s="17">
        <v>0</v>
      </c>
      <c r="FM166" s="17">
        <v>1</v>
      </c>
      <c r="FN166" s="17">
        <v>1</v>
      </c>
      <c r="FO166" s="17">
        <v>4</v>
      </c>
      <c r="FP166" s="17">
        <v>5</v>
      </c>
      <c r="FQ166" s="17">
        <v>3</v>
      </c>
      <c r="FR166" s="17">
        <v>1</v>
      </c>
      <c r="FS166" s="17">
        <v>3</v>
      </c>
      <c r="FT166" s="17">
        <v>4</v>
      </c>
      <c r="FU166" s="17">
        <v>5</v>
      </c>
      <c r="FV166" s="17">
        <v>3</v>
      </c>
      <c r="FW166" s="17">
        <v>5</v>
      </c>
      <c r="FX166" s="17">
        <v>3</v>
      </c>
      <c r="FY166" s="17">
        <v>0</v>
      </c>
      <c r="FZ166" s="17">
        <v>1</v>
      </c>
      <c r="GA166" s="17">
        <v>1</v>
      </c>
      <c r="GB166" s="17">
        <v>2</v>
      </c>
      <c r="GC166" s="17">
        <v>3</v>
      </c>
      <c r="GD166" s="17">
        <v>1</v>
      </c>
      <c r="GE166" s="17">
        <v>5</v>
      </c>
      <c r="GF166" s="17">
        <v>4</v>
      </c>
      <c r="GG166" s="17">
        <v>1</v>
      </c>
      <c r="GH166" s="17">
        <v>1</v>
      </c>
      <c r="GI166" s="17">
        <v>4</v>
      </c>
      <c r="GJ166" s="17">
        <v>1</v>
      </c>
      <c r="GK166" s="17">
        <v>3</v>
      </c>
      <c r="GL166" s="17">
        <v>0</v>
      </c>
      <c r="GM166" s="17">
        <v>1</v>
      </c>
      <c r="GN166" s="17">
        <v>0</v>
      </c>
      <c r="GO166" s="17">
        <v>3</v>
      </c>
      <c r="GP166" s="17">
        <v>1</v>
      </c>
      <c r="GQ166" s="17">
        <v>1</v>
      </c>
      <c r="GR166" s="17">
        <v>1</v>
      </c>
      <c r="GS166" s="17">
        <v>2</v>
      </c>
      <c r="GT166" s="17">
        <v>5</v>
      </c>
      <c r="GU166" s="17">
        <v>5</v>
      </c>
      <c r="GV166" s="17">
        <v>1</v>
      </c>
      <c r="GW166" s="17">
        <v>4</v>
      </c>
      <c r="GX166" s="17">
        <v>5</v>
      </c>
      <c r="GY166" s="17">
        <v>0</v>
      </c>
      <c r="GZ166" s="17">
        <v>0</v>
      </c>
      <c r="HA166" s="17">
        <v>0</v>
      </c>
      <c r="HB166" s="17">
        <v>4</v>
      </c>
      <c r="HC166" s="17">
        <v>1</v>
      </c>
      <c r="HD166" s="17">
        <v>4</v>
      </c>
      <c r="HE166" s="17">
        <v>4</v>
      </c>
      <c r="HF166" s="17">
        <v>1</v>
      </c>
      <c r="HG166" s="17">
        <v>2</v>
      </c>
      <c r="HH166" s="17">
        <v>3</v>
      </c>
      <c r="HI166" s="17">
        <v>2</v>
      </c>
      <c r="HJ166" s="17">
        <v>5</v>
      </c>
      <c r="HK166" s="17">
        <v>1</v>
      </c>
      <c r="HL166" s="17">
        <v>1</v>
      </c>
      <c r="HM166" s="17">
        <v>0</v>
      </c>
      <c r="HN166" s="17">
        <v>0</v>
      </c>
      <c r="HO166" s="17">
        <v>3</v>
      </c>
      <c r="HP166" s="17">
        <v>2</v>
      </c>
      <c r="HQ166" s="17">
        <v>2</v>
      </c>
      <c r="HR166" s="17">
        <v>5</v>
      </c>
      <c r="HS166" s="17">
        <v>5</v>
      </c>
      <c r="HT166" s="17">
        <v>1</v>
      </c>
      <c r="HU166" s="17">
        <v>4</v>
      </c>
      <c r="HV166" s="17">
        <v>5</v>
      </c>
      <c r="HW166" s="17">
        <v>1</v>
      </c>
      <c r="HX166" s="17">
        <v>3</v>
      </c>
      <c r="HY166" s="17">
        <v>1</v>
      </c>
      <c r="HZ166" s="17">
        <v>0</v>
      </c>
      <c r="IA166" s="17">
        <v>1</v>
      </c>
      <c r="IB166" s="17">
        <v>4</v>
      </c>
      <c r="IC166" s="17">
        <v>2</v>
      </c>
      <c r="ID166" s="17">
        <v>1</v>
      </c>
      <c r="IE166" s="17">
        <v>4</v>
      </c>
      <c r="IF166" s="17">
        <v>4</v>
      </c>
      <c r="IG166" s="17">
        <v>1</v>
      </c>
      <c r="IH166" s="17">
        <v>3</v>
      </c>
      <c r="II166" s="17">
        <v>1</v>
      </c>
    </row>
    <row r="167" spans="1:426" s="17" customFormat="1" x14ac:dyDescent="0.25">
      <c r="A167" s="1" t="s">
        <v>43</v>
      </c>
      <c r="B167" s="17">
        <v>3</v>
      </c>
      <c r="C167" s="17">
        <v>4</v>
      </c>
      <c r="D167" s="17">
        <v>4</v>
      </c>
      <c r="E167" s="17">
        <v>3</v>
      </c>
      <c r="F167" s="17">
        <v>2</v>
      </c>
      <c r="G167" s="17">
        <v>3</v>
      </c>
      <c r="H167" s="17">
        <v>3</v>
      </c>
      <c r="I167" s="17">
        <v>4</v>
      </c>
      <c r="J167" s="17">
        <v>2</v>
      </c>
      <c r="K167" s="17">
        <v>2</v>
      </c>
      <c r="L167" s="17">
        <v>1</v>
      </c>
      <c r="M167" s="17">
        <v>1</v>
      </c>
      <c r="N167" s="17">
        <v>1</v>
      </c>
      <c r="O167" s="17">
        <v>2</v>
      </c>
      <c r="P167" s="17">
        <v>1</v>
      </c>
      <c r="Q167" s="17">
        <v>2</v>
      </c>
      <c r="R167" s="17">
        <v>3</v>
      </c>
      <c r="S167" s="17">
        <v>2.5</v>
      </c>
      <c r="T167" s="17">
        <v>3.5</v>
      </c>
      <c r="U167" s="17">
        <v>4</v>
      </c>
      <c r="V167" s="17">
        <v>4</v>
      </c>
      <c r="W167" s="17">
        <v>2</v>
      </c>
      <c r="X167" s="17">
        <v>2</v>
      </c>
      <c r="Y167" s="17">
        <v>0</v>
      </c>
      <c r="Z167" s="17">
        <v>1</v>
      </c>
      <c r="AA167" s="17">
        <v>0</v>
      </c>
      <c r="AB167" s="17">
        <v>4</v>
      </c>
      <c r="AC167" s="17">
        <v>2</v>
      </c>
      <c r="AD167" s="17">
        <v>2</v>
      </c>
      <c r="AE167" s="17">
        <v>3</v>
      </c>
      <c r="AF167" s="17">
        <v>2</v>
      </c>
      <c r="AG167" s="17">
        <v>4</v>
      </c>
      <c r="AH167" s="17">
        <v>3</v>
      </c>
      <c r="AI167" s="17">
        <v>3</v>
      </c>
      <c r="AJ167" s="17">
        <v>4</v>
      </c>
      <c r="AK167" s="17">
        <v>3</v>
      </c>
      <c r="AL167" s="17">
        <v>0</v>
      </c>
      <c r="AM167" s="17">
        <v>0</v>
      </c>
      <c r="AN167" s="17">
        <v>1</v>
      </c>
      <c r="AO167" s="17">
        <v>4</v>
      </c>
      <c r="AP167" s="17">
        <v>3.5</v>
      </c>
      <c r="AQ167" s="17">
        <v>4</v>
      </c>
      <c r="AR167" s="17">
        <v>3</v>
      </c>
      <c r="AS167" s="17">
        <v>3</v>
      </c>
      <c r="AT167" s="17">
        <v>3</v>
      </c>
      <c r="AU167" s="17">
        <v>3</v>
      </c>
      <c r="AV167" s="17">
        <v>5</v>
      </c>
      <c r="AW167" s="17">
        <v>4</v>
      </c>
      <c r="AX167" s="17">
        <v>3</v>
      </c>
      <c r="AY167" s="17">
        <v>1</v>
      </c>
      <c r="AZ167" s="17">
        <v>0</v>
      </c>
      <c r="BA167" s="17">
        <v>0</v>
      </c>
      <c r="BB167" s="17">
        <v>4</v>
      </c>
      <c r="BC167" s="17">
        <v>2</v>
      </c>
      <c r="BD167" s="17">
        <v>2</v>
      </c>
      <c r="BE167" s="17">
        <v>3</v>
      </c>
      <c r="BF167" s="17">
        <v>3</v>
      </c>
      <c r="BG167" s="17">
        <v>4</v>
      </c>
      <c r="BH167" s="17">
        <v>1</v>
      </c>
      <c r="BI167" s="17">
        <v>3</v>
      </c>
      <c r="BJ167" s="17">
        <v>3</v>
      </c>
      <c r="BK167" s="17">
        <v>3</v>
      </c>
      <c r="BL167" s="17">
        <v>0</v>
      </c>
      <c r="BM167" s="17">
        <v>1</v>
      </c>
      <c r="BN167" s="17">
        <v>0</v>
      </c>
      <c r="BO167" s="17">
        <v>3</v>
      </c>
      <c r="BP167" s="17">
        <v>3</v>
      </c>
      <c r="BQ167" s="17">
        <v>4</v>
      </c>
      <c r="BR167" s="17">
        <v>2.5</v>
      </c>
      <c r="BS167" s="17">
        <v>4</v>
      </c>
      <c r="BT167" s="17">
        <v>3</v>
      </c>
      <c r="BU167" s="17">
        <v>3</v>
      </c>
      <c r="BV167" s="17">
        <v>3</v>
      </c>
      <c r="BW167" s="17">
        <v>2</v>
      </c>
      <c r="BX167" s="17">
        <v>2</v>
      </c>
      <c r="BY167" s="17">
        <v>1</v>
      </c>
      <c r="BZ167" s="17">
        <v>0</v>
      </c>
      <c r="CA167" s="17">
        <v>1</v>
      </c>
      <c r="CB167" s="17">
        <v>4</v>
      </c>
      <c r="CC167" s="17">
        <v>2</v>
      </c>
      <c r="CD167" s="17">
        <v>2</v>
      </c>
      <c r="CE167" s="17">
        <v>3</v>
      </c>
      <c r="CF167" s="17">
        <v>3</v>
      </c>
      <c r="CG167" s="17">
        <v>3</v>
      </c>
      <c r="CH167" s="17">
        <v>3</v>
      </c>
      <c r="CI167" s="17">
        <v>3</v>
      </c>
      <c r="CJ167" s="17">
        <v>2</v>
      </c>
      <c r="CK167" s="17">
        <v>4</v>
      </c>
      <c r="CL167" s="17">
        <v>0</v>
      </c>
      <c r="CM167" s="17">
        <v>1</v>
      </c>
      <c r="CN167" s="17">
        <v>1</v>
      </c>
      <c r="CO167" s="17">
        <v>2</v>
      </c>
      <c r="CP167" s="17">
        <v>3</v>
      </c>
      <c r="CQ167" s="17">
        <v>3</v>
      </c>
      <c r="CR167" s="17">
        <v>2.5</v>
      </c>
      <c r="CS167" s="17">
        <v>2</v>
      </c>
      <c r="CT167" s="17">
        <v>1</v>
      </c>
      <c r="CU167" s="17">
        <v>3</v>
      </c>
      <c r="CV167" s="17">
        <v>2</v>
      </c>
      <c r="CW167" s="17">
        <v>4</v>
      </c>
      <c r="CX167" s="17">
        <v>2</v>
      </c>
      <c r="CY167" s="17">
        <v>0</v>
      </c>
      <c r="CZ167" s="17">
        <v>1</v>
      </c>
      <c r="DA167" s="17">
        <v>1</v>
      </c>
      <c r="DB167" s="17">
        <v>4</v>
      </c>
      <c r="DC167" s="17">
        <v>3</v>
      </c>
      <c r="DD167" s="17">
        <v>3</v>
      </c>
      <c r="DE167" s="17">
        <v>3</v>
      </c>
      <c r="DF167" s="17">
        <v>2</v>
      </c>
      <c r="DG167" s="17">
        <v>2</v>
      </c>
      <c r="DH167" s="17">
        <v>3</v>
      </c>
      <c r="DI167" s="17">
        <v>3</v>
      </c>
      <c r="DJ167" s="17">
        <v>2</v>
      </c>
      <c r="DK167" s="17">
        <v>2</v>
      </c>
      <c r="DL167" s="17">
        <v>1</v>
      </c>
      <c r="DM167" s="17">
        <v>0</v>
      </c>
      <c r="DN167" s="17">
        <v>1</v>
      </c>
      <c r="DO167" s="17">
        <v>2</v>
      </c>
      <c r="DP167" s="17">
        <v>2</v>
      </c>
      <c r="DQ167" s="17">
        <v>2</v>
      </c>
      <c r="DR167" s="17">
        <v>3</v>
      </c>
      <c r="DS167" s="17">
        <v>3</v>
      </c>
      <c r="DT167" s="17">
        <v>2</v>
      </c>
      <c r="DU167" s="17">
        <v>4</v>
      </c>
      <c r="DV167" s="17">
        <v>4</v>
      </c>
      <c r="DW167" s="17">
        <v>4</v>
      </c>
      <c r="DX167" s="17">
        <v>3</v>
      </c>
      <c r="DY167" s="17">
        <v>0</v>
      </c>
      <c r="DZ167" s="17">
        <v>1</v>
      </c>
      <c r="EA167" s="17">
        <v>1</v>
      </c>
      <c r="EB167" s="17">
        <v>4</v>
      </c>
      <c r="EC167" s="17">
        <v>4</v>
      </c>
      <c r="ED167" s="17">
        <v>4</v>
      </c>
      <c r="EE167" s="17">
        <v>2</v>
      </c>
      <c r="EF167" s="17">
        <v>3</v>
      </c>
      <c r="EG167" s="17">
        <v>2</v>
      </c>
      <c r="EH167" s="17">
        <v>3</v>
      </c>
      <c r="EI167" s="17">
        <v>3</v>
      </c>
      <c r="EJ167" s="17">
        <v>3</v>
      </c>
      <c r="EK167" s="17">
        <v>4</v>
      </c>
      <c r="EL167" s="17">
        <v>1</v>
      </c>
      <c r="EM167" s="17">
        <v>1</v>
      </c>
      <c r="EN167" s="17">
        <v>1</v>
      </c>
      <c r="EO167" s="17">
        <v>3</v>
      </c>
      <c r="EP167" s="17">
        <v>3</v>
      </c>
      <c r="EQ167" s="17">
        <v>5</v>
      </c>
      <c r="ER167" s="17">
        <v>3</v>
      </c>
      <c r="ES167" s="17">
        <v>3</v>
      </c>
      <c r="ET167" s="17">
        <v>4</v>
      </c>
      <c r="EU167" s="17">
        <v>4</v>
      </c>
      <c r="EV167" s="17">
        <v>2</v>
      </c>
      <c r="EW167" s="17">
        <v>2</v>
      </c>
      <c r="EX167" s="17">
        <v>2</v>
      </c>
      <c r="EY167" s="17">
        <v>0</v>
      </c>
      <c r="EZ167" s="17">
        <v>0</v>
      </c>
      <c r="FA167" s="17">
        <v>1</v>
      </c>
      <c r="FB167" s="17">
        <v>5</v>
      </c>
      <c r="FC167" s="17">
        <v>3</v>
      </c>
      <c r="FD167" s="17">
        <v>2</v>
      </c>
      <c r="FE167" s="17">
        <v>3</v>
      </c>
      <c r="FF167" s="17">
        <v>2</v>
      </c>
      <c r="FG167" s="17">
        <v>2</v>
      </c>
      <c r="FH167" s="17">
        <v>2</v>
      </c>
      <c r="FI167" s="17">
        <v>3</v>
      </c>
      <c r="FJ167" s="17">
        <v>5</v>
      </c>
      <c r="FK167" s="17">
        <v>3</v>
      </c>
      <c r="FL167" s="17">
        <v>0</v>
      </c>
      <c r="FM167" s="17">
        <v>1</v>
      </c>
      <c r="FN167" s="17">
        <v>1</v>
      </c>
      <c r="FO167" s="17">
        <v>4</v>
      </c>
      <c r="FP167" s="17">
        <v>4</v>
      </c>
      <c r="FQ167" s="17">
        <v>3</v>
      </c>
      <c r="FR167" s="17">
        <v>2</v>
      </c>
      <c r="FS167" s="17">
        <v>3</v>
      </c>
      <c r="FT167" s="17">
        <v>3</v>
      </c>
      <c r="FU167" s="17">
        <v>3</v>
      </c>
      <c r="FV167" s="17">
        <v>3</v>
      </c>
      <c r="FW167" s="17">
        <v>4</v>
      </c>
      <c r="FX167" s="17">
        <v>3</v>
      </c>
      <c r="FY167" s="17">
        <v>0</v>
      </c>
      <c r="FZ167" s="17">
        <v>1</v>
      </c>
      <c r="GA167" s="17">
        <v>1</v>
      </c>
      <c r="GB167" s="17">
        <v>3</v>
      </c>
      <c r="GC167" s="17">
        <v>3</v>
      </c>
      <c r="GD167" s="17">
        <v>3</v>
      </c>
      <c r="GE167" s="17">
        <v>4</v>
      </c>
      <c r="GF167" s="17">
        <v>4</v>
      </c>
      <c r="GG167" s="17">
        <v>1</v>
      </c>
      <c r="GH167" s="17">
        <v>4</v>
      </c>
      <c r="GI167" s="17">
        <v>4</v>
      </c>
      <c r="GJ167" s="17">
        <v>3</v>
      </c>
      <c r="GK167" s="17">
        <v>3</v>
      </c>
      <c r="GL167" s="17">
        <v>0</v>
      </c>
      <c r="GM167" s="17">
        <v>1</v>
      </c>
      <c r="GN167" s="17">
        <v>0</v>
      </c>
      <c r="GO167" s="17">
        <v>3</v>
      </c>
      <c r="GP167" s="17">
        <v>1</v>
      </c>
      <c r="GQ167" s="17">
        <v>2</v>
      </c>
      <c r="GR167" s="17">
        <v>1</v>
      </c>
      <c r="GS167" s="17">
        <v>2</v>
      </c>
      <c r="GT167" s="17">
        <v>4</v>
      </c>
      <c r="GU167" s="17">
        <v>4</v>
      </c>
      <c r="GV167" s="17">
        <v>3</v>
      </c>
      <c r="GW167" s="17">
        <v>4</v>
      </c>
      <c r="GX167" s="17">
        <v>2</v>
      </c>
      <c r="GY167" s="17">
        <v>0</v>
      </c>
      <c r="GZ167" s="17">
        <v>0.5</v>
      </c>
      <c r="HA167" s="17">
        <v>0</v>
      </c>
      <c r="HB167" s="17">
        <v>3</v>
      </c>
      <c r="HC167" s="17">
        <v>3</v>
      </c>
      <c r="HD167" s="17">
        <v>4</v>
      </c>
      <c r="HE167" s="17">
        <v>4</v>
      </c>
      <c r="HF167" s="17">
        <v>2</v>
      </c>
      <c r="HG167" s="17">
        <v>2</v>
      </c>
      <c r="HH167" s="17">
        <v>3</v>
      </c>
      <c r="HI167" s="17">
        <v>2.5</v>
      </c>
      <c r="HJ167" s="17">
        <v>3</v>
      </c>
      <c r="HK167" s="17">
        <v>4</v>
      </c>
      <c r="HL167" s="17">
        <v>1</v>
      </c>
      <c r="HM167" s="17">
        <v>0</v>
      </c>
      <c r="HN167" s="17">
        <v>0</v>
      </c>
      <c r="HO167" s="17">
        <v>3</v>
      </c>
      <c r="HP167" s="17">
        <v>2</v>
      </c>
      <c r="HQ167" s="17">
        <v>3</v>
      </c>
      <c r="HR167" s="17">
        <v>4</v>
      </c>
      <c r="HS167" s="17">
        <v>4</v>
      </c>
      <c r="HT167" s="17">
        <v>4</v>
      </c>
      <c r="HU167" s="17">
        <v>2</v>
      </c>
      <c r="HV167" s="17">
        <v>3</v>
      </c>
      <c r="HW167" s="17">
        <v>3</v>
      </c>
      <c r="HX167" s="17">
        <v>3</v>
      </c>
      <c r="HY167" s="17">
        <v>1</v>
      </c>
      <c r="HZ167" s="17">
        <v>0</v>
      </c>
      <c r="IA167" s="17">
        <v>1</v>
      </c>
      <c r="IB167" s="17">
        <v>3</v>
      </c>
      <c r="IC167" s="17">
        <v>2</v>
      </c>
      <c r="ID167" s="17">
        <v>1</v>
      </c>
      <c r="IE167" s="17">
        <v>4</v>
      </c>
      <c r="IF167" s="17">
        <v>3</v>
      </c>
      <c r="IG167" s="17">
        <v>1</v>
      </c>
      <c r="IH167" s="17">
        <v>3</v>
      </c>
      <c r="II167" s="17">
        <v>1</v>
      </c>
    </row>
    <row r="168" spans="1:426" s="17" customFormat="1" x14ac:dyDescent="0.25">
      <c r="A168" s="1" t="s">
        <v>47</v>
      </c>
      <c r="B168" s="17">
        <v>2</v>
      </c>
      <c r="C168" s="17">
        <v>2</v>
      </c>
      <c r="D168" s="17">
        <v>4</v>
      </c>
      <c r="E168" s="17">
        <v>5</v>
      </c>
      <c r="F168" s="17">
        <v>4</v>
      </c>
      <c r="G168" s="17">
        <v>4</v>
      </c>
      <c r="H168" s="17">
        <v>2</v>
      </c>
      <c r="I168" s="17">
        <v>4</v>
      </c>
      <c r="J168" s="17">
        <v>5</v>
      </c>
      <c r="K168" s="17">
        <v>1</v>
      </c>
      <c r="L168" s="17">
        <v>1</v>
      </c>
      <c r="M168" s="17">
        <v>1</v>
      </c>
      <c r="N168" s="17">
        <v>0</v>
      </c>
      <c r="O168" s="17">
        <v>2</v>
      </c>
      <c r="P168" s="17">
        <v>1</v>
      </c>
      <c r="Q168" s="17">
        <v>2</v>
      </c>
      <c r="R168" s="17">
        <v>3</v>
      </c>
      <c r="S168" s="17">
        <v>5</v>
      </c>
      <c r="T168" s="17">
        <v>4</v>
      </c>
      <c r="U168" s="17">
        <v>1</v>
      </c>
      <c r="V168" s="17">
        <v>3</v>
      </c>
      <c r="W168" s="17">
        <v>4</v>
      </c>
      <c r="X168" s="17">
        <v>1</v>
      </c>
      <c r="Y168" s="17">
        <v>1</v>
      </c>
      <c r="Z168" s="17">
        <v>1</v>
      </c>
      <c r="AA168" s="17">
        <v>1</v>
      </c>
      <c r="AB168" s="17">
        <v>5</v>
      </c>
      <c r="AC168" s="17">
        <v>2</v>
      </c>
      <c r="AD168" s="17">
        <v>3</v>
      </c>
      <c r="AE168" s="17">
        <v>5</v>
      </c>
      <c r="AF168" s="17">
        <v>5</v>
      </c>
      <c r="AG168" s="17">
        <v>2</v>
      </c>
      <c r="AH168" s="17">
        <v>5</v>
      </c>
      <c r="AI168" s="17">
        <v>2</v>
      </c>
      <c r="AJ168" s="17">
        <v>4</v>
      </c>
      <c r="AK168" s="17">
        <v>3</v>
      </c>
      <c r="AL168" s="17">
        <v>1</v>
      </c>
      <c r="AM168" s="17">
        <v>0</v>
      </c>
      <c r="AN168" s="17">
        <v>1</v>
      </c>
      <c r="AO168" s="17">
        <v>4</v>
      </c>
      <c r="AP168" s="17">
        <v>1</v>
      </c>
      <c r="AQ168" s="17">
        <v>4</v>
      </c>
      <c r="AR168" s="17">
        <v>3</v>
      </c>
      <c r="AS168" s="17">
        <v>5</v>
      </c>
      <c r="AT168" s="17">
        <v>3</v>
      </c>
      <c r="AU168" s="17">
        <v>5</v>
      </c>
      <c r="AV168" s="17">
        <v>5</v>
      </c>
      <c r="AW168" s="17">
        <v>3</v>
      </c>
      <c r="AX168" s="17">
        <v>5</v>
      </c>
      <c r="AY168" s="17">
        <v>0</v>
      </c>
      <c r="AZ168" s="17">
        <v>1</v>
      </c>
      <c r="BA168" s="17">
        <v>1</v>
      </c>
      <c r="BB168" s="17">
        <v>4</v>
      </c>
      <c r="BC168" s="17">
        <v>4</v>
      </c>
      <c r="BD168" s="17">
        <v>2</v>
      </c>
      <c r="BE168" s="17">
        <v>3</v>
      </c>
      <c r="BF168" s="17">
        <v>5</v>
      </c>
      <c r="BG168" s="17">
        <v>2</v>
      </c>
      <c r="BH168" s="17">
        <v>2</v>
      </c>
      <c r="BI168" s="17">
        <v>3</v>
      </c>
      <c r="BJ168" s="17">
        <v>3</v>
      </c>
      <c r="BK168" s="17">
        <v>3</v>
      </c>
      <c r="BL168" s="17">
        <v>1</v>
      </c>
      <c r="BM168" s="17">
        <v>0</v>
      </c>
      <c r="BN168" s="17">
        <v>1</v>
      </c>
      <c r="BO168" s="17">
        <v>2</v>
      </c>
      <c r="BP168" s="17">
        <v>1</v>
      </c>
      <c r="BQ168" s="17">
        <v>1</v>
      </c>
      <c r="BR168" s="17">
        <v>4</v>
      </c>
      <c r="BS168" s="17">
        <v>1</v>
      </c>
      <c r="BT168" s="17">
        <v>5</v>
      </c>
      <c r="BU168" s="17">
        <v>3</v>
      </c>
      <c r="BV168" s="17">
        <v>5</v>
      </c>
      <c r="BW168" s="17">
        <v>2</v>
      </c>
      <c r="BX168" s="17">
        <v>3</v>
      </c>
      <c r="BY168" s="17">
        <v>1</v>
      </c>
      <c r="BZ168" s="17">
        <v>0</v>
      </c>
      <c r="CA168" s="17">
        <v>0</v>
      </c>
      <c r="CB168" s="17">
        <v>2</v>
      </c>
      <c r="CC168" s="17">
        <v>4</v>
      </c>
      <c r="CD168" s="17">
        <v>5</v>
      </c>
      <c r="CE168" s="17">
        <v>3</v>
      </c>
      <c r="CF168" s="17">
        <v>5</v>
      </c>
      <c r="CG168" s="17">
        <v>3</v>
      </c>
      <c r="CH168" s="17">
        <v>2</v>
      </c>
      <c r="CI168" s="17">
        <v>4</v>
      </c>
      <c r="CJ168" s="17">
        <v>3</v>
      </c>
      <c r="CK168" s="17">
        <v>3</v>
      </c>
      <c r="CL168" s="17">
        <v>1</v>
      </c>
      <c r="CM168" s="17">
        <v>0</v>
      </c>
      <c r="CN168" s="17">
        <v>1</v>
      </c>
      <c r="CO168" s="17">
        <v>2</v>
      </c>
      <c r="CP168" s="17">
        <v>2</v>
      </c>
      <c r="CQ168" s="17">
        <v>5</v>
      </c>
      <c r="CR168" s="17">
        <v>1</v>
      </c>
      <c r="CS168" s="17">
        <v>5</v>
      </c>
      <c r="CT168" s="17">
        <v>3</v>
      </c>
      <c r="CU168" s="17">
        <v>4</v>
      </c>
      <c r="CV168" s="17">
        <v>5</v>
      </c>
      <c r="CW168" s="17">
        <v>1</v>
      </c>
      <c r="CX168" s="17">
        <v>3</v>
      </c>
      <c r="CY168" s="17">
        <v>1</v>
      </c>
      <c r="CZ168" s="17">
        <v>1</v>
      </c>
      <c r="DA168" s="17">
        <v>0</v>
      </c>
      <c r="DB168" s="17">
        <v>4</v>
      </c>
      <c r="DC168" s="17">
        <v>2</v>
      </c>
      <c r="DD168" s="17">
        <v>5</v>
      </c>
      <c r="DE168" s="17">
        <v>1</v>
      </c>
      <c r="DF168" s="17">
        <v>2</v>
      </c>
      <c r="DG168" s="17">
        <v>3</v>
      </c>
      <c r="DH168" s="17">
        <v>5</v>
      </c>
      <c r="DI168" s="17">
        <v>5</v>
      </c>
      <c r="DJ168" s="17">
        <v>4</v>
      </c>
      <c r="DK168" s="17">
        <v>5</v>
      </c>
      <c r="DL168" s="17">
        <v>1</v>
      </c>
      <c r="DM168" s="17">
        <v>1</v>
      </c>
      <c r="DN168" s="17">
        <v>1</v>
      </c>
      <c r="DO168" s="17">
        <v>5</v>
      </c>
      <c r="DP168" s="17">
        <v>4</v>
      </c>
      <c r="DQ168" s="17">
        <v>3</v>
      </c>
      <c r="DR168" s="17">
        <v>4</v>
      </c>
      <c r="DS168" s="17">
        <v>1</v>
      </c>
      <c r="DT168" s="17">
        <v>4</v>
      </c>
      <c r="DU168" s="17">
        <v>4</v>
      </c>
      <c r="DV168" s="17">
        <v>5</v>
      </c>
      <c r="DW168" s="17">
        <v>5</v>
      </c>
      <c r="DX168" s="17">
        <v>1</v>
      </c>
      <c r="DY168" s="17">
        <v>0</v>
      </c>
      <c r="DZ168" s="17">
        <v>0</v>
      </c>
      <c r="EA168" s="17">
        <v>1</v>
      </c>
      <c r="EB168" s="17">
        <v>4</v>
      </c>
      <c r="EC168" s="17">
        <v>4</v>
      </c>
      <c r="ED168" s="17">
        <v>4</v>
      </c>
      <c r="EE168" s="17">
        <v>1</v>
      </c>
      <c r="EF168" s="17">
        <v>4</v>
      </c>
      <c r="EG168" s="17">
        <v>2</v>
      </c>
      <c r="EH168" s="17">
        <v>5</v>
      </c>
      <c r="EI168" s="17">
        <v>4</v>
      </c>
      <c r="EJ168" s="17">
        <v>3</v>
      </c>
      <c r="EK168" s="17">
        <v>5</v>
      </c>
      <c r="EL168" s="17">
        <v>0</v>
      </c>
      <c r="EM168" s="17">
        <v>1</v>
      </c>
      <c r="EN168" s="17">
        <v>0</v>
      </c>
      <c r="EO168" s="17">
        <v>1</v>
      </c>
      <c r="EP168" s="17">
        <v>5</v>
      </c>
      <c r="EQ168" s="17">
        <v>3</v>
      </c>
      <c r="ER168" s="17">
        <v>2</v>
      </c>
      <c r="ES168" s="17">
        <v>1</v>
      </c>
      <c r="ET168" s="17">
        <v>5</v>
      </c>
      <c r="EU168" s="17">
        <v>4</v>
      </c>
      <c r="EV168" s="17">
        <v>1</v>
      </c>
      <c r="EW168" s="17">
        <v>2</v>
      </c>
      <c r="EX168" s="17">
        <v>2</v>
      </c>
      <c r="EY168" s="17">
        <v>0</v>
      </c>
      <c r="EZ168" s="17">
        <v>0</v>
      </c>
      <c r="FA168" s="17">
        <v>0</v>
      </c>
      <c r="FB168" s="17">
        <v>5</v>
      </c>
      <c r="FC168" s="17">
        <v>3</v>
      </c>
      <c r="FD168" s="17">
        <v>2</v>
      </c>
      <c r="FE168" s="17">
        <v>5</v>
      </c>
      <c r="FF168" s="17">
        <v>4</v>
      </c>
      <c r="FG168" s="17">
        <v>2</v>
      </c>
      <c r="FH168" s="17">
        <v>3</v>
      </c>
      <c r="FI168" s="17">
        <v>3</v>
      </c>
      <c r="FJ168" s="17">
        <v>5</v>
      </c>
      <c r="FK168" s="17">
        <v>4</v>
      </c>
      <c r="FL168" s="17">
        <v>1</v>
      </c>
      <c r="FM168" s="17">
        <v>0</v>
      </c>
      <c r="FN168" s="17">
        <v>1</v>
      </c>
      <c r="FO168" s="17">
        <v>2</v>
      </c>
      <c r="FP168" s="17">
        <v>1</v>
      </c>
      <c r="FQ168" s="17">
        <v>4</v>
      </c>
      <c r="FR168" s="17">
        <v>1</v>
      </c>
      <c r="FS168" s="17">
        <v>5</v>
      </c>
      <c r="FT168" s="17">
        <v>3</v>
      </c>
      <c r="FU168" s="17">
        <v>1</v>
      </c>
      <c r="FV168" s="17">
        <v>4</v>
      </c>
      <c r="FW168" s="17">
        <v>1</v>
      </c>
      <c r="FX168" s="17">
        <v>3</v>
      </c>
      <c r="FY168" s="17">
        <v>1</v>
      </c>
      <c r="FZ168" s="17">
        <v>0</v>
      </c>
      <c r="GA168" s="17">
        <v>0</v>
      </c>
      <c r="GB168" s="17">
        <v>1</v>
      </c>
      <c r="GC168" s="17">
        <v>3</v>
      </c>
      <c r="GD168" s="17">
        <v>4</v>
      </c>
      <c r="GE168" s="17">
        <v>1</v>
      </c>
      <c r="GF168" s="17">
        <v>1</v>
      </c>
      <c r="GG168" s="17">
        <v>5</v>
      </c>
      <c r="GH168" s="17">
        <v>5</v>
      </c>
      <c r="GI168" s="17">
        <v>5</v>
      </c>
      <c r="GJ168" s="17">
        <v>2</v>
      </c>
      <c r="GK168" s="17">
        <v>3</v>
      </c>
      <c r="GL168" s="17">
        <v>1</v>
      </c>
      <c r="GM168" s="17">
        <v>0</v>
      </c>
      <c r="GN168" s="17">
        <v>1</v>
      </c>
      <c r="GO168" s="17">
        <v>5</v>
      </c>
      <c r="GP168" s="17">
        <v>2</v>
      </c>
      <c r="GQ168" s="17">
        <v>1</v>
      </c>
      <c r="GR168" s="17">
        <v>5</v>
      </c>
      <c r="GS168" s="17">
        <v>5</v>
      </c>
      <c r="GT168" s="17">
        <v>4</v>
      </c>
      <c r="GU168" s="17">
        <v>4</v>
      </c>
      <c r="GV168" s="17">
        <v>2</v>
      </c>
      <c r="GW168" s="17">
        <v>1</v>
      </c>
      <c r="GX168" s="17">
        <v>5</v>
      </c>
      <c r="GY168" s="17">
        <v>1</v>
      </c>
      <c r="GZ168" s="17">
        <v>1</v>
      </c>
      <c r="HA168" s="17">
        <v>1</v>
      </c>
      <c r="HB168" s="17">
        <v>1</v>
      </c>
      <c r="HC168" s="17">
        <v>3</v>
      </c>
      <c r="HD168" s="17">
        <v>5</v>
      </c>
      <c r="HE168" s="17">
        <v>2</v>
      </c>
      <c r="HF168" s="17">
        <v>5</v>
      </c>
      <c r="HG168" s="17">
        <v>2</v>
      </c>
      <c r="HH168" s="17">
        <v>5</v>
      </c>
      <c r="HI168" s="17">
        <v>5</v>
      </c>
      <c r="HJ168" s="17">
        <v>2</v>
      </c>
      <c r="HK168" s="17">
        <v>5</v>
      </c>
      <c r="HL168" s="17">
        <v>0</v>
      </c>
      <c r="HM168" s="17">
        <v>1</v>
      </c>
      <c r="HN168" s="17">
        <v>1</v>
      </c>
      <c r="HO168" s="17">
        <v>5</v>
      </c>
      <c r="HP168" s="17">
        <v>3</v>
      </c>
      <c r="HQ168" s="17">
        <v>5</v>
      </c>
      <c r="HR168" s="17">
        <v>5</v>
      </c>
      <c r="HS168" s="17">
        <v>2</v>
      </c>
      <c r="HT168" s="17">
        <v>4</v>
      </c>
      <c r="HU168" s="17">
        <v>4</v>
      </c>
      <c r="HV168" s="17">
        <v>3</v>
      </c>
      <c r="HW168" s="17">
        <v>5</v>
      </c>
      <c r="HX168" s="17">
        <v>4</v>
      </c>
      <c r="HY168" s="17">
        <v>0</v>
      </c>
      <c r="HZ168" s="17">
        <v>1</v>
      </c>
      <c r="IA168" s="17">
        <v>0</v>
      </c>
      <c r="IB168" s="17">
        <v>2</v>
      </c>
      <c r="IC168" s="17">
        <v>3</v>
      </c>
      <c r="ID168" s="17">
        <v>2</v>
      </c>
      <c r="IE168" s="17">
        <v>1</v>
      </c>
      <c r="IF168" s="17">
        <v>1</v>
      </c>
      <c r="IG168" s="17">
        <v>1</v>
      </c>
      <c r="IH168" s="17">
        <v>2</v>
      </c>
      <c r="II168" s="17">
        <v>2</v>
      </c>
    </row>
    <row r="169" spans="1:426" s="17" customFormat="1" x14ac:dyDescent="0.25">
      <c r="A169" s="1" t="s">
        <v>48</v>
      </c>
      <c r="B169" s="17">
        <v>5</v>
      </c>
      <c r="C169" s="17">
        <v>1</v>
      </c>
      <c r="D169" s="17">
        <v>1</v>
      </c>
      <c r="E169" s="17">
        <v>4</v>
      </c>
      <c r="F169" s="17">
        <v>1</v>
      </c>
      <c r="G169" s="17">
        <v>5</v>
      </c>
      <c r="H169" s="17">
        <v>4</v>
      </c>
      <c r="I169" s="17">
        <v>2</v>
      </c>
      <c r="J169" s="17">
        <v>2</v>
      </c>
      <c r="K169" s="17">
        <v>4</v>
      </c>
      <c r="L169" s="17">
        <v>0</v>
      </c>
      <c r="M169" s="17">
        <v>0</v>
      </c>
      <c r="N169" s="17">
        <v>1</v>
      </c>
      <c r="O169" s="17">
        <v>5</v>
      </c>
      <c r="P169" s="17">
        <v>5</v>
      </c>
      <c r="Q169" s="17">
        <v>3</v>
      </c>
      <c r="R169" s="17">
        <v>4</v>
      </c>
      <c r="S169" s="17">
        <v>3</v>
      </c>
      <c r="T169" s="17">
        <v>1</v>
      </c>
      <c r="U169" s="17">
        <v>3</v>
      </c>
      <c r="V169" s="17">
        <v>5</v>
      </c>
      <c r="W169" s="17">
        <v>2</v>
      </c>
      <c r="X169" s="17">
        <v>2</v>
      </c>
      <c r="Y169" s="17">
        <v>0</v>
      </c>
      <c r="Z169" s="17">
        <v>0</v>
      </c>
      <c r="AA169" s="17">
        <v>0</v>
      </c>
      <c r="AB169" s="17">
        <v>3</v>
      </c>
      <c r="AC169" s="17">
        <v>1</v>
      </c>
      <c r="AD169" s="17">
        <v>1</v>
      </c>
      <c r="AE169" s="17">
        <v>4</v>
      </c>
      <c r="AF169" s="17">
        <v>1</v>
      </c>
      <c r="AG169" s="17">
        <v>3</v>
      </c>
      <c r="AH169" s="17">
        <v>3</v>
      </c>
      <c r="AI169" s="17">
        <v>5</v>
      </c>
      <c r="AJ169" s="17">
        <v>2</v>
      </c>
      <c r="AK169" s="17">
        <v>2</v>
      </c>
      <c r="AL169" s="17">
        <v>0</v>
      </c>
      <c r="AM169" s="17">
        <v>1</v>
      </c>
      <c r="AN169" s="17">
        <v>0</v>
      </c>
      <c r="AO169" s="17">
        <v>1</v>
      </c>
      <c r="AP169" s="17">
        <v>2</v>
      </c>
      <c r="AQ169" s="17">
        <v>5</v>
      </c>
      <c r="AR169" s="17">
        <v>1</v>
      </c>
      <c r="AS169" s="17">
        <v>1</v>
      </c>
      <c r="AT169" s="17">
        <v>1</v>
      </c>
      <c r="AU169" s="17">
        <v>2</v>
      </c>
      <c r="AV169" s="17">
        <v>4</v>
      </c>
      <c r="AW169" s="17">
        <v>2</v>
      </c>
      <c r="AX169" s="17">
        <v>1</v>
      </c>
      <c r="AY169" s="17">
        <v>1</v>
      </c>
      <c r="AZ169" s="17">
        <v>0</v>
      </c>
      <c r="BA169" s="17">
        <v>0</v>
      </c>
      <c r="BB169" s="17">
        <v>5</v>
      </c>
      <c r="BC169" s="17">
        <v>3</v>
      </c>
      <c r="BD169" s="17">
        <v>5</v>
      </c>
      <c r="BE169" s="17">
        <v>5</v>
      </c>
      <c r="BF169" s="17">
        <v>1</v>
      </c>
      <c r="BG169" s="17">
        <v>5</v>
      </c>
      <c r="BH169" s="17">
        <v>4</v>
      </c>
      <c r="BI169" s="17">
        <v>5</v>
      </c>
      <c r="BJ169" s="17">
        <v>2</v>
      </c>
      <c r="BK169" s="17">
        <v>2</v>
      </c>
      <c r="BL169" s="17">
        <v>0</v>
      </c>
      <c r="BM169" s="17">
        <v>1</v>
      </c>
      <c r="BN169" s="17">
        <v>0</v>
      </c>
      <c r="BO169" s="17">
        <v>3</v>
      </c>
      <c r="BP169" s="17">
        <v>4</v>
      </c>
      <c r="BQ169" s="17">
        <v>3</v>
      </c>
      <c r="BR169" s="17">
        <v>1</v>
      </c>
      <c r="BS169" s="17">
        <v>5</v>
      </c>
      <c r="BT169" s="17">
        <v>3</v>
      </c>
      <c r="BU169" s="17">
        <v>2</v>
      </c>
      <c r="BV169" s="17">
        <v>3</v>
      </c>
      <c r="BW169" s="17">
        <v>3</v>
      </c>
      <c r="BX169" s="17">
        <v>2</v>
      </c>
      <c r="BY169" s="17">
        <v>0</v>
      </c>
      <c r="BZ169" s="17">
        <v>1</v>
      </c>
      <c r="CA169" s="17">
        <v>1</v>
      </c>
      <c r="CB169" s="17">
        <v>4</v>
      </c>
      <c r="CC169" s="17">
        <v>2</v>
      </c>
      <c r="CD169" s="17">
        <v>3</v>
      </c>
      <c r="CE169" s="17">
        <v>5</v>
      </c>
      <c r="CF169" s="17">
        <v>3</v>
      </c>
      <c r="CG169" s="17">
        <v>1</v>
      </c>
      <c r="CH169" s="17">
        <v>3</v>
      </c>
      <c r="CI169" s="17">
        <v>2</v>
      </c>
      <c r="CJ169" s="17">
        <v>4</v>
      </c>
      <c r="CK169" s="17">
        <v>4</v>
      </c>
      <c r="CL169" s="17">
        <v>0</v>
      </c>
      <c r="CM169" s="17">
        <v>1</v>
      </c>
      <c r="CN169" s="17">
        <v>0</v>
      </c>
      <c r="CO169" s="17">
        <v>5</v>
      </c>
      <c r="CP169" s="17">
        <v>3</v>
      </c>
      <c r="CQ169" s="17">
        <v>4</v>
      </c>
      <c r="CR169" s="17">
        <v>5</v>
      </c>
      <c r="CS169" s="17">
        <v>4</v>
      </c>
      <c r="CT169" s="17">
        <v>2</v>
      </c>
      <c r="CU169" s="17">
        <v>1</v>
      </c>
      <c r="CV169" s="17">
        <v>3</v>
      </c>
      <c r="CW169" s="17">
        <v>4</v>
      </c>
      <c r="CX169" s="17">
        <v>5</v>
      </c>
      <c r="CY169" s="17">
        <v>0</v>
      </c>
      <c r="CZ169" s="17">
        <v>0</v>
      </c>
      <c r="DA169" s="17">
        <v>1</v>
      </c>
      <c r="DB169" s="17">
        <v>5</v>
      </c>
      <c r="DC169" s="17">
        <v>5</v>
      </c>
      <c r="DD169" s="17">
        <v>3</v>
      </c>
      <c r="DE169" s="17">
        <v>4</v>
      </c>
      <c r="DF169" s="17">
        <v>4</v>
      </c>
      <c r="DG169" s="17">
        <v>5</v>
      </c>
      <c r="DH169" s="17">
        <v>1</v>
      </c>
      <c r="DI169" s="17">
        <v>1</v>
      </c>
      <c r="DJ169" s="17">
        <v>2</v>
      </c>
      <c r="DK169" s="17">
        <v>4</v>
      </c>
      <c r="DL169" s="17">
        <v>0</v>
      </c>
      <c r="DM169" s="17">
        <v>0</v>
      </c>
      <c r="DN169" s="17">
        <v>5</v>
      </c>
      <c r="DO169" s="17">
        <v>3</v>
      </c>
      <c r="DP169" s="17">
        <v>3</v>
      </c>
      <c r="DQ169" s="17">
        <v>5</v>
      </c>
      <c r="DR169" s="17">
        <v>5</v>
      </c>
      <c r="DS169" s="17">
        <v>2</v>
      </c>
      <c r="DT169" s="17">
        <v>1</v>
      </c>
      <c r="DU169" s="17">
        <v>5</v>
      </c>
      <c r="DV169" s="17">
        <v>1</v>
      </c>
      <c r="DW169" s="17">
        <v>3</v>
      </c>
      <c r="DX169" s="17">
        <v>3</v>
      </c>
      <c r="DY169" s="17">
        <v>1</v>
      </c>
      <c r="DZ169" s="17">
        <v>1</v>
      </c>
      <c r="EA169" s="17">
        <v>0</v>
      </c>
      <c r="EB169" s="17">
        <v>5</v>
      </c>
      <c r="EC169" s="17">
        <v>1</v>
      </c>
      <c r="ED169" s="17">
        <v>1</v>
      </c>
      <c r="EE169" s="17">
        <v>4</v>
      </c>
      <c r="EF169" s="17">
        <v>1</v>
      </c>
      <c r="EG169" s="17">
        <v>5</v>
      </c>
      <c r="EH169" s="17">
        <v>1</v>
      </c>
      <c r="EI169" s="17">
        <v>3</v>
      </c>
      <c r="EJ169" s="17">
        <v>5</v>
      </c>
      <c r="EK169" s="17">
        <v>2</v>
      </c>
      <c r="EL169" s="17">
        <v>1</v>
      </c>
      <c r="EM169" s="17">
        <v>0</v>
      </c>
      <c r="EN169" s="17">
        <v>1</v>
      </c>
      <c r="EO169" s="17">
        <v>5</v>
      </c>
      <c r="EP169" s="17">
        <v>1</v>
      </c>
      <c r="EQ169" s="17">
        <v>4</v>
      </c>
      <c r="ER169" s="17">
        <v>3</v>
      </c>
      <c r="ES169" s="17">
        <v>5</v>
      </c>
      <c r="ET169" s="17">
        <v>3</v>
      </c>
      <c r="EU169" s="17">
        <v>1</v>
      </c>
      <c r="EV169" s="17">
        <v>4</v>
      </c>
      <c r="EW169" s="17">
        <v>1</v>
      </c>
      <c r="EX169" s="17">
        <v>4</v>
      </c>
      <c r="EY169" s="17">
        <v>1</v>
      </c>
      <c r="EZ169" s="17">
        <v>1</v>
      </c>
      <c r="FA169" s="17">
        <v>1</v>
      </c>
      <c r="FB169" s="17">
        <v>1</v>
      </c>
      <c r="FC169" s="17">
        <v>5</v>
      </c>
      <c r="FD169" s="17">
        <v>1</v>
      </c>
      <c r="FE169" s="17">
        <v>2</v>
      </c>
      <c r="FF169" s="17">
        <v>5</v>
      </c>
      <c r="FG169" s="17">
        <v>5</v>
      </c>
      <c r="FH169" s="17">
        <v>4</v>
      </c>
      <c r="FI169" s="17">
        <v>4</v>
      </c>
      <c r="FJ169" s="17">
        <v>2</v>
      </c>
      <c r="FK169" s="17">
        <v>1</v>
      </c>
      <c r="FL169" s="17">
        <v>0</v>
      </c>
      <c r="FM169" s="17">
        <v>1</v>
      </c>
      <c r="FN169" s="17">
        <v>0</v>
      </c>
      <c r="FO169" s="17">
        <v>1</v>
      </c>
      <c r="FP169" s="17">
        <v>5</v>
      </c>
      <c r="FQ169" s="17">
        <v>1</v>
      </c>
      <c r="FR169" s="17">
        <v>5</v>
      </c>
      <c r="FS169" s="17">
        <v>1</v>
      </c>
      <c r="FT169" s="17">
        <v>1</v>
      </c>
      <c r="FU169" s="17">
        <v>5</v>
      </c>
      <c r="FV169" s="17">
        <v>3</v>
      </c>
      <c r="FW169" s="17">
        <v>2</v>
      </c>
      <c r="FX169" s="17">
        <v>4</v>
      </c>
      <c r="FY169" s="17">
        <v>0</v>
      </c>
      <c r="FZ169" s="17">
        <v>1</v>
      </c>
      <c r="GA169" s="17">
        <v>1</v>
      </c>
      <c r="GB169" s="17">
        <v>5</v>
      </c>
      <c r="GC169" s="17">
        <v>4</v>
      </c>
      <c r="GD169" s="17">
        <v>3</v>
      </c>
      <c r="GE169" s="17">
        <v>4</v>
      </c>
      <c r="GF169" s="17">
        <v>5</v>
      </c>
      <c r="GG169" s="17">
        <v>1</v>
      </c>
      <c r="GH169" s="17">
        <v>3</v>
      </c>
      <c r="GI169" s="17">
        <v>3</v>
      </c>
      <c r="GJ169" s="17">
        <v>5</v>
      </c>
      <c r="GK169" s="17">
        <v>2</v>
      </c>
      <c r="GL169" s="17">
        <v>0</v>
      </c>
      <c r="GM169" s="17">
        <v>1</v>
      </c>
      <c r="GN169" s="17">
        <v>0</v>
      </c>
      <c r="GO169" s="17">
        <v>3</v>
      </c>
      <c r="GP169" s="17">
        <v>5</v>
      </c>
      <c r="GQ169" s="17">
        <v>3</v>
      </c>
      <c r="GR169" s="17">
        <v>2</v>
      </c>
      <c r="GS169" s="17">
        <v>1</v>
      </c>
      <c r="GT169" s="17">
        <v>2</v>
      </c>
      <c r="GU169" s="17">
        <v>2</v>
      </c>
      <c r="GV169" s="17">
        <v>4</v>
      </c>
      <c r="GW169" s="17">
        <v>2</v>
      </c>
      <c r="GX169" s="17">
        <v>1</v>
      </c>
      <c r="GY169" s="17">
        <v>0</v>
      </c>
      <c r="GZ169" s="17">
        <v>0</v>
      </c>
      <c r="HA169" s="17">
        <v>0</v>
      </c>
      <c r="HB169" s="17">
        <v>4</v>
      </c>
      <c r="HC169" s="17">
        <v>1</v>
      </c>
      <c r="HD169" s="17">
        <v>1</v>
      </c>
      <c r="HE169" s="17">
        <v>3</v>
      </c>
      <c r="HF169" s="17">
        <v>3</v>
      </c>
      <c r="HG169" s="17">
        <v>1</v>
      </c>
      <c r="HH169" s="17">
        <v>3</v>
      </c>
      <c r="HI169" s="17">
        <v>2</v>
      </c>
      <c r="HJ169" s="17">
        <v>4</v>
      </c>
      <c r="HK169" s="17">
        <v>1</v>
      </c>
      <c r="HL169" s="17">
        <v>1</v>
      </c>
      <c r="HM169" s="17">
        <v>0</v>
      </c>
      <c r="HN169" s="17">
        <v>0</v>
      </c>
      <c r="HO169" s="17">
        <v>2</v>
      </c>
      <c r="HP169" s="17">
        <v>4</v>
      </c>
      <c r="HQ169" s="17">
        <v>3</v>
      </c>
      <c r="HR169" s="17">
        <v>4</v>
      </c>
      <c r="HS169" s="17">
        <v>1</v>
      </c>
      <c r="HT169" s="17">
        <v>1</v>
      </c>
      <c r="HU169" s="17">
        <v>3</v>
      </c>
      <c r="HV169" s="17">
        <v>2</v>
      </c>
      <c r="HW169" s="17">
        <v>1</v>
      </c>
      <c r="HX169" s="17">
        <v>2</v>
      </c>
      <c r="HY169" s="17">
        <v>1</v>
      </c>
      <c r="HZ169" s="17">
        <v>0</v>
      </c>
      <c r="IA169" s="17">
        <v>1</v>
      </c>
      <c r="IB169" s="17">
        <v>3</v>
      </c>
      <c r="IC169" s="17">
        <v>2</v>
      </c>
      <c r="ID169" s="17">
        <v>1</v>
      </c>
      <c r="IE169" s="17">
        <v>3</v>
      </c>
      <c r="IF169" s="17">
        <v>3</v>
      </c>
      <c r="IG169" s="17">
        <v>3</v>
      </c>
      <c r="IH169" s="17">
        <v>3</v>
      </c>
      <c r="II169" s="17">
        <v>3</v>
      </c>
    </row>
    <row r="170" spans="1:426" s="17" customFormat="1" x14ac:dyDescent="0.25">
      <c r="A170" s="1" t="s">
        <v>51</v>
      </c>
      <c r="B170" s="17">
        <v>2</v>
      </c>
      <c r="C170" s="17">
        <v>4</v>
      </c>
      <c r="D170" s="17">
        <v>5</v>
      </c>
      <c r="E170" s="17">
        <v>4</v>
      </c>
      <c r="F170" s="17">
        <v>2</v>
      </c>
      <c r="G170" s="17">
        <v>3</v>
      </c>
      <c r="H170" s="17">
        <v>3</v>
      </c>
      <c r="I170" s="17">
        <v>4</v>
      </c>
      <c r="J170" s="17">
        <v>5</v>
      </c>
      <c r="K170" s="17">
        <v>1</v>
      </c>
      <c r="L170" s="17">
        <v>1</v>
      </c>
      <c r="M170" s="17">
        <v>1</v>
      </c>
      <c r="N170" s="17">
        <v>1</v>
      </c>
      <c r="O170" s="17">
        <v>2</v>
      </c>
      <c r="P170" s="17">
        <v>1</v>
      </c>
      <c r="Q170" s="17">
        <v>2</v>
      </c>
      <c r="R170" s="17">
        <v>3</v>
      </c>
      <c r="S170" s="17">
        <v>2</v>
      </c>
      <c r="T170" s="17">
        <v>4</v>
      </c>
      <c r="U170" s="17">
        <v>4</v>
      </c>
      <c r="V170" s="17">
        <v>5</v>
      </c>
      <c r="W170" s="17">
        <v>1</v>
      </c>
      <c r="X170" s="17">
        <v>1</v>
      </c>
      <c r="Y170" s="17">
        <v>1</v>
      </c>
      <c r="Z170" s="17">
        <v>1</v>
      </c>
      <c r="AA170" s="17">
        <v>0</v>
      </c>
      <c r="AB170" s="17">
        <v>4</v>
      </c>
      <c r="AC170" s="17">
        <v>2</v>
      </c>
      <c r="AD170" s="17">
        <v>2</v>
      </c>
      <c r="AE170" s="17">
        <v>5</v>
      </c>
      <c r="AF170" s="17">
        <v>1</v>
      </c>
      <c r="AG170" s="17">
        <v>4</v>
      </c>
      <c r="AH170" s="17">
        <v>5</v>
      </c>
      <c r="AI170" s="17">
        <v>2</v>
      </c>
      <c r="AJ170" s="17">
        <v>5</v>
      </c>
      <c r="AK170" s="17">
        <v>2</v>
      </c>
      <c r="AL170" s="17">
        <v>0</v>
      </c>
      <c r="AM170" s="17">
        <v>0</v>
      </c>
      <c r="AN170" s="17">
        <v>1</v>
      </c>
      <c r="AO170" s="17">
        <v>5</v>
      </c>
      <c r="AP170" s="17">
        <v>4</v>
      </c>
      <c r="AQ170" s="17">
        <v>4</v>
      </c>
      <c r="AR170" s="17">
        <v>3</v>
      </c>
      <c r="AS170" s="17">
        <v>5</v>
      </c>
      <c r="AT170" s="17">
        <v>4</v>
      </c>
      <c r="AU170" s="17">
        <v>5</v>
      </c>
      <c r="AV170" s="17">
        <v>5</v>
      </c>
      <c r="AW170" s="17">
        <v>4</v>
      </c>
      <c r="AX170" s="17">
        <v>1</v>
      </c>
      <c r="AY170" s="17">
        <v>1</v>
      </c>
      <c r="AZ170" s="17">
        <v>0</v>
      </c>
      <c r="BA170" s="17">
        <v>1</v>
      </c>
      <c r="BB170" s="17">
        <v>4</v>
      </c>
      <c r="BC170" s="17">
        <v>4</v>
      </c>
      <c r="BD170" s="17">
        <v>2</v>
      </c>
      <c r="BE170" s="17">
        <v>1</v>
      </c>
      <c r="BF170" s="17">
        <v>3</v>
      </c>
      <c r="BG170" s="17">
        <v>4</v>
      </c>
      <c r="BH170" s="17">
        <v>1</v>
      </c>
      <c r="BI170" s="17">
        <v>4</v>
      </c>
      <c r="BJ170" s="17">
        <v>4</v>
      </c>
      <c r="BK170" s="17">
        <v>3</v>
      </c>
      <c r="BL170" s="17">
        <v>1</v>
      </c>
      <c r="BM170" s="17">
        <v>1</v>
      </c>
      <c r="BN170" s="17">
        <v>0</v>
      </c>
      <c r="BO170" s="17">
        <v>3</v>
      </c>
      <c r="BP170" s="17">
        <v>3</v>
      </c>
      <c r="BQ170" s="17">
        <v>1</v>
      </c>
      <c r="BR170" s="17">
        <v>2</v>
      </c>
      <c r="BS170" s="17">
        <v>4</v>
      </c>
      <c r="BT170" s="17">
        <v>2</v>
      </c>
      <c r="BU170" s="17">
        <v>1</v>
      </c>
      <c r="BV170" s="17">
        <v>3</v>
      </c>
      <c r="BW170" s="17">
        <v>2</v>
      </c>
      <c r="BX170" s="17">
        <v>2</v>
      </c>
      <c r="BY170" s="17">
        <v>1</v>
      </c>
      <c r="BZ170" s="17">
        <v>0</v>
      </c>
      <c r="CA170" s="17">
        <v>1</v>
      </c>
      <c r="CB170" s="17">
        <v>4</v>
      </c>
      <c r="CC170" s="17">
        <v>2</v>
      </c>
      <c r="CD170" s="17">
        <v>2</v>
      </c>
      <c r="CE170" s="17">
        <v>5</v>
      </c>
      <c r="CF170" s="17">
        <v>5</v>
      </c>
      <c r="CG170" s="17">
        <v>3</v>
      </c>
      <c r="CH170" s="17">
        <v>2</v>
      </c>
      <c r="CI170" s="17">
        <v>4</v>
      </c>
      <c r="CJ170" s="17">
        <v>1</v>
      </c>
      <c r="CK170" s="17">
        <v>3</v>
      </c>
      <c r="CL170" s="17">
        <v>0</v>
      </c>
      <c r="CM170" s="17">
        <v>1</v>
      </c>
      <c r="CN170" s="17">
        <v>1</v>
      </c>
      <c r="CO170" s="17">
        <v>2</v>
      </c>
      <c r="CP170" s="17">
        <v>3</v>
      </c>
      <c r="CQ170" s="17">
        <v>5</v>
      </c>
      <c r="CR170" s="17">
        <v>2</v>
      </c>
      <c r="CS170" s="17">
        <v>2</v>
      </c>
      <c r="CT170" s="17">
        <v>1</v>
      </c>
      <c r="CU170" s="17">
        <v>1</v>
      </c>
      <c r="CV170" s="17">
        <v>5</v>
      </c>
      <c r="CW170" s="17">
        <v>1</v>
      </c>
      <c r="CX170" s="17">
        <v>2</v>
      </c>
      <c r="CY170" s="17">
        <v>1</v>
      </c>
      <c r="CZ170" s="17">
        <v>1</v>
      </c>
      <c r="DA170" s="17">
        <v>0</v>
      </c>
      <c r="DB170" s="17">
        <v>4</v>
      </c>
      <c r="DC170" s="17">
        <v>2</v>
      </c>
      <c r="DD170" s="17">
        <v>2</v>
      </c>
      <c r="DE170" s="17">
        <v>4</v>
      </c>
      <c r="DF170" s="17">
        <v>2</v>
      </c>
      <c r="DG170" s="17">
        <v>3</v>
      </c>
      <c r="DH170" s="17">
        <v>2</v>
      </c>
      <c r="DI170" s="17">
        <v>5</v>
      </c>
      <c r="DJ170" s="17">
        <v>1</v>
      </c>
      <c r="DK170" s="17">
        <v>1</v>
      </c>
      <c r="DL170" s="17">
        <v>1</v>
      </c>
      <c r="DM170" s="17">
        <v>0</v>
      </c>
      <c r="DN170" s="17">
        <v>1</v>
      </c>
      <c r="DO170" s="17">
        <v>2</v>
      </c>
      <c r="DP170" s="17">
        <v>2</v>
      </c>
      <c r="DQ170" s="17">
        <v>2</v>
      </c>
      <c r="DR170" s="17">
        <v>1</v>
      </c>
      <c r="DS170" s="17">
        <v>1</v>
      </c>
      <c r="DT170" s="17">
        <v>2</v>
      </c>
      <c r="DU170" s="17">
        <v>4</v>
      </c>
      <c r="DV170" s="17">
        <v>4</v>
      </c>
      <c r="DW170" s="17">
        <v>5</v>
      </c>
      <c r="DX170" s="17">
        <v>1</v>
      </c>
      <c r="DY170" s="17">
        <v>0</v>
      </c>
      <c r="DZ170" s="17">
        <v>0</v>
      </c>
      <c r="EA170" s="17">
        <v>1</v>
      </c>
      <c r="EB170" s="17">
        <v>5</v>
      </c>
      <c r="EC170" s="17">
        <v>4</v>
      </c>
      <c r="ED170" s="17">
        <v>4</v>
      </c>
      <c r="EE170" s="17">
        <v>2</v>
      </c>
      <c r="EF170" s="17">
        <v>1</v>
      </c>
      <c r="EG170" s="17">
        <v>1</v>
      </c>
      <c r="EH170" s="17">
        <v>5</v>
      </c>
      <c r="EI170" s="17">
        <v>5</v>
      </c>
      <c r="EJ170" s="17">
        <v>3</v>
      </c>
      <c r="EK170" s="17">
        <v>5</v>
      </c>
      <c r="EL170" s="17">
        <v>1</v>
      </c>
      <c r="EM170" s="17">
        <v>1</v>
      </c>
      <c r="EN170" s="17">
        <v>1</v>
      </c>
      <c r="EO170" s="17">
        <v>2</v>
      </c>
      <c r="EP170" s="17">
        <v>1</v>
      </c>
      <c r="EQ170" s="17">
        <v>5</v>
      </c>
      <c r="ER170" s="17">
        <v>2</v>
      </c>
      <c r="ES170" s="17">
        <v>1</v>
      </c>
      <c r="ET170" s="17">
        <v>4</v>
      </c>
      <c r="EU170" s="17">
        <v>4</v>
      </c>
      <c r="EV170" s="17">
        <v>1</v>
      </c>
      <c r="EW170" s="17">
        <v>3</v>
      </c>
      <c r="EX170" s="17">
        <v>4</v>
      </c>
      <c r="EY170" s="17">
        <v>0</v>
      </c>
      <c r="EZ170" s="17">
        <v>0</v>
      </c>
      <c r="FA170" s="17">
        <v>1</v>
      </c>
      <c r="FB170" s="17">
        <v>5</v>
      </c>
      <c r="FC170" s="17">
        <v>1</v>
      </c>
      <c r="FD170" s="17">
        <v>1</v>
      </c>
      <c r="FE170" s="17">
        <v>5</v>
      </c>
      <c r="FF170" s="17">
        <v>1</v>
      </c>
      <c r="FG170" s="17">
        <v>2</v>
      </c>
      <c r="FH170" s="17">
        <v>1</v>
      </c>
      <c r="FI170" s="17">
        <v>3</v>
      </c>
      <c r="FJ170" s="17">
        <v>5</v>
      </c>
      <c r="FK170" s="17">
        <v>3</v>
      </c>
      <c r="FL170" s="17">
        <v>0</v>
      </c>
      <c r="FM170" s="17">
        <v>1</v>
      </c>
      <c r="FN170" s="17">
        <v>1</v>
      </c>
      <c r="FO170" s="17">
        <v>4</v>
      </c>
      <c r="FP170" s="17">
        <v>5</v>
      </c>
      <c r="FQ170" s="17">
        <v>3</v>
      </c>
      <c r="FR170" s="17">
        <v>1</v>
      </c>
      <c r="FS170" s="17">
        <v>5</v>
      </c>
      <c r="FT170" s="17">
        <v>1</v>
      </c>
      <c r="FU170" s="17">
        <v>1</v>
      </c>
      <c r="FV170" s="17">
        <v>3</v>
      </c>
      <c r="FW170" s="17">
        <v>5</v>
      </c>
      <c r="FX170" s="17">
        <v>3</v>
      </c>
      <c r="FY170" s="17">
        <v>1</v>
      </c>
      <c r="FZ170" s="17">
        <v>0</v>
      </c>
      <c r="GA170" s="17">
        <v>0</v>
      </c>
      <c r="GB170" s="17">
        <v>2</v>
      </c>
      <c r="GC170" s="17">
        <v>3</v>
      </c>
      <c r="GD170" s="17">
        <v>1</v>
      </c>
      <c r="GE170" s="17">
        <v>1</v>
      </c>
      <c r="GF170" s="17">
        <v>5</v>
      </c>
      <c r="GG170" s="17">
        <v>1</v>
      </c>
      <c r="GH170" s="17">
        <v>1</v>
      </c>
      <c r="GI170" s="17">
        <v>4</v>
      </c>
      <c r="GJ170" s="17">
        <v>5</v>
      </c>
      <c r="GK170" s="17">
        <v>3</v>
      </c>
      <c r="GL170" s="17">
        <v>0</v>
      </c>
      <c r="GM170" s="17">
        <v>1</v>
      </c>
      <c r="GN170" s="17">
        <v>0</v>
      </c>
      <c r="GO170" s="17">
        <v>3</v>
      </c>
      <c r="GP170" s="17">
        <v>1</v>
      </c>
      <c r="GQ170" s="17">
        <v>1</v>
      </c>
      <c r="GR170" s="17">
        <v>1</v>
      </c>
      <c r="GS170" s="17">
        <v>2</v>
      </c>
      <c r="GT170" s="17">
        <v>5</v>
      </c>
      <c r="GU170" s="17">
        <v>5</v>
      </c>
      <c r="GV170" s="17">
        <v>1</v>
      </c>
      <c r="GW170" s="17">
        <v>4</v>
      </c>
      <c r="GX170" s="17">
        <v>5</v>
      </c>
      <c r="GY170" s="17">
        <v>0</v>
      </c>
      <c r="GZ170" s="17">
        <v>1</v>
      </c>
      <c r="HA170" s="17">
        <v>1</v>
      </c>
      <c r="HB170" s="17">
        <v>4</v>
      </c>
      <c r="HC170" s="17">
        <v>3</v>
      </c>
      <c r="HD170" s="17">
        <v>5</v>
      </c>
      <c r="HE170" s="17">
        <v>2</v>
      </c>
      <c r="HF170" s="17">
        <v>1</v>
      </c>
      <c r="HG170" s="17">
        <v>2</v>
      </c>
      <c r="HH170" s="17">
        <v>5</v>
      </c>
      <c r="HI170" s="17">
        <v>2</v>
      </c>
      <c r="HJ170" s="17">
        <v>3</v>
      </c>
      <c r="HK170" s="17">
        <v>5</v>
      </c>
      <c r="HL170" s="17">
        <v>0</v>
      </c>
      <c r="HM170" s="17">
        <v>0</v>
      </c>
      <c r="HN170" s="17">
        <v>0</v>
      </c>
      <c r="HO170" s="17">
        <v>3</v>
      </c>
      <c r="HP170" s="17">
        <v>2</v>
      </c>
      <c r="HQ170" s="17">
        <v>5</v>
      </c>
      <c r="HR170" s="17">
        <v>5</v>
      </c>
      <c r="HS170" s="17">
        <v>5</v>
      </c>
      <c r="HT170" s="17">
        <v>4</v>
      </c>
      <c r="HU170" s="17">
        <v>4</v>
      </c>
      <c r="HV170" s="17">
        <v>3</v>
      </c>
      <c r="HW170" s="17">
        <v>5</v>
      </c>
      <c r="HX170" s="17">
        <v>3</v>
      </c>
      <c r="HY170" s="17">
        <v>1</v>
      </c>
      <c r="HZ170" s="17">
        <v>0</v>
      </c>
      <c r="IA170" s="17">
        <v>0</v>
      </c>
      <c r="IB170" s="17">
        <v>4</v>
      </c>
      <c r="IC170" s="17">
        <v>3</v>
      </c>
      <c r="ID170" s="17">
        <v>2</v>
      </c>
      <c r="IE170" s="17">
        <v>5</v>
      </c>
      <c r="IF170" s="17">
        <v>1</v>
      </c>
      <c r="IG170" s="17">
        <v>1</v>
      </c>
      <c r="IH170" s="17">
        <v>3</v>
      </c>
      <c r="II170" s="17">
        <v>1</v>
      </c>
    </row>
    <row r="171" spans="1:426" s="17" customFormat="1" x14ac:dyDescent="0.25"/>
    <row r="172" spans="1:426" s="17" customForma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DC172" s="51" t="s">
        <v>97</v>
      </c>
      <c r="DD172" s="51"/>
      <c r="DE172" s="51"/>
      <c r="DF172" s="51"/>
      <c r="DG172" s="51"/>
      <c r="DH172" s="51"/>
      <c r="DI172" s="51"/>
      <c r="DJ172" s="51"/>
      <c r="DM172" s="51" t="s">
        <v>69</v>
      </c>
      <c r="DN172" s="51"/>
      <c r="DO172" s="51"/>
      <c r="DP172" s="51"/>
      <c r="DQ172" s="51"/>
      <c r="DR172" s="51"/>
      <c r="DS172" s="51"/>
      <c r="DT172" s="51"/>
      <c r="DU172" s="51"/>
      <c r="DV172" s="51"/>
      <c r="DW172" s="51"/>
      <c r="DX172" s="51"/>
      <c r="DY172" s="51"/>
      <c r="DZ172" s="51" t="s">
        <v>70</v>
      </c>
      <c r="EA172" s="51"/>
      <c r="EB172" s="51"/>
      <c r="EC172" s="51"/>
      <c r="ED172" s="51"/>
      <c r="EE172" s="51"/>
      <c r="EF172" s="51"/>
      <c r="EG172" s="51"/>
      <c r="EH172" s="51"/>
      <c r="EI172" s="51"/>
      <c r="EJ172" s="51"/>
      <c r="EK172" s="51"/>
      <c r="EL172" s="51"/>
      <c r="EM172" s="51" t="s">
        <v>71</v>
      </c>
      <c r="EN172" s="51"/>
      <c r="EO172" s="51"/>
      <c r="EP172" s="51"/>
      <c r="EQ172" s="51"/>
      <c r="ER172" s="51"/>
      <c r="ES172" s="51"/>
      <c r="ET172" s="51"/>
      <c r="EU172" s="51"/>
      <c r="EV172" s="51"/>
      <c r="EW172" s="51"/>
      <c r="EX172" s="51"/>
      <c r="EY172" s="51"/>
      <c r="EZ172" s="51" t="s">
        <v>72</v>
      </c>
      <c r="FA172" s="51"/>
      <c r="FB172" s="51"/>
      <c r="FC172" s="51"/>
      <c r="FD172" s="51"/>
      <c r="FE172" s="51"/>
      <c r="FF172" s="51"/>
      <c r="FG172" s="51"/>
      <c r="FH172" s="51"/>
      <c r="FI172" s="51"/>
      <c r="FJ172" s="51"/>
      <c r="FK172" s="51"/>
      <c r="FL172" s="51"/>
      <c r="FM172" s="51" t="s">
        <v>73</v>
      </c>
      <c r="FN172" s="51"/>
      <c r="FO172" s="51"/>
      <c r="FP172" s="51"/>
      <c r="FQ172" s="51"/>
      <c r="FR172" s="51"/>
      <c r="FS172" s="51"/>
      <c r="FT172" s="51"/>
      <c r="FU172" s="51"/>
      <c r="FV172" s="51"/>
      <c r="FW172" s="51"/>
      <c r="FX172" s="51"/>
      <c r="FY172" s="51"/>
      <c r="FZ172" s="51" t="s">
        <v>74</v>
      </c>
      <c r="GA172" s="51"/>
      <c r="GB172" s="51"/>
      <c r="GC172" s="51"/>
      <c r="GD172" s="51"/>
      <c r="GE172" s="51"/>
      <c r="GF172" s="51"/>
      <c r="GG172" s="51"/>
      <c r="GH172" s="51"/>
      <c r="GI172" s="51"/>
      <c r="GJ172" s="51"/>
      <c r="GK172" s="51"/>
      <c r="GL172" s="51"/>
      <c r="GM172" s="51" t="s">
        <v>75</v>
      </c>
      <c r="GN172" s="51"/>
      <c r="GO172" s="51"/>
      <c r="GP172" s="51"/>
      <c r="GQ172" s="51"/>
      <c r="GR172" s="51"/>
      <c r="GS172" s="51"/>
      <c r="GT172" s="51"/>
      <c r="GU172" s="51"/>
      <c r="GV172" s="51"/>
      <c r="GW172" s="51"/>
      <c r="GX172" s="51"/>
      <c r="GY172" s="51"/>
      <c r="GZ172" s="51" t="s">
        <v>76</v>
      </c>
      <c r="HA172" s="51"/>
      <c r="HB172" s="51"/>
      <c r="HC172" s="51"/>
      <c r="HD172" s="51"/>
      <c r="HE172" s="51"/>
      <c r="HF172" s="51"/>
      <c r="HG172" s="51"/>
      <c r="HH172" s="51"/>
      <c r="HI172" s="51"/>
      <c r="HJ172" s="51"/>
      <c r="HK172" s="51"/>
      <c r="HL172" s="51"/>
      <c r="HM172" s="51" t="s">
        <v>77</v>
      </c>
      <c r="HN172" s="51"/>
      <c r="HO172" s="51"/>
      <c r="HP172" s="51"/>
      <c r="HQ172" s="51"/>
      <c r="HR172" s="51"/>
      <c r="HS172" s="51"/>
      <c r="HT172" s="51"/>
      <c r="HU172" s="51"/>
      <c r="HV172" s="51"/>
      <c r="HW172" s="51"/>
      <c r="HX172" s="51"/>
      <c r="HY172" s="51"/>
      <c r="HZ172" s="51" t="s">
        <v>78</v>
      </c>
      <c r="IA172" s="51"/>
      <c r="IB172" s="51"/>
      <c r="IC172" s="51"/>
      <c r="ID172" s="51"/>
      <c r="IE172" s="51"/>
      <c r="IF172" s="51"/>
      <c r="IG172" s="51"/>
      <c r="IH172" s="51"/>
      <c r="II172" s="51"/>
      <c r="IJ172" s="51"/>
      <c r="IK172" s="51"/>
      <c r="IL172" s="51"/>
      <c r="IM172" s="51" t="s">
        <v>79</v>
      </c>
      <c r="IN172" s="51"/>
      <c r="IO172" s="51"/>
      <c r="IP172" s="51"/>
      <c r="IQ172" s="51"/>
      <c r="IR172" s="51"/>
      <c r="IS172" s="51"/>
      <c r="IT172" s="51"/>
      <c r="IU172" s="51"/>
      <c r="IV172" s="51"/>
      <c r="IW172" s="51"/>
      <c r="IX172" s="51"/>
      <c r="IY172" s="51"/>
      <c r="IZ172" s="51" t="s">
        <v>80</v>
      </c>
      <c r="JA172" s="51"/>
      <c r="JB172" s="51"/>
      <c r="JC172" s="51"/>
      <c r="JD172" s="51"/>
      <c r="JE172" s="51"/>
      <c r="JF172" s="51"/>
      <c r="JG172" s="51"/>
      <c r="JH172" s="51"/>
      <c r="JI172" s="51"/>
      <c r="JJ172" s="51"/>
      <c r="JK172" s="51"/>
      <c r="JL172" s="51"/>
      <c r="JM172" s="51" t="s">
        <v>81</v>
      </c>
      <c r="JN172" s="51"/>
      <c r="JO172" s="51"/>
      <c r="JP172" s="51"/>
      <c r="JQ172" s="51"/>
      <c r="JR172" s="51"/>
      <c r="JS172" s="51"/>
      <c r="JT172" s="51"/>
      <c r="JU172" s="51"/>
      <c r="JV172" s="51"/>
      <c r="JW172" s="51"/>
      <c r="JX172" s="51"/>
      <c r="JY172" s="51"/>
      <c r="JZ172" s="51" t="s">
        <v>82</v>
      </c>
      <c r="KA172" s="51"/>
      <c r="KB172" s="51"/>
      <c r="KC172" s="51"/>
      <c r="KD172" s="51"/>
      <c r="KE172" s="51"/>
      <c r="KF172" s="51"/>
      <c r="KG172" s="51"/>
      <c r="KH172" s="51"/>
      <c r="KI172" s="51"/>
      <c r="KJ172" s="51"/>
      <c r="KK172" s="51"/>
      <c r="KL172" s="51"/>
      <c r="KM172" s="51" t="s">
        <v>86</v>
      </c>
      <c r="KN172" s="51"/>
      <c r="KO172" s="51"/>
      <c r="KP172" s="51"/>
      <c r="KQ172" s="51"/>
      <c r="KR172" s="51"/>
      <c r="KS172" s="51"/>
      <c r="KT172" s="51"/>
      <c r="KU172" s="51"/>
      <c r="KV172" s="51"/>
      <c r="KW172" s="51"/>
      <c r="KX172" s="51"/>
      <c r="KY172" s="51"/>
      <c r="KZ172" s="51" t="s">
        <v>83</v>
      </c>
      <c r="LA172" s="51"/>
      <c r="LB172" s="51"/>
      <c r="LC172" s="51"/>
      <c r="LD172" s="51"/>
      <c r="LE172" s="51"/>
      <c r="LF172" s="51"/>
      <c r="LG172" s="51"/>
      <c r="LH172" s="51"/>
      <c r="LI172" s="51"/>
      <c r="LJ172" s="51"/>
      <c r="LK172" s="51"/>
      <c r="LL172" s="51"/>
      <c r="LM172" s="51" t="s">
        <v>84</v>
      </c>
      <c r="LN172" s="51"/>
      <c r="LO172" s="51"/>
      <c r="LP172" s="51"/>
      <c r="LQ172" s="51"/>
      <c r="LR172" s="51"/>
      <c r="LS172" s="51"/>
      <c r="LT172" s="51"/>
      <c r="LU172" s="51"/>
      <c r="LV172" s="51"/>
      <c r="LW172" s="51"/>
      <c r="LX172" s="51"/>
      <c r="LY172" s="51"/>
      <c r="LZ172" s="51" t="s">
        <v>85</v>
      </c>
      <c r="MA172" s="51"/>
      <c r="MB172" s="51"/>
      <c r="MC172" s="51"/>
      <c r="MD172" s="51"/>
      <c r="ME172" s="51"/>
      <c r="MF172" s="51"/>
      <c r="MG172" s="51"/>
      <c r="MH172" s="51"/>
      <c r="MI172" s="51"/>
      <c r="MJ172" s="51"/>
      <c r="MK172" s="51"/>
      <c r="ML172" s="51"/>
      <c r="MN172" s="38"/>
      <c r="MO172" s="38"/>
      <c r="MP172" s="55" t="s">
        <v>240</v>
      </c>
      <c r="MQ172" s="55"/>
      <c r="MR172" s="55"/>
      <c r="MS172" s="55"/>
      <c r="MT172" s="55"/>
      <c r="MU172" s="55"/>
      <c r="MV172" s="55"/>
      <c r="MW172" s="55"/>
      <c r="MX172" s="55"/>
      <c r="MY172" s="55"/>
      <c r="MZ172" s="55"/>
      <c r="NA172" s="55"/>
      <c r="NB172" s="55"/>
      <c r="NC172" s="6"/>
      <c r="ND172" s="1"/>
      <c r="NE172" s="55" t="s">
        <v>241</v>
      </c>
      <c r="NF172" s="55"/>
      <c r="NG172" s="55"/>
      <c r="NH172" s="55"/>
      <c r="NI172" s="55"/>
      <c r="NJ172" s="55"/>
      <c r="NK172" s="55"/>
      <c r="NL172" s="55"/>
      <c r="NM172" s="55"/>
      <c r="NN172" s="55"/>
      <c r="NO172" s="55"/>
      <c r="NP172" s="55"/>
      <c r="NQ172" s="55"/>
      <c r="NR172" s="1"/>
      <c r="NS172" s="1"/>
      <c r="NT172" s="55" t="s">
        <v>242</v>
      </c>
      <c r="NU172" s="55"/>
      <c r="NV172" s="55"/>
      <c r="NW172" s="55"/>
      <c r="NX172" s="55"/>
      <c r="NY172" s="55"/>
      <c r="NZ172" s="55"/>
      <c r="OA172" s="55"/>
      <c r="OB172" s="55"/>
      <c r="OC172" s="55"/>
      <c r="OD172" s="55"/>
      <c r="OE172" s="55"/>
      <c r="OF172" s="55"/>
      <c r="OG172" s="1"/>
      <c r="OH172" s="1"/>
      <c r="OI172" s="55" t="s">
        <v>244</v>
      </c>
      <c r="OJ172" s="55"/>
      <c r="OK172" s="55"/>
      <c r="OL172" s="55"/>
      <c r="OM172" s="55"/>
      <c r="ON172" s="55"/>
      <c r="OO172" s="55"/>
      <c r="OP172" s="55"/>
      <c r="OQ172" s="55"/>
      <c r="OR172" s="55"/>
      <c r="OS172" s="55"/>
      <c r="OT172" s="55"/>
      <c r="OU172" s="55"/>
      <c r="OV172" s="6"/>
      <c r="OW172" s="38"/>
      <c r="OX172" s="55" t="s">
        <v>243</v>
      </c>
      <c r="OY172" s="55"/>
      <c r="OZ172" s="55"/>
      <c r="PA172" s="55"/>
      <c r="PB172" s="55"/>
      <c r="PC172" s="55"/>
      <c r="PD172" s="55"/>
      <c r="PE172" s="55"/>
      <c r="PF172" s="55"/>
      <c r="PG172" s="55"/>
      <c r="PH172" s="55"/>
      <c r="PI172" s="55"/>
      <c r="PJ172" s="55"/>
    </row>
    <row r="173" spans="1:426" s="17" customFormat="1" x14ac:dyDescent="0.25">
      <c r="B173" s="55" t="s">
        <v>44</v>
      </c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 t="s">
        <v>46</v>
      </c>
      <c r="P173" s="55"/>
      <c r="Q173" s="55"/>
      <c r="R173" s="55"/>
      <c r="S173" s="55"/>
      <c r="T173" s="55"/>
      <c r="U173" s="55"/>
      <c r="V173" s="55"/>
      <c r="X173" s="55" t="s">
        <v>28</v>
      </c>
      <c r="Y173" s="55"/>
      <c r="Z173" s="55"/>
      <c r="AA173" s="55"/>
      <c r="AF173" s="55" t="s">
        <v>60</v>
      </c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6"/>
      <c r="AT173" s="1"/>
      <c r="AU173" s="55" t="s">
        <v>57</v>
      </c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1"/>
      <c r="BI173" s="1"/>
      <c r="BJ173" s="55" t="s">
        <v>58</v>
      </c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1"/>
      <c r="BX173" s="1"/>
      <c r="BY173" s="55" t="s">
        <v>59</v>
      </c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6"/>
      <c r="CN173" s="55" t="s">
        <v>63</v>
      </c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C173" s="17" t="s">
        <v>23</v>
      </c>
      <c r="DD173" s="17" t="s">
        <v>18</v>
      </c>
      <c r="DE173" s="17" t="s">
        <v>19</v>
      </c>
      <c r="DF173" s="17" t="s">
        <v>20</v>
      </c>
      <c r="DG173" s="17" t="s">
        <v>21</v>
      </c>
      <c r="DH173" s="17" t="s">
        <v>22</v>
      </c>
      <c r="DI173" s="17" t="s">
        <v>24</v>
      </c>
      <c r="DJ173" s="17" t="s">
        <v>25</v>
      </c>
      <c r="DM173" s="17" t="s">
        <v>29</v>
      </c>
      <c r="DN173" s="17" t="s">
        <v>30</v>
      </c>
      <c r="DO173" s="17" t="s">
        <v>31</v>
      </c>
      <c r="DP173" s="17" t="s">
        <v>32</v>
      </c>
      <c r="DQ173" s="17" t="s">
        <v>33</v>
      </c>
      <c r="DR173" s="17" t="s">
        <v>34</v>
      </c>
      <c r="DS173" s="17" t="s">
        <v>35</v>
      </c>
      <c r="DT173" s="17" t="s">
        <v>36</v>
      </c>
      <c r="DU173" s="17" t="s">
        <v>37</v>
      </c>
      <c r="DV173" s="17" t="s">
        <v>38</v>
      </c>
      <c r="DW173" s="17" t="s">
        <v>39</v>
      </c>
      <c r="DX173" s="17" t="s">
        <v>40</v>
      </c>
      <c r="DY173" s="17" t="s">
        <v>41</v>
      </c>
      <c r="DZ173" s="17" t="s">
        <v>29</v>
      </c>
      <c r="EA173" s="17" t="s">
        <v>30</v>
      </c>
      <c r="EB173" s="17" t="s">
        <v>31</v>
      </c>
      <c r="EC173" s="17" t="s">
        <v>32</v>
      </c>
      <c r="ED173" s="17" t="s">
        <v>33</v>
      </c>
      <c r="EE173" s="17" t="s">
        <v>34</v>
      </c>
      <c r="EF173" s="17" t="s">
        <v>35</v>
      </c>
      <c r="EG173" s="17" t="s">
        <v>36</v>
      </c>
      <c r="EH173" s="17" t="s">
        <v>37</v>
      </c>
      <c r="EI173" s="17" t="s">
        <v>38</v>
      </c>
      <c r="EJ173" s="17" t="s">
        <v>39</v>
      </c>
      <c r="EK173" s="17" t="s">
        <v>40</v>
      </c>
      <c r="EL173" s="17" t="s">
        <v>41</v>
      </c>
      <c r="EM173" s="17" t="s">
        <v>29</v>
      </c>
      <c r="EN173" s="17" t="s">
        <v>30</v>
      </c>
      <c r="EO173" s="17" t="s">
        <v>31</v>
      </c>
      <c r="EP173" s="17" t="s">
        <v>32</v>
      </c>
      <c r="EQ173" s="17" t="s">
        <v>33</v>
      </c>
      <c r="ER173" s="17" t="s">
        <v>34</v>
      </c>
      <c r="ES173" s="17" t="s">
        <v>35</v>
      </c>
      <c r="ET173" s="17" t="s">
        <v>36</v>
      </c>
      <c r="EU173" s="17" t="s">
        <v>37</v>
      </c>
      <c r="EV173" s="17" t="s">
        <v>38</v>
      </c>
      <c r="EW173" s="17" t="s">
        <v>39</v>
      </c>
      <c r="EX173" s="17" t="s">
        <v>40</v>
      </c>
      <c r="EY173" s="17" t="s">
        <v>41</v>
      </c>
      <c r="EZ173" s="17" t="s">
        <v>29</v>
      </c>
      <c r="FA173" s="17" t="s">
        <v>30</v>
      </c>
      <c r="FB173" s="17" t="s">
        <v>31</v>
      </c>
      <c r="FC173" s="17" t="s">
        <v>32</v>
      </c>
      <c r="FD173" s="17" t="s">
        <v>33</v>
      </c>
      <c r="FE173" s="17" t="s">
        <v>34</v>
      </c>
      <c r="FF173" s="17" t="s">
        <v>35</v>
      </c>
      <c r="FG173" s="17" t="s">
        <v>36</v>
      </c>
      <c r="FH173" s="17" t="s">
        <v>37</v>
      </c>
      <c r="FI173" s="17" t="s">
        <v>38</v>
      </c>
      <c r="FJ173" s="17" t="s">
        <v>39</v>
      </c>
      <c r="FK173" s="17" t="s">
        <v>40</v>
      </c>
      <c r="FL173" s="17" t="s">
        <v>41</v>
      </c>
      <c r="FM173" s="17" t="s">
        <v>29</v>
      </c>
      <c r="FN173" s="17" t="s">
        <v>30</v>
      </c>
      <c r="FO173" s="17" t="s">
        <v>31</v>
      </c>
      <c r="FP173" s="17" t="s">
        <v>32</v>
      </c>
      <c r="FQ173" s="17" t="s">
        <v>33</v>
      </c>
      <c r="FR173" s="17" t="s">
        <v>34</v>
      </c>
      <c r="FS173" s="17" t="s">
        <v>35</v>
      </c>
      <c r="FT173" s="17" t="s">
        <v>36</v>
      </c>
      <c r="FU173" s="17" t="s">
        <v>37</v>
      </c>
      <c r="FV173" s="17" t="s">
        <v>38</v>
      </c>
      <c r="FW173" s="17" t="s">
        <v>39</v>
      </c>
      <c r="FX173" s="17" t="s">
        <v>40</v>
      </c>
      <c r="FY173" s="17" t="s">
        <v>41</v>
      </c>
      <c r="FZ173" s="17" t="s">
        <v>29</v>
      </c>
      <c r="GA173" s="17" t="s">
        <v>30</v>
      </c>
      <c r="GB173" s="17" t="s">
        <v>31</v>
      </c>
      <c r="GC173" s="17" t="s">
        <v>32</v>
      </c>
      <c r="GD173" s="17" t="s">
        <v>33</v>
      </c>
      <c r="GE173" s="17" t="s">
        <v>34</v>
      </c>
      <c r="GF173" s="17" t="s">
        <v>35</v>
      </c>
      <c r="GG173" s="17" t="s">
        <v>36</v>
      </c>
      <c r="GH173" s="17" t="s">
        <v>37</v>
      </c>
      <c r="GI173" s="17" t="s">
        <v>38</v>
      </c>
      <c r="GJ173" s="17" t="s">
        <v>39</v>
      </c>
      <c r="GK173" s="17" t="s">
        <v>40</v>
      </c>
      <c r="GL173" s="17" t="s">
        <v>41</v>
      </c>
      <c r="GM173" s="17" t="s">
        <v>29</v>
      </c>
      <c r="GN173" s="17" t="s">
        <v>30</v>
      </c>
      <c r="GO173" s="17" t="s">
        <v>31</v>
      </c>
      <c r="GP173" s="17" t="s">
        <v>32</v>
      </c>
      <c r="GQ173" s="17" t="s">
        <v>33</v>
      </c>
      <c r="GR173" s="17" t="s">
        <v>34</v>
      </c>
      <c r="GS173" s="17" t="s">
        <v>35</v>
      </c>
      <c r="GT173" s="17" t="s">
        <v>36</v>
      </c>
      <c r="GU173" s="17" t="s">
        <v>37</v>
      </c>
      <c r="GV173" s="17" t="s">
        <v>38</v>
      </c>
      <c r="GW173" s="17" t="s">
        <v>39</v>
      </c>
      <c r="GX173" s="17" t="s">
        <v>40</v>
      </c>
      <c r="GY173" s="17" t="s">
        <v>41</v>
      </c>
      <c r="GZ173" s="17" t="s">
        <v>29</v>
      </c>
      <c r="HA173" s="17" t="s">
        <v>30</v>
      </c>
      <c r="HB173" s="17" t="s">
        <v>31</v>
      </c>
      <c r="HC173" s="17" t="s">
        <v>32</v>
      </c>
      <c r="HD173" s="17" t="s">
        <v>33</v>
      </c>
      <c r="HE173" s="17" t="s">
        <v>34</v>
      </c>
      <c r="HF173" s="17" t="s">
        <v>35</v>
      </c>
      <c r="HG173" s="17" t="s">
        <v>36</v>
      </c>
      <c r="HH173" s="17" t="s">
        <v>37</v>
      </c>
      <c r="HI173" s="17" t="s">
        <v>38</v>
      </c>
      <c r="HJ173" s="17" t="s">
        <v>39</v>
      </c>
      <c r="HK173" s="17" t="s">
        <v>40</v>
      </c>
      <c r="HL173" s="17" t="s">
        <v>41</v>
      </c>
      <c r="HM173" s="17" t="s">
        <v>29</v>
      </c>
      <c r="HN173" s="17" t="s">
        <v>30</v>
      </c>
      <c r="HO173" s="17" t="s">
        <v>31</v>
      </c>
      <c r="HP173" s="17" t="s">
        <v>32</v>
      </c>
      <c r="HQ173" s="17" t="s">
        <v>33</v>
      </c>
      <c r="HR173" s="17" t="s">
        <v>34</v>
      </c>
      <c r="HS173" s="17" t="s">
        <v>35</v>
      </c>
      <c r="HT173" s="17" t="s">
        <v>36</v>
      </c>
      <c r="HU173" s="17" t="s">
        <v>37</v>
      </c>
      <c r="HV173" s="17" t="s">
        <v>38</v>
      </c>
      <c r="HW173" s="17" t="s">
        <v>39</v>
      </c>
      <c r="HX173" s="17" t="s">
        <v>40</v>
      </c>
      <c r="HY173" s="17" t="s">
        <v>41</v>
      </c>
      <c r="HZ173" s="17" t="s">
        <v>29</v>
      </c>
      <c r="IA173" s="17" t="s">
        <v>30</v>
      </c>
      <c r="IB173" s="17" t="s">
        <v>31</v>
      </c>
      <c r="IC173" s="17" t="s">
        <v>32</v>
      </c>
      <c r="ID173" s="17" t="s">
        <v>33</v>
      </c>
      <c r="IE173" s="17" t="s">
        <v>34</v>
      </c>
      <c r="IF173" s="17" t="s">
        <v>35</v>
      </c>
      <c r="IG173" s="17" t="s">
        <v>36</v>
      </c>
      <c r="IH173" s="17" t="s">
        <v>37</v>
      </c>
      <c r="II173" s="17" t="s">
        <v>38</v>
      </c>
      <c r="IJ173" s="17" t="s">
        <v>39</v>
      </c>
      <c r="IK173" s="17" t="s">
        <v>40</v>
      </c>
      <c r="IL173" s="17" t="s">
        <v>41</v>
      </c>
      <c r="IM173" s="17" t="s">
        <v>29</v>
      </c>
      <c r="IN173" s="17" t="s">
        <v>30</v>
      </c>
      <c r="IO173" s="17" t="s">
        <v>31</v>
      </c>
      <c r="IP173" s="17" t="s">
        <v>32</v>
      </c>
      <c r="IQ173" s="17" t="s">
        <v>33</v>
      </c>
      <c r="IR173" s="17" t="s">
        <v>34</v>
      </c>
      <c r="IS173" s="17" t="s">
        <v>35</v>
      </c>
      <c r="IT173" s="17" t="s">
        <v>36</v>
      </c>
      <c r="IU173" s="17" t="s">
        <v>37</v>
      </c>
      <c r="IV173" s="17" t="s">
        <v>38</v>
      </c>
      <c r="IW173" s="17" t="s">
        <v>39</v>
      </c>
      <c r="IX173" s="17" t="s">
        <v>40</v>
      </c>
      <c r="IY173" s="17" t="s">
        <v>41</v>
      </c>
      <c r="IZ173" s="17" t="s">
        <v>29</v>
      </c>
      <c r="JA173" s="17" t="s">
        <v>30</v>
      </c>
      <c r="JB173" s="17" t="s">
        <v>31</v>
      </c>
      <c r="JC173" s="17" t="s">
        <v>32</v>
      </c>
      <c r="JD173" s="17" t="s">
        <v>33</v>
      </c>
      <c r="JE173" s="17" t="s">
        <v>34</v>
      </c>
      <c r="JF173" s="17" t="s">
        <v>35</v>
      </c>
      <c r="JG173" s="17" t="s">
        <v>36</v>
      </c>
      <c r="JH173" s="17" t="s">
        <v>37</v>
      </c>
      <c r="JI173" s="17" t="s">
        <v>38</v>
      </c>
      <c r="JJ173" s="17" t="s">
        <v>39</v>
      </c>
      <c r="JK173" s="17" t="s">
        <v>40</v>
      </c>
      <c r="JL173" s="17" t="s">
        <v>41</v>
      </c>
      <c r="JM173" s="17" t="s">
        <v>29</v>
      </c>
      <c r="JN173" s="17" t="s">
        <v>30</v>
      </c>
      <c r="JO173" s="17" t="s">
        <v>31</v>
      </c>
      <c r="JP173" s="17" t="s">
        <v>32</v>
      </c>
      <c r="JQ173" s="17" t="s">
        <v>33</v>
      </c>
      <c r="JR173" s="17" t="s">
        <v>34</v>
      </c>
      <c r="JS173" s="17" t="s">
        <v>35</v>
      </c>
      <c r="JT173" s="17" t="s">
        <v>36</v>
      </c>
      <c r="JU173" s="17" t="s">
        <v>37</v>
      </c>
      <c r="JV173" s="17" t="s">
        <v>38</v>
      </c>
      <c r="JW173" s="17" t="s">
        <v>39</v>
      </c>
      <c r="JX173" s="17" t="s">
        <v>40</v>
      </c>
      <c r="JY173" s="17" t="s">
        <v>41</v>
      </c>
      <c r="JZ173" s="17" t="s">
        <v>29</v>
      </c>
      <c r="KA173" s="17" t="s">
        <v>30</v>
      </c>
      <c r="KB173" s="17" t="s">
        <v>31</v>
      </c>
      <c r="KC173" s="17" t="s">
        <v>32</v>
      </c>
      <c r="KD173" s="17" t="s">
        <v>33</v>
      </c>
      <c r="KE173" s="17" t="s">
        <v>34</v>
      </c>
      <c r="KF173" s="17" t="s">
        <v>35</v>
      </c>
      <c r="KG173" s="17" t="s">
        <v>36</v>
      </c>
      <c r="KH173" s="17" t="s">
        <v>37</v>
      </c>
      <c r="KI173" s="17" t="s">
        <v>38</v>
      </c>
      <c r="KJ173" s="17" t="s">
        <v>39</v>
      </c>
      <c r="KK173" s="17" t="s">
        <v>40</v>
      </c>
      <c r="KL173" s="17" t="s">
        <v>41</v>
      </c>
      <c r="KM173" s="17" t="s">
        <v>29</v>
      </c>
      <c r="KN173" s="17" t="s">
        <v>30</v>
      </c>
      <c r="KO173" s="17" t="s">
        <v>31</v>
      </c>
      <c r="KP173" s="17" t="s">
        <v>32</v>
      </c>
      <c r="KQ173" s="17" t="s">
        <v>33</v>
      </c>
      <c r="KR173" s="17" t="s">
        <v>34</v>
      </c>
      <c r="KS173" s="17" t="s">
        <v>35</v>
      </c>
      <c r="KT173" s="17" t="s">
        <v>36</v>
      </c>
      <c r="KU173" s="17" t="s">
        <v>37</v>
      </c>
      <c r="KV173" s="17" t="s">
        <v>38</v>
      </c>
      <c r="KW173" s="17" t="s">
        <v>39</v>
      </c>
      <c r="KX173" s="17" t="s">
        <v>40</v>
      </c>
      <c r="KY173" s="17" t="s">
        <v>41</v>
      </c>
      <c r="KZ173" s="17" t="s">
        <v>29</v>
      </c>
      <c r="LA173" s="17" t="s">
        <v>30</v>
      </c>
      <c r="LB173" s="17" t="s">
        <v>31</v>
      </c>
      <c r="LC173" s="17" t="s">
        <v>32</v>
      </c>
      <c r="LD173" s="17" t="s">
        <v>33</v>
      </c>
      <c r="LE173" s="17" t="s">
        <v>34</v>
      </c>
      <c r="LF173" s="17" t="s">
        <v>35</v>
      </c>
      <c r="LG173" s="17" t="s">
        <v>36</v>
      </c>
      <c r="LH173" s="17" t="s">
        <v>37</v>
      </c>
      <c r="LI173" s="17" t="s">
        <v>38</v>
      </c>
      <c r="LJ173" s="17" t="s">
        <v>39</v>
      </c>
      <c r="LK173" s="17" t="s">
        <v>40</v>
      </c>
      <c r="LL173" s="17" t="s">
        <v>41</v>
      </c>
      <c r="LM173" s="17" t="s">
        <v>29</v>
      </c>
      <c r="LN173" s="17" t="s">
        <v>30</v>
      </c>
      <c r="LO173" s="17" t="s">
        <v>31</v>
      </c>
      <c r="LP173" s="17" t="s">
        <v>32</v>
      </c>
      <c r="LQ173" s="17" t="s">
        <v>33</v>
      </c>
      <c r="LR173" s="17" t="s">
        <v>34</v>
      </c>
      <c r="LS173" s="17" t="s">
        <v>35</v>
      </c>
      <c r="LT173" s="17" t="s">
        <v>36</v>
      </c>
      <c r="LU173" s="17" t="s">
        <v>37</v>
      </c>
      <c r="LV173" s="17" t="s">
        <v>38</v>
      </c>
      <c r="LW173" s="17" t="s">
        <v>39</v>
      </c>
      <c r="LX173" s="17" t="s">
        <v>40</v>
      </c>
      <c r="LY173" s="17" t="s">
        <v>41</v>
      </c>
      <c r="LZ173" s="17" t="s">
        <v>29</v>
      </c>
      <c r="MA173" s="17" t="s">
        <v>30</v>
      </c>
      <c r="MB173" s="17" t="s">
        <v>31</v>
      </c>
      <c r="MC173" s="17" t="s">
        <v>32</v>
      </c>
      <c r="MD173" s="17" t="s">
        <v>33</v>
      </c>
      <c r="ME173" s="17" t="s">
        <v>34</v>
      </c>
      <c r="MF173" s="17" t="s">
        <v>35</v>
      </c>
      <c r="MG173" s="17" t="s">
        <v>36</v>
      </c>
      <c r="MH173" s="17" t="s">
        <v>37</v>
      </c>
      <c r="MI173" s="17" t="s">
        <v>38</v>
      </c>
      <c r="MJ173" s="17" t="s">
        <v>39</v>
      </c>
      <c r="MK173" s="17" t="s">
        <v>40</v>
      </c>
      <c r="ML173" s="17" t="s">
        <v>41</v>
      </c>
      <c r="MN173" s="54"/>
      <c r="MO173" s="54"/>
      <c r="MP173" s="38" t="s">
        <v>29</v>
      </c>
      <c r="MQ173" s="38" t="s">
        <v>30</v>
      </c>
      <c r="MR173" s="38" t="s">
        <v>31</v>
      </c>
      <c r="MS173" s="38" t="s">
        <v>32</v>
      </c>
      <c r="MT173" s="38" t="s">
        <v>33</v>
      </c>
      <c r="MU173" s="38" t="s">
        <v>34</v>
      </c>
      <c r="MV173" s="38" t="s">
        <v>35</v>
      </c>
      <c r="MW173" s="38" t="s">
        <v>36</v>
      </c>
      <c r="MX173" s="38" t="s">
        <v>37</v>
      </c>
      <c r="MY173" s="38" t="s">
        <v>38</v>
      </c>
      <c r="MZ173" s="38" t="s">
        <v>39</v>
      </c>
      <c r="NA173" s="38" t="s">
        <v>40</v>
      </c>
      <c r="NB173" s="38" t="s">
        <v>41</v>
      </c>
      <c r="NC173" s="54"/>
      <c r="ND173" s="54"/>
      <c r="NE173" s="38" t="s">
        <v>29</v>
      </c>
      <c r="NF173" s="38" t="s">
        <v>30</v>
      </c>
      <c r="NG173" s="38" t="s">
        <v>31</v>
      </c>
      <c r="NH173" s="38" t="s">
        <v>32</v>
      </c>
      <c r="NI173" s="38" t="s">
        <v>33</v>
      </c>
      <c r="NJ173" s="38" t="s">
        <v>34</v>
      </c>
      <c r="NK173" s="38" t="s">
        <v>35</v>
      </c>
      <c r="NL173" s="38" t="s">
        <v>36</v>
      </c>
      <c r="NM173" s="38" t="s">
        <v>37</v>
      </c>
      <c r="NN173" s="38" t="s">
        <v>38</v>
      </c>
      <c r="NO173" s="38" t="s">
        <v>39</v>
      </c>
      <c r="NP173" s="38" t="s">
        <v>40</v>
      </c>
      <c r="NQ173" s="38" t="s">
        <v>41</v>
      </c>
      <c r="NR173" s="54"/>
      <c r="NS173" s="54"/>
      <c r="NT173" s="38" t="s">
        <v>29</v>
      </c>
      <c r="NU173" s="38" t="s">
        <v>30</v>
      </c>
      <c r="NV173" s="38" t="s">
        <v>31</v>
      </c>
      <c r="NW173" s="38" t="s">
        <v>32</v>
      </c>
      <c r="NX173" s="38" t="s">
        <v>33</v>
      </c>
      <c r="NY173" s="38" t="s">
        <v>34</v>
      </c>
      <c r="NZ173" s="38" t="s">
        <v>35</v>
      </c>
      <c r="OA173" s="38" t="s">
        <v>36</v>
      </c>
      <c r="OB173" s="38" t="s">
        <v>37</v>
      </c>
      <c r="OC173" s="38" t="s">
        <v>38</v>
      </c>
      <c r="OD173" s="38" t="s">
        <v>39</v>
      </c>
      <c r="OE173" s="38" t="s">
        <v>40</v>
      </c>
      <c r="OF173" s="38" t="s">
        <v>41</v>
      </c>
      <c r="OG173" s="54"/>
      <c r="OH173" s="54"/>
      <c r="OI173" s="38" t="s">
        <v>29</v>
      </c>
      <c r="OJ173" s="38" t="s">
        <v>30</v>
      </c>
      <c r="OK173" s="38" t="s">
        <v>31</v>
      </c>
      <c r="OL173" s="38" t="s">
        <v>32</v>
      </c>
      <c r="OM173" s="38" t="s">
        <v>33</v>
      </c>
      <c r="ON173" s="38" t="s">
        <v>34</v>
      </c>
      <c r="OO173" s="38" t="s">
        <v>35</v>
      </c>
      <c r="OP173" s="38" t="s">
        <v>36</v>
      </c>
      <c r="OQ173" s="38" t="s">
        <v>37</v>
      </c>
      <c r="OR173" s="38" t="s">
        <v>38</v>
      </c>
      <c r="OS173" s="38" t="s">
        <v>39</v>
      </c>
      <c r="OT173" s="38" t="s">
        <v>40</v>
      </c>
      <c r="OU173" s="38" t="s">
        <v>41</v>
      </c>
      <c r="OV173" s="54"/>
      <c r="OW173" s="54"/>
      <c r="OX173" s="38" t="s">
        <v>29</v>
      </c>
      <c r="OY173" s="38" t="s">
        <v>30</v>
      </c>
      <c r="OZ173" s="38" t="s">
        <v>31</v>
      </c>
      <c r="PA173" s="38" t="s">
        <v>32</v>
      </c>
      <c r="PB173" s="38" t="s">
        <v>33</v>
      </c>
      <c r="PC173" s="38" t="s">
        <v>34</v>
      </c>
      <c r="PD173" s="38" t="s">
        <v>35</v>
      </c>
      <c r="PE173" s="38" t="s">
        <v>36</v>
      </c>
      <c r="PF173" s="38" t="s">
        <v>37</v>
      </c>
      <c r="PG173" s="38" t="s">
        <v>38</v>
      </c>
      <c r="PH173" s="38" t="s">
        <v>39</v>
      </c>
      <c r="PI173" s="38" t="s">
        <v>40</v>
      </c>
      <c r="PJ173" s="38" t="s">
        <v>41</v>
      </c>
    </row>
    <row r="174" spans="1:426" s="17" customFormat="1" x14ac:dyDescent="0.25">
      <c r="A174" s="17" t="s">
        <v>45</v>
      </c>
      <c r="B174" s="17" t="s">
        <v>29</v>
      </c>
      <c r="C174" s="17" t="s">
        <v>30</v>
      </c>
      <c r="D174" s="17" t="s">
        <v>31</v>
      </c>
      <c r="E174" s="17" t="s">
        <v>32</v>
      </c>
      <c r="F174" s="17" t="s">
        <v>33</v>
      </c>
      <c r="G174" s="17" t="s">
        <v>34</v>
      </c>
      <c r="H174" s="17" t="s">
        <v>35</v>
      </c>
      <c r="I174" s="17" t="s">
        <v>36</v>
      </c>
      <c r="J174" s="17" t="s">
        <v>37</v>
      </c>
      <c r="K174" s="17" t="s">
        <v>38</v>
      </c>
      <c r="L174" s="17" t="s">
        <v>39</v>
      </c>
      <c r="M174" s="17" t="s">
        <v>40</v>
      </c>
      <c r="N174" s="17" t="s">
        <v>41</v>
      </c>
      <c r="O174" s="17" t="s">
        <v>23</v>
      </c>
      <c r="P174" s="17" t="s">
        <v>18</v>
      </c>
      <c r="Q174" s="17" t="s">
        <v>19</v>
      </c>
      <c r="R174" s="17" t="s">
        <v>20</v>
      </c>
      <c r="S174" s="17" t="s">
        <v>21</v>
      </c>
      <c r="T174" s="17" t="s">
        <v>22</v>
      </c>
      <c r="U174" s="17" t="s">
        <v>24</v>
      </c>
      <c r="V174" s="17" t="s">
        <v>25</v>
      </c>
      <c r="X174" s="1" t="s">
        <v>54</v>
      </c>
      <c r="Y174" s="52">
        <v>0.41747572815533901</v>
      </c>
      <c r="Z174" s="52"/>
      <c r="AA174" s="52"/>
      <c r="AB174" s="53">
        <f>Y174-Y138</f>
        <v>-5.9588492028146978E-2</v>
      </c>
      <c r="AC174" s="53"/>
      <c r="AD174" s="53" t="s">
        <v>45</v>
      </c>
      <c r="AE174" s="53"/>
      <c r="AF174" s="17" t="s">
        <v>29</v>
      </c>
      <c r="AG174" s="17" t="s">
        <v>30</v>
      </c>
      <c r="AH174" s="17" t="s">
        <v>31</v>
      </c>
      <c r="AI174" s="17" t="s">
        <v>32</v>
      </c>
      <c r="AJ174" s="17" t="s">
        <v>33</v>
      </c>
      <c r="AK174" s="17" t="s">
        <v>34</v>
      </c>
      <c r="AL174" s="17" t="s">
        <v>35</v>
      </c>
      <c r="AM174" s="17" t="s">
        <v>36</v>
      </c>
      <c r="AN174" s="17" t="s">
        <v>37</v>
      </c>
      <c r="AO174" s="17" t="s">
        <v>38</v>
      </c>
      <c r="AP174" s="17" t="s">
        <v>39</v>
      </c>
      <c r="AQ174" s="17" t="s">
        <v>40</v>
      </c>
      <c r="AR174" s="17" t="s">
        <v>41</v>
      </c>
      <c r="AS174" s="53" t="s">
        <v>45</v>
      </c>
      <c r="AT174" s="53"/>
      <c r="AU174" s="17" t="s">
        <v>29</v>
      </c>
      <c r="AV174" s="17" t="s">
        <v>30</v>
      </c>
      <c r="AW174" s="17" t="s">
        <v>31</v>
      </c>
      <c r="AX174" s="17" t="s">
        <v>32</v>
      </c>
      <c r="AY174" s="17" t="s">
        <v>33</v>
      </c>
      <c r="AZ174" s="17" t="s">
        <v>34</v>
      </c>
      <c r="BA174" s="17" t="s">
        <v>35</v>
      </c>
      <c r="BB174" s="17" t="s">
        <v>36</v>
      </c>
      <c r="BC174" s="17" t="s">
        <v>37</v>
      </c>
      <c r="BD174" s="17" t="s">
        <v>38</v>
      </c>
      <c r="BE174" s="17" t="s">
        <v>39</v>
      </c>
      <c r="BF174" s="17" t="s">
        <v>40</v>
      </c>
      <c r="BG174" s="17" t="s">
        <v>41</v>
      </c>
      <c r="BH174" s="53" t="s">
        <v>45</v>
      </c>
      <c r="BI174" s="53"/>
      <c r="BJ174" s="17" t="s">
        <v>29</v>
      </c>
      <c r="BK174" s="17" t="s">
        <v>30</v>
      </c>
      <c r="BL174" s="17" t="s">
        <v>31</v>
      </c>
      <c r="BM174" s="17" t="s">
        <v>32</v>
      </c>
      <c r="BN174" s="17" t="s">
        <v>33</v>
      </c>
      <c r="BO174" s="17" t="s">
        <v>34</v>
      </c>
      <c r="BP174" s="17" t="s">
        <v>35</v>
      </c>
      <c r="BQ174" s="17" t="s">
        <v>36</v>
      </c>
      <c r="BR174" s="17" t="s">
        <v>37</v>
      </c>
      <c r="BS174" s="17" t="s">
        <v>38</v>
      </c>
      <c r="BT174" s="17" t="s">
        <v>39</v>
      </c>
      <c r="BU174" s="17" t="s">
        <v>40</v>
      </c>
      <c r="BV174" s="17" t="s">
        <v>41</v>
      </c>
      <c r="BW174" s="53" t="s">
        <v>45</v>
      </c>
      <c r="BX174" s="53"/>
      <c r="BY174" s="17" t="s">
        <v>29</v>
      </c>
      <c r="BZ174" s="17" t="s">
        <v>30</v>
      </c>
      <c r="CA174" s="17" t="s">
        <v>31</v>
      </c>
      <c r="CB174" s="17" t="s">
        <v>32</v>
      </c>
      <c r="CC174" s="17" t="s">
        <v>33</v>
      </c>
      <c r="CD174" s="17" t="s">
        <v>34</v>
      </c>
      <c r="CE174" s="17" t="s">
        <v>35</v>
      </c>
      <c r="CF174" s="17" t="s">
        <v>36</v>
      </c>
      <c r="CG174" s="17" t="s">
        <v>37</v>
      </c>
      <c r="CH174" s="17" t="s">
        <v>38</v>
      </c>
      <c r="CI174" s="17" t="s">
        <v>39</v>
      </c>
      <c r="CJ174" s="17" t="s">
        <v>40</v>
      </c>
      <c r="CK174" s="17" t="s">
        <v>41</v>
      </c>
      <c r="CL174" s="17" t="s">
        <v>45</v>
      </c>
      <c r="CN174" s="17" t="s">
        <v>29</v>
      </c>
      <c r="CO174" s="17" t="s">
        <v>30</v>
      </c>
      <c r="CP174" s="17" t="s">
        <v>31</v>
      </c>
      <c r="CQ174" s="17" t="s">
        <v>32</v>
      </c>
      <c r="CR174" s="17" t="s">
        <v>33</v>
      </c>
      <c r="CS174" s="17" t="s">
        <v>34</v>
      </c>
      <c r="CT174" s="17" t="s">
        <v>35</v>
      </c>
      <c r="CU174" s="17" t="s">
        <v>36</v>
      </c>
      <c r="CV174" s="17" t="s">
        <v>37</v>
      </c>
      <c r="CW174" s="17" t="s">
        <v>38</v>
      </c>
      <c r="CX174" s="17" t="s">
        <v>39</v>
      </c>
      <c r="CY174" s="17" t="s">
        <v>40</v>
      </c>
      <c r="CZ174" s="17" t="s">
        <v>41</v>
      </c>
      <c r="DB174" s="17">
        <v>6</v>
      </c>
      <c r="DC174" s="17">
        <v>0</v>
      </c>
      <c r="DD174" s="17">
        <v>0</v>
      </c>
      <c r="DE174" s="17">
        <v>0</v>
      </c>
      <c r="DF174" s="17">
        <v>17</v>
      </c>
      <c r="DG174" s="17">
        <v>0</v>
      </c>
      <c r="DH174" s="17">
        <v>0</v>
      </c>
      <c r="DI174" s="17">
        <v>0</v>
      </c>
      <c r="DJ174" s="17">
        <v>0</v>
      </c>
      <c r="DL174" s="17">
        <v>5</v>
      </c>
      <c r="DM174" s="17">
        <v>17</v>
      </c>
      <c r="DN174" s="17">
        <v>17</v>
      </c>
      <c r="DO174" s="17">
        <v>31</v>
      </c>
      <c r="DP174" s="17">
        <v>13</v>
      </c>
      <c r="DQ174" s="17">
        <v>0</v>
      </c>
      <c r="DR174" s="17">
        <v>9</v>
      </c>
      <c r="DS174" s="17">
        <v>17</v>
      </c>
      <c r="DT174" s="17">
        <v>30</v>
      </c>
      <c r="DU174" s="17">
        <v>35</v>
      </c>
      <c r="DV174" s="17">
        <v>0</v>
      </c>
      <c r="DW174" s="17">
        <v>0</v>
      </c>
      <c r="DX174" s="17">
        <v>0</v>
      </c>
      <c r="DY174" s="17">
        <v>0</v>
      </c>
      <c r="DZ174" s="17">
        <v>32</v>
      </c>
      <c r="EA174" s="17">
        <v>21</v>
      </c>
      <c r="EB174" s="17">
        <v>3</v>
      </c>
      <c r="EC174" s="17">
        <v>21</v>
      </c>
      <c r="ED174" s="17">
        <v>13</v>
      </c>
      <c r="EE174" s="17">
        <v>17</v>
      </c>
      <c r="EF174" s="17">
        <v>10</v>
      </c>
      <c r="EG174" s="17">
        <v>41</v>
      </c>
      <c r="EH174" s="17">
        <v>25</v>
      </c>
      <c r="EI174" s="17">
        <v>3</v>
      </c>
      <c r="EJ174" s="17">
        <v>0</v>
      </c>
      <c r="EK174" s="17">
        <v>0</v>
      </c>
      <c r="EL174" s="17">
        <v>0</v>
      </c>
      <c r="EM174" s="17">
        <v>26</v>
      </c>
      <c r="EN174" s="17">
        <v>21</v>
      </c>
      <c r="EO174" s="17">
        <v>0</v>
      </c>
      <c r="EP174" s="17">
        <v>38</v>
      </c>
      <c r="EQ174" s="17">
        <v>11</v>
      </c>
      <c r="ER174" s="17">
        <v>9</v>
      </c>
      <c r="ES174" s="17">
        <v>15</v>
      </c>
      <c r="ET174" s="17">
        <v>31</v>
      </c>
      <c r="EU174" s="17">
        <v>42</v>
      </c>
      <c r="EV174" s="17">
        <v>17</v>
      </c>
      <c r="EW174" s="17">
        <v>0</v>
      </c>
      <c r="EX174" s="17">
        <v>0</v>
      </c>
      <c r="EY174" s="17">
        <v>0</v>
      </c>
      <c r="EZ174" s="17">
        <v>42</v>
      </c>
      <c r="FA174" s="17">
        <v>10</v>
      </c>
      <c r="FB174" s="17">
        <v>9</v>
      </c>
      <c r="FC174" s="17">
        <v>0</v>
      </c>
      <c r="FD174" s="17">
        <v>29</v>
      </c>
      <c r="FE174" s="17">
        <v>0</v>
      </c>
      <c r="FF174" s="17">
        <v>23</v>
      </c>
      <c r="FG174" s="17">
        <v>56</v>
      </c>
      <c r="FH174" s="17">
        <v>0</v>
      </c>
      <c r="FI174" s="17">
        <v>20</v>
      </c>
      <c r="FJ174" s="17">
        <v>0</v>
      </c>
      <c r="FK174" s="17">
        <v>0</v>
      </c>
      <c r="FL174" s="17">
        <v>0</v>
      </c>
      <c r="FM174" s="17">
        <v>9</v>
      </c>
      <c r="FN174" s="17">
        <v>0</v>
      </c>
      <c r="FO174" s="17">
        <v>33</v>
      </c>
      <c r="FP174" s="17">
        <v>22</v>
      </c>
      <c r="FQ174" s="17">
        <v>11</v>
      </c>
      <c r="FR174" s="17">
        <v>9</v>
      </c>
      <c r="FS174" s="17">
        <v>10</v>
      </c>
      <c r="FT174" s="17">
        <v>13</v>
      </c>
      <c r="FU174" s="17">
        <v>3</v>
      </c>
      <c r="FV174" s="17">
        <v>30</v>
      </c>
      <c r="FW174" s="17">
        <v>0</v>
      </c>
      <c r="FX174" s="17">
        <v>0</v>
      </c>
      <c r="FY174" s="17">
        <v>0</v>
      </c>
      <c r="FZ174" s="17">
        <v>38</v>
      </c>
      <c r="GA174" s="17">
        <v>17</v>
      </c>
      <c r="GB174" s="17">
        <v>0</v>
      </c>
      <c r="GC174" s="17">
        <v>17</v>
      </c>
      <c r="GD174" s="17">
        <v>17</v>
      </c>
      <c r="GE174" s="17">
        <v>13</v>
      </c>
      <c r="GF174" s="17">
        <v>13</v>
      </c>
      <c r="GG174" s="17">
        <v>12</v>
      </c>
      <c r="GH174" s="17">
        <v>0</v>
      </c>
      <c r="GI174" s="17">
        <v>17</v>
      </c>
      <c r="GJ174" s="17">
        <v>0</v>
      </c>
      <c r="GK174" s="17">
        <v>0</v>
      </c>
      <c r="GL174" s="17">
        <v>0</v>
      </c>
      <c r="GM174" s="17">
        <v>27</v>
      </c>
      <c r="GN174" s="17">
        <v>0</v>
      </c>
      <c r="GO174" s="17">
        <v>15</v>
      </c>
      <c r="GP174" s="17">
        <v>28</v>
      </c>
      <c r="GQ174" s="17">
        <v>29</v>
      </c>
      <c r="GR174" s="17">
        <v>17</v>
      </c>
      <c r="GS174" s="17">
        <v>32</v>
      </c>
      <c r="GT174" s="17">
        <v>27</v>
      </c>
      <c r="GU174" s="17">
        <v>0</v>
      </c>
      <c r="GV174" s="17">
        <v>40</v>
      </c>
      <c r="GW174" s="17">
        <v>0</v>
      </c>
      <c r="GX174" s="17">
        <v>0</v>
      </c>
      <c r="GY174" s="17">
        <v>0</v>
      </c>
      <c r="GZ174" s="17">
        <v>21</v>
      </c>
      <c r="HA174" s="17">
        <v>8</v>
      </c>
      <c r="HB174" s="17">
        <v>32</v>
      </c>
      <c r="HC174" s="17">
        <v>22</v>
      </c>
      <c r="HD174" s="17">
        <v>13</v>
      </c>
      <c r="HE174" s="17">
        <v>3</v>
      </c>
      <c r="HF174" s="17">
        <v>0</v>
      </c>
      <c r="HG174" s="17">
        <v>22</v>
      </c>
      <c r="HH174" s="17">
        <v>48</v>
      </c>
      <c r="HI174" s="17">
        <v>23</v>
      </c>
      <c r="HJ174" s="17">
        <v>0</v>
      </c>
      <c r="HK174" s="17">
        <v>0</v>
      </c>
      <c r="HL174" s="17">
        <v>0</v>
      </c>
      <c r="HM174" s="17">
        <v>25</v>
      </c>
      <c r="HN174" s="17">
        <v>34</v>
      </c>
      <c r="HO174" s="17">
        <v>24</v>
      </c>
      <c r="HP174" s="17">
        <v>10</v>
      </c>
      <c r="HQ174" s="17">
        <v>3</v>
      </c>
      <c r="HR174" s="17">
        <v>11</v>
      </c>
      <c r="HS174" s="17">
        <v>12</v>
      </c>
      <c r="HT174" s="17">
        <v>26</v>
      </c>
      <c r="HU174" s="17">
        <v>17</v>
      </c>
      <c r="HV174" s="17">
        <v>34</v>
      </c>
      <c r="HW174" s="17">
        <v>0</v>
      </c>
      <c r="HX174" s="17">
        <v>0</v>
      </c>
      <c r="HY174" s="17">
        <v>0</v>
      </c>
      <c r="HZ174" s="17">
        <v>12</v>
      </c>
      <c r="IA174" s="17">
        <v>0</v>
      </c>
      <c r="IB174" s="17">
        <v>14</v>
      </c>
      <c r="IC174" s="17">
        <v>11</v>
      </c>
      <c r="ID174" s="17">
        <v>11</v>
      </c>
      <c r="IE174" s="17">
        <v>0</v>
      </c>
      <c r="IF174" s="17">
        <v>10</v>
      </c>
      <c r="IG174" s="17">
        <v>22</v>
      </c>
      <c r="IH174" s="17">
        <v>33</v>
      </c>
      <c r="II174" s="17">
        <v>11</v>
      </c>
      <c r="IJ174" s="17">
        <v>0</v>
      </c>
      <c r="IK174" s="17">
        <v>0</v>
      </c>
      <c r="IL174" s="17">
        <v>0</v>
      </c>
      <c r="IM174" s="17">
        <v>46</v>
      </c>
      <c r="IN174" s="17">
        <v>48</v>
      </c>
      <c r="IO174" s="17">
        <v>35</v>
      </c>
      <c r="IP174" s="17">
        <v>24</v>
      </c>
      <c r="IQ174" s="17">
        <v>0</v>
      </c>
      <c r="IR174" s="17">
        <v>24</v>
      </c>
      <c r="IS174" s="17">
        <v>38</v>
      </c>
      <c r="IT174" s="17">
        <v>33</v>
      </c>
      <c r="IU174" s="17">
        <v>11</v>
      </c>
      <c r="IV174" s="17">
        <v>38</v>
      </c>
      <c r="IW174" s="17">
        <v>0</v>
      </c>
      <c r="IX174" s="17">
        <v>0</v>
      </c>
      <c r="IY174" s="17">
        <v>0</v>
      </c>
      <c r="IZ174" s="17">
        <v>13</v>
      </c>
      <c r="JA174" s="17">
        <v>13</v>
      </c>
      <c r="JB174" s="17">
        <v>54</v>
      </c>
      <c r="JC174" s="17">
        <v>17</v>
      </c>
      <c r="JD174" s="17">
        <v>16</v>
      </c>
      <c r="JE174" s="17">
        <v>31</v>
      </c>
      <c r="JF174" s="17">
        <v>10</v>
      </c>
      <c r="JG174" s="17">
        <v>3</v>
      </c>
      <c r="JH174" s="17">
        <v>0</v>
      </c>
      <c r="JI174" s="17">
        <v>0</v>
      </c>
      <c r="JJ174" s="17">
        <v>0</v>
      </c>
      <c r="JK174" s="17">
        <v>0</v>
      </c>
      <c r="JL174" s="17">
        <v>0</v>
      </c>
      <c r="JM174" s="17">
        <v>52</v>
      </c>
      <c r="JN174" s="17">
        <v>19</v>
      </c>
      <c r="JO174" s="17">
        <v>17</v>
      </c>
      <c r="JP174" s="17">
        <v>23</v>
      </c>
      <c r="JQ174" s="17">
        <v>14</v>
      </c>
      <c r="JR174" s="17">
        <v>26</v>
      </c>
      <c r="JS174" s="17">
        <v>3</v>
      </c>
      <c r="JT174" s="17">
        <v>19</v>
      </c>
      <c r="JU174" s="17">
        <v>51</v>
      </c>
      <c r="JV174" s="17">
        <v>27</v>
      </c>
      <c r="JW174" s="17">
        <v>0</v>
      </c>
      <c r="JX174" s="17">
        <v>0</v>
      </c>
      <c r="JY174" s="17">
        <v>0</v>
      </c>
      <c r="JZ174" s="17">
        <v>13</v>
      </c>
      <c r="KA174" s="17">
        <v>42</v>
      </c>
      <c r="KB174" s="17">
        <v>13</v>
      </c>
      <c r="KC174" s="17">
        <v>13</v>
      </c>
      <c r="KD174" s="17">
        <v>25</v>
      </c>
      <c r="KE174" s="17">
        <v>0</v>
      </c>
      <c r="KF174" s="17">
        <v>43</v>
      </c>
      <c r="KG174" s="17">
        <v>8</v>
      </c>
      <c r="KH174" s="17">
        <v>36</v>
      </c>
      <c r="KI174" s="17">
        <v>17</v>
      </c>
      <c r="KJ174" s="17">
        <v>0</v>
      </c>
      <c r="KK174" s="17">
        <v>0</v>
      </c>
      <c r="KL174" s="17">
        <v>0</v>
      </c>
      <c r="KM174" s="17">
        <v>20</v>
      </c>
      <c r="KN174" s="17">
        <v>18</v>
      </c>
      <c r="KO174" s="17">
        <v>25</v>
      </c>
      <c r="KP174" s="17">
        <v>38</v>
      </c>
      <c r="KQ174" s="17">
        <v>37</v>
      </c>
      <c r="KR174" s="17">
        <v>23</v>
      </c>
      <c r="KS174" s="17">
        <v>23</v>
      </c>
      <c r="KT174" s="17">
        <v>22</v>
      </c>
      <c r="KU174" s="17">
        <v>33</v>
      </c>
      <c r="KV174" s="17">
        <v>0</v>
      </c>
      <c r="KW174" s="17">
        <v>0</v>
      </c>
      <c r="KX174" s="17">
        <v>0</v>
      </c>
      <c r="KY174" s="17">
        <v>0</v>
      </c>
      <c r="KZ174" s="17">
        <v>34</v>
      </c>
      <c r="LA174" s="17">
        <v>20</v>
      </c>
      <c r="LB174" s="17">
        <v>0</v>
      </c>
      <c r="LC174" s="17">
        <v>12</v>
      </c>
      <c r="LD174" s="17">
        <v>15</v>
      </c>
      <c r="LE174" s="17">
        <v>40</v>
      </c>
      <c r="LF174" s="17">
        <v>41</v>
      </c>
      <c r="LG174" s="17">
        <v>23</v>
      </c>
      <c r="LH174" s="17">
        <v>0</v>
      </c>
      <c r="LI174" s="17">
        <v>37</v>
      </c>
      <c r="LJ174" s="17">
        <v>0</v>
      </c>
      <c r="LK174" s="17">
        <v>0</v>
      </c>
      <c r="LL174" s="17">
        <v>0</v>
      </c>
      <c r="LM174" s="17">
        <v>0</v>
      </c>
      <c r="LN174" s="17">
        <v>33</v>
      </c>
      <c r="LO174" s="17">
        <v>30</v>
      </c>
      <c r="LP174" s="17">
        <v>32</v>
      </c>
      <c r="LQ174" s="17">
        <v>15</v>
      </c>
      <c r="LR174" s="17">
        <v>35</v>
      </c>
      <c r="LS174" s="17">
        <v>38</v>
      </c>
      <c r="LT174" s="17">
        <v>12</v>
      </c>
      <c r="LU174" s="17">
        <v>34</v>
      </c>
      <c r="LV174" s="17">
        <v>39</v>
      </c>
      <c r="LW174" s="17">
        <v>0</v>
      </c>
      <c r="LX174" s="17">
        <v>0</v>
      </c>
      <c r="LY174" s="17">
        <v>0</v>
      </c>
      <c r="LZ174" s="17">
        <v>28</v>
      </c>
      <c r="MA174" s="17">
        <v>10</v>
      </c>
      <c r="MB174" s="17">
        <v>29</v>
      </c>
      <c r="MC174" s="17">
        <v>44</v>
      </c>
      <c r="MD174" s="17">
        <v>33</v>
      </c>
      <c r="ME174" s="17">
        <v>29</v>
      </c>
      <c r="MF174" s="17">
        <v>0</v>
      </c>
      <c r="MG174" s="17">
        <v>28</v>
      </c>
      <c r="MH174" s="17">
        <v>26</v>
      </c>
      <c r="MI174" s="17">
        <v>21</v>
      </c>
      <c r="MJ174" s="17">
        <v>0</v>
      </c>
      <c r="MK174" s="17">
        <v>0</v>
      </c>
      <c r="ML174" s="17">
        <v>0</v>
      </c>
      <c r="MN174" s="54">
        <v>5</v>
      </c>
      <c r="MO174" s="54"/>
      <c r="MP174" s="38">
        <f>(DM174+DZ174+EM174+EZ174+FM174+FZ174)/6</f>
        <v>27.333333333333332</v>
      </c>
      <c r="MQ174" s="38">
        <f t="shared" ref="MQ174:MQ178" si="1165">(DN174+EA174+EN174+FA174+FN174+GA174)/6</f>
        <v>14.333333333333334</v>
      </c>
      <c r="MR174" s="38">
        <f t="shared" ref="MR174:MR178" si="1166">(DO174+EB174+EO174+FB174+FO174+GB174)/6</f>
        <v>12.666666666666666</v>
      </c>
      <c r="MS174" s="38">
        <f t="shared" ref="MS174:MS178" si="1167">(DP174+EC174+EP174+FC174+FP174+GC174)/6</f>
        <v>18.5</v>
      </c>
      <c r="MT174" s="38">
        <f t="shared" ref="MT174:MT178" si="1168">(DQ174+ED174+EQ174+FD174+FQ174+GD174)/6</f>
        <v>13.5</v>
      </c>
      <c r="MU174" s="38">
        <f t="shared" ref="MU174:MU178" si="1169">(DR174+EE174+ER174+FE174+FR174+GE174)/6</f>
        <v>9.5</v>
      </c>
      <c r="MV174" s="38">
        <f t="shared" ref="MV174:MV178" si="1170">(DS174+EF174+ES174+FF174+FS174+GF174)/6</f>
        <v>14.666666666666666</v>
      </c>
      <c r="MW174" s="38">
        <f t="shared" ref="MW174:MW178" si="1171">(DT174+EG174+ET174+FG174+FT174+GG174)/6</f>
        <v>30.5</v>
      </c>
      <c r="MX174" s="38">
        <f t="shared" ref="MX174:MX178" si="1172">(DU174+EH174+EU174+FH174+FU174+GH174)/6</f>
        <v>17.5</v>
      </c>
      <c r="MY174" s="38">
        <f t="shared" ref="MY174:MY178" si="1173">(DV174+EI174+EV174+FI174+FV174+GI174)/6</f>
        <v>14.5</v>
      </c>
      <c r="MZ174" s="38"/>
      <c r="NA174" s="38"/>
      <c r="NB174" s="38"/>
      <c r="NC174" s="54">
        <v>5</v>
      </c>
      <c r="ND174" s="54"/>
      <c r="NE174" s="38">
        <f>(GM174+GZ174+HM174+HZ174)/4</f>
        <v>21.25</v>
      </c>
      <c r="NF174" s="38">
        <f t="shared" ref="NF174:NF178" si="1174">(GN174+HA174+HN174+IA174)/4</f>
        <v>10.5</v>
      </c>
      <c r="NG174" s="38">
        <f t="shared" ref="NG174:NG178" si="1175">(GO174+HB174+HO174+IB174)/4</f>
        <v>21.25</v>
      </c>
      <c r="NH174" s="38">
        <f t="shared" ref="NH174:NH178" si="1176">(GP174+HC174+HP174+IC174)/4</f>
        <v>17.75</v>
      </c>
      <c r="NI174" s="38">
        <f t="shared" ref="NI174:NI178" si="1177">(GQ174+HD174+HQ174+ID174)/4</f>
        <v>14</v>
      </c>
      <c r="NJ174" s="38">
        <f t="shared" ref="NJ174:NJ178" si="1178">(GR174+HE174+HR174+IE174)/4</f>
        <v>7.75</v>
      </c>
      <c r="NK174" s="38">
        <f t="shared" ref="NK174:NK178" si="1179">(GS174+HF174+HS174+IF174)/4</f>
        <v>13.5</v>
      </c>
      <c r="NL174" s="38">
        <f t="shared" ref="NL174:NL178" si="1180">(GT174+HG174+HT174+IG174)/4</f>
        <v>24.25</v>
      </c>
      <c r="NM174" s="38">
        <f t="shared" ref="NM174:NM178" si="1181">(GU174+HH174+HU174+IH174)/4</f>
        <v>24.5</v>
      </c>
      <c r="NN174" s="38">
        <f t="shared" ref="NN174:NN178" si="1182">(GV174+HI174+HV174+II174)/4</f>
        <v>27</v>
      </c>
      <c r="NO174" s="38"/>
      <c r="NP174" s="38"/>
      <c r="NQ174" s="38"/>
      <c r="NR174" s="54">
        <v>5</v>
      </c>
      <c r="NS174" s="54"/>
      <c r="NT174" s="38">
        <f>(IM174+IZ174+JZ174+JM174)/4</f>
        <v>31</v>
      </c>
      <c r="NU174" s="38">
        <f t="shared" ref="NU174:NU178" si="1183">(IN174+JA174+KA174+JN174)/4</f>
        <v>30.5</v>
      </c>
      <c r="NV174" s="38">
        <f t="shared" ref="NV174:NV178" si="1184">(IO174+JB174+KB174+JO174)/4</f>
        <v>29.75</v>
      </c>
      <c r="NW174" s="38">
        <f t="shared" ref="NW174:NW178" si="1185">(IP174+JC174+KC174+JP174)/4</f>
        <v>19.25</v>
      </c>
      <c r="NX174" s="38">
        <f t="shared" ref="NX174:NX178" si="1186">(IQ174+JD174+KD174+JQ174)/4</f>
        <v>13.75</v>
      </c>
      <c r="NY174" s="38">
        <f t="shared" ref="NY174:NY178" si="1187">(IR174+JE174+KE174+JR174)/4</f>
        <v>20.25</v>
      </c>
      <c r="NZ174" s="38">
        <f t="shared" ref="NZ174:NZ178" si="1188">(IS174+JF174+KF174+JS174)/4</f>
        <v>23.5</v>
      </c>
      <c r="OA174" s="38">
        <f t="shared" ref="OA174:OA178" si="1189">(IT174+JG174+KG174+JT174)/4</f>
        <v>15.75</v>
      </c>
      <c r="OB174" s="38">
        <f t="shared" ref="OB174:OB178" si="1190">(IU174+JH174+KH174+JU174)/4</f>
        <v>24.5</v>
      </c>
      <c r="OC174" s="38">
        <f t="shared" ref="OC174:OC178" si="1191">(IV174+JI174+KI174+JV174)/4</f>
        <v>20.5</v>
      </c>
      <c r="OD174" s="38"/>
      <c r="OE174" s="38"/>
      <c r="OF174" s="38"/>
      <c r="OG174" s="54">
        <v>5</v>
      </c>
      <c r="OH174" s="54"/>
      <c r="OI174" s="38">
        <f>(KM174+KZ174+LM174+LZ174)/4</f>
        <v>20.5</v>
      </c>
      <c r="OJ174" s="38">
        <f t="shared" ref="OJ174:OJ178" si="1192">(KN174+LA174+LN174+MA174)/4</f>
        <v>20.25</v>
      </c>
      <c r="OK174" s="38">
        <f t="shared" ref="OK174:OK178" si="1193">(KO174+LB174+LO174+MB174)/4</f>
        <v>21</v>
      </c>
      <c r="OL174" s="38">
        <f t="shared" ref="OL174:OL178" si="1194">(KP174+LC174+LP174+MC174)/4</f>
        <v>31.5</v>
      </c>
      <c r="OM174" s="38">
        <f t="shared" ref="OM174:OM178" si="1195">(KQ174+LD174+LQ174+MD174)/4</f>
        <v>25</v>
      </c>
      <c r="ON174" s="38">
        <f t="shared" ref="ON174:ON178" si="1196">(KR174+LE174+LR174+ME174)/4</f>
        <v>31.75</v>
      </c>
      <c r="OO174" s="38">
        <f t="shared" ref="OO174:OO178" si="1197">(KS174+LF174+LS174+MF174)/4</f>
        <v>25.5</v>
      </c>
      <c r="OP174" s="38">
        <f t="shared" ref="OP174:OP178" si="1198">(KT174+LG174+LT174+MG174)/4</f>
        <v>21.25</v>
      </c>
      <c r="OQ174" s="38">
        <f t="shared" ref="OQ174:OQ178" si="1199">(KU174+LH174+LU174+MH174)/4</f>
        <v>23.25</v>
      </c>
      <c r="OR174" s="38">
        <f t="shared" ref="OR174:OR178" si="1200">(KV174+LI174+LV174+MI174)/4</f>
        <v>24.25</v>
      </c>
      <c r="OS174" s="38"/>
      <c r="OT174" s="38"/>
      <c r="OU174" s="38"/>
      <c r="OV174" s="54">
        <v>5</v>
      </c>
      <c r="OW174" s="54"/>
      <c r="OX174" s="38">
        <f>(GM174+GZ174+HM174+HZ174+IM174+IZ174+JM174+JZ174+KM174+KZ174+LM174+LZ174)/12</f>
        <v>24.25</v>
      </c>
      <c r="OY174" s="38">
        <f t="shared" ref="OY174:OY178" si="1201">(GN174+HA174+HN174+IA174+IN174+JA174+JN174+KA174+KN174+LA174+LN174+MA174)/12</f>
        <v>20.416666666666668</v>
      </c>
      <c r="OZ174" s="38">
        <f t="shared" ref="OZ174:OZ178" si="1202">(GO174+HB174+HO174+IB174+IO174+JB174+JO174+KB174+KO174+LB174+LO174+MB174)/12</f>
        <v>24</v>
      </c>
      <c r="PA174" s="38">
        <f t="shared" ref="PA174:PA178" si="1203">(GP174+HC174+HP174+IC174+IP174+JC174+JP174+KC174+KP174+LC174+LP174+MC174)/12</f>
        <v>22.833333333333332</v>
      </c>
      <c r="PB174" s="38">
        <f t="shared" ref="PB174:PB178" si="1204">(GQ174+HD174+HQ174+ID174+IQ174+JD174+JQ174+KD174+KQ174+LD174+LQ174+MD174)/12</f>
        <v>17.583333333333332</v>
      </c>
      <c r="PC174" s="38">
        <f t="shared" ref="PC174:PC178" si="1205">(GR174+HE174+HR174+IE174+IR174+JE174+JR174+KE174+KR174+LE174+LR174+ME174)/12</f>
        <v>19.916666666666668</v>
      </c>
      <c r="PD174" s="38">
        <f t="shared" ref="PD174:PD178" si="1206">(GS174+HF174+HS174+IF174+IS174+JF174+JS174+KF174+KS174+LF174+LS174+MF174)/12</f>
        <v>20.833333333333332</v>
      </c>
      <c r="PE174" s="38">
        <f t="shared" ref="PE174:PE178" si="1207">(GT174+HG174+HT174+IG174+IT174+JG174+JT174+KG174+KT174+LG174+LT174+MG174)/12</f>
        <v>20.416666666666668</v>
      </c>
      <c r="PF174" s="38">
        <f t="shared" ref="PF174:PF178" si="1208">(GU174+HH174+HU174+IH174+IU174+JH174+JU174+KH174+KU174+LH174+LU174+MH174)/12</f>
        <v>24.083333333333332</v>
      </c>
      <c r="PG174" s="38">
        <f t="shared" ref="PG174:PG178" si="1209">(GV174+HI174+HV174+II174+IV174+JI174+JV174+KI174+KV174+LI174+LV174+MI174)/12</f>
        <v>23.916666666666668</v>
      </c>
      <c r="PH174" s="38"/>
      <c r="PI174" s="38"/>
      <c r="PJ174" s="38"/>
    </row>
    <row r="175" spans="1:426" s="17" customFormat="1" x14ac:dyDescent="0.25">
      <c r="A175" s="1" t="s">
        <v>42</v>
      </c>
      <c r="B175" s="17">
        <f>MODE(B166,O166,AB166,AO166,BB166,BO166,CB166,CO166,DB166,DO166,EB166,EO166,FB166,FO166,GB166,GO166,HB166,HO166)</f>
        <v>4</v>
      </c>
      <c r="C175" s="17">
        <f t="shared" ref="C175:C179" si="1210">MODE(C166,P166,AC166,AP166,BC166,BP166,CC166,CP166,DC166,DP166,EC166,EP166,FC166,FP166,GC166,GP166,HC166,HP166)</f>
        <v>2</v>
      </c>
      <c r="D175" s="17">
        <f t="shared" ref="D175:D179" si="1211">MODE(D166,Q166,AD166,AQ166,BD166,BQ166,CD166,CQ166,DD166,DQ166,ED166,EQ166,FD166,FQ166,GD166,GQ166,HD166,HQ166)</f>
        <v>2</v>
      </c>
      <c r="E175" s="17">
        <f t="shared" ref="E175:E179" si="1212">MODE(E166,R166,AE166,AR166,BE166,BR166,CE166,CR166,DE166,DR166,EE166,ER166,FE166,FR166,GE166,GR166,HE166,HR166)</f>
        <v>1</v>
      </c>
      <c r="F175" s="17">
        <f t="shared" ref="F175:F179" si="1213">MODE(F166,S166,AF166,AS166,BF166,BS166,CF166,CS166,DF166,DS166,EF166,ES166,FF166,FS166,GF166,GS166,HF166,HS166)</f>
        <v>2</v>
      </c>
      <c r="G175" s="17">
        <f t="shared" ref="G175:G179" si="1214">MODE(G166,T166,AG166,AT166,BG166,BT166,CG166,CT166,DG166,DT166,EG166,ET166,FG166,FT166,GG166,GT166,HG166,HT166)</f>
        <v>4</v>
      </c>
      <c r="H175" s="17">
        <f t="shared" ref="H175:H179" si="1215">MODE(H166,U166,AH166,AU166,BH166,BU166,CH166,CU166,DH166,DU166,EH166,EU166,FH166,FU166,GH166,GU166,HH166,HU166)</f>
        <v>4</v>
      </c>
      <c r="I175" s="17">
        <f t="shared" ref="I175:I179" si="1216">MODE(I166,V166,AI166,AV166,BI166,BV166,CI166,CV166,DI166,DV166,EI166,EV166,FI166,FV166,GI166,GV166,HI166,HV166)</f>
        <v>5</v>
      </c>
      <c r="J175" s="17">
        <f t="shared" ref="J175:J179" si="1217">MODE(J166,W166,AJ166,AW166,BJ166,BW166,CJ166,CW166,DJ166,DW166,EJ166,EW166,FJ166,FW166,GJ166,GW166,HJ166,HW166)</f>
        <v>1</v>
      </c>
      <c r="K175" s="17">
        <f t="shared" ref="K175:K179" si="1218">MODE(K166,X166,AK166,AX166,BK166,BX166,CK166,CX166,DK166,DX166,EK166,EX166,FK166,FX166,GK166,GX166,HK166,HX166)</f>
        <v>1</v>
      </c>
      <c r="L175" s="17">
        <f t="shared" ref="L175:L179" si="1219">MODE(L166,Y166,AL166,AY166,BL166,BY166,CL166,CY166,DL166,DY166,EL166,EY166,FL166,FY166,GL166,GY166,HL166,HY166)</f>
        <v>0</v>
      </c>
      <c r="M175" s="17">
        <f t="shared" ref="M175:M179" si="1220">MODE(M166,Z166,AM166,AZ166,BM166,BZ166,CM166,CZ166,DM166,DZ166,EM166,EZ166,FM166,FZ166,GM166,GZ166,HM166,HZ166)</f>
        <v>1</v>
      </c>
      <c r="N175" s="17">
        <f t="shared" ref="N175:N179" si="1221">MODE(N166,AA166,AN166,BA166,BN166,CA166,CN166,DA166,DN166,EA166,EN166,FA166,FN166,GA166,GN166,HA166,HN166,IA166)</f>
        <v>1</v>
      </c>
      <c r="O175" s="17">
        <f>IB166</f>
        <v>4</v>
      </c>
      <c r="P175" s="17">
        <f t="shared" ref="P175:P179" si="1222">IC166</f>
        <v>2</v>
      </c>
      <c r="Q175" s="17">
        <f t="shared" ref="Q175:Q179" si="1223">ID166</f>
        <v>1</v>
      </c>
      <c r="R175" s="17">
        <f t="shared" ref="R175:R179" si="1224">IE166</f>
        <v>4</v>
      </c>
      <c r="S175" s="17">
        <f t="shared" ref="S175:S179" si="1225">IF166</f>
        <v>4</v>
      </c>
      <c r="T175" s="17">
        <f t="shared" ref="T175:T179" si="1226">IG166</f>
        <v>1</v>
      </c>
      <c r="U175" s="17">
        <f t="shared" ref="U175:U179" si="1227">IH166</f>
        <v>3</v>
      </c>
      <c r="V175" s="17">
        <f t="shared" ref="V175:V179" si="1228">II166</f>
        <v>1</v>
      </c>
      <c r="X175" s="1">
        <v>80</v>
      </c>
      <c r="Y175" s="52">
        <v>0.356321839080459</v>
      </c>
      <c r="Z175" s="52"/>
      <c r="AA175" s="52"/>
      <c r="AB175" s="53">
        <f t="shared" ref="AB175:AB179" si="1229">Y175-Y139</f>
        <v>-1.3904965043252171E-2</v>
      </c>
      <c r="AC175" s="53"/>
      <c r="AD175" s="53" t="s">
        <v>42</v>
      </c>
      <c r="AE175" s="53"/>
      <c r="AF175" s="17">
        <f t="shared" ref="AF175:AF179" si="1230">IFERROR(MODE(B166,O166,AB166,AO166,BB166,BO166), "x")</f>
        <v>3</v>
      </c>
      <c r="AG175" s="17">
        <f t="shared" ref="AG175:AG179" si="1231">IFERROR(MODE(C166,P166,AC166,AP166,BC166,BP166), "x")</f>
        <v>4</v>
      </c>
      <c r="AH175" s="17">
        <f t="shared" ref="AH175:AH179" si="1232">IFERROR(MODE(D166,Q166,AD166,AQ166,BD166,BQ166), "x")</f>
        <v>5</v>
      </c>
      <c r="AI175" s="17">
        <f t="shared" ref="AI175:AI179" si="1233">IFERROR(MODE(E166,R166,AE166,AR166,BE166,BR166), "x")</f>
        <v>3</v>
      </c>
      <c r="AJ175" s="17">
        <f t="shared" ref="AJ175:AJ179" si="1234">IFERROR(MODE(F166,S166,AF166,AS166,BF166,BS166), "x")</f>
        <v>2</v>
      </c>
      <c r="AK175" s="17">
        <f t="shared" ref="AK175:AK179" si="1235">IFERROR(MODE(G166,T166,AG166,AT166,BG166,BT166), "x")</f>
        <v>4</v>
      </c>
      <c r="AL175" s="17">
        <f t="shared" ref="AL175:AL179" si="1236">IFERROR(MODE(H166,U166,AH166,AU166,BH166,BU166), "x")</f>
        <v>3</v>
      </c>
      <c r="AM175" s="17">
        <f t="shared" ref="AM175:AM179" si="1237">IFERROR(MODE(I166,V166,AI166,AV166,BI166,BV166), "x")</f>
        <v>5</v>
      </c>
      <c r="AN175" s="17">
        <f t="shared" ref="AN175:AN179" si="1238">IFERROR(MODE(J166,W166,AJ166,AW166,BJ166,BW166), "x")</f>
        <v>1</v>
      </c>
      <c r="AO175" s="17">
        <f t="shared" ref="AO175:AO179" si="1239">IFERROR(MODE(K166,X166,AK166,AX166,BK166,BX166), "x")</f>
        <v>1</v>
      </c>
      <c r="AP175" s="17">
        <f t="shared" ref="AP175:AP179" si="1240">IFERROR(MODE(L166,Y166,AL166,AY166,BL166,BY166), "x")</f>
        <v>1</v>
      </c>
      <c r="AQ175" s="17">
        <f t="shared" ref="AQ175:AQ179" si="1241">IFERROR(MODE(M166,Z166,AM166,AZ166,BM166,BZ166), "x")</f>
        <v>1</v>
      </c>
      <c r="AR175" s="17">
        <f t="shared" ref="AR175:AR179" si="1242">IFERROR(MODE(N166,AA166,AN166,BA166,BN166,CA166), "x")</f>
        <v>1</v>
      </c>
      <c r="AS175" s="53" t="s">
        <v>42</v>
      </c>
      <c r="AT175" s="53"/>
      <c r="AU175" s="17">
        <f t="shared" ref="AU175:AU179" si="1243">IFERROR(MODE(CB166,CO166,DB166,DO166),"x")</f>
        <v>4</v>
      </c>
      <c r="AV175" s="17">
        <f t="shared" ref="AV175:AV179" si="1244">IFERROR(MODE(CC166,CP166,DC166,DP166),"x")</f>
        <v>2</v>
      </c>
      <c r="AW175" s="17">
        <f t="shared" ref="AW175:AW179" si="1245">IFERROR(MODE(CD166,CQ166,DD166,DQ166),"x")</f>
        <v>2</v>
      </c>
      <c r="AX175" s="17">
        <f t="shared" ref="AX175:AX179" si="1246">IFERROR(MODE(CE166,CR166,DE166,DR166),"x")</f>
        <v>3</v>
      </c>
      <c r="AY175" s="17">
        <f t="shared" ref="AY175:AY179" si="1247">IFERROR(MODE(CF166,CS166,DF166,DS166),"x")</f>
        <v>2</v>
      </c>
      <c r="AZ175" s="17">
        <f t="shared" ref="AZ175:AZ179" si="1248">IFERROR(MODE(CG166,CT166,DG166,DT166),"x")</f>
        <v>2</v>
      </c>
      <c r="BA175" s="17">
        <f t="shared" ref="BA175:BA179" si="1249">IFERROR(MODE(CH166,CU166,DH166,DU166),"x")</f>
        <v>4</v>
      </c>
      <c r="BB175" s="17">
        <f t="shared" ref="BB175:BB179" si="1250">IFERROR(MODE(CI166,CV166,DI166,DV166),"x")</f>
        <v>5</v>
      </c>
      <c r="BC175" s="17">
        <f t="shared" ref="BC175:BC179" si="1251">IFERROR(MODE(CJ166,CW166,DJ166,DW166),"x")</f>
        <v>1</v>
      </c>
      <c r="BD175" s="17" t="str">
        <f t="shared" ref="BD175:BD179" si="1252">IFERROR(MODE(CK166,CX166,DK166,DX166),"x")</f>
        <v>x</v>
      </c>
      <c r="BE175" s="17">
        <f t="shared" ref="BE175:BE179" si="1253">IFERROR(MODE(CL166,CY166,DL166,DY166),"x")</f>
        <v>0</v>
      </c>
      <c r="BF175" s="17">
        <f t="shared" ref="BF175:BF179" si="1254">IFERROR(MODE(CM166,CZ166,DM166,DZ166),"x")</f>
        <v>1</v>
      </c>
      <c r="BG175" s="17">
        <f t="shared" ref="BG175:BG179" si="1255">IFERROR(MODE(CN166,DA166,DN166,EA166),"x")</f>
        <v>1</v>
      </c>
      <c r="BH175" s="53" t="s">
        <v>42</v>
      </c>
      <c r="BI175" s="53"/>
      <c r="BJ175" s="17">
        <f t="shared" ref="BJ175:BJ179" si="1256">IFERROR(MODE(EB166,EO166,FB166,FO166),"x")</f>
        <v>5</v>
      </c>
      <c r="BK175" s="17">
        <f t="shared" ref="BK175:BK179" si="1257">IFERROR(MODE(EC166,EP166,FC166,FP166),"x")</f>
        <v>5</v>
      </c>
      <c r="BL175" s="17">
        <f t="shared" ref="BL175:BL179" si="1258">IFERROR(MODE(ED166,EQ166,FD166,FQ166),"x")</f>
        <v>5</v>
      </c>
      <c r="BM175" s="17">
        <f t="shared" ref="BM175:BM179" si="1259">IFERROR(MODE(EE166,ER166,FE166,FR166),"x")</f>
        <v>2</v>
      </c>
      <c r="BN175" s="17">
        <f t="shared" ref="BN175:BN179" si="1260">IFERROR(MODE(EF166,ES166,FF166,FS166),"x")</f>
        <v>3</v>
      </c>
      <c r="BO175" s="17" t="str">
        <f t="shared" ref="BO175:BO179" si="1261">IFERROR(MODE(EG166,ET166,FG166,FT166),"x")</f>
        <v>x</v>
      </c>
      <c r="BP175" s="17">
        <f t="shared" ref="BP175:BP179" si="1262">IFERROR(MODE(EH166,EU166,FH166,FU166),"x")</f>
        <v>5</v>
      </c>
      <c r="BQ175" s="17">
        <f t="shared" ref="BQ175:BQ179" si="1263">IFERROR(MODE(EI166,EV166,FI166,FV166),"x")</f>
        <v>3</v>
      </c>
      <c r="BR175" s="17">
        <f t="shared" ref="BR175:BR179" si="1264">IFERROR(MODE(EJ166,EW166,FJ166,FW166),"x")</f>
        <v>5</v>
      </c>
      <c r="BS175" s="17">
        <f t="shared" ref="BS175:BS179" si="1265">IFERROR(MODE(EK166,EX166,FK166,FX166),"x")</f>
        <v>3</v>
      </c>
      <c r="BT175" s="17">
        <f t="shared" ref="BT175:BT179" si="1266">IFERROR(MODE(EL166,EY166,FL166,FY166),"x")</f>
        <v>0</v>
      </c>
      <c r="BU175" s="17">
        <f t="shared" ref="BU175:BU179" si="1267">IFERROR(MODE(EM166,EZ166,FM166,FZ166),"x")</f>
        <v>1</v>
      </c>
      <c r="BV175" s="17">
        <f t="shared" ref="BV175:BV179" si="1268">IFERROR(MODE(EN166,FA166,FN166,GA166),"x")</f>
        <v>1</v>
      </c>
      <c r="BW175" s="53" t="s">
        <v>42</v>
      </c>
      <c r="BX175" s="53"/>
      <c r="BY175" s="17">
        <f t="shared" ref="BY175:BY179" si="1269">IFERROR(MODE(GB166,GO166,HB166,HO166),"x")</f>
        <v>3</v>
      </c>
      <c r="BZ175" s="17">
        <f t="shared" ref="BZ175:BZ179" si="1270">IFERROR(MODE(GC166,GP166,HC166,HP166),"x")</f>
        <v>1</v>
      </c>
      <c r="CA175" s="17">
        <f t="shared" ref="CA175:CA179" si="1271">IFERROR(MODE(GD166,GQ166,HD166,HQ166),"x")</f>
        <v>1</v>
      </c>
      <c r="CB175" s="17">
        <f t="shared" ref="CB175:CB179" si="1272">IFERROR(MODE(GE166,GR166,HE166,HR166),"x")</f>
        <v>5</v>
      </c>
      <c r="CC175" s="17" t="str">
        <f t="shared" ref="CC175:CC179" si="1273">IFERROR(MODE(GF166,GS166,HF166,HS166),"x")</f>
        <v>x</v>
      </c>
      <c r="CD175" s="17">
        <f t="shared" ref="CD175:CD179" si="1274">IFERROR(MODE(GG166,GT166,HG166,HT166),"x")</f>
        <v>1</v>
      </c>
      <c r="CE175" s="17" t="str">
        <f t="shared" ref="CE175:CE179" si="1275">IFERROR(MODE(GH166,GU166,HH166,HU166),"x")</f>
        <v>x</v>
      </c>
      <c r="CF175" s="17" t="str">
        <f t="shared" ref="CF175:CF179" si="1276">IFERROR(MODE(GI166,GV166,HI166,HV166),"x")</f>
        <v>x</v>
      </c>
      <c r="CG175" s="17">
        <f t="shared" ref="CG175:CG179" si="1277">IFERROR(MODE(GJ166,GW166,HJ166,HW166),"x")</f>
        <v>1</v>
      </c>
      <c r="CH175" s="17">
        <f t="shared" ref="CH175:CH179" si="1278">IFERROR(MODE(GK166,GX166,HK166,HX166),"x")</f>
        <v>3</v>
      </c>
      <c r="CI175" s="17">
        <f t="shared" ref="CI175:CI179" si="1279">IFERROR(MODE(GL166,GY166,HL166,HY166),"x")</f>
        <v>0</v>
      </c>
      <c r="CJ175" s="17">
        <f t="shared" ref="CJ175:CJ179" si="1280">IFERROR(MODE(GM166,GZ166,HM166,HZ166),"x")</f>
        <v>0</v>
      </c>
      <c r="CK175" s="17">
        <f t="shared" ref="CK175:CK179" si="1281">IFERROR(MODE(GN166,HA166,HN166,IA166),"x")</f>
        <v>0</v>
      </c>
      <c r="CL175" s="17" t="s">
        <v>42</v>
      </c>
      <c r="CN175" s="17">
        <f>IFERROR(MODE(GB166,GO166,HB166,HO166,CB166,CO166,DB166,DO166,EB166,EO166,FB166,FO166),"x")</f>
        <v>4</v>
      </c>
      <c r="CO175" s="17">
        <f t="shared" ref="CO175:CO179" si="1282">IFERROR(MODE(GC166,GP166,HC166,HP166,CC166,CP166,DC166,DP166,EC166,EP166,FC166,FP166),"x")</f>
        <v>1</v>
      </c>
      <c r="CP175" s="17">
        <f t="shared" ref="CP175:CP179" si="1283">IFERROR(MODE(GD166,GQ166,HD166,HQ166,CD166,CQ166,DD166,DQ166,ED166,EQ166,FD166,FQ166),"x")</f>
        <v>2</v>
      </c>
      <c r="CQ175" s="17">
        <f t="shared" ref="CQ175:CQ179" si="1284">IFERROR(MODE(GE166,GR166,HE166,HR166,CE166,CR166,DE166,DR166,EE166,ER166,FE166,FR166),"x")</f>
        <v>1</v>
      </c>
      <c r="CR175" s="17">
        <f t="shared" ref="CR175:CR179" si="1285">IFERROR(MODE(GF166,GS166,HF166,HS166,CF166,CS166,DF166,DS166,EF166,ES166,FF166,FS166),"x")</f>
        <v>2</v>
      </c>
      <c r="CS175" s="17">
        <f t="shared" ref="CS175:CS179" si="1286">IFERROR(MODE(GG166,GT166,HG166,HT166,CG166,CT166,DG166,DT166,EG166,ET166,FG166,FT166),"x")</f>
        <v>1</v>
      </c>
      <c r="CT175" s="17">
        <f t="shared" ref="CT175:CT179" si="1287">IFERROR(MODE(GH166,GU166,HH166,HU166,CH166,CU166,DH166,DU166,EH166,EU166,FH166,FU166),"x")</f>
        <v>5</v>
      </c>
      <c r="CU175" s="17">
        <f t="shared" ref="CU175:CU179" si="1288">IFERROR(MODE(GI166,GV166,HI166,HV166,CI166,CV166,DI166,DV166,EI166,EV166,FI166,FV166),"x")</f>
        <v>5</v>
      </c>
      <c r="CV175" s="17">
        <f t="shared" ref="CV175:CV179" si="1289">IFERROR(MODE(GJ166,GW166,HJ166,HW166,CJ166,CW166,DJ166,DW166,EJ166,EW166,FJ166,FW166),"x")</f>
        <v>5</v>
      </c>
      <c r="CW175" s="17">
        <f t="shared" ref="CW175:CW179" si="1290">IFERROR(MODE(GK166,GX166,HK166,HX166,CK166,CX166,DK166,DX166,EK166,EX166,FK166,FX166),"x")</f>
        <v>3</v>
      </c>
      <c r="CX175" s="17">
        <f t="shared" ref="CX175:CX179" si="1291">IFERROR(MODE(GL166,GY166,HL166,HY166,CL166,CY166,DL166,DY166,EL166,EY166,FL166,FY166),"x")</f>
        <v>0</v>
      </c>
      <c r="CY175" s="17">
        <f t="shared" ref="CY175:CY179" si="1292">IFERROR(MODE(GM166,GZ166,HM166,HZ166,CM166,CZ166,DM166,DZ166,EM166,EZ166,FM166,FZ166),"x")</f>
        <v>1</v>
      </c>
      <c r="CZ175" s="17">
        <f t="shared" ref="CZ175:CZ179" si="1293">IFERROR(MODE(GN166,HA166,HN166,IA166,CN166,DA166,DN166,EA166,EN166,FA166,FN166,GA166),"x")</f>
        <v>1</v>
      </c>
      <c r="DB175" s="17">
        <v>5</v>
      </c>
      <c r="DC175" s="17">
        <v>0</v>
      </c>
      <c r="DD175" s="17">
        <v>0</v>
      </c>
      <c r="DE175" s="17">
        <v>0</v>
      </c>
      <c r="DF175" s="17">
        <v>23</v>
      </c>
      <c r="DG175" s="17">
        <v>0</v>
      </c>
      <c r="DH175" s="17">
        <v>0</v>
      </c>
      <c r="DI175" s="17">
        <v>0</v>
      </c>
      <c r="DJ175" s="17">
        <v>0</v>
      </c>
      <c r="DL175" s="17">
        <v>4</v>
      </c>
      <c r="DM175" s="17">
        <v>11</v>
      </c>
      <c r="DN175" s="17">
        <v>52</v>
      </c>
      <c r="DO175" s="17">
        <v>21</v>
      </c>
      <c r="DP175" s="17">
        <v>33</v>
      </c>
      <c r="DQ175" s="17">
        <v>15</v>
      </c>
      <c r="DR175" s="17">
        <v>30</v>
      </c>
      <c r="DS175" s="17">
        <v>31</v>
      </c>
      <c r="DT175" s="17">
        <v>24</v>
      </c>
      <c r="DU175" s="17">
        <v>0</v>
      </c>
      <c r="DV175" s="17">
        <v>35</v>
      </c>
      <c r="DW175" s="17">
        <v>0</v>
      </c>
      <c r="DX175" s="17">
        <v>0</v>
      </c>
      <c r="DY175" s="17">
        <v>0</v>
      </c>
      <c r="DZ175" s="17">
        <v>0</v>
      </c>
      <c r="EA175" s="17">
        <v>10</v>
      </c>
      <c r="EB175" s="17">
        <v>25</v>
      </c>
      <c r="EC175" s="17">
        <v>16</v>
      </c>
      <c r="ED175" s="17">
        <v>20</v>
      </c>
      <c r="EE175" s="17">
        <v>33</v>
      </c>
      <c r="EF175" s="17">
        <v>54</v>
      </c>
      <c r="EG175" s="17">
        <v>39</v>
      </c>
      <c r="EH175" s="17">
        <v>12</v>
      </c>
      <c r="EI175" s="17">
        <v>10</v>
      </c>
      <c r="EJ175" s="17">
        <v>0</v>
      </c>
      <c r="EK175" s="17">
        <v>0</v>
      </c>
      <c r="EL175" s="17">
        <v>0</v>
      </c>
      <c r="EM175" s="17">
        <v>48</v>
      </c>
      <c r="EN175" s="17">
        <v>0</v>
      </c>
      <c r="EO175" s="17">
        <v>0</v>
      </c>
      <c r="EP175" s="17">
        <v>11</v>
      </c>
      <c r="EQ175" s="17">
        <v>25</v>
      </c>
      <c r="ER175" s="17">
        <v>47</v>
      </c>
      <c r="ES175" s="17">
        <v>21</v>
      </c>
      <c r="ET175" s="17">
        <v>8</v>
      </c>
      <c r="EU175" s="17">
        <v>11</v>
      </c>
      <c r="EV175" s="17">
        <v>24</v>
      </c>
      <c r="EW175" s="17">
        <v>0</v>
      </c>
      <c r="EX175" s="17">
        <v>0</v>
      </c>
      <c r="EY175" s="17">
        <v>0</v>
      </c>
      <c r="EZ175" s="17">
        <v>20</v>
      </c>
      <c r="FA175" s="17">
        <v>40</v>
      </c>
      <c r="FB175" s="17">
        <v>53</v>
      </c>
      <c r="FC175" s="17">
        <v>25</v>
      </c>
      <c r="FD175" s="17">
        <v>18</v>
      </c>
      <c r="FE175" s="17">
        <v>45</v>
      </c>
      <c r="FF175" s="17">
        <v>18</v>
      </c>
      <c r="FG175" s="17">
        <v>9</v>
      </c>
      <c r="FH175" s="17">
        <v>51</v>
      </c>
      <c r="FI175" s="17">
        <v>0</v>
      </c>
      <c r="FJ175" s="17">
        <v>0</v>
      </c>
      <c r="FK175" s="17">
        <v>0</v>
      </c>
      <c r="FL175" s="17">
        <v>0</v>
      </c>
      <c r="FM175" s="17">
        <v>43</v>
      </c>
      <c r="FN175" s="17">
        <v>25</v>
      </c>
      <c r="FO175" s="17">
        <v>0</v>
      </c>
      <c r="FP175" s="17">
        <v>17</v>
      </c>
      <c r="FQ175" s="17">
        <v>18</v>
      </c>
      <c r="FR175" s="17">
        <v>52</v>
      </c>
      <c r="FS175" s="17">
        <v>16</v>
      </c>
      <c r="FT175" s="17">
        <v>28</v>
      </c>
      <c r="FU175" s="17">
        <v>39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11</v>
      </c>
      <c r="GB175" s="17">
        <v>51</v>
      </c>
      <c r="GC175" s="17">
        <v>12</v>
      </c>
      <c r="GD175" s="17">
        <v>39</v>
      </c>
      <c r="GE175" s="17">
        <v>10</v>
      </c>
      <c r="GF175" s="17">
        <v>34</v>
      </c>
      <c r="GG175" s="17">
        <v>26</v>
      </c>
      <c r="GH175" s="17">
        <v>0</v>
      </c>
      <c r="GI175" s="17">
        <v>17</v>
      </c>
      <c r="GJ175" s="17">
        <v>0</v>
      </c>
      <c r="GK175" s="17">
        <v>0</v>
      </c>
      <c r="GL175" s="17">
        <v>0</v>
      </c>
      <c r="GM175" s="17">
        <v>40</v>
      </c>
      <c r="GN175" s="17">
        <v>13</v>
      </c>
      <c r="GO175" s="17">
        <v>0</v>
      </c>
      <c r="GP175" s="17">
        <v>13</v>
      </c>
      <c r="GQ175" s="17">
        <v>8</v>
      </c>
      <c r="GR175" s="17">
        <v>13</v>
      </c>
      <c r="GS175" s="17">
        <v>17</v>
      </c>
      <c r="GT175" s="17">
        <v>20</v>
      </c>
      <c r="GU175" s="17">
        <v>28</v>
      </c>
      <c r="GV175" s="17">
        <v>29</v>
      </c>
      <c r="GW175" s="17">
        <v>0</v>
      </c>
      <c r="GX175" s="17">
        <v>0</v>
      </c>
      <c r="GY175" s="17">
        <v>0</v>
      </c>
      <c r="GZ175" s="17">
        <v>10</v>
      </c>
      <c r="HA175" s="17">
        <v>20</v>
      </c>
      <c r="HB175" s="17">
        <v>17</v>
      </c>
      <c r="HC175" s="17">
        <v>17</v>
      </c>
      <c r="HD175" s="17">
        <v>20</v>
      </c>
      <c r="HE175" s="17">
        <v>21</v>
      </c>
      <c r="HF175" s="17">
        <v>13</v>
      </c>
      <c r="HG175" s="17">
        <v>9</v>
      </c>
      <c r="HH175" s="17">
        <v>26</v>
      </c>
      <c r="HI175" s="17">
        <v>0</v>
      </c>
      <c r="HJ175" s="17">
        <v>0</v>
      </c>
      <c r="HK175" s="17">
        <v>0</v>
      </c>
      <c r="HL175" s="17">
        <v>0</v>
      </c>
      <c r="HM175" s="17">
        <v>50</v>
      </c>
      <c r="HN175" s="17">
        <v>0</v>
      </c>
      <c r="HO175" s="17">
        <v>10</v>
      </c>
      <c r="HP175" s="17">
        <v>24</v>
      </c>
      <c r="HQ175" s="17">
        <v>29</v>
      </c>
      <c r="HR175" s="17">
        <v>8</v>
      </c>
      <c r="HS175" s="17">
        <v>34</v>
      </c>
      <c r="HT175" s="17">
        <v>17</v>
      </c>
      <c r="HU175" s="17">
        <v>31</v>
      </c>
      <c r="HV175" s="17">
        <v>12</v>
      </c>
      <c r="HW175" s="17">
        <v>0</v>
      </c>
      <c r="HX175" s="17">
        <v>0</v>
      </c>
      <c r="HY175" s="17">
        <v>0</v>
      </c>
      <c r="HZ175" s="17">
        <v>8</v>
      </c>
      <c r="IA175" s="17">
        <v>13</v>
      </c>
      <c r="IB175" s="17">
        <v>0</v>
      </c>
      <c r="IC175" s="17">
        <v>12</v>
      </c>
      <c r="ID175" s="17">
        <v>30</v>
      </c>
      <c r="IE175" s="17">
        <v>11</v>
      </c>
      <c r="IF175" s="17">
        <v>56</v>
      </c>
      <c r="IG175" s="17">
        <v>39</v>
      </c>
      <c r="IH175" s="17">
        <v>29</v>
      </c>
      <c r="II175" s="17">
        <v>37</v>
      </c>
      <c r="IJ175" s="17">
        <v>0</v>
      </c>
      <c r="IK175" s="17">
        <v>0</v>
      </c>
      <c r="IL175" s="17">
        <v>0</v>
      </c>
      <c r="IM175" s="17">
        <v>25</v>
      </c>
      <c r="IN175" s="17">
        <v>32</v>
      </c>
      <c r="IO175" s="17">
        <v>32</v>
      </c>
      <c r="IP175" s="17">
        <v>13</v>
      </c>
      <c r="IQ175" s="17">
        <v>12</v>
      </c>
      <c r="IR175" s="17">
        <v>12</v>
      </c>
      <c r="IS175" s="17">
        <v>11</v>
      </c>
      <c r="IT175" s="17">
        <v>11</v>
      </c>
      <c r="IU175" s="17">
        <v>33</v>
      </c>
      <c r="IV175" s="17">
        <v>13</v>
      </c>
      <c r="IW175" s="17">
        <v>0</v>
      </c>
      <c r="IX175" s="17">
        <v>0</v>
      </c>
      <c r="IY175" s="17">
        <v>0</v>
      </c>
      <c r="IZ175" s="17">
        <v>36</v>
      </c>
      <c r="JA175" s="17">
        <v>28</v>
      </c>
      <c r="JB175" s="17">
        <v>9</v>
      </c>
      <c r="JC175" s="17">
        <v>28</v>
      </c>
      <c r="JD175" s="17">
        <v>10</v>
      </c>
      <c r="JE175" s="17">
        <v>30</v>
      </c>
      <c r="JF175" s="17">
        <v>41</v>
      </c>
      <c r="JG175" s="17">
        <v>19</v>
      </c>
      <c r="JH175" s="17">
        <v>8</v>
      </c>
      <c r="JI175" s="17">
        <v>25</v>
      </c>
      <c r="JJ175" s="17">
        <v>0</v>
      </c>
      <c r="JK175" s="17">
        <v>0</v>
      </c>
      <c r="JL175" s="17">
        <v>0</v>
      </c>
      <c r="JM175" s="17">
        <v>0</v>
      </c>
      <c r="JN175" s="17">
        <v>19</v>
      </c>
      <c r="JO175" s="17">
        <v>8</v>
      </c>
      <c r="JP175" s="17">
        <v>0</v>
      </c>
      <c r="JQ175" s="17">
        <v>12</v>
      </c>
      <c r="JR175" s="17">
        <v>11</v>
      </c>
      <c r="JS175" s="17">
        <v>17</v>
      </c>
      <c r="JT175" s="17">
        <v>25</v>
      </c>
      <c r="JU175" s="17">
        <v>27</v>
      </c>
      <c r="JV175" s="17">
        <v>12</v>
      </c>
      <c r="JW175" s="17">
        <v>0</v>
      </c>
      <c r="JX175" s="17">
        <v>0</v>
      </c>
      <c r="JY175" s="17">
        <v>0</v>
      </c>
      <c r="JZ175" s="17">
        <v>42</v>
      </c>
      <c r="KA175" s="17">
        <v>19</v>
      </c>
      <c r="KB175" s="17">
        <v>12</v>
      </c>
      <c r="KC175" s="17">
        <v>10</v>
      </c>
      <c r="KD175" s="17">
        <v>0</v>
      </c>
      <c r="KE175" s="17">
        <v>40</v>
      </c>
      <c r="KF175" s="17">
        <v>3</v>
      </c>
      <c r="KG175" s="17">
        <v>15</v>
      </c>
      <c r="KH175" s="17">
        <v>29</v>
      </c>
      <c r="KI175" s="17">
        <v>22</v>
      </c>
      <c r="KJ175" s="17">
        <v>0</v>
      </c>
      <c r="KK175" s="17">
        <v>0</v>
      </c>
      <c r="KL175" s="17">
        <v>0</v>
      </c>
      <c r="KM175" s="17">
        <v>10</v>
      </c>
      <c r="KN175" s="17">
        <v>31</v>
      </c>
      <c r="KO175" s="17">
        <v>11</v>
      </c>
      <c r="KP175" s="17">
        <v>13</v>
      </c>
      <c r="KQ175" s="17">
        <v>40</v>
      </c>
      <c r="KR175" s="17">
        <v>8</v>
      </c>
      <c r="KS175" s="17">
        <v>30</v>
      </c>
      <c r="KT175" s="17">
        <v>36</v>
      </c>
      <c r="KU175" s="17">
        <v>0</v>
      </c>
      <c r="KV175" s="17">
        <v>20</v>
      </c>
      <c r="KW175" s="17">
        <v>0</v>
      </c>
      <c r="KX175" s="17">
        <v>0</v>
      </c>
      <c r="KY175" s="17">
        <v>0</v>
      </c>
      <c r="KZ175" s="17">
        <v>8</v>
      </c>
      <c r="LA175" s="17">
        <v>3</v>
      </c>
      <c r="LB175" s="17">
        <v>8</v>
      </c>
      <c r="LC175" s="17">
        <v>3</v>
      </c>
      <c r="LD175" s="17">
        <v>10</v>
      </c>
      <c r="LE175" s="17">
        <v>12</v>
      </c>
      <c r="LF175" s="17">
        <v>21</v>
      </c>
      <c r="LG175" s="17">
        <v>17</v>
      </c>
      <c r="LH175" s="17">
        <v>55</v>
      </c>
      <c r="LI175" s="17">
        <v>0</v>
      </c>
      <c r="LJ175" s="17">
        <v>0</v>
      </c>
      <c r="LK175" s="17">
        <v>0</v>
      </c>
      <c r="LL175" s="17">
        <v>0</v>
      </c>
      <c r="LM175" s="17">
        <v>30</v>
      </c>
      <c r="LN175" s="17">
        <v>0</v>
      </c>
      <c r="LO175" s="17">
        <v>39</v>
      </c>
      <c r="LP175" s="17">
        <v>34</v>
      </c>
      <c r="LQ175" s="17">
        <v>17</v>
      </c>
      <c r="LR175" s="17">
        <v>3</v>
      </c>
      <c r="LS175" s="17">
        <v>0</v>
      </c>
      <c r="LT175" s="17">
        <v>0</v>
      </c>
      <c r="LU175" s="17">
        <v>11</v>
      </c>
      <c r="LV175" s="17">
        <v>17</v>
      </c>
      <c r="LW175" s="17">
        <v>0</v>
      </c>
      <c r="LX175" s="17">
        <v>0</v>
      </c>
      <c r="LY175" s="17">
        <v>0</v>
      </c>
      <c r="LZ175" s="17">
        <v>0</v>
      </c>
      <c r="MA175" s="17">
        <v>14</v>
      </c>
      <c r="MB175" s="17">
        <v>19</v>
      </c>
      <c r="MC175" s="17">
        <v>17</v>
      </c>
      <c r="MD175" s="17">
        <v>27</v>
      </c>
      <c r="ME175" s="17">
        <v>32</v>
      </c>
      <c r="MF175" s="17">
        <v>33</v>
      </c>
      <c r="MG175" s="17">
        <v>20</v>
      </c>
      <c r="MH175" s="17">
        <v>17</v>
      </c>
      <c r="MI175" s="17">
        <v>12</v>
      </c>
      <c r="MJ175" s="17">
        <v>0</v>
      </c>
      <c r="MK175" s="17">
        <v>0</v>
      </c>
      <c r="ML175" s="17">
        <v>0</v>
      </c>
      <c r="MN175" s="54">
        <v>4</v>
      </c>
      <c r="MO175" s="54"/>
      <c r="MP175" s="38">
        <f t="shared" ref="MP175:MP178" si="1294">(DM175+DZ175+EM175+EZ175+FM175+FZ175)/6</f>
        <v>20.333333333333332</v>
      </c>
      <c r="MQ175" s="38">
        <f t="shared" si="1165"/>
        <v>23</v>
      </c>
      <c r="MR175" s="38">
        <f t="shared" si="1166"/>
        <v>25</v>
      </c>
      <c r="MS175" s="38">
        <f t="shared" si="1167"/>
        <v>19</v>
      </c>
      <c r="MT175" s="38">
        <f t="shared" si="1168"/>
        <v>22.5</v>
      </c>
      <c r="MU175" s="38">
        <f t="shared" si="1169"/>
        <v>36.166666666666664</v>
      </c>
      <c r="MV175" s="38">
        <f t="shared" si="1170"/>
        <v>29</v>
      </c>
      <c r="MW175" s="38">
        <f t="shared" si="1171"/>
        <v>22.333333333333332</v>
      </c>
      <c r="MX175" s="38">
        <f t="shared" si="1172"/>
        <v>18.833333333333332</v>
      </c>
      <c r="MY175" s="38">
        <f t="shared" si="1173"/>
        <v>14.333333333333334</v>
      </c>
      <c r="MZ175" s="38"/>
      <c r="NA175" s="38"/>
      <c r="NB175" s="38"/>
      <c r="NC175" s="54">
        <v>4</v>
      </c>
      <c r="ND175" s="54"/>
      <c r="NE175" s="38">
        <f t="shared" ref="NE175:NE178" si="1295">(GM175+GZ175+HM175+HZ175)/4</f>
        <v>27</v>
      </c>
      <c r="NF175" s="38">
        <f t="shared" si="1174"/>
        <v>11.5</v>
      </c>
      <c r="NG175" s="38">
        <f t="shared" si="1175"/>
        <v>6.75</v>
      </c>
      <c r="NH175" s="38">
        <f t="shared" si="1176"/>
        <v>16.5</v>
      </c>
      <c r="NI175" s="38">
        <f t="shared" si="1177"/>
        <v>21.75</v>
      </c>
      <c r="NJ175" s="38">
        <f t="shared" si="1178"/>
        <v>13.25</v>
      </c>
      <c r="NK175" s="38">
        <f t="shared" si="1179"/>
        <v>30</v>
      </c>
      <c r="NL175" s="38">
        <f t="shared" si="1180"/>
        <v>21.25</v>
      </c>
      <c r="NM175" s="38">
        <f t="shared" si="1181"/>
        <v>28.5</v>
      </c>
      <c r="NN175" s="38">
        <f t="shared" si="1182"/>
        <v>19.5</v>
      </c>
      <c r="NO175" s="38"/>
      <c r="NP175" s="38"/>
      <c r="NQ175" s="38"/>
      <c r="NR175" s="54">
        <v>4</v>
      </c>
      <c r="NS175" s="54"/>
      <c r="NT175" s="38">
        <f t="shared" ref="NT175:NT178" si="1296">(IM175+IZ175+JZ175+JM175)/4</f>
        <v>25.75</v>
      </c>
      <c r="NU175" s="38">
        <f t="shared" si="1183"/>
        <v>24.5</v>
      </c>
      <c r="NV175" s="38">
        <f t="shared" si="1184"/>
        <v>15.25</v>
      </c>
      <c r="NW175" s="38">
        <f t="shared" si="1185"/>
        <v>12.75</v>
      </c>
      <c r="NX175" s="38">
        <f t="shared" si="1186"/>
        <v>8.5</v>
      </c>
      <c r="NY175" s="38">
        <f t="shared" si="1187"/>
        <v>23.25</v>
      </c>
      <c r="NZ175" s="38">
        <f t="shared" si="1188"/>
        <v>18</v>
      </c>
      <c r="OA175" s="38">
        <f t="shared" si="1189"/>
        <v>17.5</v>
      </c>
      <c r="OB175" s="38">
        <f t="shared" si="1190"/>
        <v>24.25</v>
      </c>
      <c r="OC175" s="38">
        <f t="shared" si="1191"/>
        <v>18</v>
      </c>
      <c r="OD175" s="38"/>
      <c r="OE175" s="38"/>
      <c r="OF175" s="38"/>
      <c r="OG175" s="54">
        <v>4</v>
      </c>
      <c r="OH175" s="54"/>
      <c r="OI175" s="38">
        <f t="shared" ref="OI175:OI178" si="1297">(KM175+KZ175+LM175+LZ175)/4</f>
        <v>12</v>
      </c>
      <c r="OJ175" s="38">
        <f t="shared" si="1192"/>
        <v>12</v>
      </c>
      <c r="OK175" s="38">
        <f t="shared" si="1193"/>
        <v>19.25</v>
      </c>
      <c r="OL175" s="38">
        <f t="shared" si="1194"/>
        <v>16.75</v>
      </c>
      <c r="OM175" s="38">
        <f t="shared" si="1195"/>
        <v>23.5</v>
      </c>
      <c r="ON175" s="38">
        <f t="shared" si="1196"/>
        <v>13.75</v>
      </c>
      <c r="OO175" s="38">
        <f t="shared" si="1197"/>
        <v>21</v>
      </c>
      <c r="OP175" s="38">
        <f t="shared" si="1198"/>
        <v>18.25</v>
      </c>
      <c r="OQ175" s="38">
        <f t="shared" si="1199"/>
        <v>20.75</v>
      </c>
      <c r="OR175" s="38">
        <f t="shared" si="1200"/>
        <v>12.25</v>
      </c>
      <c r="OS175" s="38"/>
      <c r="OT175" s="38"/>
      <c r="OU175" s="38"/>
      <c r="OV175" s="54">
        <v>4</v>
      </c>
      <c r="OW175" s="54"/>
      <c r="OX175" s="38">
        <f t="shared" ref="OX175:OX178" si="1298">(GM175+GZ175+HM175+HZ175+IM175+IZ175+JM175+JZ175+KM175+KZ175+LM175+LZ175)/12</f>
        <v>21.583333333333332</v>
      </c>
      <c r="OY175" s="38">
        <f t="shared" si="1201"/>
        <v>16</v>
      </c>
      <c r="OZ175" s="38">
        <f t="shared" si="1202"/>
        <v>13.75</v>
      </c>
      <c r="PA175" s="38">
        <f t="shared" si="1203"/>
        <v>15.333333333333334</v>
      </c>
      <c r="PB175" s="38">
        <f t="shared" si="1204"/>
        <v>17.916666666666668</v>
      </c>
      <c r="PC175" s="38">
        <f t="shared" si="1205"/>
        <v>16.75</v>
      </c>
      <c r="PD175" s="38">
        <f t="shared" si="1206"/>
        <v>23</v>
      </c>
      <c r="PE175" s="38">
        <f t="shared" si="1207"/>
        <v>19</v>
      </c>
      <c r="PF175" s="38">
        <f t="shared" si="1208"/>
        <v>24.5</v>
      </c>
      <c r="PG175" s="38">
        <f t="shared" si="1209"/>
        <v>16.583333333333332</v>
      </c>
      <c r="PH175" s="38"/>
      <c r="PI175" s="38"/>
      <c r="PJ175" s="38"/>
    </row>
    <row r="176" spans="1:426" s="17" customFormat="1" x14ac:dyDescent="0.25">
      <c r="A176" s="1" t="s">
        <v>43</v>
      </c>
      <c r="B176" s="17">
        <f t="shared" ref="B176:B179" si="1299">MODE(B167,O167,AB167,AO167,BB167,BO167,CB167,CO167,DB167,DO167,EB167,EO167,FB167,FO167,GB167,GO167,HB167,HO167)</f>
        <v>3</v>
      </c>
      <c r="C176" s="17">
        <f t="shared" si="1210"/>
        <v>3</v>
      </c>
      <c r="D176" s="17">
        <f t="shared" si="1211"/>
        <v>2</v>
      </c>
      <c r="E176" s="17">
        <f t="shared" si="1212"/>
        <v>3</v>
      </c>
      <c r="F176" s="17">
        <f t="shared" si="1213"/>
        <v>2</v>
      </c>
      <c r="G176" s="17">
        <f t="shared" si="1214"/>
        <v>3</v>
      </c>
      <c r="H176" s="17">
        <f t="shared" si="1215"/>
        <v>3</v>
      </c>
      <c r="I176" s="17">
        <f t="shared" si="1216"/>
        <v>3</v>
      </c>
      <c r="J176" s="17">
        <f t="shared" si="1217"/>
        <v>2</v>
      </c>
      <c r="K176" s="17">
        <f t="shared" si="1218"/>
        <v>3</v>
      </c>
      <c r="L176" s="17">
        <f t="shared" si="1219"/>
        <v>0</v>
      </c>
      <c r="M176" s="17">
        <f t="shared" si="1220"/>
        <v>1</v>
      </c>
      <c r="N176" s="17">
        <f t="shared" si="1221"/>
        <v>1</v>
      </c>
      <c r="O176" s="17">
        <f t="shared" ref="O176:O179" si="1300">IB167</f>
        <v>3</v>
      </c>
      <c r="P176" s="17">
        <f t="shared" si="1222"/>
        <v>2</v>
      </c>
      <c r="Q176" s="17">
        <f t="shared" si="1223"/>
        <v>1</v>
      </c>
      <c r="R176" s="17">
        <f t="shared" si="1224"/>
        <v>4</v>
      </c>
      <c r="S176" s="17">
        <f t="shared" si="1225"/>
        <v>3</v>
      </c>
      <c r="T176" s="17">
        <f t="shared" si="1226"/>
        <v>1</v>
      </c>
      <c r="U176" s="17">
        <f t="shared" si="1227"/>
        <v>3</v>
      </c>
      <c r="V176" s="17">
        <f t="shared" si="1228"/>
        <v>1</v>
      </c>
      <c r="X176" s="1">
        <v>60</v>
      </c>
      <c r="Y176" s="52">
        <v>0.33695652173912999</v>
      </c>
      <c r="Z176" s="52"/>
      <c r="AA176" s="52"/>
      <c r="AB176" s="53">
        <f t="shared" si="1229"/>
        <v>2.2626441881097858E-3</v>
      </c>
      <c r="AC176" s="53"/>
      <c r="AD176" s="53" t="s">
        <v>43</v>
      </c>
      <c r="AE176" s="53"/>
      <c r="AF176" s="17">
        <f t="shared" si="1230"/>
        <v>4</v>
      </c>
      <c r="AG176" s="17">
        <f t="shared" si="1231"/>
        <v>2</v>
      </c>
      <c r="AH176" s="17">
        <f t="shared" si="1232"/>
        <v>4</v>
      </c>
      <c r="AI176" s="17">
        <f t="shared" si="1233"/>
        <v>3</v>
      </c>
      <c r="AJ176" s="17">
        <f t="shared" si="1234"/>
        <v>2</v>
      </c>
      <c r="AK176" s="17">
        <f t="shared" si="1235"/>
        <v>3</v>
      </c>
      <c r="AL176" s="17">
        <f t="shared" si="1236"/>
        <v>3</v>
      </c>
      <c r="AM176" s="17">
        <f t="shared" si="1237"/>
        <v>3</v>
      </c>
      <c r="AN176" s="17">
        <f t="shared" si="1238"/>
        <v>2</v>
      </c>
      <c r="AO176" s="17">
        <f t="shared" si="1239"/>
        <v>2</v>
      </c>
      <c r="AP176" s="17">
        <f t="shared" si="1240"/>
        <v>1</v>
      </c>
      <c r="AQ176" s="17">
        <f t="shared" si="1241"/>
        <v>1</v>
      </c>
      <c r="AR176" s="17">
        <f t="shared" si="1242"/>
        <v>1</v>
      </c>
      <c r="AS176" s="53" t="s">
        <v>43</v>
      </c>
      <c r="AT176" s="53"/>
      <c r="AU176" s="17">
        <f t="shared" si="1243"/>
        <v>4</v>
      </c>
      <c r="AV176" s="17">
        <f t="shared" si="1244"/>
        <v>2</v>
      </c>
      <c r="AW176" s="17">
        <f t="shared" si="1245"/>
        <v>2</v>
      </c>
      <c r="AX176" s="17">
        <f t="shared" si="1246"/>
        <v>3</v>
      </c>
      <c r="AY176" s="17">
        <f t="shared" si="1247"/>
        <v>3</v>
      </c>
      <c r="AZ176" s="17">
        <f t="shared" si="1248"/>
        <v>2</v>
      </c>
      <c r="BA176" s="17">
        <f t="shared" si="1249"/>
        <v>3</v>
      </c>
      <c r="BB176" s="17">
        <f t="shared" si="1250"/>
        <v>3</v>
      </c>
      <c r="BC176" s="17">
        <f t="shared" si="1251"/>
        <v>2</v>
      </c>
      <c r="BD176" s="17">
        <f t="shared" si="1252"/>
        <v>2</v>
      </c>
      <c r="BE176" s="17">
        <f t="shared" si="1253"/>
        <v>0</v>
      </c>
      <c r="BF176" s="17">
        <f t="shared" si="1254"/>
        <v>1</v>
      </c>
      <c r="BG176" s="17">
        <f t="shared" si="1255"/>
        <v>1</v>
      </c>
      <c r="BH176" s="53" t="s">
        <v>43</v>
      </c>
      <c r="BI176" s="53"/>
      <c r="BJ176" s="17">
        <f t="shared" si="1256"/>
        <v>4</v>
      </c>
      <c r="BK176" s="17">
        <f t="shared" si="1257"/>
        <v>4</v>
      </c>
      <c r="BL176" s="17" t="str">
        <f t="shared" si="1258"/>
        <v>x</v>
      </c>
      <c r="BM176" s="17">
        <f t="shared" si="1259"/>
        <v>2</v>
      </c>
      <c r="BN176" s="17">
        <f t="shared" si="1260"/>
        <v>3</v>
      </c>
      <c r="BO176" s="17">
        <f t="shared" si="1261"/>
        <v>2</v>
      </c>
      <c r="BP176" s="17">
        <f t="shared" si="1262"/>
        <v>3</v>
      </c>
      <c r="BQ176" s="17">
        <f t="shared" si="1263"/>
        <v>3</v>
      </c>
      <c r="BR176" s="17" t="str">
        <f t="shared" si="1264"/>
        <v>x</v>
      </c>
      <c r="BS176" s="17">
        <f t="shared" si="1265"/>
        <v>3</v>
      </c>
      <c r="BT176" s="17">
        <f t="shared" si="1266"/>
        <v>0</v>
      </c>
      <c r="BU176" s="17">
        <f t="shared" si="1267"/>
        <v>1</v>
      </c>
      <c r="BV176" s="17">
        <f t="shared" si="1268"/>
        <v>1</v>
      </c>
      <c r="BW176" s="53" t="s">
        <v>43</v>
      </c>
      <c r="BX176" s="53"/>
      <c r="BY176" s="17">
        <f t="shared" si="1269"/>
        <v>3</v>
      </c>
      <c r="BZ176" s="17">
        <f t="shared" si="1270"/>
        <v>3</v>
      </c>
      <c r="CA176" s="17">
        <f t="shared" si="1271"/>
        <v>3</v>
      </c>
      <c r="CB176" s="17">
        <f t="shared" si="1272"/>
        <v>4</v>
      </c>
      <c r="CC176" s="17">
        <f t="shared" si="1273"/>
        <v>4</v>
      </c>
      <c r="CD176" s="17">
        <f t="shared" si="1274"/>
        <v>4</v>
      </c>
      <c r="CE176" s="17">
        <f t="shared" si="1275"/>
        <v>4</v>
      </c>
      <c r="CF176" s="17">
        <f t="shared" si="1276"/>
        <v>3</v>
      </c>
      <c r="CG176" s="17">
        <f t="shared" si="1277"/>
        <v>3</v>
      </c>
      <c r="CH176" s="17">
        <f t="shared" si="1278"/>
        <v>3</v>
      </c>
      <c r="CI176" s="17">
        <f t="shared" si="1279"/>
        <v>0</v>
      </c>
      <c r="CJ176" s="17">
        <f t="shared" si="1280"/>
        <v>0</v>
      </c>
      <c r="CK176" s="17">
        <f t="shared" si="1281"/>
        <v>0</v>
      </c>
      <c r="CL176" s="17" t="s">
        <v>43</v>
      </c>
      <c r="CN176" s="17">
        <f t="shared" ref="CN176:CN179" si="1301">IFERROR(MODE(GB167,GO167,HB167,HO167,CB167,CO167,DB167,DO167,EB167,EO167,FB167,FO167),"x")</f>
        <v>3</v>
      </c>
      <c r="CO176" s="17">
        <f t="shared" si="1282"/>
        <v>3</v>
      </c>
      <c r="CP176" s="17">
        <f t="shared" si="1283"/>
        <v>3</v>
      </c>
      <c r="CQ176" s="17">
        <f t="shared" si="1284"/>
        <v>3</v>
      </c>
      <c r="CR176" s="17">
        <f t="shared" si="1285"/>
        <v>2</v>
      </c>
      <c r="CS176" s="17">
        <f t="shared" si="1286"/>
        <v>2</v>
      </c>
      <c r="CT176" s="17">
        <f t="shared" si="1287"/>
        <v>3</v>
      </c>
      <c r="CU176" s="17">
        <f t="shared" si="1288"/>
        <v>3</v>
      </c>
      <c r="CV176" s="17">
        <f t="shared" si="1289"/>
        <v>3</v>
      </c>
      <c r="CW176" s="17">
        <f t="shared" si="1290"/>
        <v>3</v>
      </c>
      <c r="CX176" s="17">
        <f t="shared" si="1291"/>
        <v>0</v>
      </c>
      <c r="CY176" s="17">
        <f t="shared" si="1292"/>
        <v>1</v>
      </c>
      <c r="CZ176" s="17">
        <f t="shared" si="1293"/>
        <v>1</v>
      </c>
      <c r="DB176" s="17">
        <v>4</v>
      </c>
      <c r="DC176" s="17">
        <v>44</v>
      </c>
      <c r="DD176" s="17">
        <v>0</v>
      </c>
      <c r="DE176" s="17">
        <v>0</v>
      </c>
      <c r="DF176" s="17">
        <v>26</v>
      </c>
      <c r="DG176" s="17">
        <v>43</v>
      </c>
      <c r="DH176" s="17">
        <v>0</v>
      </c>
      <c r="DI176" s="17">
        <v>13</v>
      </c>
      <c r="DJ176" s="17">
        <v>0</v>
      </c>
      <c r="DL176" s="17">
        <v>3</v>
      </c>
      <c r="DM176" s="17">
        <v>29</v>
      </c>
      <c r="DN176" s="17">
        <v>0</v>
      </c>
      <c r="DO176" s="17">
        <v>18</v>
      </c>
      <c r="DP176" s="17">
        <v>9</v>
      </c>
      <c r="DQ176" s="17">
        <v>34</v>
      </c>
      <c r="DR176" s="17">
        <v>44</v>
      </c>
      <c r="DS176" s="17">
        <v>39</v>
      </c>
      <c r="DT176" s="17">
        <v>17</v>
      </c>
      <c r="DU176" s="17">
        <v>8</v>
      </c>
      <c r="DV176" s="17">
        <v>10</v>
      </c>
      <c r="DW176" s="17">
        <v>0</v>
      </c>
      <c r="DX176" s="17">
        <v>0</v>
      </c>
      <c r="DY176" s="17">
        <v>0</v>
      </c>
      <c r="DZ176" s="17">
        <v>11</v>
      </c>
      <c r="EA176" s="17">
        <v>0</v>
      </c>
      <c r="EB176" s="17">
        <v>20</v>
      </c>
      <c r="EC176" s="17">
        <v>29</v>
      </c>
      <c r="ED176" s="17">
        <v>17</v>
      </c>
      <c r="EE176" s="17">
        <v>9</v>
      </c>
      <c r="EF176" s="17">
        <v>24</v>
      </c>
      <c r="EG176" s="17">
        <v>12</v>
      </c>
      <c r="EH176" s="17">
        <v>9</v>
      </c>
      <c r="EI176" s="17">
        <v>17</v>
      </c>
      <c r="EJ176" s="17">
        <v>0</v>
      </c>
      <c r="EK176" s="17">
        <v>0</v>
      </c>
      <c r="EL176" s="17">
        <v>0</v>
      </c>
      <c r="EM176" s="17">
        <v>26</v>
      </c>
      <c r="EN176" s="17">
        <v>26</v>
      </c>
      <c r="EO176" s="17">
        <v>11</v>
      </c>
      <c r="EP176" s="17">
        <v>8</v>
      </c>
      <c r="EQ176" s="17">
        <v>9</v>
      </c>
      <c r="ER176" s="17">
        <v>16</v>
      </c>
      <c r="ES176" s="17">
        <v>22</v>
      </c>
      <c r="ET176" s="17">
        <v>36</v>
      </c>
      <c r="EU176" s="17">
        <v>17</v>
      </c>
      <c r="EV176" s="17">
        <v>12</v>
      </c>
      <c r="EW176" s="17">
        <v>0</v>
      </c>
      <c r="EX176" s="17">
        <v>0</v>
      </c>
      <c r="EY176" s="17">
        <v>0</v>
      </c>
      <c r="EZ176" s="17">
        <v>10</v>
      </c>
      <c r="FA176" s="17">
        <v>17</v>
      </c>
      <c r="FB176" s="17">
        <v>27</v>
      </c>
      <c r="FC176" s="17">
        <v>32</v>
      </c>
      <c r="FD176" s="17">
        <v>17</v>
      </c>
      <c r="FE176" s="17">
        <v>12</v>
      </c>
      <c r="FF176" s="17">
        <v>34</v>
      </c>
      <c r="FG176" s="17">
        <v>17</v>
      </c>
      <c r="FH176" s="17">
        <v>22</v>
      </c>
      <c r="FI176" s="17">
        <v>38</v>
      </c>
      <c r="FJ176" s="17">
        <v>0</v>
      </c>
      <c r="FK176" s="17">
        <v>0</v>
      </c>
      <c r="FL176" s="17">
        <v>0</v>
      </c>
      <c r="FM176" s="17">
        <v>45</v>
      </c>
      <c r="FN176" s="17">
        <v>11</v>
      </c>
      <c r="FO176" s="17">
        <v>10</v>
      </c>
      <c r="FP176" s="17">
        <v>12</v>
      </c>
      <c r="FQ176" s="17">
        <v>46</v>
      </c>
      <c r="FR176" s="17">
        <v>8</v>
      </c>
      <c r="FS176" s="17">
        <v>0</v>
      </c>
      <c r="FT176" s="17">
        <v>15</v>
      </c>
      <c r="FU176" s="17">
        <v>13</v>
      </c>
      <c r="FV176" s="17">
        <v>32</v>
      </c>
      <c r="FW176" s="17">
        <v>0</v>
      </c>
      <c r="FX176" s="17">
        <v>0</v>
      </c>
      <c r="FY176" s="17">
        <v>0</v>
      </c>
      <c r="FZ176" s="17">
        <v>47</v>
      </c>
      <c r="GA176" s="17">
        <v>34</v>
      </c>
      <c r="GB176" s="17">
        <v>23</v>
      </c>
      <c r="GC176" s="17">
        <v>21</v>
      </c>
      <c r="GD176" s="17">
        <v>8</v>
      </c>
      <c r="GE176" s="17">
        <v>31</v>
      </c>
      <c r="GF176" s="17">
        <v>12</v>
      </c>
      <c r="GG176" s="17">
        <v>43</v>
      </c>
      <c r="GH176" s="17">
        <v>27</v>
      </c>
      <c r="GI176" s="17">
        <v>11</v>
      </c>
      <c r="GJ176" s="17">
        <v>0</v>
      </c>
      <c r="GK176" s="17">
        <v>0</v>
      </c>
      <c r="GL176" s="17">
        <v>0</v>
      </c>
      <c r="GM176" s="17">
        <v>17</v>
      </c>
      <c r="GN176" s="17">
        <v>10</v>
      </c>
      <c r="GO176" s="17">
        <v>11</v>
      </c>
      <c r="GP176" s="17">
        <v>12</v>
      </c>
      <c r="GQ176" s="17">
        <v>33</v>
      </c>
      <c r="GR176" s="17">
        <v>34</v>
      </c>
      <c r="GS176" s="17">
        <v>13</v>
      </c>
      <c r="GT176" s="17">
        <v>16</v>
      </c>
      <c r="GU176" s="17">
        <v>13</v>
      </c>
      <c r="GV176" s="17">
        <v>23</v>
      </c>
      <c r="GW176" s="17">
        <v>0</v>
      </c>
      <c r="GX176" s="17">
        <v>0</v>
      </c>
      <c r="GY176" s="17">
        <v>0</v>
      </c>
      <c r="GZ176" s="17">
        <v>3</v>
      </c>
      <c r="HA176" s="17">
        <v>41</v>
      </c>
      <c r="HB176" s="17">
        <v>8</v>
      </c>
      <c r="HC176" s="17">
        <v>11</v>
      </c>
      <c r="HD176" s="17">
        <v>9</v>
      </c>
      <c r="HE176" s="17">
        <v>11</v>
      </c>
      <c r="HF176" s="17">
        <v>41</v>
      </c>
      <c r="HG176" s="17">
        <v>11</v>
      </c>
      <c r="HH176" s="17">
        <v>0</v>
      </c>
      <c r="HI176" s="17">
        <v>13</v>
      </c>
      <c r="HJ176" s="17">
        <v>0</v>
      </c>
      <c r="HK176" s="17">
        <v>0</v>
      </c>
      <c r="HL176" s="17">
        <v>0</v>
      </c>
      <c r="HM176" s="17">
        <v>25</v>
      </c>
      <c r="HN176" s="17">
        <v>17</v>
      </c>
      <c r="HO176" s="17">
        <v>17</v>
      </c>
      <c r="HP176" s="17">
        <v>25</v>
      </c>
      <c r="HQ176" s="17">
        <v>8</v>
      </c>
      <c r="HR176" s="17">
        <v>25</v>
      </c>
      <c r="HS176" s="17">
        <v>17</v>
      </c>
      <c r="HT176" s="17">
        <v>18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14</v>
      </c>
      <c r="IA176" s="17">
        <v>14</v>
      </c>
      <c r="IB176" s="17">
        <v>22</v>
      </c>
      <c r="IC176" s="17">
        <v>39</v>
      </c>
      <c r="ID176" s="17">
        <v>17</v>
      </c>
      <c r="IE176" s="17">
        <v>13</v>
      </c>
      <c r="IF176" s="17">
        <v>0</v>
      </c>
      <c r="IG176" s="17">
        <v>25</v>
      </c>
      <c r="IH176" s="17">
        <v>9</v>
      </c>
      <c r="II176" s="17">
        <v>27</v>
      </c>
      <c r="IJ176" s="17">
        <v>0</v>
      </c>
      <c r="IK176" s="17">
        <v>0</v>
      </c>
      <c r="IL176" s="17">
        <v>0</v>
      </c>
      <c r="IM176" s="17">
        <v>26</v>
      </c>
      <c r="IN176" s="17">
        <v>0</v>
      </c>
      <c r="IO176" s="17">
        <v>3</v>
      </c>
      <c r="IP176" s="17">
        <v>8</v>
      </c>
      <c r="IQ176" s="17">
        <v>46</v>
      </c>
      <c r="IR176" s="17">
        <v>8</v>
      </c>
      <c r="IS176" s="17">
        <v>27</v>
      </c>
      <c r="IT176" s="17">
        <v>30</v>
      </c>
      <c r="IU176" s="17">
        <v>22</v>
      </c>
      <c r="IV176" s="17">
        <v>36</v>
      </c>
      <c r="IW176" s="17">
        <v>0</v>
      </c>
      <c r="IX176" s="17">
        <v>0</v>
      </c>
      <c r="IY176" s="17">
        <v>0</v>
      </c>
      <c r="IZ176" s="17">
        <v>10</v>
      </c>
      <c r="JA176" s="17">
        <v>12</v>
      </c>
      <c r="JB176" s="17">
        <v>13</v>
      </c>
      <c r="JC176" s="17">
        <v>20</v>
      </c>
      <c r="JD176" s="17">
        <v>26</v>
      </c>
      <c r="JE176" s="17">
        <v>9</v>
      </c>
      <c r="JF176" s="17">
        <v>3</v>
      </c>
      <c r="JG176" s="17">
        <v>19</v>
      </c>
      <c r="JH176" s="17">
        <v>39</v>
      </c>
      <c r="JI176" s="17">
        <v>17</v>
      </c>
      <c r="JJ176" s="17">
        <v>0</v>
      </c>
      <c r="JK176" s="17">
        <v>0</v>
      </c>
      <c r="JL176" s="17">
        <v>0</v>
      </c>
      <c r="JM176" s="17">
        <v>0</v>
      </c>
      <c r="JN176" s="17">
        <v>13</v>
      </c>
      <c r="JO176" s="17">
        <v>17</v>
      </c>
      <c r="JP176" s="17">
        <v>29</v>
      </c>
      <c r="JQ176" s="17">
        <v>17</v>
      </c>
      <c r="JR176" s="17">
        <v>0</v>
      </c>
      <c r="JS176" s="17">
        <v>22</v>
      </c>
      <c r="JT176" s="17">
        <v>29</v>
      </c>
      <c r="JU176" s="17">
        <v>8</v>
      </c>
      <c r="JV176" s="17">
        <v>36</v>
      </c>
      <c r="JW176" s="17">
        <v>0</v>
      </c>
      <c r="JX176" s="17">
        <v>0</v>
      </c>
      <c r="JY176" s="17">
        <v>0</v>
      </c>
      <c r="JZ176" s="17">
        <v>9</v>
      </c>
      <c r="KA176" s="17">
        <v>0</v>
      </c>
      <c r="KB176" s="17">
        <v>55</v>
      </c>
      <c r="KC176" s="17">
        <v>17</v>
      </c>
      <c r="KD176" s="17">
        <v>40</v>
      </c>
      <c r="KE176" s="17">
        <v>11</v>
      </c>
      <c r="KF176" s="17">
        <v>17</v>
      </c>
      <c r="KG176" s="17">
        <v>50</v>
      </c>
      <c r="KH176" s="17">
        <v>3</v>
      </c>
      <c r="KI176" s="17">
        <v>40</v>
      </c>
      <c r="KJ176" s="17">
        <v>0</v>
      </c>
      <c r="KK176" s="17">
        <v>0</v>
      </c>
      <c r="KL176" s="17">
        <v>0</v>
      </c>
      <c r="KM176" s="17">
        <v>25</v>
      </c>
      <c r="KN176" s="17">
        <v>34</v>
      </c>
      <c r="KO176" s="17">
        <v>26</v>
      </c>
      <c r="KP176" s="17">
        <v>8</v>
      </c>
      <c r="KQ176" s="17">
        <v>3</v>
      </c>
      <c r="KR176" s="17">
        <v>0</v>
      </c>
      <c r="KS176" s="17">
        <v>9</v>
      </c>
      <c r="KT176" s="17">
        <v>9</v>
      </c>
      <c r="KU176" s="17">
        <v>18</v>
      </c>
      <c r="KV176" s="17">
        <v>62</v>
      </c>
      <c r="KW176" s="17">
        <v>0</v>
      </c>
      <c r="KX176" s="17">
        <v>0</v>
      </c>
      <c r="KY176" s="17">
        <v>0</v>
      </c>
      <c r="KZ176" s="17">
        <v>58</v>
      </c>
      <c r="LA176" s="17">
        <v>0</v>
      </c>
      <c r="LB176" s="17">
        <v>13</v>
      </c>
      <c r="LC176" s="17">
        <v>0</v>
      </c>
      <c r="LD176" s="17">
        <v>9</v>
      </c>
      <c r="LE176" s="17">
        <v>28</v>
      </c>
      <c r="LF176" s="17">
        <v>3</v>
      </c>
      <c r="LG176" s="17">
        <v>17</v>
      </c>
      <c r="LH176" s="17">
        <v>0</v>
      </c>
      <c r="LI176" s="17">
        <v>0</v>
      </c>
      <c r="LJ176" s="17">
        <v>0</v>
      </c>
      <c r="LK176" s="17">
        <v>0</v>
      </c>
      <c r="LL176" s="17">
        <v>0</v>
      </c>
      <c r="LM176" s="17">
        <v>29</v>
      </c>
      <c r="LN176" s="17">
        <v>31</v>
      </c>
      <c r="LO176" s="17">
        <v>14</v>
      </c>
      <c r="LP176" s="17">
        <v>13</v>
      </c>
      <c r="LQ176" s="17">
        <v>13</v>
      </c>
      <c r="LR176" s="17">
        <v>9</v>
      </c>
      <c r="LS176" s="17">
        <v>41</v>
      </c>
      <c r="LT176" s="17">
        <v>38</v>
      </c>
      <c r="LU176" s="17">
        <v>34</v>
      </c>
      <c r="LV176" s="17">
        <v>3</v>
      </c>
      <c r="LW176" s="17">
        <v>0</v>
      </c>
      <c r="LX176" s="17">
        <v>0</v>
      </c>
      <c r="LY176" s="17">
        <v>0</v>
      </c>
      <c r="LZ176" s="17">
        <v>39</v>
      </c>
      <c r="MA176" s="17">
        <v>21</v>
      </c>
      <c r="MB176" s="17">
        <v>19</v>
      </c>
      <c r="MC176" s="17">
        <v>9</v>
      </c>
      <c r="MD176" s="17">
        <v>19</v>
      </c>
      <c r="ME176" s="17">
        <v>0</v>
      </c>
      <c r="MF176" s="17">
        <v>11</v>
      </c>
      <c r="MG176" s="17">
        <v>25</v>
      </c>
      <c r="MH176" s="17">
        <v>25</v>
      </c>
      <c r="MI176" s="17">
        <v>34</v>
      </c>
      <c r="MJ176" s="17">
        <v>0</v>
      </c>
      <c r="MK176" s="17">
        <v>0</v>
      </c>
      <c r="ML176" s="17">
        <v>0</v>
      </c>
      <c r="MN176" s="54">
        <v>3</v>
      </c>
      <c r="MO176" s="54"/>
      <c r="MP176" s="38">
        <f t="shared" si="1294"/>
        <v>28</v>
      </c>
      <c r="MQ176" s="38">
        <f t="shared" si="1165"/>
        <v>14.666666666666666</v>
      </c>
      <c r="MR176" s="38">
        <f t="shared" si="1166"/>
        <v>18.166666666666668</v>
      </c>
      <c r="MS176" s="38">
        <f t="shared" si="1167"/>
        <v>18.5</v>
      </c>
      <c r="MT176" s="38">
        <f t="shared" si="1168"/>
        <v>21.833333333333332</v>
      </c>
      <c r="MU176" s="38">
        <f t="shared" si="1169"/>
        <v>20</v>
      </c>
      <c r="MV176" s="38">
        <f t="shared" si="1170"/>
        <v>21.833333333333332</v>
      </c>
      <c r="MW176" s="38">
        <f t="shared" si="1171"/>
        <v>23.333333333333332</v>
      </c>
      <c r="MX176" s="38">
        <f t="shared" si="1172"/>
        <v>16</v>
      </c>
      <c r="MY176" s="38">
        <f t="shared" si="1173"/>
        <v>20</v>
      </c>
      <c r="MZ176" s="38"/>
      <c r="NA176" s="38"/>
      <c r="NB176" s="38"/>
      <c r="NC176" s="54">
        <v>3</v>
      </c>
      <c r="ND176" s="54"/>
      <c r="NE176" s="38">
        <f t="shared" si="1295"/>
        <v>14.75</v>
      </c>
      <c r="NF176" s="38">
        <f t="shared" si="1174"/>
        <v>20.5</v>
      </c>
      <c r="NG176" s="38">
        <f t="shared" si="1175"/>
        <v>14.5</v>
      </c>
      <c r="NH176" s="38">
        <f t="shared" si="1176"/>
        <v>21.75</v>
      </c>
      <c r="NI176" s="38">
        <f t="shared" si="1177"/>
        <v>16.75</v>
      </c>
      <c r="NJ176" s="38">
        <f t="shared" si="1178"/>
        <v>20.75</v>
      </c>
      <c r="NK176" s="38">
        <f t="shared" si="1179"/>
        <v>17.75</v>
      </c>
      <c r="NL176" s="38">
        <f t="shared" si="1180"/>
        <v>17.5</v>
      </c>
      <c r="NM176" s="38">
        <f t="shared" si="1181"/>
        <v>5.5</v>
      </c>
      <c r="NN176" s="38">
        <f t="shared" si="1182"/>
        <v>15.75</v>
      </c>
      <c r="NO176" s="38"/>
      <c r="NP176" s="38"/>
      <c r="NQ176" s="38"/>
      <c r="NR176" s="54">
        <v>3</v>
      </c>
      <c r="NS176" s="54"/>
      <c r="NT176" s="38">
        <f t="shared" si="1296"/>
        <v>11.25</v>
      </c>
      <c r="NU176" s="38">
        <f t="shared" si="1183"/>
        <v>6.25</v>
      </c>
      <c r="NV176" s="38">
        <f t="shared" si="1184"/>
        <v>22</v>
      </c>
      <c r="NW176" s="38">
        <f t="shared" si="1185"/>
        <v>18.5</v>
      </c>
      <c r="NX176" s="38">
        <f t="shared" si="1186"/>
        <v>32.25</v>
      </c>
      <c r="NY176" s="38">
        <f t="shared" si="1187"/>
        <v>7</v>
      </c>
      <c r="NZ176" s="38">
        <f t="shared" si="1188"/>
        <v>17.25</v>
      </c>
      <c r="OA176" s="38">
        <f t="shared" si="1189"/>
        <v>32</v>
      </c>
      <c r="OB176" s="38">
        <f t="shared" si="1190"/>
        <v>18</v>
      </c>
      <c r="OC176" s="38">
        <f t="shared" si="1191"/>
        <v>32.25</v>
      </c>
      <c r="OD176" s="38"/>
      <c r="OE176" s="38"/>
      <c r="OF176" s="38"/>
      <c r="OG176" s="54">
        <v>3</v>
      </c>
      <c r="OH176" s="54"/>
      <c r="OI176" s="38">
        <f t="shared" si="1297"/>
        <v>37.75</v>
      </c>
      <c r="OJ176" s="38">
        <f t="shared" si="1192"/>
        <v>21.5</v>
      </c>
      <c r="OK176" s="38">
        <f t="shared" si="1193"/>
        <v>18</v>
      </c>
      <c r="OL176" s="38">
        <f t="shared" si="1194"/>
        <v>7.5</v>
      </c>
      <c r="OM176" s="38">
        <f t="shared" si="1195"/>
        <v>11</v>
      </c>
      <c r="ON176" s="38">
        <f t="shared" si="1196"/>
        <v>9.25</v>
      </c>
      <c r="OO176" s="38">
        <f t="shared" si="1197"/>
        <v>16</v>
      </c>
      <c r="OP176" s="38">
        <f t="shared" si="1198"/>
        <v>22.25</v>
      </c>
      <c r="OQ176" s="38">
        <f t="shared" si="1199"/>
        <v>19.25</v>
      </c>
      <c r="OR176" s="38">
        <f t="shared" si="1200"/>
        <v>24.75</v>
      </c>
      <c r="OS176" s="38"/>
      <c r="OT176" s="38"/>
      <c r="OU176" s="38"/>
      <c r="OV176" s="54">
        <v>3</v>
      </c>
      <c r="OW176" s="54"/>
      <c r="OX176" s="38">
        <f t="shared" si="1298"/>
        <v>21.25</v>
      </c>
      <c r="OY176" s="38">
        <f t="shared" si="1201"/>
        <v>16.083333333333332</v>
      </c>
      <c r="OZ176" s="38">
        <f t="shared" si="1202"/>
        <v>18.166666666666668</v>
      </c>
      <c r="PA176" s="38">
        <f t="shared" si="1203"/>
        <v>15.916666666666666</v>
      </c>
      <c r="PB176" s="38">
        <f t="shared" si="1204"/>
        <v>20</v>
      </c>
      <c r="PC176" s="38">
        <f t="shared" si="1205"/>
        <v>12.333333333333334</v>
      </c>
      <c r="PD176" s="38">
        <f t="shared" si="1206"/>
        <v>17</v>
      </c>
      <c r="PE176" s="38">
        <f t="shared" si="1207"/>
        <v>23.916666666666668</v>
      </c>
      <c r="PF176" s="38">
        <f t="shared" si="1208"/>
        <v>14.25</v>
      </c>
      <c r="PG176" s="38">
        <f t="shared" si="1209"/>
        <v>24.25</v>
      </c>
      <c r="PH176" s="38"/>
      <c r="PI176" s="38"/>
      <c r="PJ176" s="38"/>
    </row>
    <row r="177" spans="1:426" s="17" customFormat="1" x14ac:dyDescent="0.25">
      <c r="A177" s="1" t="s">
        <v>47</v>
      </c>
      <c r="B177" s="17">
        <f t="shared" si="1299"/>
        <v>2</v>
      </c>
      <c r="C177" s="17">
        <f t="shared" si="1210"/>
        <v>2</v>
      </c>
      <c r="D177" s="17">
        <f t="shared" si="1211"/>
        <v>4</v>
      </c>
      <c r="E177" s="17">
        <f t="shared" si="1212"/>
        <v>5</v>
      </c>
      <c r="F177" s="17">
        <f t="shared" si="1213"/>
        <v>5</v>
      </c>
      <c r="G177" s="17">
        <f t="shared" si="1214"/>
        <v>4</v>
      </c>
      <c r="H177" s="17">
        <f t="shared" si="1215"/>
        <v>5</v>
      </c>
      <c r="I177" s="17">
        <f t="shared" si="1216"/>
        <v>5</v>
      </c>
      <c r="J177" s="17">
        <f t="shared" si="1217"/>
        <v>5</v>
      </c>
      <c r="K177" s="17">
        <f t="shared" si="1218"/>
        <v>3</v>
      </c>
      <c r="L177" s="17">
        <f t="shared" si="1219"/>
        <v>1</v>
      </c>
      <c r="M177" s="17">
        <f t="shared" si="1220"/>
        <v>1</v>
      </c>
      <c r="N177" s="17">
        <f t="shared" si="1221"/>
        <v>1</v>
      </c>
      <c r="O177" s="17">
        <f t="shared" si="1300"/>
        <v>2</v>
      </c>
      <c r="P177" s="17">
        <f t="shared" si="1222"/>
        <v>3</v>
      </c>
      <c r="Q177" s="17">
        <f t="shared" si="1223"/>
        <v>2</v>
      </c>
      <c r="R177" s="17">
        <f t="shared" si="1224"/>
        <v>1</v>
      </c>
      <c r="S177" s="17">
        <f t="shared" si="1225"/>
        <v>1</v>
      </c>
      <c r="T177" s="17">
        <f t="shared" si="1226"/>
        <v>1</v>
      </c>
      <c r="U177" s="17">
        <f t="shared" si="1227"/>
        <v>2</v>
      </c>
      <c r="V177" s="17">
        <f t="shared" si="1228"/>
        <v>2</v>
      </c>
      <c r="X177" s="1">
        <v>40</v>
      </c>
      <c r="Y177" s="52">
        <v>0.3190755685986788</v>
      </c>
      <c r="Z177" s="52"/>
      <c r="AA177" s="52"/>
      <c r="AB177" s="53">
        <f t="shared" si="1229"/>
        <v>1.1383260906371817E-2</v>
      </c>
      <c r="AC177" s="53"/>
      <c r="AD177" s="53" t="s">
        <v>47</v>
      </c>
      <c r="AE177" s="53"/>
      <c r="AF177" s="17">
        <f t="shared" si="1230"/>
        <v>2</v>
      </c>
      <c r="AG177" s="17">
        <f t="shared" si="1231"/>
        <v>1</v>
      </c>
      <c r="AH177" s="17">
        <f t="shared" si="1232"/>
        <v>4</v>
      </c>
      <c r="AI177" s="17">
        <f t="shared" si="1233"/>
        <v>3</v>
      </c>
      <c r="AJ177" s="17">
        <f t="shared" si="1234"/>
        <v>5</v>
      </c>
      <c r="AK177" s="17">
        <f t="shared" si="1235"/>
        <v>4</v>
      </c>
      <c r="AL177" s="17">
        <f t="shared" si="1236"/>
        <v>2</v>
      </c>
      <c r="AM177" s="17">
        <f t="shared" si="1237"/>
        <v>3</v>
      </c>
      <c r="AN177" s="17">
        <f t="shared" si="1238"/>
        <v>4</v>
      </c>
      <c r="AO177" s="17">
        <f t="shared" si="1239"/>
        <v>3</v>
      </c>
      <c r="AP177" s="17">
        <f t="shared" si="1240"/>
        <v>1</v>
      </c>
      <c r="AQ177" s="17">
        <f t="shared" si="1241"/>
        <v>1</v>
      </c>
      <c r="AR177" s="17">
        <f t="shared" si="1242"/>
        <v>1</v>
      </c>
      <c r="AS177" s="53" t="s">
        <v>47</v>
      </c>
      <c r="AT177" s="53"/>
      <c r="AU177" s="17">
        <f t="shared" si="1243"/>
        <v>2</v>
      </c>
      <c r="AV177" s="17">
        <f t="shared" si="1244"/>
        <v>4</v>
      </c>
      <c r="AW177" s="17">
        <f t="shared" si="1245"/>
        <v>5</v>
      </c>
      <c r="AX177" s="17">
        <f t="shared" si="1246"/>
        <v>1</v>
      </c>
      <c r="AY177" s="17">
        <f t="shared" si="1247"/>
        <v>5</v>
      </c>
      <c r="AZ177" s="17">
        <f t="shared" si="1248"/>
        <v>3</v>
      </c>
      <c r="BA177" s="17">
        <f t="shared" si="1249"/>
        <v>4</v>
      </c>
      <c r="BB177" s="17">
        <f t="shared" si="1250"/>
        <v>5</v>
      </c>
      <c r="BC177" s="17" t="str">
        <f t="shared" si="1251"/>
        <v>x</v>
      </c>
      <c r="BD177" s="17">
        <f t="shared" si="1252"/>
        <v>3</v>
      </c>
      <c r="BE177" s="17">
        <f t="shared" si="1253"/>
        <v>1</v>
      </c>
      <c r="BF177" s="17">
        <f t="shared" si="1254"/>
        <v>0</v>
      </c>
      <c r="BG177" s="17">
        <f t="shared" si="1255"/>
        <v>1</v>
      </c>
      <c r="BH177" s="53" t="s">
        <v>47</v>
      </c>
      <c r="BI177" s="53"/>
      <c r="BJ177" s="17" t="str">
        <f t="shared" si="1256"/>
        <v>x</v>
      </c>
      <c r="BK177" s="17" t="str">
        <f t="shared" si="1257"/>
        <v>x</v>
      </c>
      <c r="BL177" s="17">
        <f t="shared" si="1258"/>
        <v>4</v>
      </c>
      <c r="BM177" s="17">
        <f t="shared" si="1259"/>
        <v>1</v>
      </c>
      <c r="BN177" s="17">
        <f t="shared" si="1260"/>
        <v>4</v>
      </c>
      <c r="BO177" s="17">
        <f t="shared" si="1261"/>
        <v>2</v>
      </c>
      <c r="BP177" s="17" t="str">
        <f t="shared" si="1262"/>
        <v>x</v>
      </c>
      <c r="BQ177" s="17">
        <f t="shared" si="1263"/>
        <v>4</v>
      </c>
      <c r="BR177" s="17" t="str">
        <f t="shared" si="1264"/>
        <v>x</v>
      </c>
      <c r="BS177" s="17" t="str">
        <f t="shared" si="1265"/>
        <v>x</v>
      </c>
      <c r="BT177" s="17">
        <f t="shared" si="1266"/>
        <v>0</v>
      </c>
      <c r="BU177" s="17">
        <f t="shared" si="1267"/>
        <v>0</v>
      </c>
      <c r="BV177" s="17">
        <f t="shared" si="1268"/>
        <v>0</v>
      </c>
      <c r="BW177" s="53" t="s">
        <v>47</v>
      </c>
      <c r="BX177" s="53"/>
      <c r="BY177" s="17">
        <f t="shared" si="1269"/>
        <v>1</v>
      </c>
      <c r="BZ177" s="17">
        <f t="shared" si="1270"/>
        <v>3</v>
      </c>
      <c r="CA177" s="17">
        <f t="shared" si="1271"/>
        <v>5</v>
      </c>
      <c r="CB177" s="17">
        <f t="shared" si="1272"/>
        <v>5</v>
      </c>
      <c r="CC177" s="17">
        <f t="shared" si="1273"/>
        <v>5</v>
      </c>
      <c r="CD177" s="17">
        <f t="shared" si="1274"/>
        <v>4</v>
      </c>
      <c r="CE177" s="17">
        <f t="shared" si="1275"/>
        <v>5</v>
      </c>
      <c r="CF177" s="17">
        <f t="shared" si="1276"/>
        <v>5</v>
      </c>
      <c r="CG177" s="17">
        <f t="shared" si="1277"/>
        <v>2</v>
      </c>
      <c r="CH177" s="17">
        <f t="shared" si="1278"/>
        <v>5</v>
      </c>
      <c r="CI177" s="17">
        <f t="shared" si="1279"/>
        <v>1</v>
      </c>
      <c r="CJ177" s="17">
        <f t="shared" si="1280"/>
        <v>1</v>
      </c>
      <c r="CK177" s="17">
        <f t="shared" si="1281"/>
        <v>1</v>
      </c>
      <c r="CL177" s="17" t="s">
        <v>47</v>
      </c>
      <c r="CN177" s="17">
        <f t="shared" si="1301"/>
        <v>5</v>
      </c>
      <c r="CO177" s="17">
        <f t="shared" si="1282"/>
        <v>3</v>
      </c>
      <c r="CP177" s="17">
        <f t="shared" si="1283"/>
        <v>5</v>
      </c>
      <c r="CQ177" s="17">
        <f t="shared" si="1284"/>
        <v>1</v>
      </c>
      <c r="CR177" s="17">
        <f t="shared" si="1285"/>
        <v>5</v>
      </c>
      <c r="CS177" s="17">
        <f t="shared" si="1286"/>
        <v>3</v>
      </c>
      <c r="CT177" s="17">
        <f t="shared" si="1287"/>
        <v>4</v>
      </c>
      <c r="CU177" s="17">
        <f t="shared" si="1288"/>
        <v>5</v>
      </c>
      <c r="CV177" s="17">
        <f t="shared" si="1289"/>
        <v>2</v>
      </c>
      <c r="CW177" s="17">
        <f t="shared" si="1290"/>
        <v>3</v>
      </c>
      <c r="CX177" s="17">
        <f t="shared" si="1291"/>
        <v>1</v>
      </c>
      <c r="CY177" s="17">
        <f t="shared" si="1292"/>
        <v>0</v>
      </c>
      <c r="CZ177" s="17">
        <f t="shared" si="1293"/>
        <v>1</v>
      </c>
      <c r="DB177" s="17">
        <v>3</v>
      </c>
      <c r="DC177" s="17">
        <v>22</v>
      </c>
      <c r="DD177" s="17">
        <v>39</v>
      </c>
      <c r="DE177" s="17">
        <v>0</v>
      </c>
      <c r="DF177" s="17">
        <v>11</v>
      </c>
      <c r="DG177" s="17">
        <v>26</v>
      </c>
      <c r="DH177" s="17">
        <v>27</v>
      </c>
      <c r="DI177" s="17">
        <v>78</v>
      </c>
      <c r="DJ177" s="17">
        <v>36</v>
      </c>
      <c r="DL177" s="17">
        <v>2</v>
      </c>
      <c r="DM177" s="17">
        <v>24</v>
      </c>
      <c r="DN177" s="17">
        <v>17</v>
      </c>
      <c r="DO177" s="17">
        <v>17</v>
      </c>
      <c r="DP177" s="17">
        <v>25</v>
      </c>
      <c r="DQ177" s="17">
        <v>38</v>
      </c>
      <c r="DR177" s="17">
        <v>0</v>
      </c>
      <c r="DS177" s="17">
        <v>13</v>
      </c>
      <c r="DT177" s="17">
        <v>11</v>
      </c>
      <c r="DU177" s="17">
        <v>13</v>
      </c>
      <c r="DV177" s="17">
        <v>17</v>
      </c>
      <c r="DW177" s="17">
        <v>0</v>
      </c>
      <c r="DX177" s="17">
        <v>0</v>
      </c>
      <c r="DY177" s="17">
        <v>0</v>
      </c>
      <c r="DZ177" s="17">
        <v>40</v>
      </c>
      <c r="EA177" s="17">
        <v>17</v>
      </c>
      <c r="EB177" s="17">
        <v>29</v>
      </c>
      <c r="EC177" s="17">
        <v>8</v>
      </c>
      <c r="ED177" s="17">
        <v>40</v>
      </c>
      <c r="EE177" s="17">
        <v>30</v>
      </c>
      <c r="EF177" s="17">
        <v>0</v>
      </c>
      <c r="EG177" s="17">
        <v>0</v>
      </c>
      <c r="EH177" s="17">
        <v>11</v>
      </c>
      <c r="EI177" s="17">
        <v>30</v>
      </c>
      <c r="EJ177" s="17">
        <v>0</v>
      </c>
      <c r="EK177" s="17">
        <v>0</v>
      </c>
      <c r="EL177" s="17">
        <v>0</v>
      </c>
      <c r="EM177" s="17">
        <v>0</v>
      </c>
      <c r="EN177" s="17">
        <v>36</v>
      </c>
      <c r="EO177" s="17">
        <v>66</v>
      </c>
      <c r="EP177" s="17">
        <v>0</v>
      </c>
      <c r="EQ177" s="17">
        <v>30</v>
      </c>
      <c r="ER177" s="17">
        <v>11</v>
      </c>
      <c r="ES177" s="17">
        <v>25</v>
      </c>
      <c r="ET177" s="17">
        <v>25</v>
      </c>
      <c r="EU177" s="17">
        <v>17</v>
      </c>
      <c r="EV177" s="17">
        <v>47</v>
      </c>
      <c r="EW177" s="17">
        <v>0</v>
      </c>
      <c r="EX177" s="17">
        <v>0</v>
      </c>
      <c r="EY177" s="17">
        <v>0</v>
      </c>
      <c r="EZ177" s="17">
        <v>17</v>
      </c>
      <c r="FA177" s="17">
        <v>20</v>
      </c>
      <c r="FB177" s="17">
        <v>0</v>
      </c>
      <c r="FC177" s="17">
        <v>13</v>
      </c>
      <c r="FD177" s="17">
        <v>0</v>
      </c>
      <c r="FE177" s="17">
        <v>30</v>
      </c>
      <c r="FF177" s="17">
        <v>25</v>
      </c>
      <c r="FG177" s="17">
        <v>18</v>
      </c>
      <c r="FH177" s="17">
        <v>11</v>
      </c>
      <c r="FI177" s="17">
        <v>0</v>
      </c>
      <c r="FJ177" s="17">
        <v>0</v>
      </c>
      <c r="FK177" s="17">
        <v>0</v>
      </c>
      <c r="FL177" s="17">
        <v>0</v>
      </c>
      <c r="FM177" s="17">
        <v>3</v>
      </c>
      <c r="FN177" s="17">
        <v>55</v>
      </c>
      <c r="FO177" s="17">
        <v>29</v>
      </c>
      <c r="FP177" s="17">
        <v>17</v>
      </c>
      <c r="FQ177" s="17">
        <v>9</v>
      </c>
      <c r="FR177" s="17">
        <v>28</v>
      </c>
      <c r="FS177" s="17">
        <v>12</v>
      </c>
      <c r="FT177" s="17">
        <v>9</v>
      </c>
      <c r="FU177" s="17">
        <v>17</v>
      </c>
      <c r="FV177" s="17">
        <v>13</v>
      </c>
      <c r="FW177" s="17">
        <v>0</v>
      </c>
      <c r="FX177" s="17">
        <v>0</v>
      </c>
      <c r="FY177" s="17">
        <v>0</v>
      </c>
      <c r="FZ177" s="17">
        <v>15</v>
      </c>
      <c r="GA177" s="17">
        <v>25</v>
      </c>
      <c r="GB177" s="17">
        <v>0</v>
      </c>
      <c r="GC177" s="17">
        <v>39</v>
      </c>
      <c r="GD177" s="17">
        <v>25</v>
      </c>
      <c r="GE177" s="17">
        <v>38</v>
      </c>
      <c r="GF177" s="17">
        <v>11</v>
      </c>
      <c r="GG177" s="17">
        <v>19</v>
      </c>
      <c r="GH177" s="17">
        <v>41</v>
      </c>
      <c r="GI177" s="17">
        <v>36</v>
      </c>
      <c r="GJ177" s="17">
        <v>0</v>
      </c>
      <c r="GK177" s="17">
        <v>0</v>
      </c>
      <c r="GL177" s="17">
        <v>0</v>
      </c>
      <c r="GM177" s="17">
        <v>13</v>
      </c>
      <c r="GN177" s="17">
        <v>39</v>
      </c>
      <c r="GO177" s="17">
        <v>42</v>
      </c>
      <c r="GP177" s="17">
        <v>17</v>
      </c>
      <c r="GQ177" s="17">
        <v>3</v>
      </c>
      <c r="GR177" s="17">
        <v>8</v>
      </c>
      <c r="GS177" s="17">
        <v>29</v>
      </c>
      <c r="GT177" s="17">
        <v>20</v>
      </c>
      <c r="GU177" s="17">
        <v>12</v>
      </c>
      <c r="GV177" s="17">
        <v>0</v>
      </c>
      <c r="GW177" s="17">
        <v>0</v>
      </c>
      <c r="GX177" s="17">
        <v>0</v>
      </c>
      <c r="GY177" s="17">
        <v>0</v>
      </c>
      <c r="GZ177" s="17">
        <v>49</v>
      </c>
      <c r="HA177" s="17">
        <v>21</v>
      </c>
      <c r="HB177" s="17">
        <v>20</v>
      </c>
      <c r="HC177" s="17">
        <v>37</v>
      </c>
      <c r="HD177" s="17">
        <v>41</v>
      </c>
      <c r="HE177" s="17">
        <v>9</v>
      </c>
      <c r="HF177" s="17">
        <v>17</v>
      </c>
      <c r="HG177" s="17">
        <v>25</v>
      </c>
      <c r="HH177" s="17">
        <v>0</v>
      </c>
      <c r="HI177" s="17">
        <v>47</v>
      </c>
      <c r="HJ177" s="17">
        <v>0</v>
      </c>
      <c r="HK177" s="17">
        <v>0</v>
      </c>
      <c r="HL177" s="17">
        <v>0</v>
      </c>
      <c r="HM177" s="17">
        <v>0</v>
      </c>
      <c r="HN177" s="17">
        <v>29</v>
      </c>
      <c r="HO177" s="17">
        <v>49</v>
      </c>
      <c r="HP177" s="17">
        <v>20</v>
      </c>
      <c r="HQ177" s="17">
        <v>50</v>
      </c>
      <c r="HR177" s="17">
        <v>29</v>
      </c>
      <c r="HS177" s="17">
        <v>26</v>
      </c>
      <c r="HT177" s="17">
        <v>26</v>
      </c>
      <c r="HU177" s="17">
        <v>17</v>
      </c>
      <c r="HV177" s="17">
        <v>8</v>
      </c>
      <c r="HW177" s="17">
        <v>0</v>
      </c>
      <c r="HX177" s="17">
        <v>0</v>
      </c>
      <c r="HY177" s="17">
        <v>0</v>
      </c>
      <c r="HZ177" s="17">
        <v>36</v>
      </c>
      <c r="IA177" s="17">
        <v>46</v>
      </c>
      <c r="IB177" s="17">
        <v>38</v>
      </c>
      <c r="IC177" s="17">
        <v>3</v>
      </c>
      <c r="ID177" s="17">
        <v>13</v>
      </c>
      <c r="IE177" s="17">
        <v>42</v>
      </c>
      <c r="IF177" s="17">
        <v>34</v>
      </c>
      <c r="IG177" s="17">
        <v>0</v>
      </c>
      <c r="IH177" s="17">
        <v>0</v>
      </c>
      <c r="II177" s="17">
        <v>0</v>
      </c>
      <c r="IJ177" s="17">
        <v>0</v>
      </c>
      <c r="IK177" s="17">
        <v>0</v>
      </c>
      <c r="IL177" s="17">
        <v>0</v>
      </c>
      <c r="IM177" s="17">
        <v>3</v>
      </c>
      <c r="IN177" s="17">
        <v>9</v>
      </c>
      <c r="IO177" s="17">
        <v>17</v>
      </c>
      <c r="IP177" s="17">
        <v>43</v>
      </c>
      <c r="IQ177" s="17">
        <v>8</v>
      </c>
      <c r="IR177" s="17">
        <v>12</v>
      </c>
      <c r="IS177" s="17">
        <v>11</v>
      </c>
      <c r="IT177" s="17">
        <v>17</v>
      </c>
      <c r="IU177" s="17">
        <v>17</v>
      </c>
      <c r="IV177" s="17">
        <v>13</v>
      </c>
      <c r="IW177" s="17">
        <v>0</v>
      </c>
      <c r="IX177" s="17">
        <v>0</v>
      </c>
      <c r="IY177" s="17">
        <v>0</v>
      </c>
      <c r="IZ177" s="17">
        <v>29</v>
      </c>
      <c r="JA177" s="17">
        <v>25</v>
      </c>
      <c r="JB177" s="17">
        <v>0</v>
      </c>
      <c r="JC177" s="17">
        <v>35</v>
      </c>
      <c r="JD177" s="17">
        <v>19</v>
      </c>
      <c r="JE177" s="17">
        <v>0</v>
      </c>
      <c r="JF177" s="17">
        <v>0</v>
      </c>
      <c r="JG177" s="17">
        <v>29</v>
      </c>
      <c r="JH177" s="17">
        <v>28</v>
      </c>
      <c r="JI177" s="17">
        <v>13</v>
      </c>
      <c r="JJ177" s="17">
        <v>0</v>
      </c>
      <c r="JK177" s="17">
        <v>0</v>
      </c>
      <c r="JL177" s="17">
        <v>0</v>
      </c>
      <c r="JM177" s="17">
        <v>28</v>
      </c>
      <c r="JN177" s="17">
        <v>3</v>
      </c>
      <c r="JO177" s="17">
        <v>11</v>
      </c>
      <c r="JP177" s="17">
        <v>17</v>
      </c>
      <c r="JQ177" s="17">
        <v>17</v>
      </c>
      <c r="JR177" s="17">
        <v>46</v>
      </c>
      <c r="JS177" s="17">
        <v>21</v>
      </c>
      <c r="JT177" s="17">
        <v>27</v>
      </c>
      <c r="JU177" s="17">
        <v>11</v>
      </c>
      <c r="JV177" s="17">
        <v>0</v>
      </c>
      <c r="JW177" s="17">
        <v>0</v>
      </c>
      <c r="JX177" s="17">
        <v>0</v>
      </c>
      <c r="JY177" s="17">
        <v>0</v>
      </c>
      <c r="JZ177" s="17">
        <v>12</v>
      </c>
      <c r="KA177" s="17">
        <v>26</v>
      </c>
      <c r="KB177" s="17">
        <v>0</v>
      </c>
      <c r="KC177" s="17">
        <v>20</v>
      </c>
      <c r="KD177" s="17">
        <v>0</v>
      </c>
      <c r="KE177" s="17">
        <v>17</v>
      </c>
      <c r="KF177" s="17">
        <v>0</v>
      </c>
      <c r="KG177" s="17">
        <v>27</v>
      </c>
      <c r="KH177" s="17">
        <v>21</v>
      </c>
      <c r="KI177" s="17">
        <v>18</v>
      </c>
      <c r="KJ177" s="17">
        <v>0</v>
      </c>
      <c r="KK177" s="17">
        <v>0</v>
      </c>
      <c r="KL177" s="17">
        <v>0</v>
      </c>
      <c r="KM177" s="17">
        <v>33</v>
      </c>
      <c r="KN177" s="17">
        <v>17</v>
      </c>
      <c r="KO177" s="17">
        <v>0</v>
      </c>
      <c r="KP177" s="17">
        <v>9</v>
      </c>
      <c r="KQ177" s="17">
        <v>8</v>
      </c>
      <c r="KR177" s="17">
        <v>0</v>
      </c>
      <c r="KS177" s="17">
        <v>0</v>
      </c>
      <c r="KT177" s="17">
        <v>30</v>
      </c>
      <c r="KU177" s="17">
        <v>12</v>
      </c>
      <c r="KV177" s="17">
        <v>10</v>
      </c>
      <c r="KW177" s="17">
        <v>0</v>
      </c>
      <c r="KX177" s="17">
        <v>0</v>
      </c>
      <c r="KY177" s="17">
        <v>0</v>
      </c>
      <c r="KZ177" s="17">
        <v>0</v>
      </c>
      <c r="LA177" s="17">
        <v>13</v>
      </c>
      <c r="LB177" s="17">
        <v>34</v>
      </c>
      <c r="LC177" s="17">
        <v>21</v>
      </c>
      <c r="LD177" s="17">
        <v>49</v>
      </c>
      <c r="LE177" s="17">
        <v>20</v>
      </c>
      <c r="LF177" s="17">
        <v>27</v>
      </c>
      <c r="LG177" s="17">
        <v>12</v>
      </c>
      <c r="LH177" s="17">
        <v>12</v>
      </c>
      <c r="LI177" s="17">
        <v>37</v>
      </c>
      <c r="LJ177" s="17">
        <v>0</v>
      </c>
      <c r="LK177" s="17">
        <v>0</v>
      </c>
      <c r="LL177" s="17">
        <v>0</v>
      </c>
      <c r="LM177" s="17">
        <v>17</v>
      </c>
      <c r="LN177" s="17">
        <v>0</v>
      </c>
      <c r="LO177" s="17">
        <v>8</v>
      </c>
      <c r="LP177" s="17">
        <v>21</v>
      </c>
      <c r="LQ177" s="17">
        <v>11</v>
      </c>
      <c r="LR177" s="17">
        <v>40</v>
      </c>
      <c r="LS177" s="17">
        <v>11</v>
      </c>
      <c r="LT177" s="17">
        <v>39</v>
      </c>
      <c r="LU177" s="17">
        <v>12</v>
      </c>
      <c r="LV177" s="17">
        <v>0</v>
      </c>
      <c r="LW177" s="17">
        <v>0</v>
      </c>
      <c r="LX177" s="17">
        <v>0</v>
      </c>
      <c r="LY177" s="17">
        <v>0</v>
      </c>
      <c r="LZ177" s="17">
        <v>21</v>
      </c>
      <c r="MA177" s="17">
        <v>47</v>
      </c>
      <c r="MB177" s="17">
        <v>33</v>
      </c>
      <c r="MC177" s="17">
        <v>27</v>
      </c>
      <c r="MD177" s="17">
        <v>12</v>
      </c>
      <c r="ME177" s="17">
        <v>3</v>
      </c>
      <c r="MF177" s="17">
        <v>26</v>
      </c>
      <c r="MG177" s="17">
        <v>17</v>
      </c>
      <c r="MH177" s="17">
        <v>0</v>
      </c>
      <c r="MI177" s="17">
        <v>9</v>
      </c>
      <c r="MJ177" s="17">
        <v>0</v>
      </c>
      <c r="MK177" s="17">
        <v>0</v>
      </c>
      <c r="ML177" s="17">
        <v>0</v>
      </c>
      <c r="MN177" s="54">
        <v>2</v>
      </c>
      <c r="MO177" s="54"/>
      <c r="MP177" s="38">
        <f t="shared" si="1294"/>
        <v>16.5</v>
      </c>
      <c r="MQ177" s="38">
        <f t="shared" si="1165"/>
        <v>28.333333333333332</v>
      </c>
      <c r="MR177" s="38">
        <f t="shared" si="1166"/>
        <v>23.5</v>
      </c>
      <c r="MS177" s="38">
        <f t="shared" si="1167"/>
        <v>17</v>
      </c>
      <c r="MT177" s="38">
        <f t="shared" si="1168"/>
        <v>23.666666666666668</v>
      </c>
      <c r="MU177" s="38">
        <f t="shared" si="1169"/>
        <v>22.833333333333332</v>
      </c>
      <c r="MV177" s="38">
        <f t="shared" si="1170"/>
        <v>14.333333333333334</v>
      </c>
      <c r="MW177" s="38">
        <f t="shared" si="1171"/>
        <v>13.666666666666666</v>
      </c>
      <c r="MX177" s="38">
        <f t="shared" si="1172"/>
        <v>18.333333333333332</v>
      </c>
      <c r="MY177" s="38">
        <f t="shared" si="1173"/>
        <v>23.833333333333332</v>
      </c>
      <c r="MZ177" s="38"/>
      <c r="NA177" s="38"/>
      <c r="NB177" s="38"/>
      <c r="NC177" s="54">
        <v>2</v>
      </c>
      <c r="ND177" s="54"/>
      <c r="NE177" s="38">
        <f t="shared" si="1295"/>
        <v>24.5</v>
      </c>
      <c r="NF177" s="38">
        <f t="shared" si="1174"/>
        <v>33.75</v>
      </c>
      <c r="NG177" s="38">
        <f t="shared" si="1175"/>
        <v>37.25</v>
      </c>
      <c r="NH177" s="38">
        <f t="shared" si="1176"/>
        <v>19.25</v>
      </c>
      <c r="NI177" s="38">
        <f t="shared" si="1177"/>
        <v>26.75</v>
      </c>
      <c r="NJ177" s="38">
        <f t="shared" si="1178"/>
        <v>22</v>
      </c>
      <c r="NK177" s="38">
        <f t="shared" si="1179"/>
        <v>26.5</v>
      </c>
      <c r="NL177" s="38">
        <f t="shared" si="1180"/>
        <v>17.75</v>
      </c>
      <c r="NM177" s="38">
        <f t="shared" si="1181"/>
        <v>7.25</v>
      </c>
      <c r="NN177" s="38">
        <f t="shared" si="1182"/>
        <v>13.75</v>
      </c>
      <c r="NO177" s="38"/>
      <c r="NP177" s="38"/>
      <c r="NQ177" s="38"/>
      <c r="NR177" s="54">
        <v>2</v>
      </c>
      <c r="NS177" s="54"/>
      <c r="NT177" s="38">
        <f t="shared" si="1296"/>
        <v>18</v>
      </c>
      <c r="NU177" s="38">
        <f t="shared" si="1183"/>
        <v>15.75</v>
      </c>
      <c r="NV177" s="38">
        <f t="shared" si="1184"/>
        <v>7</v>
      </c>
      <c r="NW177" s="38">
        <f t="shared" si="1185"/>
        <v>28.75</v>
      </c>
      <c r="NX177" s="38">
        <f t="shared" si="1186"/>
        <v>11</v>
      </c>
      <c r="NY177" s="38">
        <f t="shared" si="1187"/>
        <v>18.75</v>
      </c>
      <c r="NZ177" s="38">
        <f t="shared" si="1188"/>
        <v>8</v>
      </c>
      <c r="OA177" s="38">
        <f t="shared" si="1189"/>
        <v>25</v>
      </c>
      <c r="OB177" s="38">
        <f t="shared" si="1190"/>
        <v>19.25</v>
      </c>
      <c r="OC177" s="38">
        <f t="shared" si="1191"/>
        <v>11</v>
      </c>
      <c r="OD177" s="38"/>
      <c r="OE177" s="38"/>
      <c r="OF177" s="38"/>
      <c r="OG177" s="54">
        <v>2</v>
      </c>
      <c r="OH177" s="54"/>
      <c r="OI177" s="38">
        <f t="shared" si="1297"/>
        <v>17.75</v>
      </c>
      <c r="OJ177" s="38">
        <f t="shared" si="1192"/>
        <v>19.25</v>
      </c>
      <c r="OK177" s="38">
        <f t="shared" si="1193"/>
        <v>18.75</v>
      </c>
      <c r="OL177" s="38">
        <f t="shared" si="1194"/>
        <v>19.5</v>
      </c>
      <c r="OM177" s="38">
        <f t="shared" si="1195"/>
        <v>20</v>
      </c>
      <c r="ON177" s="38">
        <f t="shared" si="1196"/>
        <v>15.75</v>
      </c>
      <c r="OO177" s="38">
        <f t="shared" si="1197"/>
        <v>16</v>
      </c>
      <c r="OP177" s="38">
        <f t="shared" si="1198"/>
        <v>24.5</v>
      </c>
      <c r="OQ177" s="38">
        <f t="shared" si="1199"/>
        <v>9</v>
      </c>
      <c r="OR177" s="38">
        <f t="shared" si="1200"/>
        <v>14</v>
      </c>
      <c r="OS177" s="38"/>
      <c r="OT177" s="38"/>
      <c r="OU177" s="38"/>
      <c r="OV177" s="54">
        <v>2</v>
      </c>
      <c r="OW177" s="54"/>
      <c r="OX177" s="38">
        <f t="shared" si="1298"/>
        <v>20.083333333333332</v>
      </c>
      <c r="OY177" s="38">
        <f t="shared" si="1201"/>
        <v>22.916666666666668</v>
      </c>
      <c r="OZ177" s="38">
        <f t="shared" si="1202"/>
        <v>21</v>
      </c>
      <c r="PA177" s="38">
        <f t="shared" si="1203"/>
        <v>22.5</v>
      </c>
      <c r="PB177" s="38">
        <f t="shared" si="1204"/>
        <v>19.25</v>
      </c>
      <c r="PC177" s="38">
        <f t="shared" si="1205"/>
        <v>18.833333333333332</v>
      </c>
      <c r="PD177" s="38">
        <f t="shared" si="1206"/>
        <v>16.833333333333332</v>
      </c>
      <c r="PE177" s="38">
        <f t="shared" si="1207"/>
        <v>22.416666666666668</v>
      </c>
      <c r="PF177" s="38">
        <f t="shared" si="1208"/>
        <v>11.833333333333334</v>
      </c>
      <c r="PG177" s="38">
        <f t="shared" si="1209"/>
        <v>12.916666666666666</v>
      </c>
      <c r="PH177" s="38"/>
      <c r="PI177" s="38"/>
      <c r="PJ177" s="38"/>
    </row>
    <row r="178" spans="1:426" s="17" customFormat="1" x14ac:dyDescent="0.25">
      <c r="A178" s="1" t="s">
        <v>48</v>
      </c>
      <c r="B178" s="17">
        <f t="shared" si="1299"/>
        <v>5</v>
      </c>
      <c r="C178" s="17">
        <f t="shared" si="1210"/>
        <v>1</v>
      </c>
      <c r="D178" s="17">
        <f t="shared" si="1211"/>
        <v>3</v>
      </c>
      <c r="E178" s="17">
        <f t="shared" si="1212"/>
        <v>4</v>
      </c>
      <c r="F178" s="17">
        <f t="shared" si="1213"/>
        <v>1</v>
      </c>
      <c r="G178" s="17">
        <f t="shared" si="1214"/>
        <v>1</v>
      </c>
      <c r="H178" s="17">
        <f t="shared" si="1215"/>
        <v>3</v>
      </c>
      <c r="I178" s="17">
        <f t="shared" si="1216"/>
        <v>3</v>
      </c>
      <c r="J178" s="17">
        <f t="shared" si="1217"/>
        <v>2</v>
      </c>
      <c r="K178" s="17">
        <f t="shared" si="1218"/>
        <v>2</v>
      </c>
      <c r="L178" s="17">
        <f t="shared" si="1219"/>
        <v>0</v>
      </c>
      <c r="M178" s="17">
        <f t="shared" si="1220"/>
        <v>0</v>
      </c>
      <c r="N178" s="17">
        <f t="shared" si="1221"/>
        <v>0</v>
      </c>
      <c r="O178" s="17">
        <f t="shared" si="1300"/>
        <v>3</v>
      </c>
      <c r="P178" s="17">
        <f t="shared" si="1222"/>
        <v>2</v>
      </c>
      <c r="Q178" s="17">
        <f t="shared" si="1223"/>
        <v>1</v>
      </c>
      <c r="R178" s="17">
        <f t="shared" si="1224"/>
        <v>3</v>
      </c>
      <c r="S178" s="17">
        <f t="shared" si="1225"/>
        <v>3</v>
      </c>
      <c r="T178" s="17">
        <f t="shared" si="1226"/>
        <v>3</v>
      </c>
      <c r="U178" s="17">
        <f t="shared" si="1227"/>
        <v>3</v>
      </c>
      <c r="V178" s="17">
        <f t="shared" si="1228"/>
        <v>3</v>
      </c>
      <c r="X178" s="1">
        <v>20</v>
      </c>
      <c r="Y178" s="52">
        <v>0.29979381443298958</v>
      </c>
      <c r="Z178" s="52"/>
      <c r="AA178" s="52"/>
      <c r="AB178" s="53">
        <f t="shared" si="1229"/>
        <v>1.4079528718704604E-2</v>
      </c>
      <c r="AC178" s="53"/>
      <c r="AD178" s="53" t="s">
        <v>48</v>
      </c>
      <c r="AE178" s="53"/>
      <c r="AF178" s="17">
        <f t="shared" si="1230"/>
        <v>5</v>
      </c>
      <c r="AG178" s="17">
        <f t="shared" si="1231"/>
        <v>1</v>
      </c>
      <c r="AH178" s="17">
        <f t="shared" si="1232"/>
        <v>1</v>
      </c>
      <c r="AI178" s="17">
        <f t="shared" si="1233"/>
        <v>4</v>
      </c>
      <c r="AJ178" s="17">
        <f t="shared" si="1234"/>
        <v>1</v>
      </c>
      <c r="AK178" s="17">
        <f t="shared" si="1235"/>
        <v>5</v>
      </c>
      <c r="AL178" s="17">
        <f t="shared" si="1236"/>
        <v>4</v>
      </c>
      <c r="AM178" s="17">
        <f t="shared" si="1237"/>
        <v>5</v>
      </c>
      <c r="AN178" s="17">
        <f t="shared" si="1238"/>
        <v>2</v>
      </c>
      <c r="AO178" s="17">
        <f t="shared" si="1239"/>
        <v>2</v>
      </c>
      <c r="AP178" s="17">
        <f t="shared" si="1240"/>
        <v>0</v>
      </c>
      <c r="AQ178" s="17">
        <f t="shared" si="1241"/>
        <v>0</v>
      </c>
      <c r="AR178" s="17">
        <f t="shared" si="1242"/>
        <v>0</v>
      </c>
      <c r="AS178" s="53" t="s">
        <v>48</v>
      </c>
      <c r="AT178" s="53"/>
      <c r="AU178" s="17">
        <f t="shared" si="1243"/>
        <v>5</v>
      </c>
      <c r="AV178" s="17">
        <f t="shared" si="1244"/>
        <v>3</v>
      </c>
      <c r="AW178" s="17">
        <f t="shared" si="1245"/>
        <v>3</v>
      </c>
      <c r="AX178" s="17">
        <f t="shared" si="1246"/>
        <v>5</v>
      </c>
      <c r="AY178" s="17">
        <f t="shared" si="1247"/>
        <v>4</v>
      </c>
      <c r="AZ178" s="17">
        <f t="shared" si="1248"/>
        <v>1</v>
      </c>
      <c r="BA178" s="17">
        <f t="shared" si="1249"/>
        <v>1</v>
      </c>
      <c r="BB178" s="17">
        <f t="shared" si="1250"/>
        <v>1</v>
      </c>
      <c r="BC178" s="17">
        <f t="shared" si="1251"/>
        <v>4</v>
      </c>
      <c r="BD178" s="17">
        <f t="shared" si="1252"/>
        <v>4</v>
      </c>
      <c r="BE178" s="17">
        <f t="shared" si="1253"/>
        <v>0</v>
      </c>
      <c r="BF178" s="17">
        <f t="shared" si="1254"/>
        <v>1</v>
      </c>
      <c r="BG178" s="17">
        <f t="shared" si="1255"/>
        <v>0</v>
      </c>
      <c r="BH178" s="53" t="s">
        <v>48</v>
      </c>
      <c r="BI178" s="53"/>
      <c r="BJ178" s="17">
        <f t="shared" si="1256"/>
        <v>5</v>
      </c>
      <c r="BK178" s="17">
        <f t="shared" si="1257"/>
        <v>1</v>
      </c>
      <c r="BL178" s="17">
        <f t="shared" si="1258"/>
        <v>1</v>
      </c>
      <c r="BM178" s="17" t="str">
        <f t="shared" si="1259"/>
        <v>x</v>
      </c>
      <c r="BN178" s="17">
        <f t="shared" si="1260"/>
        <v>1</v>
      </c>
      <c r="BO178" s="17">
        <f t="shared" si="1261"/>
        <v>5</v>
      </c>
      <c r="BP178" s="17">
        <f t="shared" si="1262"/>
        <v>1</v>
      </c>
      <c r="BQ178" s="17">
        <f t="shared" si="1263"/>
        <v>3</v>
      </c>
      <c r="BR178" s="17">
        <f t="shared" si="1264"/>
        <v>2</v>
      </c>
      <c r="BS178" s="17">
        <f t="shared" si="1265"/>
        <v>4</v>
      </c>
      <c r="BT178" s="17">
        <f t="shared" si="1266"/>
        <v>1</v>
      </c>
      <c r="BU178" s="17">
        <f t="shared" si="1267"/>
        <v>1</v>
      </c>
      <c r="BV178" s="17">
        <f t="shared" si="1268"/>
        <v>1</v>
      </c>
      <c r="BW178" s="53" t="s">
        <v>48</v>
      </c>
      <c r="BX178" s="53"/>
      <c r="BY178" s="17" t="str">
        <f t="shared" si="1269"/>
        <v>x</v>
      </c>
      <c r="BZ178" s="17">
        <f t="shared" si="1270"/>
        <v>4</v>
      </c>
      <c r="CA178" s="17">
        <f t="shared" si="1271"/>
        <v>3</v>
      </c>
      <c r="CB178" s="17">
        <f t="shared" si="1272"/>
        <v>4</v>
      </c>
      <c r="CC178" s="17">
        <f t="shared" si="1273"/>
        <v>1</v>
      </c>
      <c r="CD178" s="17">
        <f t="shared" si="1274"/>
        <v>1</v>
      </c>
      <c r="CE178" s="17">
        <f t="shared" si="1275"/>
        <v>3</v>
      </c>
      <c r="CF178" s="17">
        <f t="shared" si="1276"/>
        <v>2</v>
      </c>
      <c r="CG178" s="17" t="str">
        <f t="shared" si="1277"/>
        <v>x</v>
      </c>
      <c r="CH178" s="17">
        <f t="shared" si="1278"/>
        <v>2</v>
      </c>
      <c r="CI178" s="17">
        <f t="shared" si="1279"/>
        <v>0</v>
      </c>
      <c r="CJ178" s="17">
        <f t="shared" si="1280"/>
        <v>0</v>
      </c>
      <c r="CK178" s="17">
        <f t="shared" si="1281"/>
        <v>0</v>
      </c>
      <c r="CL178" s="17" t="s">
        <v>48</v>
      </c>
      <c r="CN178" s="17">
        <f t="shared" si="1301"/>
        <v>5</v>
      </c>
      <c r="CO178" s="17">
        <f t="shared" si="1282"/>
        <v>5</v>
      </c>
      <c r="CP178" s="17">
        <f t="shared" si="1283"/>
        <v>3</v>
      </c>
      <c r="CQ178" s="17">
        <f t="shared" si="1284"/>
        <v>4</v>
      </c>
      <c r="CR178" s="17">
        <f t="shared" si="1285"/>
        <v>1</v>
      </c>
      <c r="CS178" s="17">
        <f t="shared" si="1286"/>
        <v>1</v>
      </c>
      <c r="CT178" s="17">
        <f t="shared" si="1287"/>
        <v>3</v>
      </c>
      <c r="CU178" s="17">
        <f t="shared" si="1288"/>
        <v>3</v>
      </c>
      <c r="CV178" s="17">
        <f t="shared" si="1289"/>
        <v>2</v>
      </c>
      <c r="CW178" s="17">
        <f t="shared" si="1290"/>
        <v>4</v>
      </c>
      <c r="CX178" s="17">
        <f t="shared" si="1291"/>
        <v>0</v>
      </c>
      <c r="CY178" s="17">
        <f t="shared" si="1292"/>
        <v>1</v>
      </c>
      <c r="CZ178" s="17">
        <f t="shared" si="1293"/>
        <v>0</v>
      </c>
      <c r="DB178" s="17">
        <v>2</v>
      </c>
      <c r="DC178" s="17">
        <v>20</v>
      </c>
      <c r="DD178" s="17">
        <v>41</v>
      </c>
      <c r="DE178" s="17">
        <v>49</v>
      </c>
      <c r="DF178" s="17">
        <v>11</v>
      </c>
      <c r="DG178" s="17">
        <v>0</v>
      </c>
      <c r="DH178" s="17">
        <v>17</v>
      </c>
      <c r="DI178" s="17">
        <v>9</v>
      </c>
      <c r="DJ178" s="17">
        <v>13</v>
      </c>
      <c r="DL178" s="17">
        <v>1</v>
      </c>
      <c r="DM178" s="17">
        <v>19</v>
      </c>
      <c r="DN178" s="17">
        <v>14</v>
      </c>
      <c r="DO178" s="17">
        <v>13</v>
      </c>
      <c r="DP178" s="17">
        <v>20</v>
      </c>
      <c r="DQ178" s="17">
        <v>13</v>
      </c>
      <c r="DR178" s="17">
        <v>17</v>
      </c>
      <c r="DS178" s="17">
        <v>0</v>
      </c>
      <c r="DT178" s="17">
        <v>18</v>
      </c>
      <c r="DU178" s="17">
        <v>44</v>
      </c>
      <c r="DV178" s="17">
        <v>38</v>
      </c>
      <c r="DW178" s="17">
        <v>65</v>
      </c>
      <c r="DX178" s="17">
        <v>88</v>
      </c>
      <c r="DY178" s="17">
        <v>56</v>
      </c>
      <c r="DZ178" s="17">
        <v>17</v>
      </c>
      <c r="EA178" s="17">
        <v>52</v>
      </c>
      <c r="EB178" s="17">
        <v>23</v>
      </c>
      <c r="EC178" s="17">
        <v>26</v>
      </c>
      <c r="ED178" s="17">
        <v>10</v>
      </c>
      <c r="EE178" s="17">
        <v>11</v>
      </c>
      <c r="EF178" s="17">
        <v>12</v>
      </c>
      <c r="EG178" s="17">
        <v>8</v>
      </c>
      <c r="EH178" s="17">
        <v>43</v>
      </c>
      <c r="EI178" s="17">
        <v>40</v>
      </c>
      <c r="EJ178" s="17">
        <v>48</v>
      </c>
      <c r="EK178" s="17">
        <v>87</v>
      </c>
      <c r="EL178" s="17">
        <v>31</v>
      </c>
      <c r="EM178" s="17">
        <v>0</v>
      </c>
      <c r="EN178" s="17">
        <v>17</v>
      </c>
      <c r="EO178" s="17">
        <v>23</v>
      </c>
      <c r="EP178" s="17">
        <v>43</v>
      </c>
      <c r="EQ178" s="17">
        <v>25</v>
      </c>
      <c r="ER178" s="17">
        <v>17</v>
      </c>
      <c r="ES178" s="17">
        <v>17</v>
      </c>
      <c r="ET178" s="17">
        <v>0</v>
      </c>
      <c r="EU178" s="17">
        <v>13</v>
      </c>
      <c r="EV178" s="17">
        <v>0</v>
      </c>
      <c r="EW178" s="17">
        <v>31</v>
      </c>
      <c r="EX178" s="17">
        <v>32</v>
      </c>
      <c r="EY178" s="17">
        <v>79</v>
      </c>
      <c r="EZ178" s="17">
        <v>11</v>
      </c>
      <c r="FA178" s="17">
        <v>13</v>
      </c>
      <c r="FB178" s="17">
        <v>11</v>
      </c>
      <c r="FC178" s="17">
        <v>30</v>
      </c>
      <c r="FD178" s="17">
        <v>36</v>
      </c>
      <c r="FE178" s="17">
        <v>13</v>
      </c>
      <c r="FF178" s="17">
        <v>0</v>
      </c>
      <c r="FG178" s="17">
        <v>0</v>
      </c>
      <c r="FH178" s="17">
        <v>16</v>
      </c>
      <c r="FI178" s="17">
        <v>42</v>
      </c>
      <c r="FJ178" s="17">
        <v>67</v>
      </c>
      <c r="FK178" s="17">
        <v>30</v>
      </c>
      <c r="FL178" s="17">
        <v>49</v>
      </c>
      <c r="FM178" s="17">
        <v>0</v>
      </c>
      <c r="FN178" s="17">
        <v>9</v>
      </c>
      <c r="FO178" s="17">
        <v>28</v>
      </c>
      <c r="FP178" s="17">
        <v>32</v>
      </c>
      <c r="FQ178" s="17">
        <v>16</v>
      </c>
      <c r="FR178" s="17">
        <v>3</v>
      </c>
      <c r="FS178" s="17">
        <v>62</v>
      </c>
      <c r="FT178" s="17">
        <v>35</v>
      </c>
      <c r="FU178" s="17">
        <v>28</v>
      </c>
      <c r="FV178" s="17">
        <v>25</v>
      </c>
      <c r="FW178" s="17">
        <v>49</v>
      </c>
      <c r="FX178" s="17">
        <v>64</v>
      </c>
      <c r="FY178" s="17">
        <v>25</v>
      </c>
      <c r="FZ178" s="17">
        <v>0</v>
      </c>
      <c r="GA178" s="17">
        <v>13</v>
      </c>
      <c r="GB178" s="17">
        <v>26</v>
      </c>
      <c r="GC178" s="17">
        <v>11</v>
      </c>
      <c r="GD178" s="17">
        <v>11</v>
      </c>
      <c r="GE178" s="17">
        <v>8</v>
      </c>
      <c r="GF178" s="17">
        <v>30</v>
      </c>
      <c r="GG178" s="17">
        <v>0</v>
      </c>
      <c r="GH178" s="17">
        <v>32</v>
      </c>
      <c r="GI178" s="17">
        <v>19</v>
      </c>
      <c r="GJ178" s="17">
        <v>52</v>
      </c>
      <c r="GK178" s="17">
        <v>20</v>
      </c>
      <c r="GL178" s="17">
        <v>69</v>
      </c>
      <c r="GM178" s="17">
        <v>3</v>
      </c>
      <c r="GN178" s="17">
        <v>38</v>
      </c>
      <c r="GO178" s="17">
        <v>32</v>
      </c>
      <c r="GP178" s="17">
        <v>30</v>
      </c>
      <c r="GQ178" s="17">
        <v>27</v>
      </c>
      <c r="GR178" s="17">
        <v>28</v>
      </c>
      <c r="GS178" s="17">
        <v>9</v>
      </c>
      <c r="GT178" s="17">
        <v>17</v>
      </c>
      <c r="GU178" s="17">
        <v>47</v>
      </c>
      <c r="GV178" s="17">
        <v>8</v>
      </c>
      <c r="GW178" s="17">
        <v>30</v>
      </c>
      <c r="GX178" s="17">
        <v>77</v>
      </c>
      <c r="GY178" s="17">
        <v>70</v>
      </c>
      <c r="GZ178" s="17">
        <v>17</v>
      </c>
      <c r="HA178" s="17">
        <v>10</v>
      </c>
      <c r="HB178" s="17">
        <v>23</v>
      </c>
      <c r="HC178" s="17">
        <v>13</v>
      </c>
      <c r="HD178" s="17">
        <v>17</v>
      </c>
      <c r="HE178" s="17">
        <v>56</v>
      </c>
      <c r="HF178" s="17">
        <v>29</v>
      </c>
      <c r="HG178" s="17">
        <v>33</v>
      </c>
      <c r="HH178" s="17">
        <v>26</v>
      </c>
      <c r="HI178" s="17">
        <v>17</v>
      </c>
      <c r="HJ178" s="17">
        <v>36</v>
      </c>
      <c r="HK178" s="17">
        <v>55</v>
      </c>
      <c r="HL178" s="17">
        <v>56</v>
      </c>
      <c r="HM178" s="17">
        <v>0</v>
      </c>
      <c r="HN178" s="17">
        <v>20</v>
      </c>
      <c r="HO178" s="17">
        <v>0</v>
      </c>
      <c r="HP178" s="17">
        <v>21</v>
      </c>
      <c r="HQ178" s="17">
        <v>10</v>
      </c>
      <c r="HR178" s="17">
        <v>27</v>
      </c>
      <c r="HS178" s="17">
        <v>11</v>
      </c>
      <c r="HT178" s="17">
        <v>13</v>
      </c>
      <c r="HU178" s="17">
        <v>35</v>
      </c>
      <c r="HV178" s="17">
        <v>46</v>
      </c>
      <c r="HW178" s="17">
        <v>97</v>
      </c>
      <c r="HX178" s="17">
        <v>31</v>
      </c>
      <c r="HY178" s="17">
        <v>100</v>
      </c>
      <c r="HZ178" s="17">
        <v>30</v>
      </c>
      <c r="IA178" s="17">
        <v>27</v>
      </c>
      <c r="IB178" s="17">
        <v>26</v>
      </c>
      <c r="IC178" s="17">
        <v>35</v>
      </c>
      <c r="ID178" s="17">
        <v>29</v>
      </c>
      <c r="IE178" s="17">
        <v>34</v>
      </c>
      <c r="IF178" s="17">
        <v>0</v>
      </c>
      <c r="IG178" s="17">
        <v>14</v>
      </c>
      <c r="IH178" s="17">
        <v>29</v>
      </c>
      <c r="II178" s="17">
        <v>25</v>
      </c>
      <c r="IJ178" s="17">
        <v>20</v>
      </c>
      <c r="IK178" s="17">
        <v>53</v>
      </c>
      <c r="IL178" s="17">
        <v>63</v>
      </c>
      <c r="IM178" s="17">
        <v>0</v>
      </c>
      <c r="IN178" s="17">
        <v>11</v>
      </c>
      <c r="IO178" s="17">
        <v>13</v>
      </c>
      <c r="IP178" s="17">
        <v>12</v>
      </c>
      <c r="IQ178" s="17">
        <v>34</v>
      </c>
      <c r="IR178" s="17">
        <v>44</v>
      </c>
      <c r="IS178" s="17">
        <v>13</v>
      </c>
      <c r="IT178" s="17">
        <v>9</v>
      </c>
      <c r="IU178" s="17">
        <v>17</v>
      </c>
      <c r="IV178" s="17">
        <v>0</v>
      </c>
      <c r="IW178" s="17">
        <v>68</v>
      </c>
      <c r="IX178" s="17">
        <v>53</v>
      </c>
      <c r="IY178" s="17">
        <v>79</v>
      </c>
      <c r="IZ178" s="17">
        <v>12</v>
      </c>
      <c r="JA178" s="17">
        <v>22</v>
      </c>
      <c r="JB178" s="17">
        <v>24</v>
      </c>
      <c r="JC178" s="17">
        <v>0</v>
      </c>
      <c r="JD178" s="17">
        <v>29</v>
      </c>
      <c r="JE178" s="17">
        <v>30</v>
      </c>
      <c r="JF178" s="17">
        <v>46</v>
      </c>
      <c r="JG178" s="17">
        <v>30</v>
      </c>
      <c r="JH178" s="17">
        <v>25</v>
      </c>
      <c r="JI178" s="17">
        <v>45</v>
      </c>
      <c r="JJ178" s="17">
        <v>31</v>
      </c>
      <c r="JK178" s="17">
        <v>44</v>
      </c>
      <c r="JL178" s="17">
        <v>81</v>
      </c>
      <c r="JM178" s="17">
        <v>20</v>
      </c>
      <c r="JN178" s="17">
        <v>46</v>
      </c>
      <c r="JO178" s="17">
        <v>47</v>
      </c>
      <c r="JP178" s="17">
        <v>31</v>
      </c>
      <c r="JQ178" s="17">
        <v>40</v>
      </c>
      <c r="JR178" s="17">
        <v>17</v>
      </c>
      <c r="JS178" s="17">
        <v>37</v>
      </c>
      <c r="JT178" s="17">
        <v>0</v>
      </c>
      <c r="JU178" s="17">
        <v>3</v>
      </c>
      <c r="JV178" s="17">
        <v>25</v>
      </c>
      <c r="JW178" s="17">
        <v>23</v>
      </c>
      <c r="JX178" s="17">
        <v>58</v>
      </c>
      <c r="JY178" s="17">
        <v>63</v>
      </c>
      <c r="JZ178" s="17">
        <v>24</v>
      </c>
      <c r="KA178" s="17">
        <v>13</v>
      </c>
      <c r="KB178" s="17">
        <v>20</v>
      </c>
      <c r="KC178" s="17">
        <v>40</v>
      </c>
      <c r="KD178" s="17">
        <v>35</v>
      </c>
      <c r="KE178" s="17">
        <v>32</v>
      </c>
      <c r="KF178" s="17">
        <v>37</v>
      </c>
      <c r="KG178" s="17">
        <v>0</v>
      </c>
      <c r="KH178" s="17">
        <v>11</v>
      </c>
      <c r="KI178" s="17">
        <v>3</v>
      </c>
      <c r="KJ178" s="17">
        <v>40</v>
      </c>
      <c r="KK178" s="17">
        <v>63</v>
      </c>
      <c r="KL178" s="17">
        <v>59</v>
      </c>
      <c r="KM178" s="17">
        <v>12</v>
      </c>
      <c r="KN178" s="17">
        <v>0</v>
      </c>
      <c r="KO178" s="17">
        <v>38</v>
      </c>
      <c r="KP178" s="17">
        <v>32</v>
      </c>
      <c r="KQ178" s="17">
        <v>12</v>
      </c>
      <c r="KR178" s="17">
        <v>69</v>
      </c>
      <c r="KS178" s="17">
        <v>38</v>
      </c>
      <c r="KT178" s="17">
        <v>3</v>
      </c>
      <c r="KU178" s="17">
        <v>37</v>
      </c>
      <c r="KV178" s="17">
        <v>8</v>
      </c>
      <c r="KW178" s="17">
        <v>33</v>
      </c>
      <c r="KX178" s="17">
        <v>77</v>
      </c>
      <c r="KY178" s="17">
        <v>13</v>
      </c>
      <c r="KZ178" s="17">
        <v>0</v>
      </c>
      <c r="LA178" s="17">
        <v>64</v>
      </c>
      <c r="LB178" s="17">
        <v>45</v>
      </c>
      <c r="LC178" s="17">
        <v>64</v>
      </c>
      <c r="LD178" s="17">
        <v>17</v>
      </c>
      <c r="LE178" s="17">
        <v>0</v>
      </c>
      <c r="LF178" s="17">
        <v>8</v>
      </c>
      <c r="LG178" s="17">
        <v>31</v>
      </c>
      <c r="LH178" s="17">
        <v>33</v>
      </c>
      <c r="LI178" s="17">
        <v>26</v>
      </c>
      <c r="LJ178" s="17">
        <v>21</v>
      </c>
      <c r="LK178" s="17">
        <v>50</v>
      </c>
      <c r="LL178" s="17">
        <v>40</v>
      </c>
      <c r="LM178" s="17">
        <v>24</v>
      </c>
      <c r="LN178" s="17">
        <v>36</v>
      </c>
      <c r="LO178" s="17">
        <v>9</v>
      </c>
      <c r="LP178" s="17">
        <v>0</v>
      </c>
      <c r="LQ178" s="17">
        <v>44</v>
      </c>
      <c r="LR178" s="17">
        <v>13</v>
      </c>
      <c r="LS178" s="17">
        <v>10</v>
      </c>
      <c r="LT178" s="17">
        <v>11</v>
      </c>
      <c r="LU178" s="17">
        <v>9</v>
      </c>
      <c r="LV178" s="17">
        <v>41</v>
      </c>
      <c r="LW178" s="17">
        <v>61</v>
      </c>
      <c r="LX178" s="17">
        <v>23</v>
      </c>
      <c r="LY178" s="17">
        <v>37</v>
      </c>
      <c r="LZ178" s="17">
        <v>12</v>
      </c>
      <c r="MA178" s="17">
        <v>8</v>
      </c>
      <c r="MB178" s="17">
        <v>0</v>
      </c>
      <c r="MC178" s="17">
        <v>3</v>
      </c>
      <c r="MD178" s="17">
        <v>9</v>
      </c>
      <c r="ME178" s="17">
        <v>36</v>
      </c>
      <c r="MF178" s="17">
        <v>30</v>
      </c>
      <c r="MG178" s="17">
        <v>10</v>
      </c>
      <c r="MH178" s="17">
        <v>32</v>
      </c>
      <c r="MI178" s="17">
        <v>24</v>
      </c>
      <c r="MJ178" s="17">
        <v>59</v>
      </c>
      <c r="MK178" s="17">
        <v>16</v>
      </c>
      <c r="ML178" s="17">
        <v>55</v>
      </c>
      <c r="MN178" s="54">
        <v>1</v>
      </c>
      <c r="MO178" s="54"/>
      <c r="MP178" s="38">
        <f t="shared" si="1294"/>
        <v>7.833333333333333</v>
      </c>
      <c r="MQ178" s="38">
        <f t="shared" si="1165"/>
        <v>19.666666666666668</v>
      </c>
      <c r="MR178" s="38">
        <f t="shared" si="1166"/>
        <v>20.666666666666668</v>
      </c>
      <c r="MS178" s="38">
        <f t="shared" si="1167"/>
        <v>27</v>
      </c>
      <c r="MT178" s="38">
        <f t="shared" si="1168"/>
        <v>18.5</v>
      </c>
      <c r="MU178" s="38">
        <f t="shared" si="1169"/>
        <v>11.5</v>
      </c>
      <c r="MV178" s="38">
        <f t="shared" si="1170"/>
        <v>20.166666666666668</v>
      </c>
      <c r="MW178" s="38">
        <f t="shared" si="1171"/>
        <v>10.166666666666666</v>
      </c>
      <c r="MX178" s="38">
        <f t="shared" si="1172"/>
        <v>29.333333333333332</v>
      </c>
      <c r="MY178" s="38">
        <f t="shared" si="1173"/>
        <v>27.333333333333332</v>
      </c>
      <c r="MZ178" s="38">
        <f t="shared" ref="MZ178:MZ179" si="1302">(DW178+EJ178+EW178+FJ178+FW178+GJ178)/6</f>
        <v>52</v>
      </c>
      <c r="NA178" s="38">
        <f t="shared" ref="NA178:NA179" si="1303">(DX178+EK178+EX178+FK178+FX178+GK178)/6</f>
        <v>53.5</v>
      </c>
      <c r="NB178" s="38">
        <f t="shared" ref="NB178:NB179" si="1304">(DY178+EL178+EY178+FL178+FY178+GL178)/6</f>
        <v>51.5</v>
      </c>
      <c r="NC178" s="54">
        <v>1</v>
      </c>
      <c r="ND178" s="54"/>
      <c r="NE178" s="38">
        <f t="shared" si="1295"/>
        <v>12.5</v>
      </c>
      <c r="NF178" s="38">
        <f t="shared" si="1174"/>
        <v>23.75</v>
      </c>
      <c r="NG178" s="38">
        <f t="shared" si="1175"/>
        <v>20.25</v>
      </c>
      <c r="NH178" s="38">
        <f t="shared" si="1176"/>
        <v>24.75</v>
      </c>
      <c r="NI178" s="38">
        <f t="shared" si="1177"/>
        <v>20.75</v>
      </c>
      <c r="NJ178" s="38">
        <f t="shared" si="1178"/>
        <v>36.25</v>
      </c>
      <c r="NK178" s="38">
        <f t="shared" si="1179"/>
        <v>12.25</v>
      </c>
      <c r="NL178" s="38">
        <f t="shared" si="1180"/>
        <v>19.25</v>
      </c>
      <c r="NM178" s="38">
        <f t="shared" si="1181"/>
        <v>34.25</v>
      </c>
      <c r="NN178" s="38">
        <f t="shared" si="1182"/>
        <v>24</v>
      </c>
      <c r="NO178" s="38">
        <f t="shared" ref="NO178:NO179" si="1305">(GW178+HJ178+HW178+IJ178)/4</f>
        <v>45.75</v>
      </c>
      <c r="NP178" s="38">
        <f t="shared" ref="NP178:NP179" si="1306">(GX178+HK178+HX178+IK178)/4</f>
        <v>54</v>
      </c>
      <c r="NQ178" s="38">
        <f t="shared" ref="NQ178:NQ179" si="1307">(GY178+HL178+HY178+IL178)/4</f>
        <v>72.25</v>
      </c>
      <c r="NR178" s="54">
        <v>1</v>
      </c>
      <c r="NS178" s="54"/>
      <c r="NT178" s="38">
        <f t="shared" si="1296"/>
        <v>14</v>
      </c>
      <c r="NU178" s="38">
        <f t="shared" si="1183"/>
        <v>23</v>
      </c>
      <c r="NV178" s="38">
        <f t="shared" si="1184"/>
        <v>26</v>
      </c>
      <c r="NW178" s="38">
        <f t="shared" si="1185"/>
        <v>20.75</v>
      </c>
      <c r="NX178" s="38">
        <f t="shared" si="1186"/>
        <v>34.5</v>
      </c>
      <c r="NY178" s="38">
        <f t="shared" si="1187"/>
        <v>30.75</v>
      </c>
      <c r="NZ178" s="38">
        <f t="shared" si="1188"/>
        <v>33.25</v>
      </c>
      <c r="OA178" s="38">
        <f t="shared" si="1189"/>
        <v>9.75</v>
      </c>
      <c r="OB178" s="38">
        <f t="shared" si="1190"/>
        <v>14</v>
      </c>
      <c r="OC178" s="38">
        <f t="shared" si="1191"/>
        <v>18.25</v>
      </c>
      <c r="OD178" s="38">
        <f t="shared" ref="OD178:OD179" si="1308">(IW178+JJ178+KJ178+JW178)/4</f>
        <v>40.5</v>
      </c>
      <c r="OE178" s="38">
        <f t="shared" ref="OE178:OE179" si="1309">(IX178+JK178+KK178+JX178)/4</f>
        <v>54.5</v>
      </c>
      <c r="OF178" s="38">
        <f t="shared" ref="OF178:OF179" si="1310">(IY178+JL178+KL178+JY178)/4</f>
        <v>70.5</v>
      </c>
      <c r="OG178" s="54">
        <v>1</v>
      </c>
      <c r="OH178" s="54"/>
      <c r="OI178" s="38">
        <f t="shared" si="1297"/>
        <v>12</v>
      </c>
      <c r="OJ178" s="38">
        <f t="shared" si="1192"/>
        <v>27</v>
      </c>
      <c r="OK178" s="38">
        <f t="shared" si="1193"/>
        <v>23</v>
      </c>
      <c r="OL178" s="38">
        <f t="shared" si="1194"/>
        <v>24.75</v>
      </c>
      <c r="OM178" s="38">
        <f t="shared" si="1195"/>
        <v>20.5</v>
      </c>
      <c r="ON178" s="38">
        <f t="shared" si="1196"/>
        <v>29.5</v>
      </c>
      <c r="OO178" s="38">
        <f t="shared" si="1197"/>
        <v>21.5</v>
      </c>
      <c r="OP178" s="38">
        <f t="shared" si="1198"/>
        <v>13.75</v>
      </c>
      <c r="OQ178" s="38">
        <f t="shared" si="1199"/>
        <v>27.75</v>
      </c>
      <c r="OR178" s="38">
        <f t="shared" si="1200"/>
        <v>24.75</v>
      </c>
      <c r="OS178" s="38">
        <f t="shared" ref="OS178:OS179" si="1311">(KW178+LJ178+LW178+MJ178)/4</f>
        <v>43.5</v>
      </c>
      <c r="OT178" s="38">
        <f t="shared" ref="OT178:OT179" si="1312">(KX178+LK178+LX178+MK178)/4</f>
        <v>41.5</v>
      </c>
      <c r="OU178" s="38">
        <f t="shared" ref="OU178:OU179" si="1313">(KY178+LL178+LY178+ML178)/4</f>
        <v>36.25</v>
      </c>
      <c r="OV178" s="54">
        <v>1</v>
      </c>
      <c r="OW178" s="54"/>
      <c r="OX178" s="38">
        <f t="shared" si="1298"/>
        <v>12.833333333333334</v>
      </c>
      <c r="OY178" s="38">
        <f t="shared" si="1201"/>
        <v>24.583333333333332</v>
      </c>
      <c r="OZ178" s="38">
        <f t="shared" si="1202"/>
        <v>23.083333333333332</v>
      </c>
      <c r="PA178" s="38">
        <f t="shared" si="1203"/>
        <v>23.416666666666668</v>
      </c>
      <c r="PB178" s="38">
        <f t="shared" si="1204"/>
        <v>25.25</v>
      </c>
      <c r="PC178" s="38">
        <f t="shared" si="1205"/>
        <v>32.166666666666664</v>
      </c>
      <c r="PD178" s="38">
        <f t="shared" si="1206"/>
        <v>22.333333333333332</v>
      </c>
      <c r="PE178" s="38">
        <f t="shared" si="1207"/>
        <v>14.25</v>
      </c>
      <c r="PF178" s="38">
        <f t="shared" si="1208"/>
        <v>25.333333333333332</v>
      </c>
      <c r="PG178" s="38">
        <f t="shared" si="1209"/>
        <v>22.333333333333332</v>
      </c>
      <c r="PH178" s="38">
        <f t="shared" ref="PH178:PH179" si="1314">(GW178+HJ178+HW178+IJ178+IW178+JJ178+JW178+KJ178+KW178+LJ178+LW178+MJ178)/12</f>
        <v>43.25</v>
      </c>
      <c r="PI178" s="38">
        <f t="shared" ref="PI178:PI179" si="1315">(GX178+HK178+HX178+IK178+IX178+JK178+JX178+KK178+KX178+LK178+LX178+MK178)/12</f>
        <v>50</v>
      </c>
      <c r="PJ178" s="38">
        <f t="shared" ref="PJ178:PJ179" si="1316">(GY178+HL178+HY178+IL178+IY178+JL178+JY178+KL178+KY178+LL178+LY178+ML178)/12</f>
        <v>59.666666666666664</v>
      </c>
    </row>
    <row r="179" spans="1:426" s="17" customFormat="1" x14ac:dyDescent="0.25">
      <c r="A179" s="1" t="s">
        <v>51</v>
      </c>
      <c r="B179" s="17">
        <f t="shared" si="1299"/>
        <v>2</v>
      </c>
      <c r="C179" s="17">
        <f t="shared" si="1210"/>
        <v>2</v>
      </c>
      <c r="D179" s="17">
        <f t="shared" si="1211"/>
        <v>2</v>
      </c>
      <c r="E179" s="17">
        <f t="shared" si="1212"/>
        <v>1</v>
      </c>
      <c r="F179" s="17">
        <f t="shared" si="1213"/>
        <v>1</v>
      </c>
      <c r="G179" s="17">
        <f t="shared" si="1214"/>
        <v>4</v>
      </c>
      <c r="H179" s="17">
        <f t="shared" si="1215"/>
        <v>1</v>
      </c>
      <c r="I179" s="17">
        <f t="shared" si="1216"/>
        <v>4</v>
      </c>
      <c r="J179" s="17">
        <f t="shared" si="1217"/>
        <v>5</v>
      </c>
      <c r="K179" s="17">
        <f t="shared" si="1218"/>
        <v>3</v>
      </c>
      <c r="L179" s="17">
        <f t="shared" si="1219"/>
        <v>1</v>
      </c>
      <c r="M179" s="17">
        <f t="shared" si="1220"/>
        <v>1</v>
      </c>
      <c r="N179" s="17">
        <f t="shared" si="1221"/>
        <v>1</v>
      </c>
      <c r="O179" s="17">
        <f t="shared" si="1300"/>
        <v>4</v>
      </c>
      <c r="P179" s="17">
        <f t="shared" si="1222"/>
        <v>3</v>
      </c>
      <c r="Q179" s="17">
        <f t="shared" si="1223"/>
        <v>2</v>
      </c>
      <c r="R179" s="17">
        <f t="shared" si="1224"/>
        <v>5</v>
      </c>
      <c r="S179" s="17">
        <f t="shared" si="1225"/>
        <v>1</v>
      </c>
      <c r="T179" s="17">
        <f t="shared" si="1226"/>
        <v>1</v>
      </c>
      <c r="U179" s="17">
        <f t="shared" si="1227"/>
        <v>3</v>
      </c>
      <c r="V179" s="17">
        <f t="shared" si="1228"/>
        <v>1</v>
      </c>
      <c r="X179" s="1" t="s">
        <v>55</v>
      </c>
      <c r="Y179" s="52">
        <v>0.21686746987951799</v>
      </c>
      <c r="Z179" s="52"/>
      <c r="AA179" s="52"/>
      <c r="AB179" s="53">
        <f t="shared" si="1229"/>
        <v>2.6391279403328E-2</v>
      </c>
      <c r="AC179" s="53"/>
      <c r="AD179" s="53" t="s">
        <v>51</v>
      </c>
      <c r="AE179" s="53"/>
      <c r="AF179" s="17">
        <f t="shared" si="1230"/>
        <v>2</v>
      </c>
      <c r="AG179" s="17">
        <f t="shared" si="1231"/>
        <v>4</v>
      </c>
      <c r="AH179" s="17">
        <f t="shared" si="1232"/>
        <v>2</v>
      </c>
      <c r="AI179" s="17">
        <f t="shared" si="1233"/>
        <v>3</v>
      </c>
      <c r="AJ179" s="17">
        <f t="shared" si="1234"/>
        <v>2</v>
      </c>
      <c r="AK179" s="17">
        <f t="shared" si="1235"/>
        <v>4</v>
      </c>
      <c r="AL179" s="17">
        <f t="shared" si="1236"/>
        <v>5</v>
      </c>
      <c r="AM179" s="17">
        <f t="shared" si="1237"/>
        <v>4</v>
      </c>
      <c r="AN179" s="17">
        <f t="shared" si="1238"/>
        <v>5</v>
      </c>
      <c r="AO179" s="17">
        <f t="shared" si="1239"/>
        <v>1</v>
      </c>
      <c r="AP179" s="17">
        <f t="shared" si="1240"/>
        <v>1</v>
      </c>
      <c r="AQ179" s="17">
        <f t="shared" si="1241"/>
        <v>1</v>
      </c>
      <c r="AR179" s="17">
        <f t="shared" si="1242"/>
        <v>1</v>
      </c>
      <c r="AS179" s="53" t="s">
        <v>51</v>
      </c>
      <c r="AT179" s="53"/>
      <c r="AU179" s="17">
        <f t="shared" si="1243"/>
        <v>4</v>
      </c>
      <c r="AV179" s="17">
        <f t="shared" si="1244"/>
        <v>2</v>
      </c>
      <c r="AW179" s="17">
        <f t="shared" si="1245"/>
        <v>2</v>
      </c>
      <c r="AX179" s="17" t="str">
        <f t="shared" si="1246"/>
        <v>x</v>
      </c>
      <c r="AY179" s="17">
        <f t="shared" si="1247"/>
        <v>2</v>
      </c>
      <c r="AZ179" s="17">
        <f t="shared" si="1248"/>
        <v>3</v>
      </c>
      <c r="BA179" s="17">
        <f t="shared" si="1249"/>
        <v>2</v>
      </c>
      <c r="BB179" s="17">
        <f t="shared" si="1250"/>
        <v>4</v>
      </c>
      <c r="BC179" s="17">
        <f t="shared" si="1251"/>
        <v>1</v>
      </c>
      <c r="BD179" s="17">
        <f t="shared" si="1252"/>
        <v>1</v>
      </c>
      <c r="BE179" s="17">
        <f t="shared" si="1253"/>
        <v>0</v>
      </c>
      <c r="BF179" s="17">
        <f t="shared" si="1254"/>
        <v>1</v>
      </c>
      <c r="BG179" s="17">
        <f t="shared" si="1255"/>
        <v>1</v>
      </c>
      <c r="BH179" s="53" t="s">
        <v>51</v>
      </c>
      <c r="BI179" s="53"/>
      <c r="BJ179" s="17">
        <f t="shared" si="1256"/>
        <v>5</v>
      </c>
      <c r="BK179" s="17">
        <f t="shared" si="1257"/>
        <v>1</v>
      </c>
      <c r="BL179" s="17" t="str">
        <f t="shared" si="1258"/>
        <v>x</v>
      </c>
      <c r="BM179" s="17">
        <f t="shared" si="1259"/>
        <v>2</v>
      </c>
      <c r="BN179" s="17">
        <f t="shared" si="1260"/>
        <v>1</v>
      </c>
      <c r="BO179" s="17">
        <f t="shared" si="1261"/>
        <v>1</v>
      </c>
      <c r="BP179" s="17">
        <f t="shared" si="1262"/>
        <v>1</v>
      </c>
      <c r="BQ179" s="17">
        <f t="shared" si="1263"/>
        <v>3</v>
      </c>
      <c r="BR179" s="17">
        <f t="shared" si="1264"/>
        <v>3</v>
      </c>
      <c r="BS179" s="17">
        <f t="shared" si="1265"/>
        <v>3</v>
      </c>
      <c r="BT179" s="17">
        <f t="shared" si="1266"/>
        <v>1</v>
      </c>
      <c r="BU179" s="17">
        <f t="shared" si="1267"/>
        <v>1</v>
      </c>
      <c r="BV179" s="17">
        <f t="shared" si="1268"/>
        <v>1</v>
      </c>
      <c r="BW179" s="53" t="s">
        <v>51</v>
      </c>
      <c r="BX179" s="53"/>
      <c r="BY179" s="17">
        <f t="shared" si="1269"/>
        <v>3</v>
      </c>
      <c r="BZ179" s="17">
        <f t="shared" si="1270"/>
        <v>3</v>
      </c>
      <c r="CA179" s="17">
        <f t="shared" si="1271"/>
        <v>1</v>
      </c>
      <c r="CB179" s="17">
        <f t="shared" si="1272"/>
        <v>1</v>
      </c>
      <c r="CC179" s="17">
        <f t="shared" si="1273"/>
        <v>5</v>
      </c>
      <c r="CD179" s="17" t="str">
        <f t="shared" si="1274"/>
        <v>x</v>
      </c>
      <c r="CE179" s="17">
        <f t="shared" si="1275"/>
        <v>5</v>
      </c>
      <c r="CF179" s="17" t="str">
        <f t="shared" si="1276"/>
        <v>x</v>
      </c>
      <c r="CG179" s="17">
        <f t="shared" si="1277"/>
        <v>5</v>
      </c>
      <c r="CH179" s="17">
        <f t="shared" si="1278"/>
        <v>3</v>
      </c>
      <c r="CI179" s="17">
        <f t="shared" si="1279"/>
        <v>0</v>
      </c>
      <c r="CJ179" s="17">
        <f t="shared" si="1280"/>
        <v>1</v>
      </c>
      <c r="CK179" s="17">
        <f t="shared" si="1281"/>
        <v>0</v>
      </c>
      <c r="CL179" s="17" t="s">
        <v>51</v>
      </c>
      <c r="CN179" s="17">
        <f t="shared" si="1301"/>
        <v>2</v>
      </c>
      <c r="CO179" s="17">
        <f t="shared" si="1282"/>
        <v>2</v>
      </c>
      <c r="CP179" s="17">
        <f t="shared" si="1283"/>
        <v>5</v>
      </c>
      <c r="CQ179" s="17">
        <f t="shared" si="1284"/>
        <v>1</v>
      </c>
      <c r="CR179" s="17">
        <f t="shared" si="1285"/>
        <v>1</v>
      </c>
      <c r="CS179" s="17">
        <f t="shared" si="1286"/>
        <v>1</v>
      </c>
      <c r="CT179" s="17">
        <f t="shared" si="1287"/>
        <v>1</v>
      </c>
      <c r="CU179" s="17">
        <f t="shared" si="1288"/>
        <v>4</v>
      </c>
      <c r="CV179" s="17">
        <f t="shared" si="1289"/>
        <v>5</v>
      </c>
      <c r="CW179" s="17">
        <f t="shared" si="1290"/>
        <v>3</v>
      </c>
      <c r="CX179" s="17">
        <f t="shared" si="1291"/>
        <v>0</v>
      </c>
      <c r="CY179" s="17">
        <f t="shared" si="1292"/>
        <v>1</v>
      </c>
      <c r="CZ179" s="17">
        <f t="shared" si="1293"/>
        <v>1</v>
      </c>
      <c r="DB179" s="17">
        <v>1</v>
      </c>
      <c r="DC179" s="17">
        <v>14</v>
      </c>
      <c r="DD179" s="17">
        <v>20</v>
      </c>
      <c r="DE179" s="17">
        <v>51</v>
      </c>
      <c r="DF179" s="17">
        <v>12</v>
      </c>
      <c r="DG179" s="17">
        <v>31</v>
      </c>
      <c r="DH179" s="17">
        <v>56</v>
      </c>
      <c r="DI179" s="17">
        <v>0</v>
      </c>
      <c r="DJ179" s="17">
        <v>51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35</v>
      </c>
      <c r="DX179" s="17">
        <v>12</v>
      </c>
      <c r="DY179" s="17">
        <v>44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52</v>
      </c>
      <c r="EK179" s="17">
        <v>13</v>
      </c>
      <c r="EL179" s="17">
        <v>69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69</v>
      </c>
      <c r="EX179" s="17">
        <v>68</v>
      </c>
      <c r="EY179" s="17">
        <v>21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33</v>
      </c>
      <c r="FK179" s="17">
        <v>70</v>
      </c>
      <c r="FL179" s="17">
        <v>51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51</v>
      </c>
      <c r="FX179" s="17">
        <v>36</v>
      </c>
      <c r="FY179" s="17">
        <v>75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48</v>
      </c>
      <c r="GK179" s="17">
        <v>80</v>
      </c>
      <c r="GL179" s="17">
        <v>31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70</v>
      </c>
      <c r="GX179" s="17">
        <v>23</v>
      </c>
      <c r="GY179" s="17">
        <v>30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64</v>
      </c>
      <c r="HK179" s="17">
        <v>45</v>
      </c>
      <c r="HL179" s="17">
        <v>44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3</v>
      </c>
      <c r="HX179" s="17">
        <v>69</v>
      </c>
      <c r="HY179" s="17">
        <v>0</v>
      </c>
      <c r="HZ179" s="17">
        <v>0</v>
      </c>
      <c r="IA179" s="17">
        <v>0</v>
      </c>
      <c r="IB179" s="17">
        <v>0</v>
      </c>
      <c r="IC179" s="17">
        <v>0</v>
      </c>
      <c r="ID179" s="17">
        <v>0</v>
      </c>
      <c r="IE179" s="17">
        <v>0</v>
      </c>
      <c r="IF179" s="17">
        <v>0</v>
      </c>
      <c r="IG179" s="17">
        <v>0</v>
      </c>
      <c r="IH179" s="17">
        <v>0</v>
      </c>
      <c r="II179" s="17">
        <v>0</v>
      </c>
      <c r="IJ179" s="17">
        <v>80</v>
      </c>
      <c r="IK179" s="17">
        <v>47</v>
      </c>
      <c r="IL179" s="17">
        <v>37</v>
      </c>
      <c r="IM179" s="17">
        <v>0</v>
      </c>
      <c r="IN179" s="17">
        <v>0</v>
      </c>
      <c r="IO179" s="17">
        <v>0</v>
      </c>
      <c r="IP179" s="17">
        <v>0</v>
      </c>
      <c r="IQ179" s="17">
        <v>0</v>
      </c>
      <c r="IR179" s="17">
        <v>0</v>
      </c>
      <c r="IS179" s="17">
        <v>0</v>
      </c>
      <c r="IT179" s="17">
        <v>0</v>
      </c>
      <c r="IU179" s="17">
        <v>0</v>
      </c>
      <c r="IV179" s="17">
        <v>0</v>
      </c>
      <c r="IW179" s="17">
        <v>32</v>
      </c>
      <c r="IX179" s="17">
        <v>47</v>
      </c>
      <c r="IY179" s="17">
        <v>21</v>
      </c>
      <c r="IZ179" s="17">
        <v>0</v>
      </c>
      <c r="JA179" s="17">
        <v>0</v>
      </c>
      <c r="JB179" s="17">
        <v>0</v>
      </c>
      <c r="JC179" s="17">
        <v>0</v>
      </c>
      <c r="JD179" s="17">
        <v>0</v>
      </c>
      <c r="JE179" s="17">
        <v>0</v>
      </c>
      <c r="JF179" s="17">
        <v>0</v>
      </c>
      <c r="JG179" s="17">
        <v>0</v>
      </c>
      <c r="JH179" s="17">
        <v>0</v>
      </c>
      <c r="JI179" s="17">
        <v>0</v>
      </c>
      <c r="JJ179" s="17">
        <v>69</v>
      </c>
      <c r="JK179" s="17">
        <v>56</v>
      </c>
      <c r="JL179" s="17">
        <v>19</v>
      </c>
      <c r="JM179" s="17">
        <v>0</v>
      </c>
      <c r="JN179" s="17">
        <v>0</v>
      </c>
      <c r="JO179" s="17">
        <v>0</v>
      </c>
      <c r="JP179" s="17">
        <v>0</v>
      </c>
      <c r="JQ179" s="17">
        <v>0</v>
      </c>
      <c r="JR179" s="17">
        <v>0</v>
      </c>
      <c r="JS179" s="17">
        <v>0</v>
      </c>
      <c r="JT179" s="17">
        <v>0</v>
      </c>
      <c r="JU179" s="17">
        <v>0</v>
      </c>
      <c r="JV179" s="17">
        <v>0</v>
      </c>
      <c r="JW179" s="17">
        <v>77</v>
      </c>
      <c r="JX179" s="17">
        <v>42</v>
      </c>
      <c r="JY179" s="17">
        <v>37</v>
      </c>
      <c r="JZ179" s="17">
        <v>0</v>
      </c>
      <c r="KA179" s="17">
        <v>0</v>
      </c>
      <c r="KB179" s="17">
        <v>0</v>
      </c>
      <c r="KC179" s="17">
        <v>0</v>
      </c>
      <c r="KD179" s="17">
        <v>0</v>
      </c>
      <c r="KE179" s="17">
        <v>0</v>
      </c>
      <c r="KF179" s="17">
        <v>0</v>
      </c>
      <c r="KG179" s="17">
        <v>0</v>
      </c>
      <c r="KH179" s="17">
        <v>0</v>
      </c>
      <c r="KI179" s="17">
        <v>0</v>
      </c>
      <c r="KJ179" s="17">
        <v>60</v>
      </c>
      <c r="KK179" s="17">
        <v>37</v>
      </c>
      <c r="KL179" s="17">
        <v>41</v>
      </c>
      <c r="KM179" s="17">
        <v>0</v>
      </c>
      <c r="KN179" s="17">
        <v>0</v>
      </c>
      <c r="KO179" s="17">
        <v>0</v>
      </c>
      <c r="KP179" s="17">
        <v>0</v>
      </c>
      <c r="KQ179" s="17">
        <v>0</v>
      </c>
      <c r="KR179" s="17">
        <v>0</v>
      </c>
      <c r="KS179" s="17">
        <v>0</v>
      </c>
      <c r="KT179" s="17">
        <v>0</v>
      </c>
      <c r="KU179" s="17">
        <v>0</v>
      </c>
      <c r="KV179" s="17">
        <v>0</v>
      </c>
      <c r="KW179" s="17">
        <v>67</v>
      </c>
      <c r="KX179" s="17">
        <v>23</v>
      </c>
      <c r="KY179" s="17">
        <v>87</v>
      </c>
      <c r="KZ179" s="17">
        <v>0</v>
      </c>
      <c r="LA179" s="17">
        <v>0</v>
      </c>
      <c r="LB179" s="17">
        <v>0</v>
      </c>
      <c r="LC179" s="17">
        <v>0</v>
      </c>
      <c r="LD179" s="17">
        <v>0</v>
      </c>
      <c r="LE179" s="17">
        <v>0</v>
      </c>
      <c r="LF179" s="17">
        <v>0</v>
      </c>
      <c r="LG179" s="17">
        <v>0</v>
      </c>
      <c r="LH179" s="17">
        <v>0</v>
      </c>
      <c r="LI179" s="17">
        <v>0</v>
      </c>
      <c r="LJ179" s="17">
        <v>79</v>
      </c>
      <c r="LK179" s="17">
        <v>50</v>
      </c>
      <c r="LL179" s="17">
        <v>60</v>
      </c>
      <c r="LM179" s="17">
        <v>0</v>
      </c>
      <c r="LN179" s="17">
        <v>0</v>
      </c>
      <c r="LO179" s="17">
        <v>0</v>
      </c>
      <c r="LP179" s="17">
        <v>0</v>
      </c>
      <c r="LQ179" s="17">
        <v>0</v>
      </c>
      <c r="LR179" s="17">
        <v>0</v>
      </c>
      <c r="LS179" s="17">
        <v>0</v>
      </c>
      <c r="LT179" s="17">
        <v>0</v>
      </c>
      <c r="LU179" s="17">
        <v>0</v>
      </c>
      <c r="LV179" s="17">
        <v>0</v>
      </c>
      <c r="LW179" s="17">
        <v>39</v>
      </c>
      <c r="LX179" s="17">
        <v>77</v>
      </c>
      <c r="LY179" s="17">
        <v>63</v>
      </c>
      <c r="LZ179" s="17">
        <v>0</v>
      </c>
      <c r="MA179" s="17">
        <v>0</v>
      </c>
      <c r="MB179" s="17">
        <v>0</v>
      </c>
      <c r="MC179" s="17">
        <v>0</v>
      </c>
      <c r="MD179" s="17">
        <v>0</v>
      </c>
      <c r="ME179" s="17">
        <v>0</v>
      </c>
      <c r="MF179" s="17">
        <v>0</v>
      </c>
      <c r="MG179" s="17">
        <v>0</v>
      </c>
      <c r="MH179" s="17">
        <v>0</v>
      </c>
      <c r="MI179" s="17">
        <v>0</v>
      </c>
      <c r="MJ179" s="17">
        <v>41</v>
      </c>
      <c r="MK179" s="17">
        <v>84</v>
      </c>
      <c r="ML179" s="17">
        <v>45</v>
      </c>
      <c r="MN179" s="54">
        <v>0</v>
      </c>
      <c r="MO179" s="54"/>
      <c r="MP179" s="38"/>
      <c r="MQ179" s="38"/>
      <c r="MR179" s="38"/>
      <c r="MS179" s="38"/>
      <c r="MT179" s="38"/>
      <c r="MU179" s="38"/>
      <c r="MV179" s="38"/>
      <c r="MW179" s="38"/>
      <c r="MX179" s="38"/>
      <c r="MY179" s="38"/>
      <c r="MZ179" s="38">
        <f t="shared" si="1302"/>
        <v>48</v>
      </c>
      <c r="NA179" s="38">
        <f t="shared" si="1303"/>
        <v>46.5</v>
      </c>
      <c r="NB179" s="38">
        <f t="shared" si="1304"/>
        <v>48.5</v>
      </c>
      <c r="NC179" s="54">
        <v>0</v>
      </c>
      <c r="ND179" s="54"/>
      <c r="NE179" s="38"/>
      <c r="NF179" s="38"/>
      <c r="NG179" s="38"/>
      <c r="NH179" s="38"/>
      <c r="NI179" s="38"/>
      <c r="NJ179" s="38"/>
      <c r="NK179" s="38"/>
      <c r="NL179" s="38"/>
      <c r="NM179" s="38"/>
      <c r="NN179" s="38"/>
      <c r="NO179" s="38">
        <f t="shared" si="1305"/>
        <v>54.25</v>
      </c>
      <c r="NP179" s="38">
        <f t="shared" si="1306"/>
        <v>46</v>
      </c>
      <c r="NQ179" s="38">
        <f t="shared" si="1307"/>
        <v>27.75</v>
      </c>
      <c r="NR179" s="54">
        <v>0</v>
      </c>
      <c r="NS179" s="54"/>
      <c r="NT179" s="38"/>
      <c r="NU179" s="38"/>
      <c r="NV179" s="38"/>
      <c r="NW179" s="38"/>
      <c r="NX179" s="38"/>
      <c r="NY179" s="38"/>
      <c r="NZ179" s="38"/>
      <c r="OA179" s="38"/>
      <c r="OB179" s="38"/>
      <c r="OC179" s="38"/>
      <c r="OD179" s="38">
        <f t="shared" si="1308"/>
        <v>59.5</v>
      </c>
      <c r="OE179" s="38">
        <f t="shared" si="1309"/>
        <v>45.5</v>
      </c>
      <c r="OF179" s="38">
        <f t="shared" si="1310"/>
        <v>29.5</v>
      </c>
      <c r="OG179" s="54">
        <v>0</v>
      </c>
      <c r="OH179" s="54"/>
      <c r="OI179" s="38"/>
      <c r="OJ179" s="38"/>
      <c r="OK179" s="38"/>
      <c r="OL179" s="38"/>
      <c r="OM179" s="38"/>
      <c r="ON179" s="38"/>
      <c r="OO179" s="38"/>
      <c r="OP179" s="38"/>
      <c r="OQ179" s="38"/>
      <c r="OR179" s="38"/>
      <c r="OS179" s="38">
        <f t="shared" si="1311"/>
        <v>56.5</v>
      </c>
      <c r="OT179" s="38">
        <f t="shared" si="1312"/>
        <v>58.5</v>
      </c>
      <c r="OU179" s="38">
        <f t="shared" si="1313"/>
        <v>63.75</v>
      </c>
      <c r="OV179" s="54">
        <v>0</v>
      </c>
      <c r="OW179" s="54"/>
      <c r="OX179" s="38"/>
      <c r="OY179" s="38"/>
      <c r="OZ179" s="38"/>
      <c r="PA179" s="38"/>
      <c r="PB179" s="38"/>
      <c r="PC179" s="38"/>
      <c r="PD179" s="38"/>
      <c r="PE179" s="38"/>
      <c r="PF179" s="38"/>
      <c r="PG179" s="38"/>
      <c r="PH179" s="38">
        <f t="shared" si="1314"/>
        <v>56.75</v>
      </c>
      <c r="PI179" s="38">
        <f t="shared" si="1315"/>
        <v>50</v>
      </c>
      <c r="PJ179" s="38">
        <f t="shared" si="1316"/>
        <v>40.333333333333336</v>
      </c>
    </row>
    <row r="181" spans="1:426" s="20" customFormat="1" x14ac:dyDescent="0.25">
      <c r="A181" s="55" t="s">
        <v>146</v>
      </c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spans="1:426" s="20" customFormat="1" x14ac:dyDescent="0.25">
      <c r="B182" s="51" t="s">
        <v>69</v>
      </c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 t="s">
        <v>70</v>
      </c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 t="s">
        <v>71</v>
      </c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 t="s">
        <v>72</v>
      </c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 t="s">
        <v>73</v>
      </c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 t="s">
        <v>74</v>
      </c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 t="s">
        <v>75</v>
      </c>
      <c r="CC182" s="51"/>
      <c r="CD182" s="51"/>
      <c r="CE182" s="51"/>
      <c r="CF182" s="51"/>
      <c r="CG182" s="51"/>
      <c r="CH182" s="51"/>
      <c r="CI182" s="51"/>
      <c r="CJ182" s="51"/>
      <c r="CK182" s="51"/>
      <c r="CL182" s="51"/>
      <c r="CM182" s="51"/>
      <c r="CN182" s="51"/>
      <c r="CO182" s="51" t="s">
        <v>76</v>
      </c>
      <c r="CP182" s="51"/>
      <c r="CQ182" s="51"/>
      <c r="CR182" s="51"/>
      <c r="CS182" s="51"/>
      <c r="CT182" s="51"/>
      <c r="CU182" s="51"/>
      <c r="CV182" s="51"/>
      <c r="CW182" s="51"/>
      <c r="CX182" s="51"/>
      <c r="CY182" s="51"/>
      <c r="CZ182" s="51"/>
      <c r="DA182" s="51"/>
      <c r="DB182" s="51" t="s">
        <v>77</v>
      </c>
      <c r="DC182" s="51"/>
      <c r="DD182" s="51"/>
      <c r="DE182" s="51"/>
      <c r="DF182" s="51"/>
      <c r="DG182" s="51"/>
      <c r="DH182" s="51"/>
      <c r="DI182" s="51"/>
      <c r="DJ182" s="51"/>
      <c r="DK182" s="51"/>
      <c r="DL182" s="51"/>
      <c r="DM182" s="51"/>
      <c r="DN182" s="51"/>
      <c r="DO182" s="51" t="s">
        <v>78</v>
      </c>
      <c r="DP182" s="51"/>
      <c r="DQ182" s="51"/>
      <c r="DR182" s="51"/>
      <c r="DS182" s="51"/>
      <c r="DT182" s="51"/>
      <c r="DU182" s="51"/>
      <c r="DV182" s="51"/>
      <c r="DW182" s="51"/>
      <c r="DX182" s="51"/>
      <c r="DY182" s="51"/>
      <c r="DZ182" s="51"/>
      <c r="EA182" s="51"/>
      <c r="EB182" s="51" t="s">
        <v>79</v>
      </c>
      <c r="EC182" s="51"/>
      <c r="ED182" s="51"/>
      <c r="EE182" s="51"/>
      <c r="EF182" s="51"/>
      <c r="EG182" s="51"/>
      <c r="EH182" s="51"/>
      <c r="EI182" s="51"/>
      <c r="EJ182" s="51"/>
      <c r="EK182" s="51"/>
      <c r="EL182" s="51"/>
      <c r="EM182" s="51"/>
      <c r="EN182" s="51"/>
      <c r="EO182" s="51" t="s">
        <v>80</v>
      </c>
      <c r="EP182" s="51"/>
      <c r="EQ182" s="51"/>
      <c r="ER182" s="51"/>
      <c r="ES182" s="51"/>
      <c r="ET182" s="51"/>
      <c r="EU182" s="51"/>
      <c r="EV182" s="51"/>
      <c r="EW182" s="51"/>
      <c r="EX182" s="51"/>
      <c r="EY182" s="51"/>
      <c r="EZ182" s="51"/>
      <c r="FA182" s="51"/>
      <c r="FB182" s="51" t="s">
        <v>81</v>
      </c>
      <c r="FC182" s="51"/>
      <c r="FD182" s="51"/>
      <c r="FE182" s="51"/>
      <c r="FF182" s="51"/>
      <c r="FG182" s="51"/>
      <c r="FH182" s="51"/>
      <c r="FI182" s="51"/>
      <c r="FJ182" s="51"/>
      <c r="FK182" s="51"/>
      <c r="FL182" s="51"/>
      <c r="FM182" s="51"/>
      <c r="FN182" s="51"/>
      <c r="FO182" s="51" t="s">
        <v>82</v>
      </c>
      <c r="FP182" s="51"/>
      <c r="FQ182" s="51"/>
      <c r="FR182" s="51"/>
      <c r="FS182" s="51"/>
      <c r="FT182" s="51"/>
      <c r="FU182" s="51"/>
      <c r="FV182" s="51"/>
      <c r="FW182" s="51"/>
      <c r="FX182" s="51"/>
      <c r="FY182" s="51"/>
      <c r="FZ182" s="51"/>
      <c r="GA182" s="51"/>
      <c r="GB182" s="51" t="s">
        <v>86</v>
      </c>
      <c r="GC182" s="51"/>
      <c r="GD182" s="51"/>
      <c r="GE182" s="51"/>
      <c r="GF182" s="51"/>
      <c r="GG182" s="51"/>
      <c r="GH182" s="51"/>
      <c r="GI182" s="51"/>
      <c r="GJ182" s="51"/>
      <c r="GK182" s="51"/>
      <c r="GL182" s="51"/>
      <c r="GM182" s="51"/>
      <c r="GN182" s="51"/>
      <c r="GO182" s="51" t="s">
        <v>83</v>
      </c>
      <c r="GP182" s="51"/>
      <c r="GQ182" s="51"/>
      <c r="GR182" s="51"/>
      <c r="GS182" s="51"/>
      <c r="GT182" s="51"/>
      <c r="GU182" s="51"/>
      <c r="GV182" s="51"/>
      <c r="GW182" s="51"/>
      <c r="GX182" s="51"/>
      <c r="GY182" s="51"/>
      <c r="GZ182" s="51"/>
      <c r="HA182" s="51"/>
      <c r="HB182" s="51" t="s">
        <v>84</v>
      </c>
      <c r="HC182" s="51"/>
      <c r="HD182" s="51"/>
      <c r="HE182" s="51"/>
      <c r="HF182" s="51"/>
      <c r="HG182" s="51"/>
      <c r="HH182" s="51"/>
      <c r="HI182" s="51"/>
      <c r="HJ182" s="51"/>
      <c r="HK182" s="51"/>
      <c r="HL182" s="51"/>
      <c r="HM182" s="51"/>
      <c r="HN182" s="51"/>
      <c r="HO182" s="51" t="s">
        <v>85</v>
      </c>
      <c r="HP182" s="51"/>
      <c r="HQ182" s="51"/>
      <c r="HR182" s="51"/>
      <c r="HS182" s="51"/>
      <c r="HT182" s="51"/>
      <c r="HU182" s="51"/>
      <c r="HV182" s="51"/>
      <c r="HW182" s="51"/>
      <c r="HX182" s="51"/>
      <c r="HY182" s="51"/>
      <c r="HZ182" s="51"/>
      <c r="IA182" s="51"/>
      <c r="IB182" s="20" t="s">
        <v>23</v>
      </c>
      <c r="IC182" s="20" t="s">
        <v>18</v>
      </c>
      <c r="ID182" s="20" t="s">
        <v>19</v>
      </c>
      <c r="IE182" s="20" t="s">
        <v>20</v>
      </c>
      <c r="IF182" s="20" t="s">
        <v>21</v>
      </c>
      <c r="IG182" s="20" t="s">
        <v>22</v>
      </c>
      <c r="IH182" s="20" t="s">
        <v>24</v>
      </c>
      <c r="II182" s="20" t="s">
        <v>25</v>
      </c>
    </row>
    <row r="183" spans="1:426" s="20" customFormat="1" x14ac:dyDescent="0.25">
      <c r="B183" s="20" t="s">
        <v>29</v>
      </c>
      <c r="C183" s="20" t="s">
        <v>30</v>
      </c>
      <c r="D183" s="20" t="s">
        <v>31</v>
      </c>
      <c r="E183" s="20" t="s">
        <v>32</v>
      </c>
      <c r="F183" s="20" t="s">
        <v>33</v>
      </c>
      <c r="G183" s="20" t="s">
        <v>34</v>
      </c>
      <c r="H183" s="20" t="s">
        <v>35</v>
      </c>
      <c r="I183" s="20" t="s">
        <v>36</v>
      </c>
      <c r="J183" s="20" t="s">
        <v>37</v>
      </c>
      <c r="K183" s="20" t="s">
        <v>38</v>
      </c>
      <c r="L183" s="20" t="s">
        <v>39</v>
      </c>
      <c r="M183" s="20" t="s">
        <v>40</v>
      </c>
      <c r="N183" s="20" t="s">
        <v>41</v>
      </c>
      <c r="O183" s="20" t="s">
        <v>29</v>
      </c>
      <c r="P183" s="20" t="s">
        <v>30</v>
      </c>
      <c r="Q183" s="20" t="s">
        <v>31</v>
      </c>
      <c r="R183" s="20" t="s">
        <v>32</v>
      </c>
      <c r="S183" s="20" t="s">
        <v>33</v>
      </c>
      <c r="T183" s="20" t="s">
        <v>34</v>
      </c>
      <c r="U183" s="20" t="s">
        <v>35</v>
      </c>
      <c r="V183" s="20" t="s">
        <v>36</v>
      </c>
      <c r="W183" s="20" t="s">
        <v>37</v>
      </c>
      <c r="X183" s="20" t="s">
        <v>38</v>
      </c>
      <c r="Y183" s="20" t="s">
        <v>39</v>
      </c>
      <c r="Z183" s="20" t="s">
        <v>40</v>
      </c>
      <c r="AA183" s="20" t="s">
        <v>41</v>
      </c>
      <c r="AB183" s="20" t="s">
        <v>29</v>
      </c>
      <c r="AC183" s="20" t="s">
        <v>30</v>
      </c>
      <c r="AD183" s="20" t="s">
        <v>31</v>
      </c>
      <c r="AE183" s="20" t="s">
        <v>32</v>
      </c>
      <c r="AF183" s="20" t="s">
        <v>33</v>
      </c>
      <c r="AG183" s="20" t="s">
        <v>34</v>
      </c>
      <c r="AH183" s="20" t="s">
        <v>35</v>
      </c>
      <c r="AI183" s="20" t="s">
        <v>36</v>
      </c>
      <c r="AJ183" s="20" t="s">
        <v>37</v>
      </c>
      <c r="AK183" s="20" t="s">
        <v>38</v>
      </c>
      <c r="AL183" s="20" t="s">
        <v>39</v>
      </c>
      <c r="AM183" s="20" t="s">
        <v>40</v>
      </c>
      <c r="AN183" s="20" t="s">
        <v>41</v>
      </c>
      <c r="AO183" s="20" t="s">
        <v>29</v>
      </c>
      <c r="AP183" s="20" t="s">
        <v>30</v>
      </c>
      <c r="AQ183" s="20" t="s">
        <v>31</v>
      </c>
      <c r="AR183" s="20" t="s">
        <v>32</v>
      </c>
      <c r="AS183" s="20" t="s">
        <v>33</v>
      </c>
      <c r="AT183" s="20" t="s">
        <v>34</v>
      </c>
      <c r="AU183" s="20" t="s">
        <v>35</v>
      </c>
      <c r="AV183" s="20" t="s">
        <v>36</v>
      </c>
      <c r="AW183" s="20" t="s">
        <v>37</v>
      </c>
      <c r="AX183" s="20" t="s">
        <v>38</v>
      </c>
      <c r="AY183" s="20" t="s">
        <v>39</v>
      </c>
      <c r="AZ183" s="20" t="s">
        <v>40</v>
      </c>
      <c r="BA183" s="20" t="s">
        <v>41</v>
      </c>
      <c r="BB183" s="20" t="s">
        <v>29</v>
      </c>
      <c r="BC183" s="20" t="s">
        <v>30</v>
      </c>
      <c r="BD183" s="20" t="s">
        <v>31</v>
      </c>
      <c r="BE183" s="20" t="s">
        <v>32</v>
      </c>
      <c r="BF183" s="20" t="s">
        <v>33</v>
      </c>
      <c r="BG183" s="20" t="s">
        <v>34</v>
      </c>
      <c r="BH183" s="20" t="s">
        <v>35</v>
      </c>
      <c r="BI183" s="20" t="s">
        <v>36</v>
      </c>
      <c r="BJ183" s="20" t="s">
        <v>37</v>
      </c>
      <c r="BK183" s="20" t="s">
        <v>38</v>
      </c>
      <c r="BL183" s="20" t="s">
        <v>39</v>
      </c>
      <c r="BM183" s="20" t="s">
        <v>40</v>
      </c>
      <c r="BN183" s="20" t="s">
        <v>41</v>
      </c>
      <c r="BO183" s="20" t="s">
        <v>29</v>
      </c>
      <c r="BP183" s="20" t="s">
        <v>30</v>
      </c>
      <c r="BQ183" s="20" t="s">
        <v>31</v>
      </c>
      <c r="BR183" s="20" t="s">
        <v>32</v>
      </c>
      <c r="BS183" s="20" t="s">
        <v>33</v>
      </c>
      <c r="BT183" s="20" t="s">
        <v>34</v>
      </c>
      <c r="BU183" s="20" t="s">
        <v>35</v>
      </c>
      <c r="BV183" s="20" t="s">
        <v>36</v>
      </c>
      <c r="BW183" s="20" t="s">
        <v>37</v>
      </c>
      <c r="BX183" s="20" t="s">
        <v>38</v>
      </c>
      <c r="BY183" s="20" t="s">
        <v>39</v>
      </c>
      <c r="BZ183" s="20" t="s">
        <v>40</v>
      </c>
      <c r="CA183" s="20" t="s">
        <v>41</v>
      </c>
      <c r="CB183" s="20" t="s">
        <v>29</v>
      </c>
      <c r="CC183" s="20" t="s">
        <v>30</v>
      </c>
      <c r="CD183" s="20" t="s">
        <v>31</v>
      </c>
      <c r="CE183" s="20" t="s">
        <v>32</v>
      </c>
      <c r="CF183" s="20" t="s">
        <v>33</v>
      </c>
      <c r="CG183" s="20" t="s">
        <v>34</v>
      </c>
      <c r="CH183" s="20" t="s">
        <v>35</v>
      </c>
      <c r="CI183" s="20" t="s">
        <v>36</v>
      </c>
      <c r="CJ183" s="20" t="s">
        <v>37</v>
      </c>
      <c r="CK183" s="20" t="s">
        <v>38</v>
      </c>
      <c r="CL183" s="20" t="s">
        <v>39</v>
      </c>
      <c r="CM183" s="20" t="s">
        <v>40</v>
      </c>
      <c r="CN183" s="20" t="s">
        <v>41</v>
      </c>
      <c r="CO183" s="20" t="s">
        <v>29</v>
      </c>
      <c r="CP183" s="20" t="s">
        <v>30</v>
      </c>
      <c r="CQ183" s="20" t="s">
        <v>31</v>
      </c>
      <c r="CR183" s="20" t="s">
        <v>32</v>
      </c>
      <c r="CS183" s="20" t="s">
        <v>33</v>
      </c>
      <c r="CT183" s="20" t="s">
        <v>34</v>
      </c>
      <c r="CU183" s="20" t="s">
        <v>35</v>
      </c>
      <c r="CV183" s="20" t="s">
        <v>36</v>
      </c>
      <c r="CW183" s="20" t="s">
        <v>37</v>
      </c>
      <c r="CX183" s="20" t="s">
        <v>38</v>
      </c>
      <c r="CY183" s="20" t="s">
        <v>39</v>
      </c>
      <c r="CZ183" s="20" t="s">
        <v>40</v>
      </c>
      <c r="DA183" s="20" t="s">
        <v>41</v>
      </c>
      <c r="DB183" s="20" t="s">
        <v>29</v>
      </c>
      <c r="DC183" s="20" t="s">
        <v>30</v>
      </c>
      <c r="DD183" s="20" t="s">
        <v>31</v>
      </c>
      <c r="DE183" s="20" t="s">
        <v>32</v>
      </c>
      <c r="DF183" s="20" t="s">
        <v>33</v>
      </c>
      <c r="DG183" s="20" t="s">
        <v>34</v>
      </c>
      <c r="DH183" s="20" t="s">
        <v>35</v>
      </c>
      <c r="DI183" s="20" t="s">
        <v>36</v>
      </c>
      <c r="DJ183" s="20" t="s">
        <v>37</v>
      </c>
      <c r="DK183" s="20" t="s">
        <v>38</v>
      </c>
      <c r="DL183" s="20" t="s">
        <v>39</v>
      </c>
      <c r="DM183" s="20" t="s">
        <v>40</v>
      </c>
      <c r="DN183" s="20" t="s">
        <v>41</v>
      </c>
      <c r="DO183" s="20" t="s">
        <v>29</v>
      </c>
      <c r="DP183" s="20" t="s">
        <v>30</v>
      </c>
      <c r="DQ183" s="20" t="s">
        <v>31</v>
      </c>
      <c r="DR183" s="20" t="s">
        <v>32</v>
      </c>
      <c r="DS183" s="20" t="s">
        <v>33</v>
      </c>
      <c r="DT183" s="20" t="s">
        <v>34</v>
      </c>
      <c r="DU183" s="20" t="s">
        <v>35</v>
      </c>
      <c r="DV183" s="20" t="s">
        <v>36</v>
      </c>
      <c r="DW183" s="20" t="s">
        <v>37</v>
      </c>
      <c r="DX183" s="20" t="s">
        <v>38</v>
      </c>
      <c r="DY183" s="20" t="s">
        <v>39</v>
      </c>
      <c r="DZ183" s="20" t="s">
        <v>40</v>
      </c>
      <c r="EA183" s="20" t="s">
        <v>41</v>
      </c>
      <c r="EB183" s="20" t="s">
        <v>29</v>
      </c>
      <c r="EC183" s="20" t="s">
        <v>30</v>
      </c>
      <c r="ED183" s="20" t="s">
        <v>31</v>
      </c>
      <c r="EE183" s="20" t="s">
        <v>32</v>
      </c>
      <c r="EF183" s="20" t="s">
        <v>33</v>
      </c>
      <c r="EG183" s="20" t="s">
        <v>34</v>
      </c>
      <c r="EH183" s="20" t="s">
        <v>35</v>
      </c>
      <c r="EI183" s="20" t="s">
        <v>36</v>
      </c>
      <c r="EJ183" s="20" t="s">
        <v>37</v>
      </c>
      <c r="EK183" s="20" t="s">
        <v>38</v>
      </c>
      <c r="EL183" s="20" t="s">
        <v>39</v>
      </c>
      <c r="EM183" s="20" t="s">
        <v>40</v>
      </c>
      <c r="EN183" s="20" t="s">
        <v>41</v>
      </c>
      <c r="EO183" s="20" t="s">
        <v>29</v>
      </c>
      <c r="EP183" s="20" t="s">
        <v>30</v>
      </c>
      <c r="EQ183" s="20" t="s">
        <v>31</v>
      </c>
      <c r="ER183" s="20" t="s">
        <v>32</v>
      </c>
      <c r="ES183" s="20" t="s">
        <v>33</v>
      </c>
      <c r="ET183" s="20" t="s">
        <v>34</v>
      </c>
      <c r="EU183" s="20" t="s">
        <v>35</v>
      </c>
      <c r="EV183" s="20" t="s">
        <v>36</v>
      </c>
      <c r="EW183" s="20" t="s">
        <v>37</v>
      </c>
      <c r="EX183" s="20" t="s">
        <v>38</v>
      </c>
      <c r="EY183" s="20" t="s">
        <v>39</v>
      </c>
      <c r="EZ183" s="20" t="s">
        <v>40</v>
      </c>
      <c r="FA183" s="20" t="s">
        <v>41</v>
      </c>
      <c r="FB183" s="20" t="s">
        <v>29</v>
      </c>
      <c r="FC183" s="20" t="s">
        <v>30</v>
      </c>
      <c r="FD183" s="20" t="s">
        <v>31</v>
      </c>
      <c r="FE183" s="20" t="s">
        <v>32</v>
      </c>
      <c r="FF183" s="20" t="s">
        <v>33</v>
      </c>
      <c r="FG183" s="20" t="s">
        <v>34</v>
      </c>
      <c r="FH183" s="20" t="s">
        <v>35</v>
      </c>
      <c r="FI183" s="20" t="s">
        <v>36</v>
      </c>
      <c r="FJ183" s="20" t="s">
        <v>37</v>
      </c>
      <c r="FK183" s="20" t="s">
        <v>38</v>
      </c>
      <c r="FL183" s="20" t="s">
        <v>39</v>
      </c>
      <c r="FM183" s="20" t="s">
        <v>40</v>
      </c>
      <c r="FN183" s="20" t="s">
        <v>41</v>
      </c>
      <c r="FO183" s="20" t="s">
        <v>29</v>
      </c>
      <c r="FP183" s="20" t="s">
        <v>30</v>
      </c>
      <c r="FQ183" s="20" t="s">
        <v>31</v>
      </c>
      <c r="FR183" s="20" t="s">
        <v>32</v>
      </c>
      <c r="FS183" s="20" t="s">
        <v>33</v>
      </c>
      <c r="FT183" s="20" t="s">
        <v>34</v>
      </c>
      <c r="FU183" s="20" t="s">
        <v>35</v>
      </c>
      <c r="FV183" s="20" t="s">
        <v>36</v>
      </c>
      <c r="FW183" s="20" t="s">
        <v>37</v>
      </c>
      <c r="FX183" s="20" t="s">
        <v>38</v>
      </c>
      <c r="FY183" s="20" t="s">
        <v>39</v>
      </c>
      <c r="FZ183" s="20" t="s">
        <v>40</v>
      </c>
      <c r="GA183" s="20" t="s">
        <v>41</v>
      </c>
      <c r="GB183" s="20" t="s">
        <v>29</v>
      </c>
      <c r="GC183" s="20" t="s">
        <v>30</v>
      </c>
      <c r="GD183" s="20" t="s">
        <v>31</v>
      </c>
      <c r="GE183" s="20" t="s">
        <v>32</v>
      </c>
      <c r="GF183" s="20" t="s">
        <v>33</v>
      </c>
      <c r="GG183" s="20" t="s">
        <v>34</v>
      </c>
      <c r="GH183" s="20" t="s">
        <v>35</v>
      </c>
      <c r="GI183" s="20" t="s">
        <v>36</v>
      </c>
      <c r="GJ183" s="20" t="s">
        <v>37</v>
      </c>
      <c r="GK183" s="20" t="s">
        <v>38</v>
      </c>
      <c r="GL183" s="20" t="s">
        <v>39</v>
      </c>
      <c r="GM183" s="20" t="s">
        <v>40</v>
      </c>
      <c r="GN183" s="20" t="s">
        <v>41</v>
      </c>
      <c r="GO183" s="20" t="s">
        <v>29</v>
      </c>
      <c r="GP183" s="20" t="s">
        <v>30</v>
      </c>
      <c r="GQ183" s="20" t="s">
        <v>31</v>
      </c>
      <c r="GR183" s="20" t="s">
        <v>32</v>
      </c>
      <c r="GS183" s="20" t="s">
        <v>33</v>
      </c>
      <c r="GT183" s="20" t="s">
        <v>34</v>
      </c>
      <c r="GU183" s="20" t="s">
        <v>35</v>
      </c>
      <c r="GV183" s="20" t="s">
        <v>36</v>
      </c>
      <c r="GW183" s="20" t="s">
        <v>37</v>
      </c>
      <c r="GX183" s="20" t="s">
        <v>38</v>
      </c>
      <c r="GY183" s="20" t="s">
        <v>39</v>
      </c>
      <c r="GZ183" s="20" t="s">
        <v>40</v>
      </c>
      <c r="HA183" s="20" t="s">
        <v>41</v>
      </c>
      <c r="HB183" s="20" t="s">
        <v>29</v>
      </c>
      <c r="HC183" s="20" t="s">
        <v>30</v>
      </c>
      <c r="HD183" s="20" t="s">
        <v>31</v>
      </c>
      <c r="HE183" s="20" t="s">
        <v>32</v>
      </c>
      <c r="HF183" s="20" t="s">
        <v>33</v>
      </c>
      <c r="HG183" s="20" t="s">
        <v>34</v>
      </c>
      <c r="HH183" s="20" t="s">
        <v>35</v>
      </c>
      <c r="HI183" s="20" t="s">
        <v>36</v>
      </c>
      <c r="HJ183" s="20" t="s">
        <v>37</v>
      </c>
      <c r="HK183" s="20" t="s">
        <v>38</v>
      </c>
      <c r="HL183" s="20" t="s">
        <v>39</v>
      </c>
      <c r="HM183" s="20" t="s">
        <v>40</v>
      </c>
      <c r="HN183" s="20" t="s">
        <v>41</v>
      </c>
      <c r="HO183" s="20" t="s">
        <v>29</v>
      </c>
      <c r="HP183" s="20" t="s">
        <v>30</v>
      </c>
      <c r="HQ183" s="20" t="s">
        <v>31</v>
      </c>
      <c r="HR183" s="20" t="s">
        <v>32</v>
      </c>
      <c r="HS183" s="20" t="s">
        <v>33</v>
      </c>
      <c r="HT183" s="20" t="s">
        <v>34</v>
      </c>
      <c r="HU183" s="20" t="s">
        <v>35</v>
      </c>
      <c r="HV183" s="20" t="s">
        <v>36</v>
      </c>
      <c r="HW183" s="20" t="s">
        <v>37</v>
      </c>
      <c r="HX183" s="20" t="s">
        <v>38</v>
      </c>
      <c r="HY183" s="20" t="s">
        <v>39</v>
      </c>
      <c r="HZ183" s="20" t="s">
        <v>40</v>
      </c>
      <c r="IA183" s="20" t="s">
        <v>41</v>
      </c>
    </row>
    <row r="184" spans="1:426" s="20" customFormat="1" x14ac:dyDescent="0.25">
      <c r="A184" s="1" t="s">
        <v>42</v>
      </c>
      <c r="B184" s="20">
        <v>3</v>
      </c>
      <c r="C184" s="20">
        <v>4</v>
      </c>
      <c r="D184" s="20">
        <v>5</v>
      </c>
      <c r="E184" s="20">
        <v>2</v>
      </c>
      <c r="F184" s="20">
        <v>3</v>
      </c>
      <c r="G184" s="20">
        <v>3</v>
      </c>
      <c r="H184" s="20">
        <v>3</v>
      </c>
      <c r="I184" s="20">
        <v>5</v>
      </c>
      <c r="J184" s="20">
        <v>5</v>
      </c>
      <c r="K184" s="20">
        <v>1</v>
      </c>
      <c r="L184" s="20">
        <v>1</v>
      </c>
      <c r="M184" s="20">
        <v>1</v>
      </c>
      <c r="N184" s="20">
        <v>0</v>
      </c>
      <c r="O184" s="20">
        <v>2</v>
      </c>
      <c r="P184" s="20">
        <v>1</v>
      </c>
      <c r="Q184" s="20">
        <v>2</v>
      </c>
      <c r="R184" s="20">
        <v>3</v>
      </c>
      <c r="S184" s="20">
        <v>2</v>
      </c>
      <c r="T184" s="20">
        <v>4</v>
      </c>
      <c r="U184" s="20">
        <v>4</v>
      </c>
      <c r="V184" s="20">
        <v>4</v>
      </c>
      <c r="W184" s="20">
        <v>1</v>
      </c>
      <c r="X184" s="20">
        <v>1</v>
      </c>
      <c r="Y184" s="20">
        <v>0</v>
      </c>
      <c r="Z184" s="20">
        <v>1</v>
      </c>
      <c r="AA184" s="20">
        <v>0</v>
      </c>
      <c r="AB184" s="20">
        <v>4</v>
      </c>
      <c r="AC184" s="20">
        <v>2</v>
      </c>
      <c r="AD184" s="20">
        <v>2</v>
      </c>
      <c r="AE184" s="20">
        <v>1</v>
      </c>
      <c r="AF184" s="20">
        <v>2</v>
      </c>
      <c r="AG184" s="20">
        <v>4</v>
      </c>
      <c r="AH184" s="20">
        <v>2</v>
      </c>
      <c r="AI184" s="20">
        <v>5</v>
      </c>
      <c r="AJ184" s="20">
        <v>5</v>
      </c>
      <c r="AK184" s="20">
        <v>2</v>
      </c>
      <c r="AL184" s="20">
        <v>0</v>
      </c>
      <c r="AM184" s="20">
        <v>0</v>
      </c>
      <c r="AN184" s="20">
        <v>1</v>
      </c>
      <c r="AO184" s="20">
        <v>5</v>
      </c>
      <c r="AP184" s="20">
        <v>4</v>
      </c>
      <c r="AQ184" s="20">
        <v>4</v>
      </c>
      <c r="AR184" s="20">
        <v>1</v>
      </c>
      <c r="AS184" s="20">
        <v>1</v>
      </c>
      <c r="AT184" s="20">
        <v>4</v>
      </c>
      <c r="AU184" s="20">
        <v>3</v>
      </c>
      <c r="AV184" s="20">
        <v>5</v>
      </c>
      <c r="AW184" s="20">
        <v>4</v>
      </c>
      <c r="AX184" s="20">
        <v>1</v>
      </c>
      <c r="AY184" s="20">
        <v>1</v>
      </c>
      <c r="AZ184" s="20">
        <v>0</v>
      </c>
      <c r="BA184" s="20">
        <v>0</v>
      </c>
      <c r="BB184" s="20">
        <v>3</v>
      </c>
      <c r="BC184" s="20">
        <v>2</v>
      </c>
      <c r="BD184" s="20">
        <v>5</v>
      </c>
      <c r="BE184" s="20">
        <v>1</v>
      </c>
      <c r="BF184" s="20">
        <v>3</v>
      </c>
      <c r="BG184" s="20">
        <v>4</v>
      </c>
      <c r="BH184" s="20">
        <v>1</v>
      </c>
      <c r="BI184" s="20">
        <v>4</v>
      </c>
      <c r="BJ184" s="20">
        <v>4</v>
      </c>
      <c r="BK184" s="20">
        <v>3</v>
      </c>
      <c r="BL184" s="20">
        <v>0</v>
      </c>
      <c r="BM184" s="20">
        <v>1</v>
      </c>
      <c r="BN184" s="20">
        <v>0</v>
      </c>
      <c r="BO184" s="20">
        <v>3</v>
      </c>
      <c r="BP184" s="20">
        <v>3</v>
      </c>
      <c r="BQ184" s="20">
        <v>4</v>
      </c>
      <c r="BR184" s="20">
        <v>2</v>
      </c>
      <c r="BS184" s="20">
        <v>4</v>
      </c>
      <c r="BT184" s="20">
        <v>2</v>
      </c>
      <c r="BU184" s="20">
        <v>4</v>
      </c>
      <c r="BV184" s="20">
        <v>3</v>
      </c>
      <c r="BW184" s="20">
        <v>2</v>
      </c>
      <c r="BX184" s="20">
        <v>2</v>
      </c>
      <c r="BY184" s="20">
        <v>1</v>
      </c>
      <c r="BZ184" s="20">
        <v>0</v>
      </c>
      <c r="CA184" s="20">
        <v>1</v>
      </c>
      <c r="CB184" s="20">
        <v>4</v>
      </c>
      <c r="CC184" s="20">
        <v>1</v>
      </c>
      <c r="CD184" s="20">
        <v>2</v>
      </c>
      <c r="CE184" s="20">
        <v>1</v>
      </c>
      <c r="CF184" s="20">
        <v>3</v>
      </c>
      <c r="CG184" s="20">
        <v>3</v>
      </c>
      <c r="CH184" s="20">
        <v>2</v>
      </c>
      <c r="CI184" s="20">
        <v>4</v>
      </c>
      <c r="CJ184" s="20">
        <v>1</v>
      </c>
      <c r="CK184" s="20">
        <v>5</v>
      </c>
      <c r="CL184" s="20">
        <v>0</v>
      </c>
      <c r="CM184" s="20">
        <v>1</v>
      </c>
      <c r="CN184" s="20">
        <v>1</v>
      </c>
      <c r="CO184" s="20">
        <v>2</v>
      </c>
      <c r="CP184" s="20">
        <v>3</v>
      </c>
      <c r="CQ184" s="20">
        <v>5</v>
      </c>
      <c r="CR184" s="20">
        <v>2</v>
      </c>
      <c r="CS184" s="20">
        <v>2</v>
      </c>
      <c r="CT184" s="20">
        <v>1</v>
      </c>
      <c r="CU184" s="20">
        <v>1</v>
      </c>
      <c r="CV184" s="20">
        <v>1</v>
      </c>
      <c r="CW184" s="20">
        <v>5</v>
      </c>
      <c r="CX184" s="20">
        <v>2</v>
      </c>
      <c r="CY184" s="20">
        <v>0</v>
      </c>
      <c r="CZ184" s="20">
        <v>1</v>
      </c>
      <c r="DA184" s="20">
        <v>1</v>
      </c>
      <c r="DB184" s="20">
        <v>4</v>
      </c>
      <c r="DC184" s="20">
        <v>2</v>
      </c>
      <c r="DD184" s="20">
        <v>2</v>
      </c>
      <c r="DE184" s="20">
        <v>4</v>
      </c>
      <c r="DF184" s="20">
        <v>2</v>
      </c>
      <c r="DG184" s="20">
        <v>2</v>
      </c>
      <c r="DH184" s="20">
        <v>4</v>
      </c>
      <c r="DI184" s="20">
        <v>5</v>
      </c>
      <c r="DJ184" s="20">
        <v>1</v>
      </c>
      <c r="DK184" s="20">
        <v>1</v>
      </c>
      <c r="DL184" s="20">
        <v>1</v>
      </c>
      <c r="DM184" s="20">
        <v>0</v>
      </c>
      <c r="DN184" s="20">
        <v>1</v>
      </c>
      <c r="DO184" s="20">
        <v>1</v>
      </c>
      <c r="DP184" s="20">
        <v>2</v>
      </c>
      <c r="DQ184" s="20">
        <v>2</v>
      </c>
      <c r="DR184" s="20">
        <v>3</v>
      </c>
      <c r="DS184" s="20">
        <v>1</v>
      </c>
      <c r="DT184" s="20">
        <v>2</v>
      </c>
      <c r="DU184" s="20">
        <v>4</v>
      </c>
      <c r="DV184" s="20">
        <v>4</v>
      </c>
      <c r="DW184" s="20">
        <v>5</v>
      </c>
      <c r="DX184" s="20">
        <v>4</v>
      </c>
      <c r="DY184" s="20">
        <v>0</v>
      </c>
      <c r="DZ184" s="20">
        <v>0</v>
      </c>
      <c r="EA184" s="20">
        <v>1</v>
      </c>
      <c r="EB184" s="20">
        <v>5</v>
      </c>
      <c r="EC184" s="20">
        <v>5</v>
      </c>
      <c r="ED184" s="20">
        <v>4</v>
      </c>
      <c r="EE184" s="20">
        <v>2</v>
      </c>
      <c r="EF184" s="20">
        <v>3</v>
      </c>
      <c r="EG184" s="20">
        <v>1</v>
      </c>
      <c r="EH184" s="20">
        <v>5</v>
      </c>
      <c r="EI184" s="20">
        <v>3</v>
      </c>
      <c r="EJ184" s="20">
        <v>4</v>
      </c>
      <c r="EK184" s="20">
        <v>5</v>
      </c>
      <c r="EL184" s="20">
        <v>1</v>
      </c>
      <c r="EM184" s="20">
        <v>1</v>
      </c>
      <c r="EN184" s="20">
        <v>1</v>
      </c>
      <c r="EO184" s="20">
        <v>4</v>
      </c>
      <c r="EP184" s="20">
        <v>2</v>
      </c>
      <c r="EQ184" s="20">
        <v>5</v>
      </c>
      <c r="ER184" s="20">
        <v>4</v>
      </c>
      <c r="ES184" s="20">
        <v>1</v>
      </c>
      <c r="ET184" s="20">
        <v>1</v>
      </c>
      <c r="EU184" s="20">
        <v>1</v>
      </c>
      <c r="EV184" s="20">
        <v>1</v>
      </c>
      <c r="EW184" s="20">
        <v>3</v>
      </c>
      <c r="EX184" s="20">
        <v>1</v>
      </c>
      <c r="EY184" s="20">
        <v>0</v>
      </c>
      <c r="EZ184" s="20">
        <v>0</v>
      </c>
      <c r="FA184" s="20">
        <v>1</v>
      </c>
      <c r="FB184" s="20">
        <v>5</v>
      </c>
      <c r="FC184" s="20">
        <v>1</v>
      </c>
      <c r="FD184" s="20">
        <v>1</v>
      </c>
      <c r="FE184" s="20">
        <v>1</v>
      </c>
      <c r="FF184" s="20">
        <v>1</v>
      </c>
      <c r="FG184" s="20">
        <v>2</v>
      </c>
      <c r="FH184" s="20">
        <v>1</v>
      </c>
      <c r="FI184" s="20">
        <v>4</v>
      </c>
      <c r="FJ184" s="20">
        <v>5</v>
      </c>
      <c r="FK184" s="20">
        <v>3</v>
      </c>
      <c r="FL184" s="20">
        <v>0</v>
      </c>
      <c r="FM184" s="20">
        <v>1</v>
      </c>
      <c r="FN184" s="20">
        <v>1</v>
      </c>
      <c r="FO184" s="20">
        <v>4</v>
      </c>
      <c r="FP184" s="20">
        <v>5</v>
      </c>
      <c r="FQ184" s="20">
        <v>3</v>
      </c>
      <c r="FR184" s="20">
        <v>1</v>
      </c>
      <c r="FS184" s="20">
        <v>3</v>
      </c>
      <c r="FT184" s="20">
        <v>1</v>
      </c>
      <c r="FU184" s="20">
        <v>5</v>
      </c>
      <c r="FV184" s="20">
        <v>3</v>
      </c>
      <c r="FW184" s="20">
        <v>4</v>
      </c>
      <c r="FX184" s="20">
        <v>3</v>
      </c>
      <c r="FY184" s="20">
        <v>0</v>
      </c>
      <c r="FZ184" s="20">
        <v>1</v>
      </c>
      <c r="GA184" s="20">
        <v>1</v>
      </c>
      <c r="GB184" s="20">
        <v>2</v>
      </c>
      <c r="GC184" s="20">
        <v>3</v>
      </c>
      <c r="GD184" s="20">
        <v>1</v>
      </c>
      <c r="GE184" s="20">
        <v>1</v>
      </c>
      <c r="GF184" s="20">
        <v>5</v>
      </c>
      <c r="GG184" s="20">
        <v>1</v>
      </c>
      <c r="GH184" s="20">
        <v>1</v>
      </c>
      <c r="GI184" s="20">
        <v>4</v>
      </c>
      <c r="GJ184" s="20">
        <v>5</v>
      </c>
      <c r="GK184" s="20">
        <v>3</v>
      </c>
      <c r="GL184" s="20">
        <v>0</v>
      </c>
      <c r="GM184" s="20">
        <v>1</v>
      </c>
      <c r="GN184" s="20">
        <v>0</v>
      </c>
      <c r="GO184" s="20">
        <v>3</v>
      </c>
      <c r="GP184" s="20">
        <v>1</v>
      </c>
      <c r="GQ184" s="20">
        <v>1</v>
      </c>
      <c r="GR184" s="20">
        <v>1</v>
      </c>
      <c r="GS184" s="20">
        <v>2</v>
      </c>
      <c r="GT184" s="20">
        <v>5</v>
      </c>
      <c r="GU184" s="20">
        <v>5</v>
      </c>
      <c r="GV184" s="20">
        <v>1</v>
      </c>
      <c r="GW184" s="20">
        <v>4</v>
      </c>
      <c r="GX184" s="20">
        <v>5</v>
      </c>
      <c r="GY184" s="20">
        <v>0</v>
      </c>
      <c r="GZ184" s="20">
        <v>1</v>
      </c>
      <c r="HA184" s="20">
        <v>0</v>
      </c>
      <c r="HB184" s="20">
        <v>3</v>
      </c>
      <c r="HC184" s="20">
        <v>3</v>
      </c>
      <c r="HD184" s="20">
        <v>5</v>
      </c>
      <c r="HE184" s="20">
        <v>4</v>
      </c>
      <c r="HF184" s="20">
        <v>1</v>
      </c>
      <c r="HG184" s="20">
        <v>2</v>
      </c>
      <c r="HH184" s="20">
        <v>3</v>
      </c>
      <c r="HI184" s="20">
        <v>2</v>
      </c>
      <c r="HJ184" s="20">
        <v>3</v>
      </c>
      <c r="HK184" s="20">
        <v>1</v>
      </c>
      <c r="HL184" s="20">
        <v>1</v>
      </c>
      <c r="HM184" s="20">
        <v>0</v>
      </c>
      <c r="HN184" s="20">
        <v>0</v>
      </c>
      <c r="HO184" s="20">
        <v>3</v>
      </c>
      <c r="HP184" s="20">
        <v>2</v>
      </c>
      <c r="HQ184" s="20">
        <v>2</v>
      </c>
      <c r="HR184" s="20">
        <v>5</v>
      </c>
      <c r="HS184" s="20">
        <v>5</v>
      </c>
      <c r="HT184" s="20">
        <v>4</v>
      </c>
      <c r="HU184" s="20">
        <v>4</v>
      </c>
      <c r="HV184" s="20">
        <v>3</v>
      </c>
      <c r="HW184" s="20">
        <v>3</v>
      </c>
      <c r="HX184" s="20">
        <v>3</v>
      </c>
      <c r="HY184" s="20">
        <v>1</v>
      </c>
      <c r="HZ184" s="20">
        <v>0</v>
      </c>
      <c r="IA184" s="20">
        <v>1</v>
      </c>
      <c r="IB184" s="20">
        <v>4</v>
      </c>
      <c r="IC184" s="20">
        <v>2</v>
      </c>
      <c r="ID184" s="20">
        <v>2</v>
      </c>
      <c r="IE184" s="20">
        <v>4</v>
      </c>
      <c r="IF184" s="20">
        <v>4</v>
      </c>
      <c r="IG184" s="20">
        <v>1</v>
      </c>
      <c r="IH184" s="20">
        <v>3</v>
      </c>
      <c r="II184" s="20">
        <v>1</v>
      </c>
    </row>
    <row r="185" spans="1:426" s="20" customFormat="1" x14ac:dyDescent="0.25">
      <c r="A185" s="1" t="s">
        <v>43</v>
      </c>
      <c r="B185" s="20">
        <v>3</v>
      </c>
      <c r="C185" s="20">
        <v>4</v>
      </c>
      <c r="D185" s="20">
        <v>4</v>
      </c>
      <c r="E185" s="20">
        <v>3</v>
      </c>
      <c r="F185" s="20">
        <v>2.5</v>
      </c>
      <c r="G185" s="20">
        <v>3</v>
      </c>
      <c r="H185" s="20">
        <v>3</v>
      </c>
      <c r="I185" s="20">
        <v>4</v>
      </c>
      <c r="J185" s="20">
        <v>2.5</v>
      </c>
      <c r="K185" s="20">
        <v>2</v>
      </c>
      <c r="L185" s="20">
        <v>1</v>
      </c>
      <c r="M185" s="20">
        <v>1</v>
      </c>
      <c r="N185" s="20">
        <v>0</v>
      </c>
      <c r="O185" s="20">
        <v>2</v>
      </c>
      <c r="P185" s="20">
        <v>1</v>
      </c>
      <c r="Q185" s="20">
        <v>3</v>
      </c>
      <c r="R185" s="20">
        <v>3</v>
      </c>
      <c r="S185" s="20">
        <v>3</v>
      </c>
      <c r="T185" s="20">
        <v>4</v>
      </c>
      <c r="U185" s="20">
        <v>4</v>
      </c>
      <c r="V185" s="20">
        <v>4</v>
      </c>
      <c r="W185" s="20">
        <v>3</v>
      </c>
      <c r="X185" s="20">
        <v>2</v>
      </c>
      <c r="Y185" s="20">
        <v>0</v>
      </c>
      <c r="Z185" s="20">
        <v>1</v>
      </c>
      <c r="AA185" s="20">
        <v>0</v>
      </c>
      <c r="AB185" s="20">
        <v>4</v>
      </c>
      <c r="AC185" s="20">
        <v>3</v>
      </c>
      <c r="AD185" s="20">
        <v>2</v>
      </c>
      <c r="AE185" s="20">
        <v>3.5</v>
      </c>
      <c r="AF185" s="20">
        <v>2.5</v>
      </c>
      <c r="AG185" s="20">
        <v>4</v>
      </c>
      <c r="AH185" s="20">
        <v>3</v>
      </c>
      <c r="AI185" s="20">
        <v>3</v>
      </c>
      <c r="AJ185" s="20">
        <v>4</v>
      </c>
      <c r="AK185" s="20">
        <v>2</v>
      </c>
      <c r="AL185" s="20">
        <v>0</v>
      </c>
      <c r="AM185" s="20">
        <v>0</v>
      </c>
      <c r="AN185" s="20">
        <v>1</v>
      </c>
      <c r="AO185" s="20">
        <v>4</v>
      </c>
      <c r="AP185" s="20">
        <v>3</v>
      </c>
      <c r="AQ185" s="20">
        <v>4</v>
      </c>
      <c r="AR185" s="20">
        <v>3</v>
      </c>
      <c r="AS185" s="20">
        <v>3</v>
      </c>
      <c r="AT185" s="20">
        <v>3</v>
      </c>
      <c r="AU185" s="20">
        <v>3</v>
      </c>
      <c r="AV185" s="20">
        <v>5</v>
      </c>
      <c r="AW185" s="20">
        <v>4</v>
      </c>
      <c r="AX185" s="20">
        <v>3</v>
      </c>
      <c r="AY185" s="20">
        <v>1</v>
      </c>
      <c r="AZ185" s="20">
        <v>0</v>
      </c>
      <c r="BA185" s="20">
        <v>0.5</v>
      </c>
      <c r="BB185" s="20">
        <v>4</v>
      </c>
      <c r="BC185" s="20">
        <v>2</v>
      </c>
      <c r="BD185" s="20">
        <v>2</v>
      </c>
      <c r="BE185" s="20">
        <v>3</v>
      </c>
      <c r="BF185" s="20">
        <v>3</v>
      </c>
      <c r="BG185" s="20">
        <v>4</v>
      </c>
      <c r="BH185" s="20">
        <v>1</v>
      </c>
      <c r="BI185" s="20">
        <v>3</v>
      </c>
      <c r="BJ185" s="20">
        <v>3</v>
      </c>
      <c r="BK185" s="20">
        <v>3</v>
      </c>
      <c r="BL185" s="20">
        <v>0</v>
      </c>
      <c r="BM185" s="20">
        <v>1</v>
      </c>
      <c r="BN185" s="20">
        <v>0</v>
      </c>
      <c r="BO185" s="20">
        <v>3</v>
      </c>
      <c r="BP185" s="20">
        <v>3</v>
      </c>
      <c r="BQ185" s="20">
        <v>4</v>
      </c>
      <c r="BR185" s="20">
        <v>2</v>
      </c>
      <c r="BS185" s="20">
        <v>3</v>
      </c>
      <c r="BT185" s="20">
        <v>2</v>
      </c>
      <c r="BU185" s="20">
        <v>3</v>
      </c>
      <c r="BV185" s="20">
        <v>3</v>
      </c>
      <c r="BW185" s="20">
        <v>2</v>
      </c>
      <c r="BX185" s="20">
        <v>2</v>
      </c>
      <c r="BY185" s="20">
        <v>1</v>
      </c>
      <c r="BZ185" s="20">
        <v>0</v>
      </c>
      <c r="CA185" s="20">
        <v>1</v>
      </c>
      <c r="CB185" s="20">
        <v>4</v>
      </c>
      <c r="CC185" s="20">
        <v>2</v>
      </c>
      <c r="CD185" s="20">
        <v>2</v>
      </c>
      <c r="CE185" s="20">
        <v>2</v>
      </c>
      <c r="CF185" s="20">
        <v>3</v>
      </c>
      <c r="CG185" s="20">
        <v>3</v>
      </c>
      <c r="CH185" s="20">
        <v>3</v>
      </c>
      <c r="CI185" s="20">
        <v>3</v>
      </c>
      <c r="CJ185" s="20">
        <v>2</v>
      </c>
      <c r="CK185" s="20">
        <v>4</v>
      </c>
      <c r="CL185" s="20">
        <v>0</v>
      </c>
      <c r="CM185" s="20">
        <v>1</v>
      </c>
      <c r="CN185" s="20">
        <v>1</v>
      </c>
      <c r="CO185" s="20">
        <v>2</v>
      </c>
      <c r="CP185" s="20">
        <v>3</v>
      </c>
      <c r="CQ185" s="20">
        <v>4</v>
      </c>
      <c r="CR185" s="20">
        <v>2</v>
      </c>
      <c r="CS185" s="20">
        <v>3</v>
      </c>
      <c r="CT185" s="20">
        <v>2</v>
      </c>
      <c r="CU185" s="20">
        <v>2.5</v>
      </c>
      <c r="CV185" s="20">
        <v>2</v>
      </c>
      <c r="CW185" s="20">
        <v>4</v>
      </c>
      <c r="CX185" s="20">
        <v>2</v>
      </c>
      <c r="CY185" s="20">
        <v>0</v>
      </c>
      <c r="CZ185" s="20">
        <v>1</v>
      </c>
      <c r="DA185" s="20">
        <v>1</v>
      </c>
      <c r="DB185" s="20">
        <v>4</v>
      </c>
      <c r="DC185" s="20">
        <v>2.5</v>
      </c>
      <c r="DD185" s="20">
        <v>2</v>
      </c>
      <c r="DE185" s="20">
        <v>3</v>
      </c>
      <c r="DF185" s="20">
        <v>2</v>
      </c>
      <c r="DG185" s="20">
        <v>3</v>
      </c>
      <c r="DH185" s="20">
        <v>3</v>
      </c>
      <c r="DI185" s="20">
        <v>3</v>
      </c>
      <c r="DJ185" s="20">
        <v>2</v>
      </c>
      <c r="DK185" s="20">
        <v>2</v>
      </c>
      <c r="DL185" s="20">
        <v>1</v>
      </c>
      <c r="DM185" s="20">
        <v>0</v>
      </c>
      <c r="DN185" s="20">
        <v>1</v>
      </c>
      <c r="DO185" s="20">
        <v>2</v>
      </c>
      <c r="DP185" s="20">
        <v>2</v>
      </c>
      <c r="DQ185" s="20">
        <v>2</v>
      </c>
      <c r="DR185" s="20">
        <v>3</v>
      </c>
      <c r="DS185" s="20">
        <v>3</v>
      </c>
      <c r="DT185" s="20">
        <v>2</v>
      </c>
      <c r="DU185" s="20">
        <v>4</v>
      </c>
      <c r="DV185" s="20">
        <v>4</v>
      </c>
      <c r="DW185" s="20">
        <v>4</v>
      </c>
      <c r="DX185" s="20">
        <v>4</v>
      </c>
      <c r="DY185" s="20">
        <v>0</v>
      </c>
      <c r="DZ185" s="20">
        <v>0</v>
      </c>
      <c r="EA185" s="20">
        <v>1</v>
      </c>
      <c r="EB185" s="20">
        <v>4</v>
      </c>
      <c r="EC185" s="20">
        <v>4</v>
      </c>
      <c r="ED185" s="20">
        <v>4</v>
      </c>
      <c r="EE185" s="20">
        <v>2</v>
      </c>
      <c r="EF185" s="20">
        <v>3</v>
      </c>
      <c r="EG185" s="20">
        <v>3</v>
      </c>
      <c r="EH185" s="20">
        <v>4</v>
      </c>
      <c r="EI185" s="20">
        <v>3</v>
      </c>
      <c r="EJ185" s="20">
        <v>3</v>
      </c>
      <c r="EK185" s="20">
        <v>3</v>
      </c>
      <c r="EL185" s="20">
        <v>1</v>
      </c>
      <c r="EM185" s="20">
        <v>1</v>
      </c>
      <c r="EN185" s="20">
        <v>1</v>
      </c>
      <c r="EO185" s="20">
        <v>4</v>
      </c>
      <c r="EP185" s="20">
        <v>3</v>
      </c>
      <c r="EQ185" s="20">
        <v>5</v>
      </c>
      <c r="ER185" s="20">
        <v>3</v>
      </c>
      <c r="ES185" s="20">
        <v>2</v>
      </c>
      <c r="ET185" s="20">
        <v>4</v>
      </c>
      <c r="EU185" s="20">
        <v>2</v>
      </c>
      <c r="EV185" s="20">
        <v>2</v>
      </c>
      <c r="EW185" s="20">
        <v>2</v>
      </c>
      <c r="EX185" s="20">
        <v>1.5</v>
      </c>
      <c r="EY185" s="20">
        <v>0</v>
      </c>
      <c r="EZ185" s="20">
        <v>0</v>
      </c>
      <c r="FA185" s="20">
        <v>1</v>
      </c>
      <c r="FB185" s="20">
        <v>2</v>
      </c>
      <c r="FC185" s="20">
        <v>2.5</v>
      </c>
      <c r="FD185" s="20">
        <v>2</v>
      </c>
      <c r="FE185" s="20">
        <v>3</v>
      </c>
      <c r="FF185" s="20">
        <v>2</v>
      </c>
      <c r="FG185" s="20">
        <v>2</v>
      </c>
      <c r="FH185" s="20">
        <v>2</v>
      </c>
      <c r="FI185" s="20">
        <v>4</v>
      </c>
      <c r="FJ185" s="20">
        <v>5</v>
      </c>
      <c r="FK185" s="20">
        <v>3</v>
      </c>
      <c r="FL185" s="20">
        <v>0</v>
      </c>
      <c r="FM185" s="20">
        <v>1</v>
      </c>
      <c r="FN185" s="20">
        <v>1</v>
      </c>
      <c r="FO185" s="20">
        <v>3</v>
      </c>
      <c r="FP185" s="20">
        <v>4</v>
      </c>
      <c r="FQ185" s="20">
        <v>3</v>
      </c>
      <c r="FR185" s="20">
        <v>2</v>
      </c>
      <c r="FS185" s="20">
        <v>3</v>
      </c>
      <c r="FT185" s="20">
        <v>2</v>
      </c>
      <c r="FU185" s="20">
        <v>3</v>
      </c>
      <c r="FV185" s="20">
        <v>3</v>
      </c>
      <c r="FW185" s="20">
        <v>4</v>
      </c>
      <c r="FX185" s="20">
        <v>3</v>
      </c>
      <c r="FY185" s="20">
        <v>0</v>
      </c>
      <c r="FZ185" s="20">
        <v>1</v>
      </c>
      <c r="GA185" s="20">
        <v>1</v>
      </c>
      <c r="GB185" s="20">
        <v>3</v>
      </c>
      <c r="GC185" s="20">
        <v>3</v>
      </c>
      <c r="GD185" s="20">
        <v>3</v>
      </c>
      <c r="GE185" s="20">
        <v>3</v>
      </c>
      <c r="GF185" s="20">
        <v>4</v>
      </c>
      <c r="GG185" s="20">
        <v>1</v>
      </c>
      <c r="GH185" s="20">
        <v>3</v>
      </c>
      <c r="GI185" s="20">
        <v>4</v>
      </c>
      <c r="GJ185" s="20">
        <v>3</v>
      </c>
      <c r="GK185" s="20">
        <v>3</v>
      </c>
      <c r="GL185" s="20">
        <v>0</v>
      </c>
      <c r="GM185" s="20">
        <v>1</v>
      </c>
      <c r="GN185" s="20">
        <v>0</v>
      </c>
      <c r="GO185" s="20">
        <v>3</v>
      </c>
      <c r="GP185" s="20">
        <v>1</v>
      </c>
      <c r="GQ185" s="20">
        <v>1.5</v>
      </c>
      <c r="GR185" s="20">
        <v>1</v>
      </c>
      <c r="GS185" s="20">
        <v>2</v>
      </c>
      <c r="GT185" s="20">
        <v>3</v>
      </c>
      <c r="GU185" s="20">
        <v>4</v>
      </c>
      <c r="GV185" s="20">
        <v>3</v>
      </c>
      <c r="GW185" s="20">
        <v>4</v>
      </c>
      <c r="GX185" s="20">
        <v>2</v>
      </c>
      <c r="GY185" s="20">
        <v>0</v>
      </c>
      <c r="GZ185" s="20">
        <v>1</v>
      </c>
      <c r="HA185" s="20">
        <v>0</v>
      </c>
      <c r="HB185" s="20">
        <v>3</v>
      </c>
      <c r="HC185" s="20">
        <v>3</v>
      </c>
      <c r="HD185" s="20">
        <v>4</v>
      </c>
      <c r="HE185" s="20">
        <v>4</v>
      </c>
      <c r="HF185" s="20">
        <v>3</v>
      </c>
      <c r="HG185" s="20">
        <v>2</v>
      </c>
      <c r="HH185" s="20">
        <v>3</v>
      </c>
      <c r="HI185" s="20">
        <v>2</v>
      </c>
      <c r="HJ185" s="20">
        <v>3</v>
      </c>
      <c r="HK185" s="20">
        <v>2</v>
      </c>
      <c r="HL185" s="20">
        <v>1</v>
      </c>
      <c r="HM185" s="20">
        <v>0</v>
      </c>
      <c r="HN185" s="20">
        <v>0</v>
      </c>
      <c r="HO185" s="20">
        <v>3</v>
      </c>
      <c r="HP185" s="20">
        <v>2</v>
      </c>
      <c r="HQ185" s="20">
        <v>3</v>
      </c>
      <c r="HR185" s="20">
        <v>5</v>
      </c>
      <c r="HS185" s="20">
        <v>4</v>
      </c>
      <c r="HT185" s="20">
        <v>4</v>
      </c>
      <c r="HU185" s="20">
        <v>3</v>
      </c>
      <c r="HV185" s="20">
        <v>4</v>
      </c>
      <c r="HW185" s="20">
        <v>3</v>
      </c>
      <c r="HX185" s="20">
        <v>3</v>
      </c>
      <c r="HY185" s="20">
        <v>1</v>
      </c>
      <c r="HZ185" s="20">
        <v>0</v>
      </c>
      <c r="IA185" s="20">
        <v>1</v>
      </c>
      <c r="IB185" s="20">
        <v>3</v>
      </c>
      <c r="IC185" s="20">
        <v>2</v>
      </c>
      <c r="ID185" s="20">
        <v>2</v>
      </c>
      <c r="IE185" s="20">
        <v>4</v>
      </c>
      <c r="IF185" s="20">
        <v>3</v>
      </c>
      <c r="IG185" s="20">
        <v>1</v>
      </c>
      <c r="IH185" s="20">
        <v>3</v>
      </c>
      <c r="II185" s="20">
        <v>1</v>
      </c>
    </row>
    <row r="186" spans="1:426" s="20" customFormat="1" x14ac:dyDescent="0.25">
      <c r="A186" s="1" t="s">
        <v>47</v>
      </c>
      <c r="B186" s="20">
        <v>5</v>
      </c>
      <c r="C186" s="20">
        <v>1</v>
      </c>
      <c r="D186" s="20">
        <v>5</v>
      </c>
      <c r="E186" s="20">
        <v>1</v>
      </c>
      <c r="F186" s="20">
        <v>3</v>
      </c>
      <c r="G186" s="20">
        <v>4</v>
      </c>
      <c r="H186" s="20">
        <v>3</v>
      </c>
      <c r="I186" s="20">
        <v>3</v>
      </c>
      <c r="J186" s="20">
        <v>4</v>
      </c>
      <c r="K186" s="20">
        <v>1</v>
      </c>
      <c r="L186" s="20">
        <v>0</v>
      </c>
      <c r="M186" s="20">
        <v>0</v>
      </c>
      <c r="N186" s="20">
        <v>0</v>
      </c>
      <c r="O186" s="20">
        <v>3</v>
      </c>
      <c r="P186" s="20">
        <v>1</v>
      </c>
      <c r="Q186" s="20">
        <v>5</v>
      </c>
      <c r="R186" s="20">
        <v>2</v>
      </c>
      <c r="S186" s="20">
        <v>3</v>
      </c>
      <c r="T186" s="20">
        <v>1</v>
      </c>
      <c r="U186" s="20">
        <v>5</v>
      </c>
      <c r="V186" s="20">
        <v>5</v>
      </c>
      <c r="W186" s="20">
        <v>3</v>
      </c>
      <c r="X186" s="20">
        <v>1</v>
      </c>
      <c r="Y186" s="20">
        <v>0</v>
      </c>
      <c r="Z186" s="20">
        <v>0</v>
      </c>
      <c r="AA186" s="20">
        <v>0</v>
      </c>
      <c r="AB186" s="20">
        <v>5</v>
      </c>
      <c r="AC186" s="20">
        <v>1</v>
      </c>
      <c r="AD186" s="20">
        <v>5</v>
      </c>
      <c r="AE186" s="20">
        <v>3</v>
      </c>
      <c r="AF186" s="20">
        <v>3</v>
      </c>
      <c r="AG186" s="20">
        <v>1</v>
      </c>
      <c r="AH186" s="20">
        <v>2</v>
      </c>
      <c r="AI186" s="20">
        <v>4</v>
      </c>
      <c r="AJ186" s="20">
        <v>2</v>
      </c>
      <c r="AK186" s="20">
        <v>1</v>
      </c>
      <c r="AL186" s="20">
        <v>0</v>
      </c>
      <c r="AM186" s="20">
        <v>0</v>
      </c>
      <c r="AN186" s="20">
        <v>0</v>
      </c>
      <c r="AO186" s="20">
        <v>3</v>
      </c>
      <c r="AP186" s="20">
        <v>1</v>
      </c>
      <c r="AQ186" s="20">
        <v>5</v>
      </c>
      <c r="AR186" s="20">
        <v>1</v>
      </c>
      <c r="AS186" s="20">
        <v>3</v>
      </c>
      <c r="AT186" s="20">
        <v>1</v>
      </c>
      <c r="AU186" s="20">
        <v>4</v>
      </c>
      <c r="AV186" s="20">
        <v>4</v>
      </c>
      <c r="AW186" s="20">
        <v>4</v>
      </c>
      <c r="AX186" s="20">
        <v>5</v>
      </c>
      <c r="AY186" s="20">
        <v>0</v>
      </c>
      <c r="AZ186" s="20">
        <v>0</v>
      </c>
      <c r="BA186" s="20">
        <v>1</v>
      </c>
      <c r="BB186" s="20">
        <v>5</v>
      </c>
      <c r="BC186" s="20">
        <v>1</v>
      </c>
      <c r="BD186" s="20">
        <v>3</v>
      </c>
      <c r="BE186" s="20">
        <v>4</v>
      </c>
      <c r="BF186" s="20">
        <v>3</v>
      </c>
      <c r="BG186" s="20">
        <v>1</v>
      </c>
      <c r="BH186" s="20">
        <v>5</v>
      </c>
      <c r="BI186" s="20">
        <v>4</v>
      </c>
      <c r="BJ186" s="20">
        <v>2</v>
      </c>
      <c r="BK186" s="20">
        <v>1</v>
      </c>
      <c r="BL186" s="20">
        <v>0</v>
      </c>
      <c r="BM186" s="20">
        <v>0</v>
      </c>
      <c r="BN186" s="20">
        <v>1</v>
      </c>
      <c r="BO186" s="20">
        <v>3</v>
      </c>
      <c r="BP186" s="20">
        <v>1</v>
      </c>
      <c r="BQ186" s="20">
        <v>5</v>
      </c>
      <c r="BR186" s="20">
        <v>1</v>
      </c>
      <c r="BS186" s="20">
        <v>3</v>
      </c>
      <c r="BT186" s="20">
        <v>1</v>
      </c>
      <c r="BU186" s="20">
        <v>5</v>
      </c>
      <c r="BV186" s="20">
        <v>3</v>
      </c>
      <c r="BW186" s="20">
        <v>4</v>
      </c>
      <c r="BX186" s="20">
        <v>1</v>
      </c>
      <c r="BY186" s="20">
        <v>1</v>
      </c>
      <c r="BZ186" s="20">
        <v>0</v>
      </c>
      <c r="CA186" s="20">
        <v>0</v>
      </c>
      <c r="CB186" s="20">
        <v>5</v>
      </c>
      <c r="CC186" s="20">
        <v>2</v>
      </c>
      <c r="CD186" s="20">
        <v>3</v>
      </c>
      <c r="CE186" s="20">
        <v>1</v>
      </c>
      <c r="CF186" s="20">
        <v>3</v>
      </c>
      <c r="CG186" s="20">
        <v>1</v>
      </c>
      <c r="CH186" s="20">
        <v>5</v>
      </c>
      <c r="CI186" s="20">
        <v>5</v>
      </c>
      <c r="CJ186" s="20">
        <v>4</v>
      </c>
      <c r="CK186" s="20">
        <v>1</v>
      </c>
      <c r="CL186" s="20">
        <v>1</v>
      </c>
      <c r="CM186" s="20">
        <v>0</v>
      </c>
      <c r="CN186" s="20">
        <v>1</v>
      </c>
      <c r="CO186" s="20">
        <v>5</v>
      </c>
      <c r="CP186" s="20">
        <v>1</v>
      </c>
      <c r="CQ186" s="20">
        <v>3</v>
      </c>
      <c r="CR186" s="20">
        <v>1</v>
      </c>
      <c r="CS186" s="20">
        <v>3</v>
      </c>
      <c r="CT186" s="20">
        <v>5</v>
      </c>
      <c r="CU186" s="20">
        <v>5</v>
      </c>
      <c r="CV186" s="20">
        <v>4</v>
      </c>
      <c r="CW186" s="20">
        <v>3</v>
      </c>
      <c r="CX186" s="20">
        <v>2</v>
      </c>
      <c r="CY186" s="20">
        <v>0</v>
      </c>
      <c r="CZ186" s="20">
        <v>0</v>
      </c>
      <c r="DA186" s="20">
        <v>1</v>
      </c>
      <c r="DB186" s="20">
        <v>5</v>
      </c>
      <c r="DC186" s="20">
        <v>1</v>
      </c>
      <c r="DD186" s="20">
        <v>3</v>
      </c>
      <c r="DE186" s="20">
        <v>2</v>
      </c>
      <c r="DF186" s="20">
        <v>3</v>
      </c>
      <c r="DG186" s="20">
        <v>1</v>
      </c>
      <c r="DH186" s="20">
        <v>4</v>
      </c>
      <c r="DI186" s="20">
        <v>4</v>
      </c>
      <c r="DJ186" s="20">
        <v>3</v>
      </c>
      <c r="DK186" s="20">
        <v>2</v>
      </c>
      <c r="DL186" s="20">
        <v>0</v>
      </c>
      <c r="DM186" s="20">
        <v>0</v>
      </c>
      <c r="DN186" s="20">
        <v>0</v>
      </c>
      <c r="DO186" s="20">
        <v>5</v>
      </c>
      <c r="DP186" s="20">
        <v>1</v>
      </c>
      <c r="DQ186" s="20">
        <v>5</v>
      </c>
      <c r="DR186" s="20">
        <v>1</v>
      </c>
      <c r="DS186" s="20">
        <v>3</v>
      </c>
      <c r="DT186" s="20">
        <v>1</v>
      </c>
      <c r="DU186" s="20">
        <v>5</v>
      </c>
      <c r="DV186" s="20">
        <v>3</v>
      </c>
      <c r="DW186" s="20">
        <v>3</v>
      </c>
      <c r="DX186" s="20">
        <v>3</v>
      </c>
      <c r="DY186" s="20">
        <v>1</v>
      </c>
      <c r="DZ186" s="20">
        <v>1</v>
      </c>
      <c r="EA186" s="20">
        <v>1</v>
      </c>
      <c r="EB186" s="20">
        <v>5</v>
      </c>
      <c r="EC186" s="20">
        <v>1</v>
      </c>
      <c r="ED186" s="20">
        <v>3</v>
      </c>
      <c r="EE186" s="20">
        <v>1</v>
      </c>
      <c r="EF186" s="20">
        <v>3</v>
      </c>
      <c r="EG186" s="20">
        <v>1</v>
      </c>
      <c r="EH186" s="20">
        <v>4</v>
      </c>
      <c r="EI186" s="20">
        <v>4</v>
      </c>
      <c r="EJ186" s="20">
        <v>1</v>
      </c>
      <c r="EK186" s="20">
        <v>1</v>
      </c>
      <c r="EL186" s="20">
        <v>1</v>
      </c>
      <c r="EM186" s="20">
        <v>1</v>
      </c>
      <c r="EN186" s="20">
        <v>0</v>
      </c>
      <c r="EO186" s="20">
        <v>3</v>
      </c>
      <c r="EP186" s="20">
        <v>2</v>
      </c>
      <c r="EQ186" s="20">
        <v>3</v>
      </c>
      <c r="ER186" s="20">
        <v>1</v>
      </c>
      <c r="ES186" s="20">
        <v>1</v>
      </c>
      <c r="ET186" s="20">
        <v>5</v>
      </c>
      <c r="EU186" s="20">
        <v>5</v>
      </c>
      <c r="EV186" s="20">
        <v>4</v>
      </c>
      <c r="EW186" s="20">
        <v>4</v>
      </c>
      <c r="EX186" s="20">
        <v>3</v>
      </c>
      <c r="EY186" s="20">
        <v>0</v>
      </c>
      <c r="EZ186" s="20">
        <v>1</v>
      </c>
      <c r="FA186" s="20">
        <v>0</v>
      </c>
      <c r="FB186" s="20">
        <v>3</v>
      </c>
      <c r="FC186" s="20">
        <v>2</v>
      </c>
      <c r="FD186" s="20">
        <v>3</v>
      </c>
      <c r="FE186" s="20">
        <v>2</v>
      </c>
      <c r="FF186" s="20">
        <v>1</v>
      </c>
      <c r="FG186" s="20">
        <v>5</v>
      </c>
      <c r="FH186" s="20">
        <v>5</v>
      </c>
      <c r="FI186" s="20">
        <v>4</v>
      </c>
      <c r="FJ186" s="20">
        <v>3</v>
      </c>
      <c r="FK186" s="20">
        <v>1</v>
      </c>
      <c r="FL186" s="20">
        <v>1</v>
      </c>
      <c r="FM186" s="20">
        <v>0</v>
      </c>
      <c r="FN186" s="20">
        <v>1</v>
      </c>
      <c r="FO186" s="20">
        <v>5</v>
      </c>
      <c r="FP186" s="20">
        <v>1</v>
      </c>
      <c r="FQ186" s="20">
        <v>5</v>
      </c>
      <c r="FR186" s="20">
        <v>1</v>
      </c>
      <c r="FS186" s="20">
        <v>1</v>
      </c>
      <c r="FT186" s="20">
        <v>2</v>
      </c>
      <c r="FU186" s="20">
        <v>4</v>
      </c>
      <c r="FV186" s="20">
        <v>4</v>
      </c>
      <c r="FW186" s="20">
        <v>3</v>
      </c>
      <c r="FX186" s="20">
        <v>1</v>
      </c>
      <c r="FY186" s="20">
        <v>1</v>
      </c>
      <c r="FZ186" s="20">
        <v>1</v>
      </c>
      <c r="GA186" s="20">
        <v>0</v>
      </c>
      <c r="GB186" s="20">
        <v>5</v>
      </c>
      <c r="GC186" s="20">
        <v>1</v>
      </c>
      <c r="GD186" s="20">
        <v>5</v>
      </c>
      <c r="GE186" s="20">
        <v>1</v>
      </c>
      <c r="GF186" s="20">
        <v>3</v>
      </c>
      <c r="GG186" s="20">
        <v>4</v>
      </c>
      <c r="GH186" s="20">
        <v>1</v>
      </c>
      <c r="GI186" s="20">
        <v>4</v>
      </c>
      <c r="GJ186" s="20">
        <v>4</v>
      </c>
      <c r="GK186" s="20">
        <v>1</v>
      </c>
      <c r="GL186" s="20">
        <v>0</v>
      </c>
      <c r="GM186" s="20">
        <v>0</v>
      </c>
      <c r="GN186" s="20">
        <v>1</v>
      </c>
      <c r="GO186" s="20">
        <v>4</v>
      </c>
      <c r="GP186" s="20">
        <v>4</v>
      </c>
      <c r="GQ186" s="20">
        <v>5</v>
      </c>
      <c r="GR186" s="20">
        <v>1</v>
      </c>
      <c r="GS186" s="20">
        <v>3</v>
      </c>
      <c r="GT186" s="20">
        <v>1</v>
      </c>
      <c r="GU186" s="20">
        <v>2</v>
      </c>
      <c r="GV186" s="20">
        <v>4</v>
      </c>
      <c r="GW186" s="20">
        <v>3</v>
      </c>
      <c r="GX186" s="20">
        <v>1</v>
      </c>
      <c r="GY186" s="20">
        <v>0</v>
      </c>
      <c r="GZ186" s="20">
        <v>1</v>
      </c>
      <c r="HA186" s="20">
        <v>1</v>
      </c>
      <c r="HB186" s="20">
        <v>5</v>
      </c>
      <c r="HC186" s="20">
        <v>1</v>
      </c>
      <c r="HD186" s="20">
        <v>5</v>
      </c>
      <c r="HE186" s="20">
        <v>1</v>
      </c>
      <c r="HF186" s="20">
        <v>3</v>
      </c>
      <c r="HG186" s="20">
        <v>1</v>
      </c>
      <c r="HH186" s="20">
        <v>4</v>
      </c>
      <c r="HI186" s="20">
        <v>4</v>
      </c>
      <c r="HJ186" s="20">
        <v>4</v>
      </c>
      <c r="HK186" s="20">
        <v>1</v>
      </c>
      <c r="HL186" s="20">
        <v>1</v>
      </c>
      <c r="HM186" s="20">
        <v>1</v>
      </c>
      <c r="HN186" s="20">
        <v>1</v>
      </c>
      <c r="HO186" s="20">
        <v>5</v>
      </c>
      <c r="HP186" s="20">
        <v>1</v>
      </c>
      <c r="HQ186" s="20">
        <v>5</v>
      </c>
      <c r="HR186" s="20">
        <v>1</v>
      </c>
      <c r="HS186" s="20">
        <v>3</v>
      </c>
      <c r="HT186" s="20">
        <v>1</v>
      </c>
      <c r="HU186" s="20">
        <v>5</v>
      </c>
      <c r="HV186" s="20">
        <v>2</v>
      </c>
      <c r="HW186" s="20">
        <v>3</v>
      </c>
      <c r="HX186" s="20">
        <v>1</v>
      </c>
      <c r="HY186" s="20">
        <v>0</v>
      </c>
      <c r="HZ186" s="20">
        <v>1</v>
      </c>
      <c r="IA186" s="20">
        <v>1</v>
      </c>
      <c r="IB186" s="20">
        <v>1</v>
      </c>
      <c r="IC186" s="20">
        <v>1</v>
      </c>
      <c r="ID186" s="20">
        <v>2</v>
      </c>
      <c r="IE186" s="20">
        <v>6</v>
      </c>
      <c r="IF186" s="20">
        <v>2</v>
      </c>
      <c r="IG186" s="20">
        <v>3</v>
      </c>
      <c r="IH186" s="20">
        <v>2</v>
      </c>
      <c r="II186" s="20">
        <v>2</v>
      </c>
    </row>
    <row r="187" spans="1:426" s="20" customFormat="1" x14ac:dyDescent="0.25">
      <c r="A187" s="1" t="s">
        <v>48</v>
      </c>
      <c r="B187" s="20">
        <v>4</v>
      </c>
      <c r="C187" s="20">
        <v>2</v>
      </c>
      <c r="D187" s="20">
        <v>3</v>
      </c>
      <c r="E187" s="20">
        <v>3</v>
      </c>
      <c r="F187" s="20">
        <v>2</v>
      </c>
      <c r="G187" s="20">
        <v>1</v>
      </c>
      <c r="H187" s="20">
        <v>2</v>
      </c>
      <c r="I187" s="20">
        <v>4</v>
      </c>
      <c r="J187" s="20">
        <v>3</v>
      </c>
      <c r="K187" s="20">
        <v>4</v>
      </c>
      <c r="L187" s="20">
        <v>1</v>
      </c>
      <c r="M187" s="20">
        <v>1</v>
      </c>
      <c r="N187" s="20">
        <v>1</v>
      </c>
      <c r="O187" s="20">
        <v>5</v>
      </c>
      <c r="P187" s="20">
        <v>5</v>
      </c>
      <c r="Q187" s="20">
        <v>3</v>
      </c>
      <c r="R187" s="20">
        <v>3</v>
      </c>
      <c r="S187" s="20">
        <v>4</v>
      </c>
      <c r="T187" s="20">
        <v>2</v>
      </c>
      <c r="U187" s="20">
        <v>4</v>
      </c>
      <c r="V187" s="20">
        <v>1</v>
      </c>
      <c r="W187" s="20">
        <v>1</v>
      </c>
      <c r="X187" s="20">
        <v>5</v>
      </c>
      <c r="Y187" s="20">
        <v>1</v>
      </c>
      <c r="Z187" s="20">
        <v>1</v>
      </c>
      <c r="AA187" s="20">
        <v>1</v>
      </c>
      <c r="AB187" s="20">
        <v>3</v>
      </c>
      <c r="AC187" s="20">
        <v>5</v>
      </c>
      <c r="AD187" s="20">
        <v>3</v>
      </c>
      <c r="AE187" s="20">
        <v>5</v>
      </c>
      <c r="AF187" s="20">
        <v>4</v>
      </c>
      <c r="AG187" s="20">
        <v>4</v>
      </c>
      <c r="AH187" s="20">
        <v>4</v>
      </c>
      <c r="AI187" s="20">
        <v>5</v>
      </c>
      <c r="AJ187" s="20">
        <v>4</v>
      </c>
      <c r="AK187" s="20">
        <v>2</v>
      </c>
      <c r="AL187" s="20">
        <v>1</v>
      </c>
      <c r="AM187" s="20">
        <v>1</v>
      </c>
      <c r="AN187" s="20">
        <v>1</v>
      </c>
      <c r="AO187" s="20">
        <v>5</v>
      </c>
      <c r="AP187" s="20">
        <v>2</v>
      </c>
      <c r="AQ187" s="20">
        <v>1</v>
      </c>
      <c r="AR187" s="20">
        <v>3</v>
      </c>
      <c r="AS187" s="20">
        <v>5</v>
      </c>
      <c r="AT187" s="20">
        <v>4</v>
      </c>
      <c r="AU187" s="20">
        <v>3</v>
      </c>
      <c r="AV187" s="20">
        <v>5</v>
      </c>
      <c r="AW187" s="20">
        <v>1</v>
      </c>
      <c r="AX187" s="20">
        <v>1</v>
      </c>
      <c r="AY187" s="20">
        <v>1</v>
      </c>
      <c r="AZ187" s="20">
        <v>1</v>
      </c>
      <c r="BA187" s="20">
        <v>0</v>
      </c>
      <c r="BB187" s="20">
        <v>2</v>
      </c>
      <c r="BC187" s="20">
        <v>2</v>
      </c>
      <c r="BD187" s="20">
        <v>2</v>
      </c>
      <c r="BE187" s="20">
        <v>1</v>
      </c>
      <c r="BF187" s="20">
        <v>4</v>
      </c>
      <c r="BG187" s="20">
        <v>2</v>
      </c>
      <c r="BH187" s="20">
        <v>4</v>
      </c>
      <c r="BI187" s="20">
        <v>2</v>
      </c>
      <c r="BJ187" s="20">
        <v>3</v>
      </c>
      <c r="BK187" s="20">
        <v>3</v>
      </c>
      <c r="BL187" s="20">
        <v>1</v>
      </c>
      <c r="BM187" s="20">
        <v>1</v>
      </c>
      <c r="BN187" s="20">
        <v>0</v>
      </c>
      <c r="BO187" s="20">
        <v>5</v>
      </c>
      <c r="BP187" s="20">
        <v>5</v>
      </c>
      <c r="BQ187" s="20">
        <v>3</v>
      </c>
      <c r="BR187" s="20">
        <v>2</v>
      </c>
      <c r="BS187" s="20">
        <v>5</v>
      </c>
      <c r="BT187" s="20">
        <v>3</v>
      </c>
      <c r="BU187" s="20">
        <v>1</v>
      </c>
      <c r="BV187" s="20">
        <v>4</v>
      </c>
      <c r="BW187" s="20">
        <v>3</v>
      </c>
      <c r="BX187" s="20">
        <v>4</v>
      </c>
      <c r="BY187" s="20">
        <v>0</v>
      </c>
      <c r="BZ187" s="20">
        <v>1</v>
      </c>
      <c r="CA187" s="20">
        <v>1</v>
      </c>
      <c r="CB187" s="20">
        <v>1</v>
      </c>
      <c r="CC187" s="20">
        <v>4</v>
      </c>
      <c r="CD187" s="20">
        <v>2</v>
      </c>
      <c r="CE187" s="20">
        <v>5</v>
      </c>
      <c r="CF187" s="20">
        <v>4</v>
      </c>
      <c r="CG187" s="20">
        <v>2</v>
      </c>
      <c r="CH187" s="20">
        <v>2</v>
      </c>
      <c r="CI187" s="20">
        <v>4</v>
      </c>
      <c r="CJ187" s="20">
        <v>3</v>
      </c>
      <c r="CK187" s="20">
        <v>4</v>
      </c>
      <c r="CL187" s="20">
        <v>0</v>
      </c>
      <c r="CM187" s="20">
        <v>1</v>
      </c>
      <c r="CN187" s="20">
        <v>0</v>
      </c>
      <c r="CO187" s="20">
        <v>3</v>
      </c>
      <c r="CP187" s="20">
        <v>5</v>
      </c>
      <c r="CQ187" s="20">
        <v>4</v>
      </c>
      <c r="CR187" s="20">
        <v>2</v>
      </c>
      <c r="CS187" s="20">
        <v>2</v>
      </c>
      <c r="CT187" s="20">
        <v>1</v>
      </c>
      <c r="CU187" s="20">
        <v>2</v>
      </c>
      <c r="CV187" s="20">
        <v>2</v>
      </c>
      <c r="CW187" s="20">
        <v>4</v>
      </c>
      <c r="CX187" s="20">
        <v>1</v>
      </c>
      <c r="CY187" s="20">
        <v>1</v>
      </c>
      <c r="CZ187" s="20">
        <v>1</v>
      </c>
      <c r="DA187" s="20">
        <v>0</v>
      </c>
      <c r="DB187" s="20">
        <v>4</v>
      </c>
      <c r="DC187" s="20">
        <v>2</v>
      </c>
      <c r="DD187" s="20">
        <v>5</v>
      </c>
      <c r="DE187" s="20">
        <v>1</v>
      </c>
      <c r="DF187" s="20">
        <v>2</v>
      </c>
      <c r="DG187" s="20">
        <v>4</v>
      </c>
      <c r="DH187" s="20">
        <v>3</v>
      </c>
      <c r="DI187" s="20">
        <v>3</v>
      </c>
      <c r="DJ187" s="20">
        <v>2</v>
      </c>
      <c r="DK187" s="20">
        <v>1</v>
      </c>
      <c r="DL187" s="20">
        <v>1</v>
      </c>
      <c r="DM187" s="20">
        <v>1</v>
      </c>
      <c r="DN187" s="20">
        <v>1</v>
      </c>
      <c r="DO187" s="20">
        <v>2</v>
      </c>
      <c r="DP187" s="20">
        <v>3</v>
      </c>
      <c r="DQ187" s="20">
        <v>2</v>
      </c>
      <c r="DR187" s="20">
        <v>2</v>
      </c>
      <c r="DS187" s="20">
        <v>1</v>
      </c>
      <c r="DT187" s="20">
        <v>4</v>
      </c>
      <c r="DU187" s="20">
        <v>4</v>
      </c>
      <c r="DV187" s="20">
        <v>1</v>
      </c>
      <c r="DW187" s="20">
        <v>5</v>
      </c>
      <c r="DX187" s="20">
        <v>5</v>
      </c>
      <c r="DY187" s="20">
        <v>0</v>
      </c>
      <c r="DZ187" s="20">
        <v>0</v>
      </c>
      <c r="EA187" s="20">
        <v>0</v>
      </c>
      <c r="EB187" s="20">
        <v>2</v>
      </c>
      <c r="EC187" s="20">
        <v>4</v>
      </c>
      <c r="ED187" s="20">
        <v>5</v>
      </c>
      <c r="EE187" s="20">
        <v>3</v>
      </c>
      <c r="EF187" s="20">
        <v>2</v>
      </c>
      <c r="EG187" s="20">
        <v>3</v>
      </c>
      <c r="EH187" s="20">
        <v>5</v>
      </c>
      <c r="EI187" s="20">
        <v>3</v>
      </c>
      <c r="EJ187" s="20">
        <v>2</v>
      </c>
      <c r="EK187" s="20">
        <v>5</v>
      </c>
      <c r="EL187" s="20">
        <v>0</v>
      </c>
      <c r="EM187" s="20">
        <v>0</v>
      </c>
      <c r="EN187" s="20">
        <v>1</v>
      </c>
      <c r="EO187" s="20">
        <v>2</v>
      </c>
      <c r="EP187" s="20">
        <v>1</v>
      </c>
      <c r="EQ187" s="20">
        <v>5</v>
      </c>
      <c r="ER187" s="20">
        <v>3</v>
      </c>
      <c r="ES187" s="20">
        <v>3</v>
      </c>
      <c r="ET187" s="20">
        <v>1</v>
      </c>
      <c r="EU187" s="20">
        <v>4</v>
      </c>
      <c r="EV187" s="20">
        <v>1</v>
      </c>
      <c r="EW187" s="20">
        <v>2</v>
      </c>
      <c r="EX187" s="20">
        <v>1</v>
      </c>
      <c r="EY187" s="20">
        <v>1</v>
      </c>
      <c r="EZ187" s="20">
        <v>0</v>
      </c>
      <c r="FA187" s="20">
        <v>1</v>
      </c>
      <c r="FB187" s="20">
        <v>5</v>
      </c>
      <c r="FC187" s="20">
        <v>1</v>
      </c>
      <c r="FD187" s="20">
        <v>4</v>
      </c>
      <c r="FE187" s="20">
        <v>1</v>
      </c>
      <c r="FF187" s="20">
        <v>3</v>
      </c>
      <c r="FG187" s="20">
        <v>4</v>
      </c>
      <c r="FH187" s="20">
        <v>4</v>
      </c>
      <c r="FI187" s="20">
        <v>3</v>
      </c>
      <c r="FJ187" s="20">
        <v>1</v>
      </c>
      <c r="FK187" s="20">
        <v>3</v>
      </c>
      <c r="FL187" s="20">
        <v>0</v>
      </c>
      <c r="FM187" s="20">
        <v>1</v>
      </c>
      <c r="FN187" s="20">
        <v>0</v>
      </c>
      <c r="FO187" s="20">
        <v>3</v>
      </c>
      <c r="FP187" s="20">
        <v>4</v>
      </c>
      <c r="FQ187" s="20">
        <v>3</v>
      </c>
      <c r="FR187" s="20">
        <v>3</v>
      </c>
      <c r="FS187" s="20">
        <v>3</v>
      </c>
      <c r="FT187" s="20">
        <v>1</v>
      </c>
      <c r="FU187" s="20">
        <v>1</v>
      </c>
      <c r="FV187" s="20">
        <v>5</v>
      </c>
      <c r="FW187" s="20">
        <v>5</v>
      </c>
      <c r="FX187" s="20">
        <v>3</v>
      </c>
      <c r="FY187" s="20">
        <v>0</v>
      </c>
      <c r="FZ187" s="20">
        <v>0</v>
      </c>
      <c r="GA187" s="20">
        <v>1</v>
      </c>
      <c r="GB187" s="20">
        <v>3</v>
      </c>
      <c r="GC187" s="20">
        <v>4</v>
      </c>
      <c r="GD187" s="20">
        <v>3</v>
      </c>
      <c r="GE187" s="20">
        <v>3</v>
      </c>
      <c r="GF187" s="20">
        <v>5</v>
      </c>
      <c r="GG187" s="20">
        <v>1</v>
      </c>
      <c r="GH187" s="20">
        <v>5</v>
      </c>
      <c r="GI187" s="20">
        <v>1</v>
      </c>
      <c r="GJ187" s="20">
        <v>3</v>
      </c>
      <c r="GK187" s="20">
        <v>3</v>
      </c>
      <c r="GL187" s="20">
        <v>1</v>
      </c>
      <c r="GM187" s="20">
        <v>1</v>
      </c>
      <c r="GN187" s="20">
        <v>0</v>
      </c>
      <c r="GO187" s="20">
        <v>5</v>
      </c>
      <c r="GP187" s="20">
        <v>1</v>
      </c>
      <c r="GQ187" s="20">
        <v>3</v>
      </c>
      <c r="GR187" s="20">
        <v>4</v>
      </c>
      <c r="GS187" s="20">
        <v>1</v>
      </c>
      <c r="GT187" s="20">
        <v>2</v>
      </c>
      <c r="GU187" s="20">
        <v>1</v>
      </c>
      <c r="GV187" s="20">
        <v>5</v>
      </c>
      <c r="GW187" s="20">
        <v>4</v>
      </c>
      <c r="GX187" s="20">
        <v>5</v>
      </c>
      <c r="GY187" s="20">
        <v>1</v>
      </c>
      <c r="GZ187" s="20">
        <v>0</v>
      </c>
      <c r="HA187" s="20">
        <v>0</v>
      </c>
      <c r="HB187" s="20">
        <v>3</v>
      </c>
      <c r="HC187" s="20">
        <v>3</v>
      </c>
      <c r="HD187" s="20">
        <v>3</v>
      </c>
      <c r="HE187" s="20">
        <v>4</v>
      </c>
      <c r="HF187" s="20">
        <v>4</v>
      </c>
      <c r="HG187" s="20">
        <v>4</v>
      </c>
      <c r="HH187" s="20">
        <v>5</v>
      </c>
      <c r="HI187" s="20">
        <v>1</v>
      </c>
      <c r="HJ187" s="20">
        <v>3</v>
      </c>
      <c r="HK187" s="20">
        <v>3</v>
      </c>
      <c r="HL187" s="20">
        <v>0</v>
      </c>
      <c r="HM187" s="20">
        <v>0</v>
      </c>
      <c r="HN187" s="20">
        <v>0</v>
      </c>
      <c r="HO187" s="20">
        <v>2</v>
      </c>
      <c r="HP187" s="20">
        <v>4</v>
      </c>
      <c r="HQ187" s="20">
        <v>3</v>
      </c>
      <c r="HR187" s="20">
        <v>4</v>
      </c>
      <c r="HS187" s="20">
        <v>4</v>
      </c>
      <c r="HT187" s="20">
        <v>2</v>
      </c>
      <c r="HU187" s="20">
        <v>1</v>
      </c>
      <c r="HV187" s="20">
        <v>4</v>
      </c>
      <c r="HW187" s="20">
        <v>1</v>
      </c>
      <c r="HX187" s="20">
        <v>5</v>
      </c>
      <c r="HY187" s="20">
        <v>1</v>
      </c>
      <c r="HZ187" s="20">
        <v>0</v>
      </c>
      <c r="IA187" s="20">
        <v>0</v>
      </c>
      <c r="IB187" s="20">
        <v>3</v>
      </c>
      <c r="IC187" s="20">
        <v>3</v>
      </c>
      <c r="ID187" s="20">
        <v>1</v>
      </c>
      <c r="IE187" s="20">
        <v>2</v>
      </c>
      <c r="IF187" s="20">
        <v>4</v>
      </c>
      <c r="IG187" s="20">
        <v>2</v>
      </c>
      <c r="IH187" s="20">
        <v>3</v>
      </c>
      <c r="II187" s="20">
        <v>3</v>
      </c>
    </row>
    <row r="188" spans="1:426" s="20" customFormat="1" x14ac:dyDescent="0.25">
      <c r="A188" s="1" t="s">
        <v>51</v>
      </c>
      <c r="B188" s="20">
        <v>5</v>
      </c>
      <c r="C188" s="20">
        <v>5</v>
      </c>
      <c r="D188" s="20">
        <v>5</v>
      </c>
      <c r="E188" s="20">
        <v>1</v>
      </c>
      <c r="F188" s="20">
        <v>2</v>
      </c>
      <c r="G188" s="20">
        <v>3</v>
      </c>
      <c r="H188" s="20">
        <v>3</v>
      </c>
      <c r="I188" s="20">
        <v>4</v>
      </c>
      <c r="J188" s="20">
        <v>5</v>
      </c>
      <c r="K188" s="20">
        <v>1</v>
      </c>
      <c r="L188" s="20">
        <v>0</v>
      </c>
      <c r="M188" s="20">
        <v>1</v>
      </c>
      <c r="N188" s="20">
        <v>0</v>
      </c>
      <c r="O188" s="20">
        <v>2</v>
      </c>
      <c r="P188" s="20">
        <v>1</v>
      </c>
      <c r="Q188" s="20">
        <v>2</v>
      </c>
      <c r="R188" s="20">
        <v>3</v>
      </c>
      <c r="S188" s="20">
        <v>4</v>
      </c>
      <c r="T188" s="20">
        <v>2</v>
      </c>
      <c r="U188" s="20">
        <v>4</v>
      </c>
      <c r="V188" s="20">
        <v>5</v>
      </c>
      <c r="W188" s="20">
        <v>1</v>
      </c>
      <c r="X188" s="20">
        <v>1</v>
      </c>
      <c r="Y188" s="20">
        <v>0</v>
      </c>
      <c r="Z188" s="20">
        <v>1</v>
      </c>
      <c r="AA188" s="20">
        <v>0</v>
      </c>
      <c r="AB188" s="20">
        <v>5</v>
      </c>
      <c r="AC188" s="20">
        <v>1</v>
      </c>
      <c r="AD188" s="20">
        <v>2</v>
      </c>
      <c r="AE188" s="20">
        <v>5</v>
      </c>
      <c r="AF188" s="20">
        <v>4</v>
      </c>
      <c r="AG188" s="20">
        <v>4</v>
      </c>
      <c r="AH188" s="20">
        <v>2</v>
      </c>
      <c r="AI188" s="20">
        <v>5</v>
      </c>
      <c r="AJ188" s="20">
        <v>3</v>
      </c>
      <c r="AK188" s="20">
        <v>2</v>
      </c>
      <c r="AL188" s="20">
        <v>0</v>
      </c>
      <c r="AM188" s="20">
        <v>0</v>
      </c>
      <c r="AN188" s="20">
        <v>1</v>
      </c>
      <c r="AO188" s="20">
        <v>5</v>
      </c>
      <c r="AP188" s="20">
        <v>2</v>
      </c>
      <c r="AQ188" s="20">
        <v>4</v>
      </c>
      <c r="AR188" s="20">
        <v>1</v>
      </c>
      <c r="AS188" s="20">
        <v>1</v>
      </c>
      <c r="AT188" s="20">
        <v>4</v>
      </c>
      <c r="AU188" s="20">
        <v>3</v>
      </c>
      <c r="AV188" s="20">
        <v>5</v>
      </c>
      <c r="AW188" s="20">
        <v>4</v>
      </c>
      <c r="AX188" s="20">
        <v>1</v>
      </c>
      <c r="AY188" s="20">
        <v>1</v>
      </c>
      <c r="AZ188" s="20">
        <v>0</v>
      </c>
      <c r="BA188" s="20">
        <v>1</v>
      </c>
      <c r="BB188" s="20">
        <v>3</v>
      </c>
      <c r="BC188" s="20">
        <v>2</v>
      </c>
      <c r="BD188" s="20">
        <v>5</v>
      </c>
      <c r="BE188" s="20">
        <v>1</v>
      </c>
      <c r="BF188" s="20">
        <v>3</v>
      </c>
      <c r="BG188" s="20">
        <v>2</v>
      </c>
      <c r="BH188" s="20">
        <v>1</v>
      </c>
      <c r="BI188" s="20">
        <v>4</v>
      </c>
      <c r="BJ188" s="20">
        <v>1</v>
      </c>
      <c r="BK188" s="20">
        <v>3</v>
      </c>
      <c r="BL188" s="20">
        <v>0</v>
      </c>
      <c r="BM188" s="20">
        <v>0</v>
      </c>
      <c r="BN188" s="20">
        <v>0</v>
      </c>
      <c r="BO188" s="20">
        <v>3</v>
      </c>
      <c r="BP188" s="20">
        <v>5</v>
      </c>
      <c r="BQ188" s="20">
        <v>4</v>
      </c>
      <c r="BR188" s="20">
        <v>2</v>
      </c>
      <c r="BS188" s="20">
        <v>5</v>
      </c>
      <c r="BT188" s="20">
        <v>3</v>
      </c>
      <c r="BU188" s="20">
        <v>4</v>
      </c>
      <c r="BV188" s="20">
        <v>3</v>
      </c>
      <c r="BW188" s="20">
        <v>2</v>
      </c>
      <c r="BX188" s="20">
        <v>2</v>
      </c>
      <c r="BY188" s="20">
        <v>1</v>
      </c>
      <c r="BZ188" s="20">
        <v>0</v>
      </c>
      <c r="CA188" s="20">
        <v>0</v>
      </c>
      <c r="CB188" s="20">
        <v>4</v>
      </c>
      <c r="CC188" s="20">
        <v>2</v>
      </c>
      <c r="CD188" s="20">
        <v>2</v>
      </c>
      <c r="CE188" s="20">
        <v>1</v>
      </c>
      <c r="CF188" s="20">
        <v>3</v>
      </c>
      <c r="CG188" s="20">
        <v>1</v>
      </c>
      <c r="CH188" s="20">
        <v>5</v>
      </c>
      <c r="CI188" s="20">
        <v>4</v>
      </c>
      <c r="CJ188" s="20">
        <v>4</v>
      </c>
      <c r="CK188" s="20">
        <v>4</v>
      </c>
      <c r="CL188" s="20">
        <v>0</v>
      </c>
      <c r="CM188" s="20">
        <v>1</v>
      </c>
      <c r="CN188" s="20">
        <v>1</v>
      </c>
      <c r="CO188" s="20">
        <v>2</v>
      </c>
      <c r="CP188" s="20">
        <v>3</v>
      </c>
      <c r="CQ188" s="20">
        <v>5</v>
      </c>
      <c r="CR188" s="20">
        <v>2</v>
      </c>
      <c r="CS188" s="20">
        <v>2</v>
      </c>
      <c r="CT188" s="20">
        <v>1</v>
      </c>
      <c r="CU188" s="20">
        <v>1</v>
      </c>
      <c r="CV188" s="20">
        <v>2</v>
      </c>
      <c r="CW188" s="20">
        <v>4</v>
      </c>
      <c r="CX188" s="20">
        <v>2</v>
      </c>
      <c r="CY188" s="20">
        <v>0</v>
      </c>
      <c r="CZ188" s="20">
        <v>1</v>
      </c>
      <c r="DA188" s="20">
        <v>1</v>
      </c>
      <c r="DB188" s="20">
        <v>4</v>
      </c>
      <c r="DC188" s="20">
        <v>2</v>
      </c>
      <c r="DD188" s="20">
        <v>2</v>
      </c>
      <c r="DE188" s="20">
        <v>2</v>
      </c>
      <c r="DF188" s="20">
        <v>2</v>
      </c>
      <c r="DG188" s="20">
        <v>1</v>
      </c>
      <c r="DH188" s="20">
        <v>4</v>
      </c>
      <c r="DI188" s="20">
        <v>4</v>
      </c>
      <c r="DJ188" s="20">
        <v>1</v>
      </c>
      <c r="DK188" s="20">
        <v>1</v>
      </c>
      <c r="DL188" s="20">
        <v>1</v>
      </c>
      <c r="DM188" s="20">
        <v>0</v>
      </c>
      <c r="DN188" s="20">
        <v>1</v>
      </c>
      <c r="DO188" s="20">
        <v>2</v>
      </c>
      <c r="DP188" s="20">
        <v>2</v>
      </c>
      <c r="DQ188" s="20">
        <v>2</v>
      </c>
      <c r="DR188" s="20">
        <v>1</v>
      </c>
      <c r="DS188" s="20">
        <v>4</v>
      </c>
      <c r="DT188" s="20">
        <v>1</v>
      </c>
      <c r="DU188" s="20">
        <v>4</v>
      </c>
      <c r="DV188" s="20">
        <v>3</v>
      </c>
      <c r="DW188" s="20">
        <v>5</v>
      </c>
      <c r="DX188" s="20">
        <v>3</v>
      </c>
      <c r="DY188" s="20">
        <v>0</v>
      </c>
      <c r="DZ188" s="20">
        <v>0</v>
      </c>
      <c r="EA188" s="20">
        <v>1</v>
      </c>
      <c r="EB188" s="20">
        <v>5</v>
      </c>
      <c r="EC188" s="20">
        <v>4</v>
      </c>
      <c r="ED188" s="20">
        <v>5</v>
      </c>
      <c r="EE188" s="20">
        <v>2</v>
      </c>
      <c r="EF188" s="20">
        <v>3</v>
      </c>
      <c r="EG188" s="20">
        <v>1</v>
      </c>
      <c r="EH188" s="20">
        <v>5</v>
      </c>
      <c r="EI188" s="20">
        <v>3</v>
      </c>
      <c r="EJ188" s="20">
        <v>2</v>
      </c>
      <c r="EK188" s="20">
        <v>5</v>
      </c>
      <c r="EL188" s="20">
        <v>1</v>
      </c>
      <c r="EM188" s="20">
        <v>1</v>
      </c>
      <c r="EN188" s="20">
        <v>1</v>
      </c>
      <c r="EO188" s="20">
        <v>2</v>
      </c>
      <c r="EP188" s="20">
        <v>2</v>
      </c>
      <c r="EQ188" s="20">
        <v>5</v>
      </c>
      <c r="ER188" s="20">
        <v>4</v>
      </c>
      <c r="ES188" s="20">
        <v>1</v>
      </c>
      <c r="ET188" s="20">
        <v>5</v>
      </c>
      <c r="EU188" s="20">
        <v>4</v>
      </c>
      <c r="EV188" s="20">
        <v>1</v>
      </c>
      <c r="EW188" s="20">
        <v>2</v>
      </c>
      <c r="EX188" s="20">
        <v>1</v>
      </c>
      <c r="EY188" s="20">
        <v>0</v>
      </c>
      <c r="EZ188" s="20">
        <v>1</v>
      </c>
      <c r="FA188" s="20">
        <v>1</v>
      </c>
      <c r="FB188" s="20">
        <v>5</v>
      </c>
      <c r="FC188" s="20">
        <v>1</v>
      </c>
      <c r="FD188" s="20">
        <v>1</v>
      </c>
      <c r="FE188" s="20">
        <v>1</v>
      </c>
      <c r="FF188" s="20">
        <v>1</v>
      </c>
      <c r="FG188" s="20">
        <v>5</v>
      </c>
      <c r="FH188" s="20">
        <v>4</v>
      </c>
      <c r="FI188" s="20">
        <v>4</v>
      </c>
      <c r="FJ188" s="20">
        <v>5</v>
      </c>
      <c r="FK188" s="20">
        <v>3</v>
      </c>
      <c r="FL188" s="20">
        <v>0</v>
      </c>
      <c r="FM188" s="20">
        <v>1</v>
      </c>
      <c r="FN188" s="20">
        <v>1</v>
      </c>
      <c r="FO188" s="20">
        <v>4</v>
      </c>
      <c r="FP188" s="20">
        <v>5</v>
      </c>
      <c r="FQ188" s="20">
        <v>3</v>
      </c>
      <c r="FR188" s="20">
        <v>1</v>
      </c>
      <c r="FS188" s="20">
        <v>1</v>
      </c>
      <c r="FT188" s="20">
        <v>1</v>
      </c>
      <c r="FU188" s="20">
        <v>1</v>
      </c>
      <c r="FV188" s="20">
        <v>3</v>
      </c>
      <c r="FW188" s="20">
        <v>5</v>
      </c>
      <c r="FX188" s="20">
        <v>3</v>
      </c>
      <c r="FY188" s="20">
        <v>0</v>
      </c>
      <c r="FZ188" s="20">
        <v>1</v>
      </c>
      <c r="GA188" s="20">
        <v>0</v>
      </c>
      <c r="GB188" s="20">
        <v>3</v>
      </c>
      <c r="GC188" s="20">
        <v>4</v>
      </c>
      <c r="GD188" s="20">
        <v>5</v>
      </c>
      <c r="GE188" s="20">
        <v>1</v>
      </c>
      <c r="GF188" s="20">
        <v>5</v>
      </c>
      <c r="GG188" s="20">
        <v>1</v>
      </c>
      <c r="GH188" s="20">
        <v>1</v>
      </c>
      <c r="GI188" s="20">
        <v>4</v>
      </c>
      <c r="GJ188" s="20">
        <v>1</v>
      </c>
      <c r="GK188" s="20">
        <v>3</v>
      </c>
      <c r="GL188" s="20">
        <v>0</v>
      </c>
      <c r="GM188" s="20">
        <v>1</v>
      </c>
      <c r="GN188" s="20">
        <v>0</v>
      </c>
      <c r="GO188" s="20">
        <v>3</v>
      </c>
      <c r="GP188" s="20">
        <v>1</v>
      </c>
      <c r="GQ188" s="20">
        <v>1</v>
      </c>
      <c r="GR188" s="20">
        <v>1</v>
      </c>
      <c r="GS188" s="20">
        <v>2</v>
      </c>
      <c r="GT188" s="20">
        <v>3</v>
      </c>
      <c r="GU188" s="20">
        <v>2</v>
      </c>
      <c r="GV188" s="20">
        <v>4</v>
      </c>
      <c r="GW188" s="20">
        <v>4</v>
      </c>
      <c r="GX188" s="20">
        <v>5</v>
      </c>
      <c r="GY188" s="20">
        <v>0</v>
      </c>
      <c r="GZ188" s="20">
        <v>1</v>
      </c>
      <c r="HA188" s="20">
        <v>1</v>
      </c>
      <c r="HB188" s="20">
        <v>3</v>
      </c>
      <c r="HC188" s="20">
        <v>1</v>
      </c>
      <c r="HD188" s="20">
        <v>5</v>
      </c>
      <c r="HE188" s="20">
        <v>5</v>
      </c>
      <c r="HF188" s="20">
        <v>1</v>
      </c>
      <c r="HG188" s="20">
        <v>2</v>
      </c>
      <c r="HH188" s="20">
        <v>5</v>
      </c>
      <c r="HI188" s="20">
        <v>2</v>
      </c>
      <c r="HJ188" s="20">
        <v>3</v>
      </c>
      <c r="HK188" s="20">
        <v>1</v>
      </c>
      <c r="HL188" s="20">
        <v>1</v>
      </c>
      <c r="HM188" s="20">
        <v>0</v>
      </c>
      <c r="HN188" s="20">
        <v>1</v>
      </c>
      <c r="HO188" s="20">
        <v>5</v>
      </c>
      <c r="HP188" s="20">
        <v>2</v>
      </c>
      <c r="HQ188" s="20">
        <v>5</v>
      </c>
      <c r="HR188" s="20">
        <v>5</v>
      </c>
      <c r="HS188" s="20">
        <v>3</v>
      </c>
      <c r="HT188" s="20">
        <v>1</v>
      </c>
      <c r="HU188" s="20">
        <v>4</v>
      </c>
      <c r="HV188" s="20">
        <v>4</v>
      </c>
      <c r="HW188" s="20">
        <v>3</v>
      </c>
      <c r="HX188" s="20">
        <v>3</v>
      </c>
      <c r="HY188" s="20">
        <v>0</v>
      </c>
      <c r="HZ188" s="20">
        <v>0</v>
      </c>
      <c r="IA188" s="20">
        <v>1</v>
      </c>
      <c r="IB188" s="20">
        <v>4</v>
      </c>
      <c r="IC188" s="20">
        <v>2</v>
      </c>
      <c r="ID188" s="20">
        <v>2</v>
      </c>
      <c r="IE188" s="20">
        <v>6</v>
      </c>
      <c r="IF188" s="20">
        <v>4</v>
      </c>
      <c r="IG188" s="20">
        <v>1</v>
      </c>
      <c r="IH188" s="20">
        <v>3</v>
      </c>
      <c r="II188" s="20">
        <v>1</v>
      </c>
    </row>
    <row r="189" spans="1:426" s="20" customFormat="1" x14ac:dyDescent="0.25"/>
    <row r="190" spans="1:426" s="20" customForma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DC190" s="51" t="s">
        <v>148</v>
      </c>
      <c r="DD190" s="51"/>
      <c r="DE190" s="51"/>
      <c r="DF190" s="51"/>
      <c r="DG190" s="51"/>
      <c r="DH190" s="51"/>
      <c r="DI190" s="51"/>
      <c r="DJ190" s="51"/>
      <c r="DM190" s="51" t="s">
        <v>69</v>
      </c>
      <c r="DN190" s="51"/>
      <c r="DO190" s="51"/>
      <c r="DP190" s="51"/>
      <c r="DQ190" s="51"/>
      <c r="DR190" s="51"/>
      <c r="DS190" s="51"/>
      <c r="DT190" s="51"/>
      <c r="DU190" s="51"/>
      <c r="DV190" s="51"/>
      <c r="DW190" s="51"/>
      <c r="DX190" s="51"/>
      <c r="DY190" s="51"/>
      <c r="DZ190" s="51" t="s">
        <v>70</v>
      </c>
      <c r="EA190" s="51"/>
      <c r="EB190" s="51"/>
      <c r="EC190" s="51"/>
      <c r="ED190" s="51"/>
      <c r="EE190" s="51"/>
      <c r="EF190" s="51"/>
      <c r="EG190" s="51"/>
      <c r="EH190" s="51"/>
      <c r="EI190" s="51"/>
      <c r="EJ190" s="51"/>
      <c r="EK190" s="51"/>
      <c r="EL190" s="51"/>
      <c r="EM190" s="51" t="s">
        <v>71</v>
      </c>
      <c r="EN190" s="51"/>
      <c r="EO190" s="51"/>
      <c r="EP190" s="51"/>
      <c r="EQ190" s="51"/>
      <c r="ER190" s="51"/>
      <c r="ES190" s="51"/>
      <c r="ET190" s="51"/>
      <c r="EU190" s="51"/>
      <c r="EV190" s="51"/>
      <c r="EW190" s="51"/>
      <c r="EX190" s="51"/>
      <c r="EY190" s="51"/>
      <c r="EZ190" s="51" t="s">
        <v>72</v>
      </c>
      <c r="FA190" s="51"/>
      <c r="FB190" s="51"/>
      <c r="FC190" s="51"/>
      <c r="FD190" s="51"/>
      <c r="FE190" s="51"/>
      <c r="FF190" s="51"/>
      <c r="FG190" s="51"/>
      <c r="FH190" s="51"/>
      <c r="FI190" s="51"/>
      <c r="FJ190" s="51"/>
      <c r="FK190" s="51"/>
      <c r="FL190" s="51"/>
      <c r="FM190" s="51" t="s">
        <v>73</v>
      </c>
      <c r="FN190" s="51"/>
      <c r="FO190" s="51"/>
      <c r="FP190" s="51"/>
      <c r="FQ190" s="51"/>
      <c r="FR190" s="51"/>
      <c r="FS190" s="51"/>
      <c r="FT190" s="51"/>
      <c r="FU190" s="51"/>
      <c r="FV190" s="51"/>
      <c r="FW190" s="51"/>
      <c r="FX190" s="51"/>
      <c r="FY190" s="51"/>
      <c r="FZ190" s="51" t="s">
        <v>74</v>
      </c>
      <c r="GA190" s="51"/>
      <c r="GB190" s="51"/>
      <c r="GC190" s="51"/>
      <c r="GD190" s="51"/>
      <c r="GE190" s="51"/>
      <c r="GF190" s="51"/>
      <c r="GG190" s="51"/>
      <c r="GH190" s="51"/>
      <c r="GI190" s="51"/>
      <c r="GJ190" s="51"/>
      <c r="GK190" s="51"/>
      <c r="GL190" s="51"/>
      <c r="GM190" s="51" t="s">
        <v>75</v>
      </c>
      <c r="GN190" s="51"/>
      <c r="GO190" s="51"/>
      <c r="GP190" s="51"/>
      <c r="GQ190" s="51"/>
      <c r="GR190" s="51"/>
      <c r="GS190" s="51"/>
      <c r="GT190" s="51"/>
      <c r="GU190" s="51"/>
      <c r="GV190" s="51"/>
      <c r="GW190" s="51"/>
      <c r="GX190" s="51"/>
      <c r="GY190" s="51"/>
      <c r="GZ190" s="51" t="s">
        <v>76</v>
      </c>
      <c r="HA190" s="51"/>
      <c r="HB190" s="51"/>
      <c r="HC190" s="51"/>
      <c r="HD190" s="51"/>
      <c r="HE190" s="51"/>
      <c r="HF190" s="51"/>
      <c r="HG190" s="51"/>
      <c r="HH190" s="51"/>
      <c r="HI190" s="51"/>
      <c r="HJ190" s="51"/>
      <c r="HK190" s="51"/>
      <c r="HL190" s="51"/>
      <c r="HM190" s="51" t="s">
        <v>77</v>
      </c>
      <c r="HN190" s="51"/>
      <c r="HO190" s="51"/>
      <c r="HP190" s="51"/>
      <c r="HQ190" s="51"/>
      <c r="HR190" s="51"/>
      <c r="HS190" s="51"/>
      <c r="HT190" s="51"/>
      <c r="HU190" s="51"/>
      <c r="HV190" s="51"/>
      <c r="HW190" s="51"/>
      <c r="HX190" s="51"/>
      <c r="HY190" s="51"/>
      <c r="HZ190" s="51" t="s">
        <v>78</v>
      </c>
      <c r="IA190" s="51"/>
      <c r="IB190" s="51"/>
      <c r="IC190" s="51"/>
      <c r="ID190" s="51"/>
      <c r="IE190" s="51"/>
      <c r="IF190" s="51"/>
      <c r="IG190" s="51"/>
      <c r="IH190" s="51"/>
      <c r="II190" s="51"/>
      <c r="IJ190" s="51"/>
      <c r="IK190" s="51"/>
      <c r="IL190" s="51"/>
      <c r="IM190" s="51" t="s">
        <v>79</v>
      </c>
      <c r="IN190" s="51"/>
      <c r="IO190" s="51"/>
      <c r="IP190" s="51"/>
      <c r="IQ190" s="51"/>
      <c r="IR190" s="51"/>
      <c r="IS190" s="51"/>
      <c r="IT190" s="51"/>
      <c r="IU190" s="51"/>
      <c r="IV190" s="51"/>
      <c r="IW190" s="51"/>
      <c r="IX190" s="51"/>
      <c r="IY190" s="51"/>
      <c r="IZ190" s="51" t="s">
        <v>80</v>
      </c>
      <c r="JA190" s="51"/>
      <c r="JB190" s="51"/>
      <c r="JC190" s="51"/>
      <c r="JD190" s="51"/>
      <c r="JE190" s="51"/>
      <c r="JF190" s="51"/>
      <c r="JG190" s="51"/>
      <c r="JH190" s="51"/>
      <c r="JI190" s="51"/>
      <c r="JJ190" s="51"/>
      <c r="JK190" s="51"/>
      <c r="JL190" s="51"/>
      <c r="JM190" s="51" t="s">
        <v>81</v>
      </c>
      <c r="JN190" s="51"/>
      <c r="JO190" s="51"/>
      <c r="JP190" s="51"/>
      <c r="JQ190" s="51"/>
      <c r="JR190" s="51"/>
      <c r="JS190" s="51"/>
      <c r="JT190" s="51"/>
      <c r="JU190" s="51"/>
      <c r="JV190" s="51"/>
      <c r="JW190" s="51"/>
      <c r="JX190" s="51"/>
      <c r="JY190" s="51"/>
      <c r="JZ190" s="51" t="s">
        <v>82</v>
      </c>
      <c r="KA190" s="51"/>
      <c r="KB190" s="51"/>
      <c r="KC190" s="51"/>
      <c r="KD190" s="51"/>
      <c r="KE190" s="51"/>
      <c r="KF190" s="51"/>
      <c r="KG190" s="51"/>
      <c r="KH190" s="51"/>
      <c r="KI190" s="51"/>
      <c r="KJ190" s="51"/>
      <c r="KK190" s="51"/>
      <c r="KL190" s="51"/>
      <c r="KM190" s="51" t="s">
        <v>86</v>
      </c>
      <c r="KN190" s="51"/>
      <c r="KO190" s="51"/>
      <c r="KP190" s="51"/>
      <c r="KQ190" s="51"/>
      <c r="KR190" s="51"/>
      <c r="KS190" s="51"/>
      <c r="KT190" s="51"/>
      <c r="KU190" s="51"/>
      <c r="KV190" s="51"/>
      <c r="KW190" s="51"/>
      <c r="KX190" s="51"/>
      <c r="KY190" s="51"/>
      <c r="KZ190" s="51" t="s">
        <v>83</v>
      </c>
      <c r="LA190" s="51"/>
      <c r="LB190" s="51"/>
      <c r="LC190" s="51"/>
      <c r="LD190" s="51"/>
      <c r="LE190" s="51"/>
      <c r="LF190" s="51"/>
      <c r="LG190" s="51"/>
      <c r="LH190" s="51"/>
      <c r="LI190" s="51"/>
      <c r="LJ190" s="51"/>
      <c r="LK190" s="51"/>
      <c r="LL190" s="51"/>
      <c r="LM190" s="51" t="s">
        <v>84</v>
      </c>
      <c r="LN190" s="51"/>
      <c r="LO190" s="51"/>
      <c r="LP190" s="51"/>
      <c r="LQ190" s="51"/>
      <c r="LR190" s="51"/>
      <c r="LS190" s="51"/>
      <c r="LT190" s="51"/>
      <c r="LU190" s="51"/>
      <c r="LV190" s="51"/>
      <c r="LW190" s="51"/>
      <c r="LX190" s="51"/>
      <c r="LY190" s="51"/>
      <c r="LZ190" s="51" t="s">
        <v>85</v>
      </c>
      <c r="MA190" s="51"/>
      <c r="MB190" s="51"/>
      <c r="MC190" s="51"/>
      <c r="MD190" s="51"/>
      <c r="ME190" s="51"/>
      <c r="MF190" s="51"/>
      <c r="MG190" s="51"/>
      <c r="MH190" s="51"/>
      <c r="MI190" s="51"/>
      <c r="MJ190" s="51"/>
      <c r="MK190" s="51"/>
      <c r="ML190" s="51"/>
      <c r="MN190" s="38"/>
      <c r="MO190" s="38"/>
      <c r="MP190" s="55" t="s">
        <v>240</v>
      </c>
      <c r="MQ190" s="55"/>
      <c r="MR190" s="55"/>
      <c r="MS190" s="55"/>
      <c r="MT190" s="55"/>
      <c r="MU190" s="55"/>
      <c r="MV190" s="55"/>
      <c r="MW190" s="55"/>
      <c r="MX190" s="55"/>
      <c r="MY190" s="55"/>
      <c r="MZ190" s="55"/>
      <c r="NA190" s="55"/>
      <c r="NB190" s="55"/>
      <c r="NC190" s="6"/>
      <c r="ND190" s="1"/>
      <c r="NE190" s="55" t="s">
        <v>241</v>
      </c>
      <c r="NF190" s="55"/>
      <c r="NG190" s="55"/>
      <c r="NH190" s="55"/>
      <c r="NI190" s="55"/>
      <c r="NJ190" s="55"/>
      <c r="NK190" s="55"/>
      <c r="NL190" s="55"/>
      <c r="NM190" s="55"/>
      <c r="NN190" s="55"/>
      <c r="NO190" s="55"/>
      <c r="NP190" s="55"/>
      <c r="NQ190" s="55"/>
      <c r="NR190" s="1"/>
      <c r="NS190" s="1"/>
      <c r="NT190" s="55" t="s">
        <v>242</v>
      </c>
      <c r="NU190" s="55"/>
      <c r="NV190" s="55"/>
      <c r="NW190" s="55"/>
      <c r="NX190" s="55"/>
      <c r="NY190" s="55"/>
      <c r="NZ190" s="55"/>
      <c r="OA190" s="55"/>
      <c r="OB190" s="55"/>
      <c r="OC190" s="55"/>
      <c r="OD190" s="55"/>
      <c r="OE190" s="55"/>
      <c r="OF190" s="55"/>
      <c r="OG190" s="1"/>
      <c r="OH190" s="1"/>
      <c r="OI190" s="55" t="s">
        <v>244</v>
      </c>
      <c r="OJ190" s="55"/>
      <c r="OK190" s="55"/>
      <c r="OL190" s="55"/>
      <c r="OM190" s="55"/>
      <c r="ON190" s="55"/>
      <c r="OO190" s="55"/>
      <c r="OP190" s="55"/>
      <c r="OQ190" s="55"/>
      <c r="OR190" s="55"/>
      <c r="OS190" s="55"/>
      <c r="OT190" s="55"/>
      <c r="OU190" s="55"/>
      <c r="OV190" s="6"/>
      <c r="OW190" s="38"/>
      <c r="OX190" s="55" t="s">
        <v>243</v>
      </c>
      <c r="OY190" s="55"/>
      <c r="OZ190" s="55"/>
      <c r="PA190" s="55"/>
      <c r="PB190" s="55"/>
      <c r="PC190" s="55"/>
      <c r="PD190" s="55"/>
      <c r="PE190" s="55"/>
      <c r="PF190" s="55"/>
      <c r="PG190" s="55"/>
      <c r="PH190" s="55"/>
      <c r="PI190" s="55"/>
      <c r="PJ190" s="55"/>
    </row>
    <row r="191" spans="1:426" s="20" customFormat="1" x14ac:dyDescent="0.25">
      <c r="B191" s="55" t="s">
        <v>44</v>
      </c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 t="s">
        <v>46</v>
      </c>
      <c r="P191" s="55"/>
      <c r="Q191" s="55"/>
      <c r="R191" s="55"/>
      <c r="S191" s="55"/>
      <c r="T191" s="55"/>
      <c r="U191" s="55"/>
      <c r="V191" s="55"/>
      <c r="X191" s="55" t="s">
        <v>28</v>
      </c>
      <c r="Y191" s="55"/>
      <c r="Z191" s="55"/>
      <c r="AA191" s="55"/>
      <c r="AF191" s="55" t="s">
        <v>60</v>
      </c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6"/>
      <c r="AT191" s="1"/>
      <c r="AU191" s="55" t="s">
        <v>57</v>
      </c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1"/>
      <c r="BI191" s="1"/>
      <c r="BJ191" s="55" t="s">
        <v>58</v>
      </c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1"/>
      <c r="BX191" s="1"/>
      <c r="BY191" s="55" t="s">
        <v>59</v>
      </c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6"/>
      <c r="CN191" s="55" t="s">
        <v>63</v>
      </c>
      <c r="CO191" s="55"/>
      <c r="CP191" s="55"/>
      <c r="CQ191" s="55"/>
      <c r="CR191" s="55"/>
      <c r="CS191" s="55"/>
      <c r="CT191" s="55"/>
      <c r="CU191" s="55"/>
      <c r="CV191" s="55"/>
      <c r="CW191" s="55"/>
      <c r="CX191" s="55"/>
      <c r="CY191" s="55"/>
      <c r="CZ191" s="55"/>
      <c r="DC191" s="20" t="s">
        <v>23</v>
      </c>
      <c r="DD191" s="20" t="s">
        <v>18</v>
      </c>
      <c r="DE191" s="20" t="s">
        <v>19</v>
      </c>
      <c r="DF191" s="20" t="s">
        <v>20</v>
      </c>
      <c r="DG191" s="20" t="s">
        <v>21</v>
      </c>
      <c r="DH191" s="20" t="s">
        <v>22</v>
      </c>
      <c r="DI191" s="20" t="s">
        <v>24</v>
      </c>
      <c r="DJ191" s="20" t="s">
        <v>25</v>
      </c>
      <c r="DM191" s="20" t="s">
        <v>29</v>
      </c>
      <c r="DN191" s="20" t="s">
        <v>30</v>
      </c>
      <c r="DO191" s="20" t="s">
        <v>31</v>
      </c>
      <c r="DP191" s="20" t="s">
        <v>32</v>
      </c>
      <c r="DQ191" s="20" t="s">
        <v>33</v>
      </c>
      <c r="DR191" s="20" t="s">
        <v>34</v>
      </c>
      <c r="DS191" s="20" t="s">
        <v>35</v>
      </c>
      <c r="DT191" s="20" t="s">
        <v>36</v>
      </c>
      <c r="DU191" s="20" t="s">
        <v>37</v>
      </c>
      <c r="DV191" s="20" t="s">
        <v>38</v>
      </c>
      <c r="DW191" s="20" t="s">
        <v>39</v>
      </c>
      <c r="DX191" s="20" t="s">
        <v>40</v>
      </c>
      <c r="DY191" s="20" t="s">
        <v>41</v>
      </c>
      <c r="DZ191" s="20" t="s">
        <v>29</v>
      </c>
      <c r="EA191" s="20" t="s">
        <v>30</v>
      </c>
      <c r="EB191" s="20" t="s">
        <v>31</v>
      </c>
      <c r="EC191" s="20" t="s">
        <v>32</v>
      </c>
      <c r="ED191" s="20" t="s">
        <v>33</v>
      </c>
      <c r="EE191" s="20" t="s">
        <v>34</v>
      </c>
      <c r="EF191" s="20" t="s">
        <v>35</v>
      </c>
      <c r="EG191" s="20" t="s">
        <v>36</v>
      </c>
      <c r="EH191" s="20" t="s">
        <v>37</v>
      </c>
      <c r="EI191" s="20" t="s">
        <v>38</v>
      </c>
      <c r="EJ191" s="20" t="s">
        <v>39</v>
      </c>
      <c r="EK191" s="20" t="s">
        <v>40</v>
      </c>
      <c r="EL191" s="20" t="s">
        <v>41</v>
      </c>
      <c r="EM191" s="20" t="s">
        <v>29</v>
      </c>
      <c r="EN191" s="20" t="s">
        <v>30</v>
      </c>
      <c r="EO191" s="20" t="s">
        <v>31</v>
      </c>
      <c r="EP191" s="20" t="s">
        <v>32</v>
      </c>
      <c r="EQ191" s="20" t="s">
        <v>33</v>
      </c>
      <c r="ER191" s="20" t="s">
        <v>34</v>
      </c>
      <c r="ES191" s="20" t="s">
        <v>35</v>
      </c>
      <c r="ET191" s="20" t="s">
        <v>36</v>
      </c>
      <c r="EU191" s="20" t="s">
        <v>37</v>
      </c>
      <c r="EV191" s="20" t="s">
        <v>38</v>
      </c>
      <c r="EW191" s="20" t="s">
        <v>39</v>
      </c>
      <c r="EX191" s="20" t="s">
        <v>40</v>
      </c>
      <c r="EY191" s="20" t="s">
        <v>41</v>
      </c>
      <c r="EZ191" s="20" t="s">
        <v>29</v>
      </c>
      <c r="FA191" s="20" t="s">
        <v>30</v>
      </c>
      <c r="FB191" s="20" t="s">
        <v>31</v>
      </c>
      <c r="FC191" s="20" t="s">
        <v>32</v>
      </c>
      <c r="FD191" s="20" t="s">
        <v>33</v>
      </c>
      <c r="FE191" s="20" t="s">
        <v>34</v>
      </c>
      <c r="FF191" s="20" t="s">
        <v>35</v>
      </c>
      <c r="FG191" s="20" t="s">
        <v>36</v>
      </c>
      <c r="FH191" s="20" t="s">
        <v>37</v>
      </c>
      <c r="FI191" s="20" t="s">
        <v>38</v>
      </c>
      <c r="FJ191" s="20" t="s">
        <v>39</v>
      </c>
      <c r="FK191" s="20" t="s">
        <v>40</v>
      </c>
      <c r="FL191" s="20" t="s">
        <v>41</v>
      </c>
      <c r="FM191" s="20" t="s">
        <v>29</v>
      </c>
      <c r="FN191" s="20" t="s">
        <v>30</v>
      </c>
      <c r="FO191" s="20" t="s">
        <v>31</v>
      </c>
      <c r="FP191" s="20" t="s">
        <v>32</v>
      </c>
      <c r="FQ191" s="20" t="s">
        <v>33</v>
      </c>
      <c r="FR191" s="20" t="s">
        <v>34</v>
      </c>
      <c r="FS191" s="20" t="s">
        <v>35</v>
      </c>
      <c r="FT191" s="20" t="s">
        <v>36</v>
      </c>
      <c r="FU191" s="20" t="s">
        <v>37</v>
      </c>
      <c r="FV191" s="20" t="s">
        <v>38</v>
      </c>
      <c r="FW191" s="20" t="s">
        <v>39</v>
      </c>
      <c r="FX191" s="20" t="s">
        <v>40</v>
      </c>
      <c r="FY191" s="20" t="s">
        <v>41</v>
      </c>
      <c r="FZ191" s="20" t="s">
        <v>29</v>
      </c>
      <c r="GA191" s="20" t="s">
        <v>30</v>
      </c>
      <c r="GB191" s="20" t="s">
        <v>31</v>
      </c>
      <c r="GC191" s="20" t="s">
        <v>32</v>
      </c>
      <c r="GD191" s="20" t="s">
        <v>33</v>
      </c>
      <c r="GE191" s="20" t="s">
        <v>34</v>
      </c>
      <c r="GF191" s="20" t="s">
        <v>35</v>
      </c>
      <c r="GG191" s="20" t="s">
        <v>36</v>
      </c>
      <c r="GH191" s="20" t="s">
        <v>37</v>
      </c>
      <c r="GI191" s="20" t="s">
        <v>38</v>
      </c>
      <c r="GJ191" s="20" t="s">
        <v>39</v>
      </c>
      <c r="GK191" s="20" t="s">
        <v>40</v>
      </c>
      <c r="GL191" s="20" t="s">
        <v>41</v>
      </c>
      <c r="GM191" s="20" t="s">
        <v>29</v>
      </c>
      <c r="GN191" s="20" t="s">
        <v>30</v>
      </c>
      <c r="GO191" s="20" t="s">
        <v>31</v>
      </c>
      <c r="GP191" s="20" t="s">
        <v>32</v>
      </c>
      <c r="GQ191" s="20" t="s">
        <v>33</v>
      </c>
      <c r="GR191" s="20" t="s">
        <v>34</v>
      </c>
      <c r="GS191" s="20" t="s">
        <v>35</v>
      </c>
      <c r="GT191" s="20" t="s">
        <v>36</v>
      </c>
      <c r="GU191" s="20" t="s">
        <v>37</v>
      </c>
      <c r="GV191" s="20" t="s">
        <v>38</v>
      </c>
      <c r="GW191" s="20" t="s">
        <v>39</v>
      </c>
      <c r="GX191" s="20" t="s">
        <v>40</v>
      </c>
      <c r="GY191" s="20" t="s">
        <v>41</v>
      </c>
      <c r="GZ191" s="20" t="s">
        <v>29</v>
      </c>
      <c r="HA191" s="20" t="s">
        <v>30</v>
      </c>
      <c r="HB191" s="20" t="s">
        <v>31</v>
      </c>
      <c r="HC191" s="20" t="s">
        <v>32</v>
      </c>
      <c r="HD191" s="20" t="s">
        <v>33</v>
      </c>
      <c r="HE191" s="20" t="s">
        <v>34</v>
      </c>
      <c r="HF191" s="20" t="s">
        <v>35</v>
      </c>
      <c r="HG191" s="20" t="s">
        <v>36</v>
      </c>
      <c r="HH191" s="20" t="s">
        <v>37</v>
      </c>
      <c r="HI191" s="20" t="s">
        <v>38</v>
      </c>
      <c r="HJ191" s="20" t="s">
        <v>39</v>
      </c>
      <c r="HK191" s="20" t="s">
        <v>40</v>
      </c>
      <c r="HL191" s="20" t="s">
        <v>41</v>
      </c>
      <c r="HM191" s="20" t="s">
        <v>29</v>
      </c>
      <c r="HN191" s="20" t="s">
        <v>30</v>
      </c>
      <c r="HO191" s="20" t="s">
        <v>31</v>
      </c>
      <c r="HP191" s="20" t="s">
        <v>32</v>
      </c>
      <c r="HQ191" s="20" t="s">
        <v>33</v>
      </c>
      <c r="HR191" s="20" t="s">
        <v>34</v>
      </c>
      <c r="HS191" s="20" t="s">
        <v>35</v>
      </c>
      <c r="HT191" s="20" t="s">
        <v>36</v>
      </c>
      <c r="HU191" s="20" t="s">
        <v>37</v>
      </c>
      <c r="HV191" s="20" t="s">
        <v>38</v>
      </c>
      <c r="HW191" s="20" t="s">
        <v>39</v>
      </c>
      <c r="HX191" s="20" t="s">
        <v>40</v>
      </c>
      <c r="HY191" s="20" t="s">
        <v>41</v>
      </c>
      <c r="HZ191" s="20" t="s">
        <v>29</v>
      </c>
      <c r="IA191" s="20" t="s">
        <v>30</v>
      </c>
      <c r="IB191" s="20" t="s">
        <v>31</v>
      </c>
      <c r="IC191" s="20" t="s">
        <v>32</v>
      </c>
      <c r="ID191" s="20" t="s">
        <v>33</v>
      </c>
      <c r="IE191" s="20" t="s">
        <v>34</v>
      </c>
      <c r="IF191" s="20" t="s">
        <v>35</v>
      </c>
      <c r="IG191" s="20" t="s">
        <v>36</v>
      </c>
      <c r="IH191" s="20" t="s">
        <v>37</v>
      </c>
      <c r="II191" s="20" t="s">
        <v>38</v>
      </c>
      <c r="IJ191" s="20" t="s">
        <v>39</v>
      </c>
      <c r="IK191" s="20" t="s">
        <v>40</v>
      </c>
      <c r="IL191" s="20" t="s">
        <v>41</v>
      </c>
      <c r="IM191" s="20" t="s">
        <v>29</v>
      </c>
      <c r="IN191" s="20" t="s">
        <v>30</v>
      </c>
      <c r="IO191" s="20" t="s">
        <v>31</v>
      </c>
      <c r="IP191" s="20" t="s">
        <v>32</v>
      </c>
      <c r="IQ191" s="20" t="s">
        <v>33</v>
      </c>
      <c r="IR191" s="20" t="s">
        <v>34</v>
      </c>
      <c r="IS191" s="20" t="s">
        <v>35</v>
      </c>
      <c r="IT191" s="20" t="s">
        <v>36</v>
      </c>
      <c r="IU191" s="20" t="s">
        <v>37</v>
      </c>
      <c r="IV191" s="20" t="s">
        <v>38</v>
      </c>
      <c r="IW191" s="20" t="s">
        <v>39</v>
      </c>
      <c r="IX191" s="20" t="s">
        <v>40</v>
      </c>
      <c r="IY191" s="20" t="s">
        <v>41</v>
      </c>
      <c r="IZ191" s="20" t="s">
        <v>29</v>
      </c>
      <c r="JA191" s="20" t="s">
        <v>30</v>
      </c>
      <c r="JB191" s="20" t="s">
        <v>31</v>
      </c>
      <c r="JC191" s="20" t="s">
        <v>32</v>
      </c>
      <c r="JD191" s="20" t="s">
        <v>33</v>
      </c>
      <c r="JE191" s="20" t="s">
        <v>34</v>
      </c>
      <c r="JF191" s="20" t="s">
        <v>35</v>
      </c>
      <c r="JG191" s="20" t="s">
        <v>36</v>
      </c>
      <c r="JH191" s="20" t="s">
        <v>37</v>
      </c>
      <c r="JI191" s="20" t="s">
        <v>38</v>
      </c>
      <c r="JJ191" s="20" t="s">
        <v>39</v>
      </c>
      <c r="JK191" s="20" t="s">
        <v>40</v>
      </c>
      <c r="JL191" s="20" t="s">
        <v>41</v>
      </c>
      <c r="JM191" s="20" t="s">
        <v>29</v>
      </c>
      <c r="JN191" s="20" t="s">
        <v>30</v>
      </c>
      <c r="JO191" s="20" t="s">
        <v>31</v>
      </c>
      <c r="JP191" s="20" t="s">
        <v>32</v>
      </c>
      <c r="JQ191" s="20" t="s">
        <v>33</v>
      </c>
      <c r="JR191" s="20" t="s">
        <v>34</v>
      </c>
      <c r="JS191" s="20" t="s">
        <v>35</v>
      </c>
      <c r="JT191" s="20" t="s">
        <v>36</v>
      </c>
      <c r="JU191" s="20" t="s">
        <v>37</v>
      </c>
      <c r="JV191" s="20" t="s">
        <v>38</v>
      </c>
      <c r="JW191" s="20" t="s">
        <v>39</v>
      </c>
      <c r="JX191" s="20" t="s">
        <v>40</v>
      </c>
      <c r="JY191" s="20" t="s">
        <v>41</v>
      </c>
      <c r="JZ191" s="20" t="s">
        <v>29</v>
      </c>
      <c r="KA191" s="20" t="s">
        <v>30</v>
      </c>
      <c r="KB191" s="20" t="s">
        <v>31</v>
      </c>
      <c r="KC191" s="20" t="s">
        <v>32</v>
      </c>
      <c r="KD191" s="20" t="s">
        <v>33</v>
      </c>
      <c r="KE191" s="20" t="s">
        <v>34</v>
      </c>
      <c r="KF191" s="20" t="s">
        <v>35</v>
      </c>
      <c r="KG191" s="20" t="s">
        <v>36</v>
      </c>
      <c r="KH191" s="20" t="s">
        <v>37</v>
      </c>
      <c r="KI191" s="20" t="s">
        <v>38</v>
      </c>
      <c r="KJ191" s="20" t="s">
        <v>39</v>
      </c>
      <c r="KK191" s="20" t="s">
        <v>40</v>
      </c>
      <c r="KL191" s="20" t="s">
        <v>41</v>
      </c>
      <c r="KM191" s="20" t="s">
        <v>29</v>
      </c>
      <c r="KN191" s="20" t="s">
        <v>30</v>
      </c>
      <c r="KO191" s="20" t="s">
        <v>31</v>
      </c>
      <c r="KP191" s="20" t="s">
        <v>32</v>
      </c>
      <c r="KQ191" s="20" t="s">
        <v>33</v>
      </c>
      <c r="KR191" s="20" t="s">
        <v>34</v>
      </c>
      <c r="KS191" s="20" t="s">
        <v>35</v>
      </c>
      <c r="KT191" s="20" t="s">
        <v>36</v>
      </c>
      <c r="KU191" s="20" t="s">
        <v>37</v>
      </c>
      <c r="KV191" s="20" t="s">
        <v>38</v>
      </c>
      <c r="KW191" s="20" t="s">
        <v>39</v>
      </c>
      <c r="KX191" s="20" t="s">
        <v>40</v>
      </c>
      <c r="KY191" s="20" t="s">
        <v>41</v>
      </c>
      <c r="KZ191" s="20" t="s">
        <v>29</v>
      </c>
      <c r="LA191" s="20" t="s">
        <v>30</v>
      </c>
      <c r="LB191" s="20" t="s">
        <v>31</v>
      </c>
      <c r="LC191" s="20" t="s">
        <v>32</v>
      </c>
      <c r="LD191" s="20" t="s">
        <v>33</v>
      </c>
      <c r="LE191" s="20" t="s">
        <v>34</v>
      </c>
      <c r="LF191" s="20" t="s">
        <v>35</v>
      </c>
      <c r="LG191" s="20" t="s">
        <v>36</v>
      </c>
      <c r="LH191" s="20" t="s">
        <v>37</v>
      </c>
      <c r="LI191" s="20" t="s">
        <v>38</v>
      </c>
      <c r="LJ191" s="20" t="s">
        <v>39</v>
      </c>
      <c r="LK191" s="20" t="s">
        <v>40</v>
      </c>
      <c r="LL191" s="20" t="s">
        <v>41</v>
      </c>
      <c r="LM191" s="20" t="s">
        <v>29</v>
      </c>
      <c r="LN191" s="20" t="s">
        <v>30</v>
      </c>
      <c r="LO191" s="20" t="s">
        <v>31</v>
      </c>
      <c r="LP191" s="20" t="s">
        <v>32</v>
      </c>
      <c r="LQ191" s="20" t="s">
        <v>33</v>
      </c>
      <c r="LR191" s="20" t="s">
        <v>34</v>
      </c>
      <c r="LS191" s="20" t="s">
        <v>35</v>
      </c>
      <c r="LT191" s="20" t="s">
        <v>36</v>
      </c>
      <c r="LU191" s="20" t="s">
        <v>37</v>
      </c>
      <c r="LV191" s="20" t="s">
        <v>38</v>
      </c>
      <c r="LW191" s="20" t="s">
        <v>39</v>
      </c>
      <c r="LX191" s="20" t="s">
        <v>40</v>
      </c>
      <c r="LY191" s="20" t="s">
        <v>41</v>
      </c>
      <c r="LZ191" s="20" t="s">
        <v>29</v>
      </c>
      <c r="MA191" s="20" t="s">
        <v>30</v>
      </c>
      <c r="MB191" s="20" t="s">
        <v>31</v>
      </c>
      <c r="MC191" s="20" t="s">
        <v>32</v>
      </c>
      <c r="MD191" s="20" t="s">
        <v>33</v>
      </c>
      <c r="ME191" s="20" t="s">
        <v>34</v>
      </c>
      <c r="MF191" s="20" t="s">
        <v>35</v>
      </c>
      <c r="MG191" s="20" t="s">
        <v>36</v>
      </c>
      <c r="MH191" s="20" t="s">
        <v>37</v>
      </c>
      <c r="MI191" s="20" t="s">
        <v>38</v>
      </c>
      <c r="MJ191" s="20" t="s">
        <v>39</v>
      </c>
      <c r="MK191" s="20" t="s">
        <v>40</v>
      </c>
      <c r="ML191" s="20" t="s">
        <v>41</v>
      </c>
      <c r="MN191" s="54"/>
      <c r="MO191" s="54"/>
      <c r="MP191" s="38" t="s">
        <v>29</v>
      </c>
      <c r="MQ191" s="38" t="s">
        <v>30</v>
      </c>
      <c r="MR191" s="38" t="s">
        <v>31</v>
      </c>
      <c r="MS191" s="38" t="s">
        <v>32</v>
      </c>
      <c r="MT191" s="38" t="s">
        <v>33</v>
      </c>
      <c r="MU191" s="38" t="s">
        <v>34</v>
      </c>
      <c r="MV191" s="38" t="s">
        <v>35</v>
      </c>
      <c r="MW191" s="38" t="s">
        <v>36</v>
      </c>
      <c r="MX191" s="38" t="s">
        <v>37</v>
      </c>
      <c r="MY191" s="38" t="s">
        <v>38</v>
      </c>
      <c r="MZ191" s="38" t="s">
        <v>39</v>
      </c>
      <c r="NA191" s="38" t="s">
        <v>40</v>
      </c>
      <c r="NB191" s="38" t="s">
        <v>41</v>
      </c>
      <c r="NC191" s="54"/>
      <c r="ND191" s="54"/>
      <c r="NE191" s="38" t="s">
        <v>29</v>
      </c>
      <c r="NF191" s="38" t="s">
        <v>30</v>
      </c>
      <c r="NG191" s="38" t="s">
        <v>31</v>
      </c>
      <c r="NH191" s="38" t="s">
        <v>32</v>
      </c>
      <c r="NI191" s="38" t="s">
        <v>33</v>
      </c>
      <c r="NJ191" s="38" t="s">
        <v>34</v>
      </c>
      <c r="NK191" s="38" t="s">
        <v>35</v>
      </c>
      <c r="NL191" s="38" t="s">
        <v>36</v>
      </c>
      <c r="NM191" s="38" t="s">
        <v>37</v>
      </c>
      <c r="NN191" s="38" t="s">
        <v>38</v>
      </c>
      <c r="NO191" s="38" t="s">
        <v>39</v>
      </c>
      <c r="NP191" s="38" t="s">
        <v>40</v>
      </c>
      <c r="NQ191" s="38" t="s">
        <v>41</v>
      </c>
      <c r="NR191" s="54"/>
      <c r="NS191" s="54"/>
      <c r="NT191" s="38" t="s">
        <v>29</v>
      </c>
      <c r="NU191" s="38" t="s">
        <v>30</v>
      </c>
      <c r="NV191" s="38" t="s">
        <v>31</v>
      </c>
      <c r="NW191" s="38" t="s">
        <v>32</v>
      </c>
      <c r="NX191" s="38" t="s">
        <v>33</v>
      </c>
      <c r="NY191" s="38" t="s">
        <v>34</v>
      </c>
      <c r="NZ191" s="38" t="s">
        <v>35</v>
      </c>
      <c r="OA191" s="38" t="s">
        <v>36</v>
      </c>
      <c r="OB191" s="38" t="s">
        <v>37</v>
      </c>
      <c r="OC191" s="38" t="s">
        <v>38</v>
      </c>
      <c r="OD191" s="38" t="s">
        <v>39</v>
      </c>
      <c r="OE191" s="38" t="s">
        <v>40</v>
      </c>
      <c r="OF191" s="38" t="s">
        <v>41</v>
      </c>
      <c r="OG191" s="54"/>
      <c r="OH191" s="54"/>
      <c r="OI191" s="38" t="s">
        <v>29</v>
      </c>
      <c r="OJ191" s="38" t="s">
        <v>30</v>
      </c>
      <c r="OK191" s="38" t="s">
        <v>31</v>
      </c>
      <c r="OL191" s="38" t="s">
        <v>32</v>
      </c>
      <c r="OM191" s="38" t="s">
        <v>33</v>
      </c>
      <c r="ON191" s="38" t="s">
        <v>34</v>
      </c>
      <c r="OO191" s="38" t="s">
        <v>35</v>
      </c>
      <c r="OP191" s="38" t="s">
        <v>36</v>
      </c>
      <c r="OQ191" s="38" t="s">
        <v>37</v>
      </c>
      <c r="OR191" s="38" t="s">
        <v>38</v>
      </c>
      <c r="OS191" s="38" t="s">
        <v>39</v>
      </c>
      <c r="OT191" s="38" t="s">
        <v>40</v>
      </c>
      <c r="OU191" s="38" t="s">
        <v>41</v>
      </c>
      <c r="OV191" s="54"/>
      <c r="OW191" s="54"/>
      <c r="OX191" s="38" t="s">
        <v>29</v>
      </c>
      <c r="OY191" s="38" t="s">
        <v>30</v>
      </c>
      <c r="OZ191" s="38" t="s">
        <v>31</v>
      </c>
      <c r="PA191" s="38" t="s">
        <v>32</v>
      </c>
      <c r="PB191" s="38" t="s">
        <v>33</v>
      </c>
      <c r="PC191" s="38" t="s">
        <v>34</v>
      </c>
      <c r="PD191" s="38" t="s">
        <v>35</v>
      </c>
      <c r="PE191" s="38" t="s">
        <v>36</v>
      </c>
      <c r="PF191" s="38" t="s">
        <v>37</v>
      </c>
      <c r="PG191" s="38" t="s">
        <v>38</v>
      </c>
      <c r="PH191" s="38" t="s">
        <v>39</v>
      </c>
      <c r="PI191" s="38" t="s">
        <v>40</v>
      </c>
      <c r="PJ191" s="38" t="s">
        <v>41</v>
      </c>
    </row>
    <row r="192" spans="1:426" s="20" customFormat="1" x14ac:dyDescent="0.25">
      <c r="A192" s="20" t="s">
        <v>45</v>
      </c>
      <c r="B192" s="20" t="s">
        <v>29</v>
      </c>
      <c r="C192" s="20" t="s">
        <v>30</v>
      </c>
      <c r="D192" s="20" t="s">
        <v>31</v>
      </c>
      <c r="E192" s="20" t="s">
        <v>32</v>
      </c>
      <c r="F192" s="20" t="s">
        <v>33</v>
      </c>
      <c r="G192" s="20" t="s">
        <v>34</v>
      </c>
      <c r="H192" s="20" t="s">
        <v>35</v>
      </c>
      <c r="I192" s="20" t="s">
        <v>36</v>
      </c>
      <c r="J192" s="20" t="s">
        <v>37</v>
      </c>
      <c r="K192" s="20" t="s">
        <v>38</v>
      </c>
      <c r="L192" s="20" t="s">
        <v>39</v>
      </c>
      <c r="M192" s="20" t="s">
        <v>40</v>
      </c>
      <c r="N192" s="20" t="s">
        <v>41</v>
      </c>
      <c r="O192" s="20" t="s">
        <v>23</v>
      </c>
      <c r="P192" s="20" t="s">
        <v>18</v>
      </c>
      <c r="Q192" s="20" t="s">
        <v>19</v>
      </c>
      <c r="R192" s="20" t="s">
        <v>20</v>
      </c>
      <c r="S192" s="20" t="s">
        <v>21</v>
      </c>
      <c r="T192" s="20" t="s">
        <v>22</v>
      </c>
      <c r="U192" s="20" t="s">
        <v>24</v>
      </c>
      <c r="V192" s="20" t="s">
        <v>25</v>
      </c>
      <c r="X192" s="1" t="s">
        <v>54</v>
      </c>
      <c r="Y192" s="52">
        <v>0.58399999999999996</v>
      </c>
      <c r="Z192" s="52"/>
      <c r="AA192" s="52"/>
      <c r="AB192" s="53">
        <f>Y192-Y156</f>
        <v>0.11553153153153195</v>
      </c>
      <c r="AC192" s="53"/>
      <c r="AD192" s="53" t="s">
        <v>45</v>
      </c>
      <c r="AE192" s="53"/>
      <c r="AF192" s="20" t="s">
        <v>29</v>
      </c>
      <c r="AG192" s="20" t="s">
        <v>30</v>
      </c>
      <c r="AH192" s="20" t="s">
        <v>31</v>
      </c>
      <c r="AI192" s="20" t="s">
        <v>32</v>
      </c>
      <c r="AJ192" s="20" t="s">
        <v>33</v>
      </c>
      <c r="AK192" s="20" t="s">
        <v>34</v>
      </c>
      <c r="AL192" s="20" t="s">
        <v>35</v>
      </c>
      <c r="AM192" s="20" t="s">
        <v>36</v>
      </c>
      <c r="AN192" s="20" t="s">
        <v>37</v>
      </c>
      <c r="AO192" s="20" t="s">
        <v>38</v>
      </c>
      <c r="AP192" s="20" t="s">
        <v>39</v>
      </c>
      <c r="AQ192" s="20" t="s">
        <v>40</v>
      </c>
      <c r="AR192" s="20" t="s">
        <v>41</v>
      </c>
      <c r="AS192" s="53" t="s">
        <v>45</v>
      </c>
      <c r="AT192" s="53"/>
      <c r="AU192" s="20" t="s">
        <v>29</v>
      </c>
      <c r="AV192" s="20" t="s">
        <v>30</v>
      </c>
      <c r="AW192" s="20" t="s">
        <v>31</v>
      </c>
      <c r="AX192" s="20" t="s">
        <v>32</v>
      </c>
      <c r="AY192" s="20" t="s">
        <v>33</v>
      </c>
      <c r="AZ192" s="20" t="s">
        <v>34</v>
      </c>
      <c r="BA192" s="20" t="s">
        <v>35</v>
      </c>
      <c r="BB192" s="20" t="s">
        <v>36</v>
      </c>
      <c r="BC192" s="20" t="s">
        <v>37</v>
      </c>
      <c r="BD192" s="20" t="s">
        <v>38</v>
      </c>
      <c r="BE192" s="20" t="s">
        <v>39</v>
      </c>
      <c r="BF192" s="20" t="s">
        <v>40</v>
      </c>
      <c r="BG192" s="20" t="s">
        <v>41</v>
      </c>
      <c r="BH192" s="53" t="s">
        <v>45</v>
      </c>
      <c r="BI192" s="53"/>
      <c r="BJ192" s="20" t="s">
        <v>29</v>
      </c>
      <c r="BK192" s="20" t="s">
        <v>30</v>
      </c>
      <c r="BL192" s="20" t="s">
        <v>31</v>
      </c>
      <c r="BM192" s="20" t="s">
        <v>32</v>
      </c>
      <c r="BN192" s="20" t="s">
        <v>33</v>
      </c>
      <c r="BO192" s="20" t="s">
        <v>34</v>
      </c>
      <c r="BP192" s="20" t="s">
        <v>35</v>
      </c>
      <c r="BQ192" s="20" t="s">
        <v>36</v>
      </c>
      <c r="BR192" s="20" t="s">
        <v>37</v>
      </c>
      <c r="BS192" s="20" t="s">
        <v>38</v>
      </c>
      <c r="BT192" s="20" t="s">
        <v>39</v>
      </c>
      <c r="BU192" s="20" t="s">
        <v>40</v>
      </c>
      <c r="BV192" s="20" t="s">
        <v>41</v>
      </c>
      <c r="BW192" s="53" t="s">
        <v>45</v>
      </c>
      <c r="BX192" s="53"/>
      <c r="BY192" s="20" t="s">
        <v>29</v>
      </c>
      <c r="BZ192" s="20" t="s">
        <v>30</v>
      </c>
      <c r="CA192" s="20" t="s">
        <v>31</v>
      </c>
      <c r="CB192" s="20" t="s">
        <v>32</v>
      </c>
      <c r="CC192" s="20" t="s">
        <v>33</v>
      </c>
      <c r="CD192" s="20" t="s">
        <v>34</v>
      </c>
      <c r="CE192" s="20" t="s">
        <v>35</v>
      </c>
      <c r="CF192" s="20" t="s">
        <v>36</v>
      </c>
      <c r="CG192" s="20" t="s">
        <v>37</v>
      </c>
      <c r="CH192" s="20" t="s">
        <v>38</v>
      </c>
      <c r="CI192" s="20" t="s">
        <v>39</v>
      </c>
      <c r="CJ192" s="20" t="s">
        <v>40</v>
      </c>
      <c r="CK192" s="20" t="s">
        <v>41</v>
      </c>
      <c r="CL192" s="20" t="s">
        <v>45</v>
      </c>
      <c r="CN192" s="20" t="s">
        <v>29</v>
      </c>
      <c r="CO192" s="20" t="s">
        <v>30</v>
      </c>
      <c r="CP192" s="20" t="s">
        <v>31</v>
      </c>
      <c r="CQ192" s="20" t="s">
        <v>32</v>
      </c>
      <c r="CR192" s="20" t="s">
        <v>33</v>
      </c>
      <c r="CS192" s="20" t="s">
        <v>34</v>
      </c>
      <c r="CT192" s="20" t="s">
        <v>35</v>
      </c>
      <c r="CU192" s="20" t="s">
        <v>36</v>
      </c>
      <c r="CV192" s="20" t="s">
        <v>37</v>
      </c>
      <c r="CW192" s="20" t="s">
        <v>38</v>
      </c>
      <c r="CX192" s="20" t="s">
        <v>39</v>
      </c>
      <c r="CY192" s="20" t="s">
        <v>40</v>
      </c>
      <c r="CZ192" s="20" t="s">
        <v>41</v>
      </c>
      <c r="DB192" s="20">
        <v>6</v>
      </c>
      <c r="DC192" s="20">
        <v>0</v>
      </c>
      <c r="DD192" s="20">
        <v>0</v>
      </c>
      <c r="DE192" s="20">
        <v>0</v>
      </c>
      <c r="DF192" s="20">
        <v>16</v>
      </c>
      <c r="DG192" s="20">
        <v>0</v>
      </c>
      <c r="DH192" s="20">
        <v>0</v>
      </c>
      <c r="DI192" s="20">
        <v>0</v>
      </c>
      <c r="DJ192" s="20">
        <v>0</v>
      </c>
      <c r="DL192" s="20">
        <v>5</v>
      </c>
      <c r="DM192" s="20">
        <v>17</v>
      </c>
      <c r="DN192" s="20">
        <v>21</v>
      </c>
      <c r="DO192" s="20">
        <v>31</v>
      </c>
      <c r="DP192" s="20">
        <v>16</v>
      </c>
      <c r="DQ192" s="20">
        <v>0</v>
      </c>
      <c r="DR192" s="20">
        <v>10</v>
      </c>
      <c r="DS192" s="20">
        <v>17</v>
      </c>
      <c r="DT192" s="20">
        <v>32</v>
      </c>
      <c r="DU192" s="20">
        <v>37</v>
      </c>
      <c r="DV192" s="20">
        <v>0</v>
      </c>
      <c r="DW192" s="20">
        <v>0</v>
      </c>
      <c r="DX192" s="20">
        <v>0</v>
      </c>
      <c r="DY192" s="20">
        <v>0</v>
      </c>
      <c r="DZ192" s="20">
        <v>29</v>
      </c>
      <c r="EA192" s="20">
        <v>27</v>
      </c>
      <c r="EB192" s="20">
        <v>4</v>
      </c>
      <c r="EC192" s="20">
        <v>13</v>
      </c>
      <c r="ED192" s="20">
        <v>16</v>
      </c>
      <c r="EE192" s="20">
        <v>16</v>
      </c>
      <c r="EF192" s="20">
        <v>3</v>
      </c>
      <c r="EG192" s="20">
        <v>32</v>
      </c>
      <c r="EH192" s="20">
        <v>27</v>
      </c>
      <c r="EI192" s="20">
        <v>3</v>
      </c>
      <c r="EJ192" s="20">
        <v>0</v>
      </c>
      <c r="EK192" s="20">
        <v>0</v>
      </c>
      <c r="EL192" s="20">
        <v>0</v>
      </c>
      <c r="EM192" s="20">
        <v>27</v>
      </c>
      <c r="EN192" s="20">
        <v>27</v>
      </c>
      <c r="EO192" s="20">
        <v>1</v>
      </c>
      <c r="EP192" s="20">
        <v>39</v>
      </c>
      <c r="EQ192" s="20">
        <v>11</v>
      </c>
      <c r="ER192" s="20">
        <v>10</v>
      </c>
      <c r="ES192" s="20">
        <v>17</v>
      </c>
      <c r="ET192" s="20">
        <v>30</v>
      </c>
      <c r="EU192" s="20">
        <v>45</v>
      </c>
      <c r="EV192" s="20">
        <v>16</v>
      </c>
      <c r="EW192" s="20">
        <v>0</v>
      </c>
      <c r="EX192" s="20">
        <v>0</v>
      </c>
      <c r="EY192" s="20">
        <v>0</v>
      </c>
      <c r="EZ192" s="20">
        <v>46</v>
      </c>
      <c r="FA192" s="20">
        <v>2</v>
      </c>
      <c r="FB192" s="20">
        <v>11</v>
      </c>
      <c r="FC192" s="20">
        <v>0</v>
      </c>
      <c r="FD192" s="20">
        <v>29</v>
      </c>
      <c r="FE192" s="20">
        <v>0</v>
      </c>
      <c r="FF192" s="20">
        <v>25</v>
      </c>
      <c r="FG192" s="20">
        <v>59</v>
      </c>
      <c r="FH192" s="20">
        <v>0</v>
      </c>
      <c r="FI192" s="20">
        <v>19</v>
      </c>
      <c r="FJ192" s="20">
        <v>0</v>
      </c>
      <c r="FK192" s="20">
        <v>0</v>
      </c>
      <c r="FL192" s="20">
        <v>0</v>
      </c>
      <c r="FM192" s="20">
        <v>11</v>
      </c>
      <c r="FN192" s="20">
        <v>0</v>
      </c>
      <c r="FO192" s="20">
        <v>38</v>
      </c>
      <c r="FP192" s="20">
        <v>26</v>
      </c>
      <c r="FQ192" s="20">
        <v>11</v>
      </c>
      <c r="FR192" s="20">
        <v>10</v>
      </c>
      <c r="FS192" s="20">
        <v>3</v>
      </c>
      <c r="FT192" s="20">
        <v>16</v>
      </c>
      <c r="FU192" s="20">
        <v>3</v>
      </c>
      <c r="FV192" s="20">
        <v>23</v>
      </c>
      <c r="FW192" s="20">
        <v>0</v>
      </c>
      <c r="FX192" s="20">
        <v>0</v>
      </c>
      <c r="FY192" s="20">
        <v>0</v>
      </c>
      <c r="FZ192" s="20">
        <v>30</v>
      </c>
      <c r="GA192" s="20">
        <v>16</v>
      </c>
      <c r="GB192" s="20">
        <v>1</v>
      </c>
      <c r="GC192" s="20">
        <v>16</v>
      </c>
      <c r="GD192" s="20">
        <v>16</v>
      </c>
      <c r="GE192" s="20">
        <v>16</v>
      </c>
      <c r="GF192" s="20">
        <v>6</v>
      </c>
      <c r="GG192" s="20">
        <v>13</v>
      </c>
      <c r="GH192" s="20">
        <v>0</v>
      </c>
      <c r="GI192" s="20">
        <v>16</v>
      </c>
      <c r="GJ192" s="20">
        <v>0</v>
      </c>
      <c r="GK192" s="20">
        <v>0</v>
      </c>
      <c r="GL192" s="20">
        <v>0</v>
      </c>
      <c r="GM192" s="20">
        <v>20</v>
      </c>
      <c r="GN192" s="20">
        <v>0</v>
      </c>
      <c r="GO192" s="20">
        <v>17</v>
      </c>
      <c r="GP192" s="20">
        <v>27</v>
      </c>
      <c r="GQ192" s="20">
        <v>29</v>
      </c>
      <c r="GR192" s="20">
        <v>16</v>
      </c>
      <c r="GS192" s="20">
        <v>28</v>
      </c>
      <c r="GT192" s="20">
        <v>18</v>
      </c>
      <c r="GU192" s="20">
        <v>0</v>
      </c>
      <c r="GV192" s="20">
        <v>34</v>
      </c>
      <c r="GW192" s="20">
        <v>0</v>
      </c>
      <c r="GX192" s="20">
        <v>0</v>
      </c>
      <c r="GY192" s="20">
        <v>0</v>
      </c>
      <c r="GZ192" s="20">
        <v>29</v>
      </c>
      <c r="HA192" s="20">
        <v>11</v>
      </c>
      <c r="HB192" s="20">
        <v>35</v>
      </c>
      <c r="HC192" s="20">
        <v>15</v>
      </c>
      <c r="HD192" s="20">
        <v>16</v>
      </c>
      <c r="HE192" s="20">
        <v>3</v>
      </c>
      <c r="HF192" s="20">
        <v>1</v>
      </c>
      <c r="HG192" s="20">
        <v>15</v>
      </c>
      <c r="HH192" s="20">
        <v>45</v>
      </c>
      <c r="HI192" s="20">
        <v>27</v>
      </c>
      <c r="HJ192" s="20">
        <v>0</v>
      </c>
      <c r="HK192" s="20">
        <v>0</v>
      </c>
      <c r="HL192" s="20">
        <v>0</v>
      </c>
      <c r="HM192" s="20">
        <v>31</v>
      </c>
      <c r="HN192" s="20">
        <v>29</v>
      </c>
      <c r="HO192" s="20">
        <v>27</v>
      </c>
      <c r="HP192" s="20">
        <v>2</v>
      </c>
      <c r="HQ192" s="20">
        <v>3</v>
      </c>
      <c r="HR192" s="20">
        <v>11</v>
      </c>
      <c r="HS192" s="20">
        <v>14</v>
      </c>
      <c r="HT192" s="20">
        <v>27</v>
      </c>
      <c r="HU192" s="20">
        <v>16</v>
      </c>
      <c r="HV192" s="20">
        <v>29</v>
      </c>
      <c r="HW192" s="20">
        <v>0</v>
      </c>
      <c r="HX192" s="20">
        <v>0</v>
      </c>
      <c r="HY192" s="20">
        <v>0</v>
      </c>
      <c r="HZ192" s="20">
        <v>15</v>
      </c>
      <c r="IA192" s="20">
        <v>0</v>
      </c>
      <c r="IB192" s="20">
        <v>15</v>
      </c>
      <c r="IC192" s="20">
        <v>11</v>
      </c>
      <c r="ID192" s="20">
        <v>11</v>
      </c>
      <c r="IE192" s="20">
        <v>0</v>
      </c>
      <c r="IF192" s="20">
        <v>3</v>
      </c>
      <c r="IG192" s="20">
        <v>26</v>
      </c>
      <c r="IH192" s="20">
        <v>35</v>
      </c>
      <c r="II192" s="20">
        <v>14</v>
      </c>
      <c r="IJ192" s="20">
        <v>0</v>
      </c>
      <c r="IK192" s="20">
        <v>0</v>
      </c>
      <c r="IL192" s="20">
        <v>0</v>
      </c>
      <c r="IM192" s="20">
        <v>41</v>
      </c>
      <c r="IN192" s="20">
        <v>45</v>
      </c>
      <c r="IO192" s="20">
        <v>30</v>
      </c>
      <c r="IP192" s="20">
        <v>16</v>
      </c>
      <c r="IQ192" s="20">
        <v>0</v>
      </c>
      <c r="IR192" s="20">
        <v>27</v>
      </c>
      <c r="IS192" s="20">
        <v>40</v>
      </c>
      <c r="IT192" s="20">
        <v>29</v>
      </c>
      <c r="IU192" s="20">
        <v>11</v>
      </c>
      <c r="IV192" s="20">
        <v>39</v>
      </c>
      <c r="IW192" s="20">
        <v>0</v>
      </c>
      <c r="IX192" s="20">
        <v>0</v>
      </c>
      <c r="IY192" s="20">
        <v>0</v>
      </c>
      <c r="IZ192" s="20">
        <v>17</v>
      </c>
      <c r="JA192" s="20">
        <v>16</v>
      </c>
      <c r="JB192" s="20">
        <v>57</v>
      </c>
      <c r="JC192" s="20">
        <v>16</v>
      </c>
      <c r="JD192" s="20">
        <v>19</v>
      </c>
      <c r="JE192" s="20">
        <v>30</v>
      </c>
      <c r="JF192" s="20">
        <v>3</v>
      </c>
      <c r="JG192" s="20">
        <v>3</v>
      </c>
      <c r="JH192" s="20">
        <v>0</v>
      </c>
      <c r="JI192" s="20">
        <v>0</v>
      </c>
      <c r="JJ192" s="20">
        <v>0</v>
      </c>
      <c r="JK192" s="20">
        <v>0</v>
      </c>
      <c r="JL192" s="20">
        <v>0</v>
      </c>
      <c r="JM192" s="20">
        <v>48</v>
      </c>
      <c r="JN192" s="20">
        <v>22</v>
      </c>
      <c r="JO192" s="20">
        <v>17</v>
      </c>
      <c r="JP192" s="20">
        <v>24</v>
      </c>
      <c r="JQ192" s="20">
        <v>14</v>
      </c>
      <c r="JR192" s="20">
        <v>26</v>
      </c>
      <c r="JS192" s="20">
        <v>4</v>
      </c>
      <c r="JT192" s="20">
        <v>22</v>
      </c>
      <c r="JU192" s="20">
        <v>55</v>
      </c>
      <c r="JV192" s="20">
        <v>18</v>
      </c>
      <c r="JW192" s="20">
        <v>0</v>
      </c>
      <c r="JX192" s="20">
        <v>0</v>
      </c>
      <c r="JY192" s="20">
        <v>0</v>
      </c>
      <c r="JZ192" s="20">
        <v>6</v>
      </c>
      <c r="KA192" s="20">
        <v>34</v>
      </c>
      <c r="KB192" s="20">
        <v>6</v>
      </c>
      <c r="KC192" s="20">
        <v>16</v>
      </c>
      <c r="KD192" s="20">
        <v>29</v>
      </c>
      <c r="KE192" s="20">
        <v>0</v>
      </c>
      <c r="KF192" s="20">
        <v>40</v>
      </c>
      <c r="KG192" s="20">
        <v>11</v>
      </c>
      <c r="KH192" s="20">
        <v>28</v>
      </c>
      <c r="KI192" s="20">
        <v>16</v>
      </c>
      <c r="KJ192" s="20">
        <v>0</v>
      </c>
      <c r="KK192" s="20">
        <v>0</v>
      </c>
      <c r="KL192" s="20">
        <v>0</v>
      </c>
      <c r="KM192" s="20">
        <v>23</v>
      </c>
      <c r="KN192" s="20">
        <v>13</v>
      </c>
      <c r="KO192" s="20">
        <v>28</v>
      </c>
      <c r="KP192" s="20">
        <v>29</v>
      </c>
      <c r="KQ192" s="20">
        <v>37</v>
      </c>
      <c r="KR192" s="20">
        <v>24</v>
      </c>
      <c r="KS192" s="20">
        <v>25</v>
      </c>
      <c r="KT192" s="20">
        <v>15</v>
      </c>
      <c r="KU192" s="20">
        <v>37</v>
      </c>
      <c r="KV192" s="20">
        <v>0</v>
      </c>
      <c r="KW192" s="20">
        <v>0</v>
      </c>
      <c r="KX192" s="20">
        <v>0</v>
      </c>
      <c r="KY192" s="20">
        <v>0</v>
      </c>
      <c r="KZ192" s="20">
        <v>30</v>
      </c>
      <c r="LA192" s="20">
        <v>21</v>
      </c>
      <c r="LB192" s="20">
        <v>1</v>
      </c>
      <c r="LC192" s="20">
        <v>13</v>
      </c>
      <c r="LD192" s="20">
        <v>16</v>
      </c>
      <c r="LE192" s="20">
        <v>34</v>
      </c>
      <c r="LF192" s="20">
        <v>44</v>
      </c>
      <c r="LG192" s="20">
        <v>24</v>
      </c>
      <c r="LH192" s="20">
        <v>0</v>
      </c>
      <c r="LI192" s="20">
        <v>40</v>
      </c>
      <c r="LJ192" s="20">
        <v>0</v>
      </c>
      <c r="LK192" s="20">
        <v>0</v>
      </c>
      <c r="LL192" s="20">
        <v>0</v>
      </c>
      <c r="LM192" s="20">
        <v>2</v>
      </c>
      <c r="LN192" s="20">
        <v>35</v>
      </c>
      <c r="LO192" s="20">
        <v>33</v>
      </c>
      <c r="LP192" s="20">
        <v>27</v>
      </c>
      <c r="LQ192" s="20">
        <v>16</v>
      </c>
      <c r="LR192" s="20">
        <v>29</v>
      </c>
      <c r="LS192" s="20">
        <v>40</v>
      </c>
      <c r="LT192" s="20">
        <v>13</v>
      </c>
      <c r="LU192" s="20">
        <v>32</v>
      </c>
      <c r="LV192" s="20">
        <v>31</v>
      </c>
      <c r="LW192" s="20">
        <v>0</v>
      </c>
      <c r="LX192" s="20">
        <v>0</v>
      </c>
      <c r="LY192" s="20">
        <v>0</v>
      </c>
      <c r="LZ192" s="20">
        <v>29</v>
      </c>
      <c r="MA192" s="20">
        <v>2</v>
      </c>
      <c r="MB192" s="20">
        <v>30</v>
      </c>
      <c r="MC192" s="20">
        <v>51</v>
      </c>
      <c r="MD192" s="20">
        <v>35</v>
      </c>
      <c r="ME192" s="20">
        <v>29</v>
      </c>
      <c r="MF192" s="20">
        <v>1</v>
      </c>
      <c r="MG192" s="20">
        <v>27</v>
      </c>
      <c r="MH192" s="20">
        <v>27</v>
      </c>
      <c r="MI192" s="20">
        <v>27</v>
      </c>
      <c r="MJ192" s="20">
        <v>0</v>
      </c>
      <c r="MK192" s="20">
        <v>0</v>
      </c>
      <c r="ML192" s="20">
        <v>0</v>
      </c>
      <c r="MN192" s="54">
        <v>5</v>
      </c>
      <c r="MO192" s="54"/>
      <c r="MP192" s="38">
        <f>(DM192+DZ192+EM192+EZ192+FM192+FZ192)/6</f>
        <v>26.666666666666668</v>
      </c>
      <c r="MQ192" s="38">
        <f t="shared" ref="MQ192:MQ196" si="1317">(DN192+EA192+EN192+FA192+FN192+GA192)/6</f>
        <v>15.5</v>
      </c>
      <c r="MR192" s="38">
        <f t="shared" ref="MR192:MR196" si="1318">(DO192+EB192+EO192+FB192+FO192+GB192)/6</f>
        <v>14.333333333333334</v>
      </c>
      <c r="MS192" s="38">
        <f t="shared" ref="MS192:MS196" si="1319">(DP192+EC192+EP192+FC192+FP192+GC192)/6</f>
        <v>18.333333333333332</v>
      </c>
      <c r="MT192" s="38">
        <f t="shared" ref="MT192:MT196" si="1320">(DQ192+ED192+EQ192+FD192+FQ192+GD192)/6</f>
        <v>13.833333333333334</v>
      </c>
      <c r="MU192" s="38">
        <f t="shared" ref="MU192:MU196" si="1321">(DR192+EE192+ER192+FE192+FR192+GE192)/6</f>
        <v>10.333333333333334</v>
      </c>
      <c r="MV192" s="38">
        <f t="shared" ref="MV192:MV196" si="1322">(DS192+EF192+ES192+FF192+FS192+GF192)/6</f>
        <v>11.833333333333334</v>
      </c>
      <c r="MW192" s="38">
        <f t="shared" ref="MW192:MW196" si="1323">(DT192+EG192+ET192+FG192+FT192+GG192)/6</f>
        <v>30.333333333333332</v>
      </c>
      <c r="MX192" s="38">
        <f t="shared" ref="MX192:MX196" si="1324">(DU192+EH192+EU192+FH192+FU192+GH192)/6</f>
        <v>18.666666666666668</v>
      </c>
      <c r="MY192" s="38">
        <f t="shared" ref="MY192:MY196" si="1325">(DV192+EI192+EV192+FI192+FV192+GI192)/6</f>
        <v>12.833333333333334</v>
      </c>
      <c r="MZ192" s="38"/>
      <c r="NA192" s="38"/>
      <c r="NB192" s="38"/>
      <c r="NC192" s="54">
        <v>5</v>
      </c>
      <c r="ND192" s="54"/>
      <c r="NE192" s="38">
        <f>(GM192+GZ192+HM192+HZ192)/4</f>
        <v>23.75</v>
      </c>
      <c r="NF192" s="38">
        <f t="shared" ref="NF192:NF196" si="1326">(GN192+HA192+HN192+IA192)/4</f>
        <v>10</v>
      </c>
      <c r="NG192" s="38">
        <f t="shared" ref="NG192:NG196" si="1327">(GO192+HB192+HO192+IB192)/4</f>
        <v>23.5</v>
      </c>
      <c r="NH192" s="38">
        <f t="shared" ref="NH192:NH196" si="1328">(GP192+HC192+HP192+IC192)/4</f>
        <v>13.75</v>
      </c>
      <c r="NI192" s="38">
        <f t="shared" ref="NI192:NI196" si="1329">(GQ192+HD192+HQ192+ID192)/4</f>
        <v>14.75</v>
      </c>
      <c r="NJ192" s="38">
        <f t="shared" ref="NJ192:NJ196" si="1330">(GR192+HE192+HR192+IE192)/4</f>
        <v>7.5</v>
      </c>
      <c r="NK192" s="38">
        <f t="shared" ref="NK192:NK196" si="1331">(GS192+HF192+HS192+IF192)/4</f>
        <v>11.5</v>
      </c>
      <c r="NL192" s="38">
        <f t="shared" ref="NL192:NL196" si="1332">(GT192+HG192+HT192+IG192)/4</f>
        <v>21.5</v>
      </c>
      <c r="NM192" s="38">
        <f t="shared" ref="NM192:NM196" si="1333">(GU192+HH192+HU192+IH192)/4</f>
        <v>24</v>
      </c>
      <c r="NN192" s="38">
        <f t="shared" ref="NN192:NN196" si="1334">(GV192+HI192+HV192+II192)/4</f>
        <v>26</v>
      </c>
      <c r="NO192" s="38"/>
      <c r="NP192" s="38"/>
      <c r="NQ192" s="38"/>
      <c r="NR192" s="54">
        <v>5</v>
      </c>
      <c r="NS192" s="54"/>
      <c r="NT192" s="38">
        <f>(IM192+IZ192+JZ192+JM192)/4</f>
        <v>28</v>
      </c>
      <c r="NU192" s="38">
        <f t="shared" ref="NU192:NU196" si="1335">(IN192+JA192+KA192+JN192)/4</f>
        <v>29.25</v>
      </c>
      <c r="NV192" s="38">
        <f t="shared" ref="NV192:NV196" si="1336">(IO192+JB192+KB192+JO192)/4</f>
        <v>27.5</v>
      </c>
      <c r="NW192" s="38">
        <f t="shared" ref="NW192:NW196" si="1337">(IP192+JC192+KC192+JP192)/4</f>
        <v>18</v>
      </c>
      <c r="NX192" s="38">
        <f t="shared" ref="NX192:NX196" si="1338">(IQ192+JD192+KD192+JQ192)/4</f>
        <v>15.5</v>
      </c>
      <c r="NY192" s="38">
        <f t="shared" ref="NY192:NY196" si="1339">(IR192+JE192+KE192+JR192)/4</f>
        <v>20.75</v>
      </c>
      <c r="NZ192" s="38">
        <f t="shared" ref="NZ192:NZ196" si="1340">(IS192+JF192+KF192+JS192)/4</f>
        <v>21.75</v>
      </c>
      <c r="OA192" s="38">
        <f t="shared" ref="OA192:OA196" si="1341">(IT192+JG192+KG192+JT192)/4</f>
        <v>16.25</v>
      </c>
      <c r="OB192" s="38">
        <f t="shared" ref="OB192:OB196" si="1342">(IU192+JH192+KH192+JU192)/4</f>
        <v>23.5</v>
      </c>
      <c r="OC192" s="38">
        <f t="shared" ref="OC192:OC196" si="1343">(IV192+JI192+KI192+JV192)/4</f>
        <v>18.25</v>
      </c>
      <c r="OD192" s="38"/>
      <c r="OE192" s="38"/>
      <c r="OF192" s="38"/>
      <c r="OG192" s="54">
        <v>5</v>
      </c>
      <c r="OH192" s="54"/>
      <c r="OI192" s="38">
        <f>(KM192+KZ192+LM192+LZ192)/4</f>
        <v>21</v>
      </c>
      <c r="OJ192" s="38">
        <f t="shared" ref="OJ192:OJ196" si="1344">(KN192+LA192+LN192+MA192)/4</f>
        <v>17.75</v>
      </c>
      <c r="OK192" s="38">
        <f t="shared" ref="OK192:OK196" si="1345">(KO192+LB192+LO192+MB192)/4</f>
        <v>23</v>
      </c>
      <c r="OL192" s="38">
        <f t="shared" ref="OL192:OL196" si="1346">(KP192+LC192+LP192+MC192)/4</f>
        <v>30</v>
      </c>
      <c r="OM192" s="38">
        <f t="shared" ref="OM192:OM196" si="1347">(KQ192+LD192+LQ192+MD192)/4</f>
        <v>26</v>
      </c>
      <c r="ON192" s="38">
        <f t="shared" ref="ON192:ON196" si="1348">(KR192+LE192+LR192+ME192)/4</f>
        <v>29</v>
      </c>
      <c r="OO192" s="38">
        <f t="shared" ref="OO192:OO196" si="1349">(KS192+LF192+LS192+MF192)/4</f>
        <v>27.5</v>
      </c>
      <c r="OP192" s="38">
        <f t="shared" ref="OP192:OP196" si="1350">(KT192+LG192+LT192+MG192)/4</f>
        <v>19.75</v>
      </c>
      <c r="OQ192" s="38">
        <f t="shared" ref="OQ192:OQ196" si="1351">(KU192+LH192+LU192+MH192)/4</f>
        <v>24</v>
      </c>
      <c r="OR192" s="38">
        <f t="shared" ref="OR192:OR196" si="1352">(KV192+LI192+LV192+MI192)/4</f>
        <v>24.5</v>
      </c>
      <c r="OS192" s="38"/>
      <c r="OT192" s="38"/>
      <c r="OU192" s="38"/>
      <c r="OV192" s="54">
        <v>5</v>
      </c>
      <c r="OW192" s="54"/>
      <c r="OX192" s="38">
        <f>(GM192+GZ192+HM192+HZ192+IM192+IZ192+JM192+JZ192+KM192+KZ192+LM192+LZ192)/12</f>
        <v>24.25</v>
      </c>
      <c r="OY192" s="38">
        <f t="shared" ref="OY192:OY196" si="1353">(GN192+HA192+HN192+IA192+IN192+JA192+JN192+KA192+KN192+LA192+LN192+MA192)/12</f>
        <v>19</v>
      </c>
      <c r="OZ192" s="38">
        <f t="shared" ref="OZ192:OZ196" si="1354">(GO192+HB192+HO192+IB192+IO192+JB192+JO192+KB192+KO192+LB192+LO192+MB192)/12</f>
        <v>24.666666666666668</v>
      </c>
      <c r="PA192" s="38">
        <f t="shared" ref="PA192:PA196" si="1355">(GP192+HC192+HP192+IC192+IP192+JC192+JP192+KC192+KP192+LC192+LP192+MC192)/12</f>
        <v>20.583333333333332</v>
      </c>
      <c r="PB192" s="38">
        <f t="shared" ref="PB192:PB196" si="1356">(GQ192+HD192+HQ192+ID192+IQ192+JD192+JQ192+KD192+KQ192+LD192+LQ192+MD192)/12</f>
        <v>18.75</v>
      </c>
      <c r="PC192" s="38">
        <f t="shared" ref="PC192:PC196" si="1357">(GR192+HE192+HR192+IE192+IR192+JE192+JR192+KE192+KR192+LE192+LR192+ME192)/12</f>
        <v>19.083333333333332</v>
      </c>
      <c r="PD192" s="38">
        <f t="shared" ref="PD192:PD196" si="1358">(GS192+HF192+HS192+IF192+IS192+JF192+JS192+KF192+KS192+LF192+LS192+MF192)/12</f>
        <v>20.25</v>
      </c>
      <c r="PE192" s="38">
        <f t="shared" ref="PE192:PE196" si="1359">(GT192+HG192+HT192+IG192+IT192+JG192+JT192+KG192+KT192+LG192+LT192+MG192)/12</f>
        <v>19.166666666666668</v>
      </c>
      <c r="PF192" s="38">
        <f t="shared" ref="PF192:PF196" si="1360">(GU192+HH192+HU192+IH192+IU192+JH192+JU192+KH192+KU192+LH192+LU192+MH192)/12</f>
        <v>23.833333333333332</v>
      </c>
      <c r="PG192" s="38">
        <f t="shared" ref="PG192:PG196" si="1361">(GV192+HI192+HV192+II192+IV192+JI192+JV192+KI192+KV192+LI192+LV192+MI192)/12</f>
        <v>22.916666666666668</v>
      </c>
      <c r="PH192" s="38"/>
      <c r="PI192" s="38"/>
      <c r="PJ192" s="38"/>
    </row>
    <row r="193" spans="1:426" s="20" customFormat="1" x14ac:dyDescent="0.25">
      <c r="A193" s="1" t="s">
        <v>42</v>
      </c>
      <c r="B193" s="20">
        <f>MODE(B184,O184,AB184,AO184,BB184,BO184,CB184,CO184,DB184,DO184,EB184,EO184,FB184,FO184,GB184,GO184,HB184,HO184)</f>
        <v>3</v>
      </c>
      <c r="C193" s="20">
        <f t="shared" ref="C193:C197" si="1362">MODE(C184,P184,AC184,AP184,BC184,BP184,CC184,CP184,DC184,DP184,EC184,EP184,FC184,FP184,GC184,GP184,HC184,HP184)</f>
        <v>2</v>
      </c>
      <c r="D193" s="20">
        <f t="shared" ref="D193:D197" si="1363">MODE(D184,Q184,AD184,AQ184,BD184,BQ184,CD184,CQ184,DD184,DQ184,ED184,EQ184,FD184,FQ184,GD184,GQ184,HD184,HQ184)</f>
        <v>2</v>
      </c>
      <c r="E193" s="20">
        <f t="shared" ref="E193:E197" si="1364">MODE(E184,R184,AE184,AR184,BE184,BR184,CE184,CR184,DE184,DR184,EE184,ER184,FE184,FR184,GE184,GR184,HE184,HR184)</f>
        <v>1</v>
      </c>
      <c r="F193" s="20">
        <f t="shared" ref="F193:F197" si="1365">MODE(F184,S184,AF184,AS184,BF184,BS184,CF184,CS184,DF184,DS184,EF184,ES184,FF184,FS184,GF184,GS184,HF184,HS184)</f>
        <v>3</v>
      </c>
      <c r="G193" s="20">
        <f t="shared" ref="G193:G197" si="1366">MODE(G184,T184,AG184,AT184,BG184,BT184,CG184,CT184,DG184,DT184,EG184,ET184,FG184,FT184,GG184,GT184,HG184,HT184)</f>
        <v>4</v>
      </c>
      <c r="H193" s="20">
        <f t="shared" ref="H193:H197" si="1367">MODE(H184,U184,AH184,AU184,BH184,BU184,CH184,CU184,DH184,DU184,EH184,EU184,FH184,FU184,GH184,GU184,HH184,HU184)</f>
        <v>4</v>
      </c>
      <c r="I193" s="20">
        <f t="shared" ref="I193:I197" si="1368">MODE(I184,V184,AI184,AV184,BI184,BV184,CI184,CV184,DI184,DV184,EI184,EV184,FI184,FV184,GI184,GV184,HI184,HV184)</f>
        <v>4</v>
      </c>
      <c r="J193" s="20">
        <f t="shared" ref="J193:J197" si="1369">MODE(J184,W184,AJ184,AW184,BJ184,BW184,CJ184,CW184,DJ184,DW184,EJ184,EW184,FJ184,FW184,GJ184,GW184,HJ184,HW184)</f>
        <v>5</v>
      </c>
      <c r="K193" s="20">
        <f t="shared" ref="K193:K197" si="1370">MODE(K184,X184,AK184,AX184,BK184,BX184,CK184,CX184,DK184,DX184,EK184,EX184,FK184,FX184,GK184,GX184,HK184,HX184)</f>
        <v>1</v>
      </c>
      <c r="L193" s="20">
        <f t="shared" ref="L193:L197" si="1371">MODE(L184,Y184,AL184,AY184,BL184,BY184,CL184,CY184,DL184,DY184,EL184,EY184,FL184,FY184,GL184,GY184,HL184,HY184)</f>
        <v>0</v>
      </c>
      <c r="M193" s="20">
        <f t="shared" ref="M193:M197" si="1372">MODE(M184,Z184,AM184,AZ184,BM184,BZ184,CM184,CZ184,DM184,DZ184,EM184,EZ184,FM184,FZ184,GM184,GZ184,HM184,HZ184)</f>
        <v>1</v>
      </c>
      <c r="N193" s="20">
        <f t="shared" ref="N193:N197" si="1373">MODE(N184,AA184,AN184,BA184,BN184,CA184,CN184,DA184,DN184,EA184,EN184,FA184,FN184,GA184,GN184,HA184,HN184,IA184)</f>
        <v>1</v>
      </c>
      <c r="O193" s="20">
        <f>IB184</f>
        <v>4</v>
      </c>
      <c r="P193" s="20">
        <f t="shared" ref="P193:P197" si="1374">IC184</f>
        <v>2</v>
      </c>
      <c r="Q193" s="20">
        <f t="shared" ref="Q193:Q197" si="1375">ID184</f>
        <v>2</v>
      </c>
      <c r="R193" s="20">
        <f t="shared" ref="R193:R197" si="1376">IE184</f>
        <v>4</v>
      </c>
      <c r="S193" s="20">
        <f t="shared" ref="S193:S197" si="1377">IF184</f>
        <v>4</v>
      </c>
      <c r="T193" s="20">
        <f t="shared" ref="T193:T197" si="1378">IG184</f>
        <v>1</v>
      </c>
      <c r="U193" s="20">
        <f t="shared" ref="U193:U197" si="1379">IH184</f>
        <v>3</v>
      </c>
      <c r="V193" s="20">
        <f t="shared" ref="V193:V197" si="1380">II184</f>
        <v>1</v>
      </c>
      <c r="X193" s="1">
        <v>80</v>
      </c>
      <c r="Y193" s="52">
        <v>0.38297872308085101</v>
      </c>
      <c r="Z193" s="52"/>
      <c r="AA193" s="52"/>
      <c r="AB193" s="53">
        <f t="shared" ref="AB193:AB197" si="1381">Y193-Y157</f>
        <v>8.6733382763272138E-3</v>
      </c>
      <c r="AC193" s="53"/>
      <c r="AD193" s="53" t="s">
        <v>42</v>
      </c>
      <c r="AE193" s="53"/>
      <c r="AF193" s="20">
        <f t="shared" ref="AF193:AF197" si="1382">IFERROR(MODE(B184,O184,AB184,AO184,BB184,BO184), "x")</f>
        <v>3</v>
      </c>
      <c r="AG193" s="20">
        <f t="shared" ref="AG193:AG197" si="1383">IFERROR(MODE(C184,P184,AC184,AP184,BC184,BP184), "x")</f>
        <v>4</v>
      </c>
      <c r="AH193" s="20">
        <f t="shared" ref="AH193:AH197" si="1384">IFERROR(MODE(D184,Q184,AD184,AQ184,BD184,BQ184), "x")</f>
        <v>5</v>
      </c>
      <c r="AI193" s="20">
        <f t="shared" ref="AI193:AI197" si="1385">IFERROR(MODE(E184,R184,AE184,AR184,BE184,BR184), "x")</f>
        <v>1</v>
      </c>
      <c r="AJ193" s="20">
        <f t="shared" ref="AJ193:AJ197" si="1386">IFERROR(MODE(F184,S184,AF184,AS184,BF184,BS184), "x")</f>
        <v>3</v>
      </c>
      <c r="AK193" s="20">
        <f t="shared" ref="AK193:AK197" si="1387">IFERROR(MODE(G184,T184,AG184,AT184,BG184,BT184), "x")</f>
        <v>4</v>
      </c>
      <c r="AL193" s="20">
        <f t="shared" ref="AL193:AL197" si="1388">IFERROR(MODE(H184,U184,AH184,AU184,BH184,BU184), "x")</f>
        <v>3</v>
      </c>
      <c r="AM193" s="20">
        <f t="shared" ref="AM193:AM197" si="1389">IFERROR(MODE(I184,V184,AI184,AV184,BI184,BV184), "x")</f>
        <v>5</v>
      </c>
      <c r="AN193" s="20">
        <f t="shared" ref="AN193:AN197" si="1390">IFERROR(MODE(J184,W184,AJ184,AW184,BJ184,BW184), "x")</f>
        <v>5</v>
      </c>
      <c r="AO193" s="20">
        <f t="shared" ref="AO193:AO197" si="1391">IFERROR(MODE(K184,X184,AK184,AX184,BK184,BX184), "x")</f>
        <v>1</v>
      </c>
      <c r="AP193" s="20">
        <f t="shared" ref="AP193:AP197" si="1392">IFERROR(MODE(L184,Y184,AL184,AY184,BL184,BY184), "x")</f>
        <v>1</v>
      </c>
      <c r="AQ193" s="20">
        <f t="shared" ref="AQ193:AQ197" si="1393">IFERROR(MODE(M184,Z184,AM184,AZ184,BM184,BZ184), "x")</f>
        <v>1</v>
      </c>
      <c r="AR193" s="20">
        <f t="shared" ref="AR193:AR197" si="1394">IFERROR(MODE(N184,AA184,AN184,BA184,BN184,CA184), "x")</f>
        <v>0</v>
      </c>
      <c r="AS193" s="53" t="s">
        <v>42</v>
      </c>
      <c r="AT193" s="53"/>
      <c r="AU193" s="20">
        <f t="shared" ref="AU193:AU197" si="1395">IFERROR(MODE(CB184,CO184,DB184,DO184),"x")</f>
        <v>4</v>
      </c>
      <c r="AV193" s="20">
        <f t="shared" ref="AV193:AV197" si="1396">IFERROR(MODE(CC184,CP184,DC184,DP184),"x")</f>
        <v>2</v>
      </c>
      <c r="AW193" s="20">
        <f t="shared" ref="AW193:AW197" si="1397">IFERROR(MODE(CD184,CQ184,DD184,DQ184),"x")</f>
        <v>2</v>
      </c>
      <c r="AX193" s="20" t="str">
        <f t="shared" ref="AX193:AX197" si="1398">IFERROR(MODE(CE184,CR184,DE184,DR184),"x")</f>
        <v>x</v>
      </c>
      <c r="AY193" s="20">
        <f t="shared" ref="AY193:AY197" si="1399">IFERROR(MODE(CF184,CS184,DF184,DS184),"x")</f>
        <v>2</v>
      </c>
      <c r="AZ193" s="20">
        <f t="shared" ref="AZ193:AZ197" si="1400">IFERROR(MODE(CG184,CT184,DG184,DT184),"x")</f>
        <v>2</v>
      </c>
      <c r="BA193" s="20">
        <f t="shared" ref="BA193:BA197" si="1401">IFERROR(MODE(CH184,CU184,DH184,DU184),"x")</f>
        <v>4</v>
      </c>
      <c r="BB193" s="20">
        <f t="shared" ref="BB193:BB197" si="1402">IFERROR(MODE(CI184,CV184,DI184,DV184),"x")</f>
        <v>4</v>
      </c>
      <c r="BC193" s="20">
        <f t="shared" ref="BC193:BC197" si="1403">IFERROR(MODE(CJ184,CW184,DJ184,DW184),"x")</f>
        <v>1</v>
      </c>
      <c r="BD193" s="20" t="str">
        <f t="shared" ref="BD193:BD197" si="1404">IFERROR(MODE(CK184,CX184,DK184,DX184),"x")</f>
        <v>x</v>
      </c>
      <c r="BE193" s="20">
        <f t="shared" ref="BE193:BE197" si="1405">IFERROR(MODE(CL184,CY184,DL184,DY184),"x")</f>
        <v>0</v>
      </c>
      <c r="BF193" s="20">
        <f t="shared" ref="BF193:BF197" si="1406">IFERROR(MODE(CM184,CZ184,DM184,DZ184),"x")</f>
        <v>1</v>
      </c>
      <c r="BG193" s="20">
        <f t="shared" ref="BG193:BG197" si="1407">IFERROR(MODE(CN184,DA184,DN184,EA184),"x")</f>
        <v>1</v>
      </c>
      <c r="BH193" s="53" t="s">
        <v>42</v>
      </c>
      <c r="BI193" s="53"/>
      <c r="BJ193" s="20">
        <f t="shared" ref="BJ193:BJ197" si="1408">IFERROR(MODE(EB184,EO184,FB184,FO184),"x")</f>
        <v>5</v>
      </c>
      <c r="BK193" s="20">
        <f t="shared" ref="BK193:BK197" si="1409">IFERROR(MODE(EC184,EP184,FC184,FP184),"x")</f>
        <v>5</v>
      </c>
      <c r="BL193" s="20" t="str">
        <f t="shared" ref="BL193:BL197" si="1410">IFERROR(MODE(ED184,EQ184,FD184,FQ184),"x")</f>
        <v>x</v>
      </c>
      <c r="BM193" s="20">
        <f t="shared" ref="BM193:BM197" si="1411">IFERROR(MODE(EE184,ER184,FE184,FR184),"x")</f>
        <v>1</v>
      </c>
      <c r="BN193" s="20">
        <f t="shared" ref="BN193:BN197" si="1412">IFERROR(MODE(EF184,ES184,FF184,FS184),"x")</f>
        <v>3</v>
      </c>
      <c r="BO193" s="20">
        <f t="shared" ref="BO193:BO197" si="1413">IFERROR(MODE(EG184,ET184,FG184,FT184),"x")</f>
        <v>1</v>
      </c>
      <c r="BP193" s="20">
        <f t="shared" ref="BP193:BP197" si="1414">IFERROR(MODE(EH184,EU184,FH184,FU184),"x")</f>
        <v>5</v>
      </c>
      <c r="BQ193" s="20">
        <f t="shared" ref="BQ193:BQ197" si="1415">IFERROR(MODE(EI184,EV184,FI184,FV184),"x")</f>
        <v>3</v>
      </c>
      <c r="BR193" s="20">
        <f t="shared" ref="BR193:BR197" si="1416">IFERROR(MODE(EJ184,EW184,FJ184,FW184),"x")</f>
        <v>4</v>
      </c>
      <c r="BS193" s="20">
        <f t="shared" ref="BS193:BS197" si="1417">IFERROR(MODE(EK184,EX184,FK184,FX184),"x")</f>
        <v>3</v>
      </c>
      <c r="BT193" s="20">
        <f t="shared" ref="BT193:BT197" si="1418">IFERROR(MODE(EL184,EY184,FL184,FY184),"x")</f>
        <v>0</v>
      </c>
      <c r="BU193" s="20">
        <f t="shared" ref="BU193:BU197" si="1419">IFERROR(MODE(EM184,EZ184,FM184,FZ184),"x")</f>
        <v>1</v>
      </c>
      <c r="BV193" s="20">
        <f t="shared" ref="BV193:BV197" si="1420">IFERROR(MODE(EN184,FA184,FN184,GA184),"x")</f>
        <v>1</v>
      </c>
      <c r="BW193" s="53" t="s">
        <v>42</v>
      </c>
      <c r="BX193" s="53"/>
      <c r="BY193" s="20">
        <f t="shared" ref="BY193:BY197" si="1421">IFERROR(MODE(GB184,GO184,HB184,HO184),"x")</f>
        <v>3</v>
      </c>
      <c r="BZ193" s="20">
        <f t="shared" ref="BZ193:BZ197" si="1422">IFERROR(MODE(GC184,GP184,HC184,HP184),"x")</f>
        <v>3</v>
      </c>
      <c r="CA193" s="20">
        <f t="shared" ref="CA193:CA197" si="1423">IFERROR(MODE(GD184,GQ184,HD184,HQ184),"x")</f>
        <v>1</v>
      </c>
      <c r="CB193" s="20">
        <f t="shared" ref="CB193:CB197" si="1424">IFERROR(MODE(GE184,GR184,HE184,HR184),"x")</f>
        <v>1</v>
      </c>
      <c r="CC193" s="20">
        <f t="shared" ref="CC193:CC197" si="1425">IFERROR(MODE(GF184,GS184,HF184,HS184),"x")</f>
        <v>5</v>
      </c>
      <c r="CD193" s="20" t="str">
        <f t="shared" ref="CD193:CD197" si="1426">IFERROR(MODE(GG184,GT184,HG184,HT184),"x")</f>
        <v>x</v>
      </c>
      <c r="CE193" s="20" t="str">
        <f t="shared" ref="CE193:CE197" si="1427">IFERROR(MODE(GH184,GU184,HH184,HU184),"x")</f>
        <v>x</v>
      </c>
      <c r="CF193" s="20" t="str">
        <f t="shared" ref="CF193:CF197" si="1428">IFERROR(MODE(GI184,GV184,HI184,HV184),"x")</f>
        <v>x</v>
      </c>
      <c r="CG193" s="20">
        <f t="shared" ref="CG193:CG197" si="1429">IFERROR(MODE(GJ184,GW184,HJ184,HW184),"x")</f>
        <v>3</v>
      </c>
      <c r="CH193" s="20">
        <f t="shared" ref="CH193:CH197" si="1430">IFERROR(MODE(GK184,GX184,HK184,HX184),"x")</f>
        <v>3</v>
      </c>
      <c r="CI193" s="20">
        <f t="shared" ref="CI193:CI197" si="1431">IFERROR(MODE(GL184,GY184,HL184,HY184),"x")</f>
        <v>0</v>
      </c>
      <c r="CJ193" s="20">
        <f t="shared" ref="CJ193:CJ197" si="1432">IFERROR(MODE(GM184,GZ184,HM184,HZ184),"x")</f>
        <v>1</v>
      </c>
      <c r="CK193" s="20">
        <f t="shared" ref="CK193:CK197" si="1433">IFERROR(MODE(GN184,HA184,HN184,IA184),"x")</f>
        <v>0</v>
      </c>
      <c r="CL193" s="20" t="s">
        <v>42</v>
      </c>
      <c r="CN193" s="20">
        <f>IFERROR(MODE(GB184,GO184,HB184,HO184,CB184,CO184,DB184,DO184,EB184,EO184,FB184,FO184),"x")</f>
        <v>4</v>
      </c>
      <c r="CO193" s="20">
        <f t="shared" ref="CO193:CO197" si="1434">IFERROR(MODE(GC184,GP184,HC184,HP184,CC184,CP184,DC184,DP184,EC184,EP184,FC184,FP184),"x")</f>
        <v>2</v>
      </c>
      <c r="CP193" s="20">
        <f t="shared" ref="CP193:CP197" si="1435">IFERROR(MODE(GD184,GQ184,HD184,HQ184,CD184,CQ184,DD184,DQ184,ED184,EQ184,FD184,FQ184),"x")</f>
        <v>2</v>
      </c>
      <c r="CQ193" s="20">
        <f t="shared" ref="CQ193:CQ197" si="1436">IFERROR(MODE(GE184,GR184,HE184,HR184,CE184,CR184,DE184,DR184,EE184,ER184,FE184,FR184),"x")</f>
        <v>1</v>
      </c>
      <c r="CR193" s="20">
        <f t="shared" ref="CR193:CR197" si="1437">IFERROR(MODE(GF184,GS184,HF184,HS184,CF184,CS184,DF184,DS184,EF184,ES184,FF184,FS184),"x")</f>
        <v>1</v>
      </c>
      <c r="CS193" s="20">
        <f t="shared" ref="CS193:CS197" si="1438">IFERROR(MODE(GG184,GT184,HG184,HT184,CG184,CT184,DG184,DT184,EG184,ET184,FG184,FT184),"x")</f>
        <v>1</v>
      </c>
      <c r="CT193" s="20">
        <f t="shared" ref="CT193:CT197" si="1439">IFERROR(MODE(GH184,GU184,HH184,HU184,CH184,CU184,DH184,DU184,EH184,EU184,FH184,FU184),"x")</f>
        <v>1</v>
      </c>
      <c r="CU193" s="20">
        <f t="shared" ref="CU193:CU197" si="1440">IFERROR(MODE(GI184,GV184,HI184,HV184,CI184,CV184,DI184,DV184,EI184,EV184,FI184,FV184),"x")</f>
        <v>4</v>
      </c>
      <c r="CV193" s="20">
        <f t="shared" ref="CV193:CV197" si="1441">IFERROR(MODE(GJ184,GW184,HJ184,HW184,CJ184,CW184,DJ184,DW184,EJ184,EW184,FJ184,FW184),"x")</f>
        <v>5</v>
      </c>
      <c r="CW193" s="20">
        <f t="shared" ref="CW193:CW197" si="1442">IFERROR(MODE(GK184,GX184,HK184,HX184,CK184,CX184,DK184,DX184,EK184,EX184,FK184,FX184),"x")</f>
        <v>3</v>
      </c>
      <c r="CX193" s="20">
        <f t="shared" ref="CX193:CX197" si="1443">IFERROR(MODE(GL184,GY184,HL184,HY184,CL184,CY184,DL184,DY184,EL184,EY184,FL184,FY184),"x")</f>
        <v>0</v>
      </c>
      <c r="CY193" s="20">
        <f t="shared" ref="CY193:CY197" si="1444">IFERROR(MODE(GM184,GZ184,HM184,HZ184,CM184,CZ184,DM184,DZ184,EM184,EZ184,FM184,FZ184),"x")</f>
        <v>1</v>
      </c>
      <c r="CZ193" s="20">
        <f t="shared" ref="CZ193:CZ197" si="1445">IFERROR(MODE(GN184,HA184,HN184,IA184,CN184,DA184,DN184,EA184,EN184,FA184,FN184,GA184),"x")</f>
        <v>1</v>
      </c>
      <c r="DB193" s="20">
        <v>5</v>
      </c>
      <c r="DC193" s="20">
        <v>0</v>
      </c>
      <c r="DD193" s="20">
        <v>0</v>
      </c>
      <c r="DE193" s="20">
        <v>0</v>
      </c>
      <c r="DF193" s="20">
        <v>20</v>
      </c>
      <c r="DG193" s="20">
        <v>0</v>
      </c>
      <c r="DH193" s="20">
        <v>0</v>
      </c>
      <c r="DI193" s="20">
        <v>0</v>
      </c>
      <c r="DJ193" s="20">
        <v>0</v>
      </c>
      <c r="DL193" s="20">
        <v>4</v>
      </c>
      <c r="DM193" s="20">
        <v>14</v>
      </c>
      <c r="DN193" s="20">
        <v>47</v>
      </c>
      <c r="DO193" s="20">
        <v>23</v>
      </c>
      <c r="DP193" s="20">
        <v>26</v>
      </c>
      <c r="DQ193" s="20">
        <v>16</v>
      </c>
      <c r="DR193" s="20">
        <v>32</v>
      </c>
      <c r="DS193" s="20">
        <v>26</v>
      </c>
      <c r="DT193" s="20">
        <v>28</v>
      </c>
      <c r="DU193" s="20">
        <v>1</v>
      </c>
      <c r="DV193" s="20">
        <v>41</v>
      </c>
      <c r="DW193" s="20">
        <v>0</v>
      </c>
      <c r="DX193" s="20">
        <v>0</v>
      </c>
      <c r="DY193" s="20">
        <v>0</v>
      </c>
      <c r="DZ193" s="20">
        <v>0</v>
      </c>
      <c r="EA193" s="20">
        <v>2</v>
      </c>
      <c r="EB193" s="20">
        <v>27</v>
      </c>
      <c r="EC193" s="20">
        <v>19</v>
      </c>
      <c r="ED193" s="20">
        <v>24</v>
      </c>
      <c r="EE193" s="20">
        <v>40</v>
      </c>
      <c r="EF193" s="20">
        <v>54</v>
      </c>
      <c r="EG193" s="20">
        <v>44</v>
      </c>
      <c r="EH193" s="20">
        <v>14</v>
      </c>
      <c r="EI193" s="20">
        <v>2</v>
      </c>
      <c r="EJ193" s="20">
        <v>0</v>
      </c>
      <c r="EK193" s="20">
        <v>0</v>
      </c>
      <c r="EL193" s="20">
        <v>0</v>
      </c>
      <c r="EM193" s="20">
        <v>51</v>
      </c>
      <c r="EN193" s="20">
        <v>0</v>
      </c>
      <c r="EO193" s="20">
        <v>0</v>
      </c>
      <c r="EP193" s="20">
        <v>11</v>
      </c>
      <c r="EQ193" s="20">
        <v>27</v>
      </c>
      <c r="ER193" s="20">
        <v>42</v>
      </c>
      <c r="ES193" s="20">
        <v>14</v>
      </c>
      <c r="ET193" s="20">
        <v>13</v>
      </c>
      <c r="EU193" s="20">
        <v>12</v>
      </c>
      <c r="EV193" s="20">
        <v>16</v>
      </c>
      <c r="EW193" s="20">
        <v>0</v>
      </c>
      <c r="EX193" s="20">
        <v>0</v>
      </c>
      <c r="EY193" s="20">
        <v>0</v>
      </c>
      <c r="EZ193" s="20">
        <v>24</v>
      </c>
      <c r="FA193" s="20">
        <v>40</v>
      </c>
      <c r="FB193" s="20">
        <v>56</v>
      </c>
      <c r="FC193" s="20">
        <v>27</v>
      </c>
      <c r="FD193" s="20">
        <v>13</v>
      </c>
      <c r="FE193" s="20">
        <v>46</v>
      </c>
      <c r="FF193" s="20">
        <v>14</v>
      </c>
      <c r="FG193" s="20">
        <v>12</v>
      </c>
      <c r="FH193" s="20">
        <v>54</v>
      </c>
      <c r="FI193" s="20">
        <v>0</v>
      </c>
      <c r="FJ193" s="20">
        <v>0</v>
      </c>
      <c r="FK193" s="20">
        <v>0</v>
      </c>
      <c r="FL193" s="20">
        <v>0</v>
      </c>
      <c r="FM193" s="20">
        <v>42</v>
      </c>
      <c r="FN193" s="20">
        <v>29</v>
      </c>
      <c r="FO193" s="20">
        <v>0</v>
      </c>
      <c r="FP193" s="20">
        <v>16</v>
      </c>
      <c r="FQ193" s="20">
        <v>13</v>
      </c>
      <c r="FR193" s="20">
        <v>47</v>
      </c>
      <c r="FS193" s="20">
        <v>20</v>
      </c>
      <c r="FT193" s="20">
        <v>29</v>
      </c>
      <c r="FU193" s="20">
        <v>32</v>
      </c>
      <c r="FV193" s="20">
        <v>0</v>
      </c>
      <c r="FW193" s="20">
        <v>0</v>
      </c>
      <c r="FX193" s="20">
        <v>0</v>
      </c>
      <c r="FY193" s="20">
        <v>0</v>
      </c>
      <c r="FZ193" s="20">
        <v>0</v>
      </c>
      <c r="GA193" s="20">
        <v>11</v>
      </c>
      <c r="GB193" s="20">
        <v>53</v>
      </c>
      <c r="GC193" s="20">
        <v>13</v>
      </c>
      <c r="GD193" s="20">
        <v>31</v>
      </c>
      <c r="GE193" s="20">
        <v>2</v>
      </c>
      <c r="GF193" s="20">
        <v>38</v>
      </c>
      <c r="GG193" s="20">
        <v>28</v>
      </c>
      <c r="GH193" s="20">
        <v>1</v>
      </c>
      <c r="GI193" s="20">
        <v>16</v>
      </c>
      <c r="GJ193" s="20">
        <v>0</v>
      </c>
      <c r="GK193" s="20">
        <v>0</v>
      </c>
      <c r="GL193" s="20">
        <v>0</v>
      </c>
      <c r="GM193" s="20">
        <v>45</v>
      </c>
      <c r="GN193" s="20">
        <v>16</v>
      </c>
      <c r="GO193" s="20">
        <v>0</v>
      </c>
      <c r="GP193" s="20">
        <v>5</v>
      </c>
      <c r="GQ193" s="20">
        <v>11</v>
      </c>
      <c r="GR193" s="20">
        <v>5</v>
      </c>
      <c r="GS193" s="20">
        <v>17</v>
      </c>
      <c r="GT193" s="20">
        <v>26</v>
      </c>
      <c r="GU193" s="20">
        <v>28</v>
      </c>
      <c r="GV193" s="20">
        <v>29</v>
      </c>
      <c r="GW193" s="20">
        <v>0</v>
      </c>
      <c r="GX193" s="20">
        <v>0</v>
      </c>
      <c r="GY193" s="20">
        <v>0</v>
      </c>
      <c r="GZ193" s="20">
        <v>2</v>
      </c>
      <c r="HA193" s="20">
        <v>19</v>
      </c>
      <c r="HB193" s="20">
        <v>16</v>
      </c>
      <c r="HC193" s="20">
        <v>16</v>
      </c>
      <c r="HD193" s="20">
        <v>24</v>
      </c>
      <c r="HE193" s="20">
        <v>27</v>
      </c>
      <c r="HF193" s="20">
        <v>17</v>
      </c>
      <c r="HG193" s="20">
        <v>12</v>
      </c>
      <c r="HH193" s="20">
        <v>27</v>
      </c>
      <c r="HI193" s="20">
        <v>0</v>
      </c>
      <c r="HJ193" s="20">
        <v>0</v>
      </c>
      <c r="HK193" s="20">
        <v>0</v>
      </c>
      <c r="HL193" s="20">
        <v>0</v>
      </c>
      <c r="HM193" s="20">
        <v>42</v>
      </c>
      <c r="HN193" s="20">
        <v>0</v>
      </c>
      <c r="HO193" s="20">
        <v>2</v>
      </c>
      <c r="HP193" s="20">
        <v>27</v>
      </c>
      <c r="HQ193" s="20">
        <v>29</v>
      </c>
      <c r="HR193" s="20">
        <v>11</v>
      </c>
      <c r="HS193" s="20">
        <v>33</v>
      </c>
      <c r="HT193" s="20">
        <v>18</v>
      </c>
      <c r="HU193" s="20">
        <v>26</v>
      </c>
      <c r="HV193" s="20">
        <v>13</v>
      </c>
      <c r="HW193" s="20">
        <v>0</v>
      </c>
      <c r="HX193" s="20">
        <v>0</v>
      </c>
      <c r="HY193" s="20">
        <v>0</v>
      </c>
      <c r="HZ193" s="20">
        <v>11</v>
      </c>
      <c r="IA193" s="20">
        <v>16</v>
      </c>
      <c r="IB193" s="20">
        <v>0</v>
      </c>
      <c r="IC193" s="20">
        <v>13</v>
      </c>
      <c r="ID193" s="20">
        <v>26</v>
      </c>
      <c r="IE193" s="20">
        <v>11</v>
      </c>
      <c r="IF193" s="20">
        <v>60</v>
      </c>
      <c r="IG193" s="20">
        <v>33</v>
      </c>
      <c r="IH193" s="20">
        <v>25</v>
      </c>
      <c r="II193" s="20">
        <v>37</v>
      </c>
      <c r="IJ193" s="20">
        <v>0</v>
      </c>
      <c r="IK193" s="20">
        <v>0</v>
      </c>
      <c r="IL193" s="20">
        <v>0</v>
      </c>
      <c r="IM193" s="20">
        <v>29</v>
      </c>
      <c r="IN193" s="20">
        <v>32</v>
      </c>
      <c r="IO193" s="20">
        <v>34</v>
      </c>
      <c r="IP193" s="20">
        <v>16</v>
      </c>
      <c r="IQ193" s="20">
        <v>13</v>
      </c>
      <c r="IR193" s="20">
        <v>13</v>
      </c>
      <c r="IS193" s="20">
        <v>15</v>
      </c>
      <c r="IT193" s="20">
        <v>13</v>
      </c>
      <c r="IU193" s="20">
        <v>36</v>
      </c>
      <c r="IV193" s="20">
        <v>5</v>
      </c>
      <c r="IW193" s="20">
        <v>0</v>
      </c>
      <c r="IX193" s="20">
        <v>0</v>
      </c>
      <c r="IY193" s="20">
        <v>0</v>
      </c>
      <c r="IZ193" s="20">
        <v>38</v>
      </c>
      <c r="JA193" s="20">
        <v>27</v>
      </c>
      <c r="JB193" s="20">
        <v>10</v>
      </c>
      <c r="JC193" s="20">
        <v>32</v>
      </c>
      <c r="JD193" s="20">
        <v>2</v>
      </c>
      <c r="JE193" s="20">
        <v>26</v>
      </c>
      <c r="JF193" s="20">
        <v>44</v>
      </c>
      <c r="JG193" s="20">
        <v>24</v>
      </c>
      <c r="JH193" s="20">
        <v>12</v>
      </c>
      <c r="JI193" s="20">
        <v>18</v>
      </c>
      <c r="JJ193" s="20">
        <v>0</v>
      </c>
      <c r="JK193" s="20">
        <v>0</v>
      </c>
      <c r="JL193" s="20">
        <v>0</v>
      </c>
      <c r="JM193" s="20">
        <v>0</v>
      </c>
      <c r="JN193" s="20">
        <v>12</v>
      </c>
      <c r="JO193" s="20">
        <v>11</v>
      </c>
      <c r="JP193" s="20">
        <v>0</v>
      </c>
      <c r="JQ193" s="20">
        <v>13</v>
      </c>
      <c r="JR193" s="20">
        <v>14</v>
      </c>
      <c r="JS193" s="20">
        <v>17</v>
      </c>
      <c r="JT193" s="20">
        <v>31</v>
      </c>
      <c r="JU193" s="20">
        <v>19</v>
      </c>
      <c r="JV193" s="20">
        <v>13</v>
      </c>
      <c r="JW193" s="20">
        <v>0</v>
      </c>
      <c r="JX193" s="20">
        <v>0</v>
      </c>
      <c r="JY193" s="20">
        <v>0</v>
      </c>
      <c r="JZ193" s="20">
        <v>43</v>
      </c>
      <c r="KA193" s="20">
        <v>22</v>
      </c>
      <c r="KB193" s="20">
        <v>13</v>
      </c>
      <c r="KC193" s="20">
        <v>2</v>
      </c>
      <c r="KD193" s="20">
        <v>0</v>
      </c>
      <c r="KE193" s="20">
        <v>34</v>
      </c>
      <c r="KF193" s="20">
        <v>4</v>
      </c>
      <c r="KG193" s="20">
        <v>18</v>
      </c>
      <c r="KH193" s="20">
        <v>30</v>
      </c>
      <c r="KI193" s="20">
        <v>26</v>
      </c>
      <c r="KJ193" s="20">
        <v>0</v>
      </c>
      <c r="KK193" s="20">
        <v>0</v>
      </c>
      <c r="KL193" s="20">
        <v>0</v>
      </c>
      <c r="KM193" s="20">
        <v>2</v>
      </c>
      <c r="KN193" s="20">
        <v>30</v>
      </c>
      <c r="KO193" s="20">
        <v>11</v>
      </c>
      <c r="KP193" s="20">
        <v>16</v>
      </c>
      <c r="KQ193" s="20">
        <v>34</v>
      </c>
      <c r="KR193" s="20">
        <v>11</v>
      </c>
      <c r="KS193" s="20">
        <v>22</v>
      </c>
      <c r="KT193" s="20">
        <v>40</v>
      </c>
      <c r="KU193" s="20">
        <v>1</v>
      </c>
      <c r="KV193" s="20">
        <v>19</v>
      </c>
      <c r="KW193" s="20">
        <v>0</v>
      </c>
      <c r="KX193" s="20">
        <v>0</v>
      </c>
      <c r="KY193" s="20">
        <v>0</v>
      </c>
      <c r="KZ193" s="20">
        <v>11</v>
      </c>
      <c r="LA193" s="20">
        <v>3</v>
      </c>
      <c r="LB193" s="20">
        <v>11</v>
      </c>
      <c r="LC193" s="20">
        <v>3</v>
      </c>
      <c r="LD193" s="20">
        <v>2</v>
      </c>
      <c r="LE193" s="20">
        <v>13</v>
      </c>
      <c r="LF193" s="20">
        <v>24</v>
      </c>
      <c r="LG193" s="20">
        <v>18</v>
      </c>
      <c r="LH193" s="20">
        <v>60</v>
      </c>
      <c r="LI193" s="20">
        <v>0</v>
      </c>
      <c r="LJ193" s="20">
        <v>0</v>
      </c>
      <c r="LK193" s="20">
        <v>0</v>
      </c>
      <c r="LL193" s="20">
        <v>0</v>
      </c>
      <c r="LM193" s="20">
        <v>26</v>
      </c>
      <c r="LN193" s="20">
        <v>0</v>
      </c>
      <c r="LO193" s="20">
        <v>31</v>
      </c>
      <c r="LP193" s="20">
        <v>32</v>
      </c>
      <c r="LQ193" s="20">
        <v>21</v>
      </c>
      <c r="LR193" s="20">
        <v>3</v>
      </c>
      <c r="LS193" s="20">
        <v>1</v>
      </c>
      <c r="LT193" s="20">
        <v>2</v>
      </c>
      <c r="LU193" s="20">
        <v>12</v>
      </c>
      <c r="LV193" s="20">
        <v>16</v>
      </c>
      <c r="LW193" s="20">
        <v>0</v>
      </c>
      <c r="LX193" s="20">
        <v>0</v>
      </c>
      <c r="LY193" s="20">
        <v>0</v>
      </c>
      <c r="LZ193" s="20">
        <v>0</v>
      </c>
      <c r="MA193" s="20">
        <v>14</v>
      </c>
      <c r="MB193" s="20">
        <v>12</v>
      </c>
      <c r="MC193" s="20">
        <v>16</v>
      </c>
      <c r="MD193" s="20">
        <v>18</v>
      </c>
      <c r="ME193" s="20">
        <v>38</v>
      </c>
      <c r="MF193" s="20">
        <v>41</v>
      </c>
      <c r="MG193" s="20">
        <v>26</v>
      </c>
      <c r="MH193" s="20">
        <v>17</v>
      </c>
      <c r="MI193" s="20">
        <v>13</v>
      </c>
      <c r="MJ193" s="20">
        <v>0</v>
      </c>
      <c r="MK193" s="20">
        <v>0</v>
      </c>
      <c r="ML193" s="20">
        <v>0</v>
      </c>
      <c r="MN193" s="54">
        <v>4</v>
      </c>
      <c r="MO193" s="54"/>
      <c r="MP193" s="38">
        <f t="shared" ref="MP193:MP196" si="1446">(DM193+DZ193+EM193+EZ193+FM193+FZ193)/6</f>
        <v>21.833333333333332</v>
      </c>
      <c r="MQ193" s="38">
        <f t="shared" si="1317"/>
        <v>21.5</v>
      </c>
      <c r="MR193" s="38">
        <f t="shared" si="1318"/>
        <v>26.5</v>
      </c>
      <c r="MS193" s="38">
        <f t="shared" si="1319"/>
        <v>18.666666666666668</v>
      </c>
      <c r="MT193" s="38">
        <f t="shared" si="1320"/>
        <v>20.666666666666668</v>
      </c>
      <c r="MU193" s="38">
        <f t="shared" si="1321"/>
        <v>34.833333333333336</v>
      </c>
      <c r="MV193" s="38">
        <f t="shared" si="1322"/>
        <v>27.666666666666668</v>
      </c>
      <c r="MW193" s="38">
        <f t="shared" si="1323"/>
        <v>25.666666666666668</v>
      </c>
      <c r="MX193" s="38">
        <f t="shared" si="1324"/>
        <v>19</v>
      </c>
      <c r="MY193" s="38">
        <f t="shared" si="1325"/>
        <v>12.5</v>
      </c>
      <c r="MZ193" s="38"/>
      <c r="NA193" s="38"/>
      <c r="NB193" s="38"/>
      <c r="NC193" s="54">
        <v>4</v>
      </c>
      <c r="ND193" s="54"/>
      <c r="NE193" s="38">
        <f t="shared" ref="NE193:NE196" si="1447">(GM193+GZ193+HM193+HZ193)/4</f>
        <v>25</v>
      </c>
      <c r="NF193" s="38">
        <f t="shared" si="1326"/>
        <v>12.75</v>
      </c>
      <c r="NG193" s="38">
        <f t="shared" si="1327"/>
        <v>4.5</v>
      </c>
      <c r="NH193" s="38">
        <f t="shared" si="1328"/>
        <v>15.25</v>
      </c>
      <c r="NI193" s="38">
        <f t="shared" si="1329"/>
        <v>22.5</v>
      </c>
      <c r="NJ193" s="38">
        <f t="shared" si="1330"/>
        <v>13.5</v>
      </c>
      <c r="NK193" s="38">
        <f t="shared" si="1331"/>
        <v>31.75</v>
      </c>
      <c r="NL193" s="38">
        <f t="shared" si="1332"/>
        <v>22.25</v>
      </c>
      <c r="NM193" s="38">
        <f t="shared" si="1333"/>
        <v>26.5</v>
      </c>
      <c r="NN193" s="38">
        <f t="shared" si="1334"/>
        <v>19.75</v>
      </c>
      <c r="NO193" s="38"/>
      <c r="NP193" s="38"/>
      <c r="NQ193" s="38"/>
      <c r="NR193" s="54">
        <v>4</v>
      </c>
      <c r="NS193" s="54"/>
      <c r="NT193" s="38">
        <f t="shared" ref="NT193:NT196" si="1448">(IM193+IZ193+JZ193+JM193)/4</f>
        <v>27.5</v>
      </c>
      <c r="NU193" s="38">
        <f t="shared" si="1335"/>
        <v>23.25</v>
      </c>
      <c r="NV193" s="38">
        <f t="shared" si="1336"/>
        <v>17</v>
      </c>
      <c r="NW193" s="38">
        <f t="shared" si="1337"/>
        <v>12.5</v>
      </c>
      <c r="NX193" s="38">
        <f t="shared" si="1338"/>
        <v>7</v>
      </c>
      <c r="NY193" s="38">
        <f t="shared" si="1339"/>
        <v>21.75</v>
      </c>
      <c r="NZ193" s="38">
        <f t="shared" si="1340"/>
        <v>20</v>
      </c>
      <c r="OA193" s="38">
        <f t="shared" si="1341"/>
        <v>21.5</v>
      </c>
      <c r="OB193" s="38">
        <f t="shared" si="1342"/>
        <v>24.25</v>
      </c>
      <c r="OC193" s="38">
        <f t="shared" si="1343"/>
        <v>15.5</v>
      </c>
      <c r="OD193" s="38"/>
      <c r="OE193" s="38"/>
      <c r="OF193" s="38"/>
      <c r="OG193" s="54">
        <v>4</v>
      </c>
      <c r="OH193" s="54"/>
      <c r="OI193" s="38">
        <f t="shared" ref="OI193:OI196" si="1449">(KM193+KZ193+LM193+LZ193)/4</f>
        <v>9.75</v>
      </c>
      <c r="OJ193" s="38">
        <f t="shared" si="1344"/>
        <v>11.75</v>
      </c>
      <c r="OK193" s="38">
        <f t="shared" si="1345"/>
        <v>16.25</v>
      </c>
      <c r="OL193" s="38">
        <f t="shared" si="1346"/>
        <v>16.75</v>
      </c>
      <c r="OM193" s="38">
        <f t="shared" si="1347"/>
        <v>18.75</v>
      </c>
      <c r="ON193" s="38">
        <f t="shared" si="1348"/>
        <v>16.25</v>
      </c>
      <c r="OO193" s="38">
        <f t="shared" si="1349"/>
        <v>22</v>
      </c>
      <c r="OP193" s="38">
        <f t="shared" si="1350"/>
        <v>21.5</v>
      </c>
      <c r="OQ193" s="38">
        <f t="shared" si="1351"/>
        <v>22.5</v>
      </c>
      <c r="OR193" s="38">
        <f t="shared" si="1352"/>
        <v>12</v>
      </c>
      <c r="OS193" s="38"/>
      <c r="OT193" s="38"/>
      <c r="OU193" s="38"/>
      <c r="OV193" s="54">
        <v>4</v>
      </c>
      <c r="OW193" s="54"/>
      <c r="OX193" s="38">
        <f t="shared" ref="OX193:OX196" si="1450">(GM193+GZ193+HM193+HZ193+IM193+IZ193+JM193+JZ193+KM193+KZ193+LM193+LZ193)/12</f>
        <v>20.75</v>
      </c>
      <c r="OY193" s="38">
        <f t="shared" si="1353"/>
        <v>15.916666666666666</v>
      </c>
      <c r="OZ193" s="38">
        <f t="shared" si="1354"/>
        <v>12.583333333333334</v>
      </c>
      <c r="PA193" s="38">
        <f t="shared" si="1355"/>
        <v>14.833333333333334</v>
      </c>
      <c r="PB193" s="38">
        <f t="shared" si="1356"/>
        <v>16.083333333333332</v>
      </c>
      <c r="PC193" s="38">
        <f t="shared" si="1357"/>
        <v>17.166666666666668</v>
      </c>
      <c r="PD193" s="38">
        <f t="shared" si="1358"/>
        <v>24.583333333333332</v>
      </c>
      <c r="PE193" s="38">
        <f t="shared" si="1359"/>
        <v>21.75</v>
      </c>
      <c r="PF193" s="38">
        <f t="shared" si="1360"/>
        <v>24.416666666666668</v>
      </c>
      <c r="PG193" s="38">
        <f t="shared" si="1361"/>
        <v>15.75</v>
      </c>
      <c r="PH193" s="38"/>
      <c r="PI193" s="38"/>
      <c r="PJ193" s="38"/>
    </row>
    <row r="194" spans="1:426" s="20" customFormat="1" x14ac:dyDescent="0.25">
      <c r="A194" s="1" t="s">
        <v>43</v>
      </c>
      <c r="B194" s="20">
        <f t="shared" ref="B194:B197" si="1451">MODE(B185,O185,AB185,AO185,BB185,BO185,CB185,CO185,DB185,DO185,EB185,EO185,FB185,FO185,GB185,GO185,HB185,HO185)</f>
        <v>3</v>
      </c>
      <c r="C194" s="20">
        <f t="shared" si="1362"/>
        <v>3</v>
      </c>
      <c r="D194" s="20">
        <f t="shared" si="1363"/>
        <v>4</v>
      </c>
      <c r="E194" s="20">
        <f t="shared" si="1364"/>
        <v>3</v>
      </c>
      <c r="F194" s="20">
        <f t="shared" si="1365"/>
        <v>3</v>
      </c>
      <c r="G194" s="20">
        <f t="shared" si="1366"/>
        <v>3</v>
      </c>
      <c r="H194" s="20">
        <f t="shared" si="1367"/>
        <v>3</v>
      </c>
      <c r="I194" s="20">
        <f t="shared" si="1368"/>
        <v>3</v>
      </c>
      <c r="J194" s="20">
        <f t="shared" si="1369"/>
        <v>3</v>
      </c>
      <c r="K194" s="20">
        <f t="shared" si="1370"/>
        <v>2</v>
      </c>
      <c r="L194" s="20">
        <f t="shared" si="1371"/>
        <v>0</v>
      </c>
      <c r="M194" s="20">
        <f t="shared" si="1372"/>
        <v>1</v>
      </c>
      <c r="N194" s="20">
        <f t="shared" si="1373"/>
        <v>1</v>
      </c>
      <c r="O194" s="20">
        <f t="shared" ref="O194:O197" si="1452">IB185</f>
        <v>3</v>
      </c>
      <c r="P194" s="20">
        <f t="shared" si="1374"/>
        <v>2</v>
      </c>
      <c r="Q194" s="20">
        <f t="shared" si="1375"/>
        <v>2</v>
      </c>
      <c r="R194" s="20">
        <f t="shared" si="1376"/>
        <v>4</v>
      </c>
      <c r="S194" s="20">
        <f t="shared" si="1377"/>
        <v>3</v>
      </c>
      <c r="T194" s="20">
        <f t="shared" si="1378"/>
        <v>1</v>
      </c>
      <c r="U194" s="20">
        <f t="shared" si="1379"/>
        <v>3</v>
      </c>
      <c r="V194" s="20">
        <f t="shared" si="1380"/>
        <v>1</v>
      </c>
      <c r="X194" s="1">
        <v>60</v>
      </c>
      <c r="Y194" s="52">
        <v>0.35</v>
      </c>
      <c r="Z194" s="52"/>
      <c r="AA194" s="52"/>
      <c r="AB194" s="53">
        <f t="shared" si="1381"/>
        <v>8.8616028935851743E-3</v>
      </c>
      <c r="AC194" s="53"/>
      <c r="AD194" s="53" t="s">
        <v>43</v>
      </c>
      <c r="AE194" s="53"/>
      <c r="AF194" s="20">
        <f t="shared" si="1382"/>
        <v>4</v>
      </c>
      <c r="AG194" s="20">
        <f t="shared" si="1383"/>
        <v>3</v>
      </c>
      <c r="AH194" s="20">
        <f t="shared" si="1384"/>
        <v>4</v>
      </c>
      <c r="AI194" s="20">
        <f t="shared" si="1385"/>
        <v>3</v>
      </c>
      <c r="AJ194" s="20">
        <f t="shared" si="1386"/>
        <v>3</v>
      </c>
      <c r="AK194" s="20">
        <f t="shared" si="1387"/>
        <v>4</v>
      </c>
      <c r="AL194" s="20">
        <f t="shared" si="1388"/>
        <v>3</v>
      </c>
      <c r="AM194" s="20">
        <f t="shared" si="1389"/>
        <v>3</v>
      </c>
      <c r="AN194" s="20">
        <f t="shared" si="1390"/>
        <v>3</v>
      </c>
      <c r="AO194" s="20">
        <f t="shared" si="1391"/>
        <v>2</v>
      </c>
      <c r="AP194" s="20">
        <f t="shared" si="1392"/>
        <v>1</v>
      </c>
      <c r="AQ194" s="20">
        <f t="shared" si="1393"/>
        <v>1</v>
      </c>
      <c r="AR194" s="20">
        <f t="shared" si="1394"/>
        <v>0</v>
      </c>
      <c r="AS194" s="53" t="s">
        <v>43</v>
      </c>
      <c r="AT194" s="53"/>
      <c r="AU194" s="20">
        <f t="shared" si="1395"/>
        <v>4</v>
      </c>
      <c r="AV194" s="20">
        <f t="shared" si="1396"/>
        <v>2</v>
      </c>
      <c r="AW194" s="20">
        <f t="shared" si="1397"/>
        <v>2</v>
      </c>
      <c r="AX194" s="20">
        <f t="shared" si="1398"/>
        <v>2</v>
      </c>
      <c r="AY194" s="20">
        <f t="shared" si="1399"/>
        <v>3</v>
      </c>
      <c r="AZ194" s="20">
        <f t="shared" si="1400"/>
        <v>3</v>
      </c>
      <c r="BA194" s="20">
        <f t="shared" si="1401"/>
        <v>3</v>
      </c>
      <c r="BB194" s="20">
        <f t="shared" si="1402"/>
        <v>3</v>
      </c>
      <c r="BC194" s="20">
        <f t="shared" si="1403"/>
        <v>2</v>
      </c>
      <c r="BD194" s="20">
        <f t="shared" si="1404"/>
        <v>4</v>
      </c>
      <c r="BE194" s="20">
        <f t="shared" si="1405"/>
        <v>0</v>
      </c>
      <c r="BF194" s="20">
        <f t="shared" si="1406"/>
        <v>1</v>
      </c>
      <c r="BG194" s="20">
        <f t="shared" si="1407"/>
        <v>1</v>
      </c>
      <c r="BH194" s="53" t="s">
        <v>43</v>
      </c>
      <c r="BI194" s="53"/>
      <c r="BJ194" s="20">
        <f t="shared" si="1408"/>
        <v>4</v>
      </c>
      <c r="BK194" s="20">
        <f t="shared" si="1409"/>
        <v>4</v>
      </c>
      <c r="BL194" s="20" t="str">
        <f t="shared" si="1410"/>
        <v>x</v>
      </c>
      <c r="BM194" s="20">
        <f t="shared" si="1411"/>
        <v>2</v>
      </c>
      <c r="BN194" s="20">
        <f t="shared" si="1412"/>
        <v>3</v>
      </c>
      <c r="BO194" s="20">
        <f t="shared" si="1413"/>
        <v>2</v>
      </c>
      <c r="BP194" s="20">
        <f t="shared" si="1414"/>
        <v>2</v>
      </c>
      <c r="BQ194" s="20">
        <f t="shared" si="1415"/>
        <v>3</v>
      </c>
      <c r="BR194" s="20" t="str">
        <f t="shared" si="1416"/>
        <v>x</v>
      </c>
      <c r="BS194" s="20">
        <f t="shared" si="1417"/>
        <v>3</v>
      </c>
      <c r="BT194" s="20">
        <f t="shared" si="1418"/>
        <v>0</v>
      </c>
      <c r="BU194" s="20">
        <f t="shared" si="1419"/>
        <v>1</v>
      </c>
      <c r="BV194" s="20">
        <f t="shared" si="1420"/>
        <v>1</v>
      </c>
      <c r="BW194" s="53" t="s">
        <v>43</v>
      </c>
      <c r="BX194" s="53"/>
      <c r="BY194" s="20">
        <f t="shared" si="1421"/>
        <v>3</v>
      </c>
      <c r="BZ194" s="20">
        <f t="shared" si="1422"/>
        <v>3</v>
      </c>
      <c r="CA194" s="20">
        <f t="shared" si="1423"/>
        <v>3</v>
      </c>
      <c r="CB194" s="20" t="str">
        <f t="shared" si="1424"/>
        <v>x</v>
      </c>
      <c r="CC194" s="20">
        <f t="shared" si="1425"/>
        <v>4</v>
      </c>
      <c r="CD194" s="20" t="str">
        <f t="shared" si="1426"/>
        <v>x</v>
      </c>
      <c r="CE194" s="20">
        <f t="shared" si="1427"/>
        <v>3</v>
      </c>
      <c r="CF194" s="20">
        <f t="shared" si="1428"/>
        <v>4</v>
      </c>
      <c r="CG194" s="20">
        <f t="shared" si="1429"/>
        <v>3</v>
      </c>
      <c r="CH194" s="20">
        <f t="shared" si="1430"/>
        <v>3</v>
      </c>
      <c r="CI194" s="20">
        <f t="shared" si="1431"/>
        <v>0</v>
      </c>
      <c r="CJ194" s="20">
        <f t="shared" si="1432"/>
        <v>1</v>
      </c>
      <c r="CK194" s="20">
        <f t="shared" si="1433"/>
        <v>0</v>
      </c>
      <c r="CL194" s="20" t="s">
        <v>43</v>
      </c>
      <c r="CN194" s="20">
        <f t="shared" ref="CN194:CN197" si="1453">IFERROR(MODE(GB185,GO185,HB185,HO185,CB185,CO185,DB185,DO185,EB185,EO185,FB185,FO185),"x")</f>
        <v>3</v>
      </c>
      <c r="CO194" s="20">
        <f t="shared" si="1434"/>
        <v>3</v>
      </c>
      <c r="CP194" s="20">
        <f t="shared" si="1435"/>
        <v>2</v>
      </c>
      <c r="CQ194" s="20">
        <f t="shared" si="1436"/>
        <v>3</v>
      </c>
      <c r="CR194" s="20">
        <f t="shared" si="1437"/>
        <v>3</v>
      </c>
      <c r="CS194" s="20">
        <f t="shared" si="1438"/>
        <v>2</v>
      </c>
      <c r="CT194" s="20">
        <f t="shared" si="1439"/>
        <v>3</v>
      </c>
      <c r="CU194" s="20">
        <f t="shared" si="1440"/>
        <v>3</v>
      </c>
      <c r="CV194" s="20">
        <f t="shared" si="1441"/>
        <v>3</v>
      </c>
      <c r="CW194" s="20">
        <f t="shared" si="1442"/>
        <v>3</v>
      </c>
      <c r="CX194" s="20">
        <f t="shared" si="1443"/>
        <v>0</v>
      </c>
      <c r="CY194" s="20">
        <f t="shared" si="1444"/>
        <v>1</v>
      </c>
      <c r="CZ194" s="20">
        <f t="shared" si="1445"/>
        <v>1</v>
      </c>
      <c r="DB194" s="20">
        <v>4</v>
      </c>
      <c r="DC194" s="20">
        <v>34</v>
      </c>
      <c r="DD194" s="20">
        <v>0</v>
      </c>
      <c r="DE194" s="20">
        <v>0</v>
      </c>
      <c r="DF194" s="20">
        <v>26</v>
      </c>
      <c r="DG194" s="20">
        <v>42</v>
      </c>
      <c r="DH194" s="20">
        <v>0</v>
      </c>
      <c r="DI194" s="20">
        <v>5</v>
      </c>
      <c r="DJ194" s="20">
        <v>0</v>
      </c>
      <c r="DL194" s="20">
        <v>3</v>
      </c>
      <c r="DM194" s="20">
        <v>30</v>
      </c>
      <c r="DN194" s="20">
        <v>0</v>
      </c>
      <c r="DO194" s="20">
        <v>14</v>
      </c>
      <c r="DP194" s="20">
        <v>10</v>
      </c>
      <c r="DQ194" s="20">
        <v>34</v>
      </c>
      <c r="DR194" s="20">
        <v>40</v>
      </c>
      <c r="DS194" s="20">
        <v>41</v>
      </c>
      <c r="DT194" s="20">
        <v>16</v>
      </c>
      <c r="DU194" s="20">
        <v>12</v>
      </c>
      <c r="DV194" s="20">
        <v>2</v>
      </c>
      <c r="DW194" s="20">
        <v>0</v>
      </c>
      <c r="DX194" s="20">
        <v>0</v>
      </c>
      <c r="DY194" s="20">
        <v>0</v>
      </c>
      <c r="DZ194" s="20">
        <v>15</v>
      </c>
      <c r="EA194" s="20">
        <v>0</v>
      </c>
      <c r="EB194" s="20">
        <v>22</v>
      </c>
      <c r="EC194" s="20">
        <v>29</v>
      </c>
      <c r="ED194" s="20">
        <v>18</v>
      </c>
      <c r="EE194" s="20">
        <v>10</v>
      </c>
      <c r="EF194" s="20">
        <v>30</v>
      </c>
      <c r="EG194" s="20">
        <v>13</v>
      </c>
      <c r="EH194" s="20">
        <v>11</v>
      </c>
      <c r="EI194" s="20">
        <v>16</v>
      </c>
      <c r="EJ194" s="20">
        <v>0</v>
      </c>
      <c r="EK194" s="20">
        <v>0</v>
      </c>
      <c r="EL194" s="20">
        <v>0</v>
      </c>
      <c r="EM194" s="20">
        <v>22</v>
      </c>
      <c r="EN194" s="20">
        <v>26</v>
      </c>
      <c r="EO194" s="20">
        <v>12</v>
      </c>
      <c r="EP194" s="20">
        <v>11</v>
      </c>
      <c r="EQ194" s="20">
        <v>12</v>
      </c>
      <c r="ER194" s="20">
        <v>19</v>
      </c>
      <c r="ES194" s="20">
        <v>26</v>
      </c>
      <c r="ET194" s="20">
        <v>28</v>
      </c>
      <c r="EU194" s="20">
        <v>22</v>
      </c>
      <c r="EV194" s="20">
        <v>13</v>
      </c>
      <c r="EW194" s="20">
        <v>0</v>
      </c>
      <c r="EX194" s="20">
        <v>0</v>
      </c>
      <c r="EY194" s="20">
        <v>0</v>
      </c>
      <c r="EZ194" s="20">
        <v>3</v>
      </c>
      <c r="FA194" s="20">
        <v>21</v>
      </c>
      <c r="FB194" s="20">
        <v>19</v>
      </c>
      <c r="FC194" s="20">
        <v>34</v>
      </c>
      <c r="FD194" s="20">
        <v>18</v>
      </c>
      <c r="FE194" s="20">
        <v>13</v>
      </c>
      <c r="FF194" s="20">
        <v>32</v>
      </c>
      <c r="FG194" s="20">
        <v>16</v>
      </c>
      <c r="FH194" s="20">
        <v>16</v>
      </c>
      <c r="FI194" s="20">
        <v>39</v>
      </c>
      <c r="FJ194" s="20">
        <v>0</v>
      </c>
      <c r="FK194" s="20">
        <v>0</v>
      </c>
      <c r="FL194" s="20">
        <v>0</v>
      </c>
      <c r="FM194" s="20">
        <v>44</v>
      </c>
      <c r="FN194" s="20">
        <v>11</v>
      </c>
      <c r="FO194" s="20">
        <v>3</v>
      </c>
      <c r="FP194" s="20">
        <v>13</v>
      </c>
      <c r="FQ194" s="20">
        <v>47</v>
      </c>
      <c r="FR194" s="20">
        <v>11</v>
      </c>
      <c r="FS194" s="20">
        <v>0</v>
      </c>
      <c r="FT194" s="20">
        <v>16</v>
      </c>
      <c r="FU194" s="20">
        <v>17</v>
      </c>
      <c r="FV194" s="20">
        <v>32</v>
      </c>
      <c r="FW194" s="20">
        <v>0</v>
      </c>
      <c r="FX194" s="20">
        <v>0</v>
      </c>
      <c r="FY194" s="20">
        <v>0</v>
      </c>
      <c r="FZ194" s="20">
        <v>54</v>
      </c>
      <c r="GA194" s="20">
        <v>28</v>
      </c>
      <c r="GB194" s="20">
        <v>19</v>
      </c>
      <c r="GC194" s="20">
        <v>16</v>
      </c>
      <c r="GD194" s="20">
        <v>13</v>
      </c>
      <c r="GE194" s="20">
        <v>30</v>
      </c>
      <c r="GF194" s="20">
        <v>13</v>
      </c>
      <c r="GG194" s="20">
        <v>37</v>
      </c>
      <c r="GH194" s="20">
        <v>24</v>
      </c>
      <c r="GI194" s="20">
        <v>11</v>
      </c>
      <c r="GJ194" s="20">
        <v>0</v>
      </c>
      <c r="GK194" s="20">
        <v>0</v>
      </c>
      <c r="GL194" s="20">
        <v>0</v>
      </c>
      <c r="GM194" s="20">
        <v>16</v>
      </c>
      <c r="GN194" s="20">
        <v>2</v>
      </c>
      <c r="GO194" s="20">
        <v>12</v>
      </c>
      <c r="GP194" s="20">
        <v>13</v>
      </c>
      <c r="GQ194" s="20">
        <v>39</v>
      </c>
      <c r="GR194" s="20">
        <v>39</v>
      </c>
      <c r="GS194" s="20">
        <v>16</v>
      </c>
      <c r="GT194" s="20">
        <v>19</v>
      </c>
      <c r="GU194" s="20">
        <v>17</v>
      </c>
      <c r="GV194" s="20">
        <v>24</v>
      </c>
      <c r="GW194" s="20">
        <v>0</v>
      </c>
      <c r="GX194" s="20">
        <v>0</v>
      </c>
      <c r="GY194" s="20">
        <v>0</v>
      </c>
      <c r="GZ194" s="20">
        <v>3</v>
      </c>
      <c r="HA194" s="20">
        <v>43</v>
      </c>
      <c r="HB194" s="20">
        <v>12</v>
      </c>
      <c r="HC194" s="20">
        <v>11</v>
      </c>
      <c r="HD194" s="20">
        <v>12</v>
      </c>
      <c r="HE194" s="20">
        <v>11</v>
      </c>
      <c r="HF194" s="20">
        <v>32</v>
      </c>
      <c r="HG194" s="20">
        <v>11</v>
      </c>
      <c r="HH194" s="20">
        <v>1</v>
      </c>
      <c r="HI194" s="20">
        <v>16</v>
      </c>
      <c r="HJ194" s="20">
        <v>0</v>
      </c>
      <c r="HK194" s="20">
        <v>0</v>
      </c>
      <c r="HL194" s="20">
        <v>0</v>
      </c>
      <c r="HM194" s="20">
        <v>27</v>
      </c>
      <c r="HN194" s="20">
        <v>21</v>
      </c>
      <c r="HO194" s="20">
        <v>17</v>
      </c>
      <c r="HP194" s="20">
        <v>27</v>
      </c>
      <c r="HQ194" s="20">
        <v>13</v>
      </c>
      <c r="HR194" s="20">
        <v>29</v>
      </c>
      <c r="HS194" s="20">
        <v>21</v>
      </c>
      <c r="HT194" s="20">
        <v>13</v>
      </c>
      <c r="HU194" s="20">
        <v>1</v>
      </c>
      <c r="HV194" s="20">
        <v>0</v>
      </c>
      <c r="HW194" s="20">
        <v>0</v>
      </c>
      <c r="HX194" s="20">
        <v>0</v>
      </c>
      <c r="HY194" s="20">
        <v>0</v>
      </c>
      <c r="HZ194" s="20">
        <v>14</v>
      </c>
      <c r="IA194" s="20">
        <v>14</v>
      </c>
      <c r="IB194" s="20">
        <v>16</v>
      </c>
      <c r="IC194" s="20">
        <v>42</v>
      </c>
      <c r="ID194" s="20">
        <v>18</v>
      </c>
      <c r="IE194" s="20">
        <v>5</v>
      </c>
      <c r="IF194" s="20">
        <v>0</v>
      </c>
      <c r="IG194" s="20">
        <v>27</v>
      </c>
      <c r="IH194" s="20">
        <v>11</v>
      </c>
      <c r="II194" s="20">
        <v>18</v>
      </c>
      <c r="IJ194" s="20">
        <v>0</v>
      </c>
      <c r="IK194" s="20">
        <v>0</v>
      </c>
      <c r="IL194" s="20">
        <v>0</v>
      </c>
      <c r="IM194" s="20">
        <v>27</v>
      </c>
      <c r="IN194" s="20">
        <v>0</v>
      </c>
      <c r="IO194" s="20">
        <v>4</v>
      </c>
      <c r="IP194" s="20">
        <v>11</v>
      </c>
      <c r="IQ194" s="20">
        <v>47</v>
      </c>
      <c r="IR194" s="20">
        <v>11</v>
      </c>
      <c r="IS194" s="20">
        <v>18</v>
      </c>
      <c r="IT194" s="20">
        <v>32</v>
      </c>
      <c r="IU194" s="20">
        <v>16</v>
      </c>
      <c r="IV194" s="20">
        <v>38</v>
      </c>
      <c r="IW194" s="20">
        <v>0</v>
      </c>
      <c r="IX194" s="20">
        <v>0</v>
      </c>
      <c r="IY194" s="20">
        <v>0</v>
      </c>
      <c r="IZ194" s="20">
        <v>3</v>
      </c>
      <c r="JA194" s="20">
        <v>13</v>
      </c>
      <c r="JB194" s="20">
        <v>17</v>
      </c>
      <c r="JC194" s="20">
        <v>19</v>
      </c>
      <c r="JD194" s="20">
        <v>28</v>
      </c>
      <c r="JE194" s="20">
        <v>10</v>
      </c>
      <c r="JF194" s="20">
        <v>3</v>
      </c>
      <c r="JG194" s="20">
        <v>12</v>
      </c>
      <c r="JH194" s="20">
        <v>32</v>
      </c>
      <c r="JI194" s="20">
        <v>16</v>
      </c>
      <c r="JJ194" s="20">
        <v>0</v>
      </c>
      <c r="JK194" s="20">
        <v>0</v>
      </c>
      <c r="JL194" s="20">
        <v>0</v>
      </c>
      <c r="JM194" s="20">
        <v>1</v>
      </c>
      <c r="JN194" s="20">
        <v>16</v>
      </c>
      <c r="JO194" s="20">
        <v>17</v>
      </c>
      <c r="JP194" s="20">
        <v>29</v>
      </c>
      <c r="JQ194" s="20">
        <v>18</v>
      </c>
      <c r="JR194" s="20">
        <v>0</v>
      </c>
      <c r="JS194" s="20">
        <v>26</v>
      </c>
      <c r="JT194" s="20">
        <v>29</v>
      </c>
      <c r="JU194" s="20">
        <v>12</v>
      </c>
      <c r="JV194" s="20">
        <v>38</v>
      </c>
      <c r="JW194" s="20">
        <v>0</v>
      </c>
      <c r="JX194" s="20">
        <v>0</v>
      </c>
      <c r="JY194" s="20">
        <v>0</v>
      </c>
      <c r="JZ194" s="20">
        <v>11</v>
      </c>
      <c r="KA194" s="20">
        <v>0</v>
      </c>
      <c r="KB194" s="20">
        <v>60</v>
      </c>
      <c r="KC194" s="20">
        <v>21</v>
      </c>
      <c r="KD194" s="20">
        <v>42</v>
      </c>
      <c r="KE194" s="20">
        <v>11</v>
      </c>
      <c r="KF194" s="20">
        <v>16</v>
      </c>
      <c r="KG194" s="20">
        <v>53</v>
      </c>
      <c r="KH194" s="20">
        <v>4</v>
      </c>
      <c r="KI194" s="20">
        <v>40</v>
      </c>
      <c r="KJ194" s="20">
        <v>0</v>
      </c>
      <c r="KK194" s="20">
        <v>0</v>
      </c>
      <c r="KL194" s="20">
        <v>0</v>
      </c>
      <c r="KM194" s="20">
        <v>27</v>
      </c>
      <c r="KN194" s="20">
        <v>39</v>
      </c>
      <c r="KO194" s="20">
        <v>22</v>
      </c>
      <c r="KP194" s="20">
        <v>11</v>
      </c>
      <c r="KQ194" s="20">
        <v>5</v>
      </c>
      <c r="KR194" s="20">
        <v>0</v>
      </c>
      <c r="KS194" s="20">
        <v>10</v>
      </c>
      <c r="KT194" s="20">
        <v>10</v>
      </c>
      <c r="KU194" s="20">
        <v>14</v>
      </c>
      <c r="KV194" s="20">
        <v>66</v>
      </c>
      <c r="KW194" s="20">
        <v>0</v>
      </c>
      <c r="KX194" s="20">
        <v>0</v>
      </c>
      <c r="KY194" s="20">
        <v>0</v>
      </c>
      <c r="KZ194" s="20">
        <v>59</v>
      </c>
      <c r="LA194" s="20">
        <v>0</v>
      </c>
      <c r="LB194" s="20">
        <v>6</v>
      </c>
      <c r="LC194" s="20">
        <v>0</v>
      </c>
      <c r="LD194" s="20">
        <v>12</v>
      </c>
      <c r="LE194" s="20">
        <v>32</v>
      </c>
      <c r="LF194" s="20">
        <v>3</v>
      </c>
      <c r="LG194" s="20">
        <v>16</v>
      </c>
      <c r="LH194" s="20">
        <v>1</v>
      </c>
      <c r="LI194" s="20">
        <v>0</v>
      </c>
      <c r="LJ194" s="20">
        <v>0</v>
      </c>
      <c r="LK194" s="20">
        <v>0</v>
      </c>
      <c r="LL194" s="20">
        <v>0</v>
      </c>
      <c r="LM194" s="20">
        <v>29</v>
      </c>
      <c r="LN194" s="20">
        <v>35</v>
      </c>
      <c r="LO194" s="20">
        <v>15</v>
      </c>
      <c r="LP194" s="20">
        <v>16</v>
      </c>
      <c r="LQ194" s="20">
        <v>18</v>
      </c>
      <c r="LR194" s="20">
        <v>10</v>
      </c>
      <c r="LS194" s="20">
        <v>43</v>
      </c>
      <c r="LT194" s="20">
        <v>29</v>
      </c>
      <c r="LU194" s="20">
        <v>33</v>
      </c>
      <c r="LV194" s="20">
        <v>3</v>
      </c>
      <c r="LW194" s="20">
        <v>0</v>
      </c>
      <c r="LX194" s="20">
        <v>0</v>
      </c>
      <c r="LY194" s="20">
        <v>0</v>
      </c>
      <c r="LZ194" s="20">
        <v>31</v>
      </c>
      <c r="MA194" s="20">
        <v>23</v>
      </c>
      <c r="MB194" s="20">
        <v>23</v>
      </c>
      <c r="MC194" s="20">
        <v>10</v>
      </c>
      <c r="MD194" s="20">
        <v>24</v>
      </c>
      <c r="ME194" s="20">
        <v>0</v>
      </c>
      <c r="MF194" s="20">
        <v>11</v>
      </c>
      <c r="MG194" s="20">
        <v>29</v>
      </c>
      <c r="MH194" s="20">
        <v>28</v>
      </c>
      <c r="MI194" s="20">
        <v>32</v>
      </c>
      <c r="MJ194" s="20">
        <v>0</v>
      </c>
      <c r="MK194" s="20">
        <v>0</v>
      </c>
      <c r="ML194" s="20">
        <v>0</v>
      </c>
      <c r="MN194" s="54">
        <v>3</v>
      </c>
      <c r="MO194" s="54"/>
      <c r="MP194" s="38">
        <f t="shared" si="1446"/>
        <v>28</v>
      </c>
      <c r="MQ194" s="38">
        <f t="shared" si="1317"/>
        <v>14.333333333333334</v>
      </c>
      <c r="MR194" s="38">
        <f t="shared" si="1318"/>
        <v>14.833333333333334</v>
      </c>
      <c r="MS194" s="38">
        <f t="shared" si="1319"/>
        <v>18.833333333333332</v>
      </c>
      <c r="MT194" s="38">
        <f t="shared" si="1320"/>
        <v>23.666666666666668</v>
      </c>
      <c r="MU194" s="38">
        <f t="shared" si="1321"/>
        <v>20.5</v>
      </c>
      <c r="MV194" s="38">
        <f t="shared" si="1322"/>
        <v>23.666666666666668</v>
      </c>
      <c r="MW194" s="38">
        <f t="shared" si="1323"/>
        <v>21</v>
      </c>
      <c r="MX194" s="38">
        <f t="shared" si="1324"/>
        <v>17</v>
      </c>
      <c r="MY194" s="38">
        <f t="shared" si="1325"/>
        <v>18.833333333333332</v>
      </c>
      <c r="MZ194" s="38"/>
      <c r="NA194" s="38"/>
      <c r="NB194" s="38"/>
      <c r="NC194" s="54">
        <v>3</v>
      </c>
      <c r="ND194" s="54"/>
      <c r="NE194" s="38">
        <f t="shared" si="1447"/>
        <v>15</v>
      </c>
      <c r="NF194" s="38">
        <f t="shared" si="1326"/>
        <v>20</v>
      </c>
      <c r="NG194" s="38">
        <f t="shared" si="1327"/>
        <v>14.25</v>
      </c>
      <c r="NH194" s="38">
        <f t="shared" si="1328"/>
        <v>23.25</v>
      </c>
      <c r="NI194" s="38">
        <f t="shared" si="1329"/>
        <v>20.5</v>
      </c>
      <c r="NJ194" s="38">
        <f t="shared" si="1330"/>
        <v>21</v>
      </c>
      <c r="NK194" s="38">
        <f t="shared" si="1331"/>
        <v>17.25</v>
      </c>
      <c r="NL194" s="38">
        <f t="shared" si="1332"/>
        <v>17.5</v>
      </c>
      <c r="NM194" s="38">
        <f t="shared" si="1333"/>
        <v>7.5</v>
      </c>
      <c r="NN194" s="38">
        <f t="shared" si="1334"/>
        <v>14.5</v>
      </c>
      <c r="NO194" s="38"/>
      <c r="NP194" s="38"/>
      <c r="NQ194" s="38"/>
      <c r="NR194" s="54">
        <v>3</v>
      </c>
      <c r="NS194" s="54"/>
      <c r="NT194" s="38">
        <f t="shared" si="1448"/>
        <v>10.5</v>
      </c>
      <c r="NU194" s="38">
        <f t="shared" si="1335"/>
        <v>7.25</v>
      </c>
      <c r="NV194" s="38">
        <f t="shared" si="1336"/>
        <v>24.5</v>
      </c>
      <c r="NW194" s="38">
        <f t="shared" si="1337"/>
        <v>20</v>
      </c>
      <c r="NX194" s="38">
        <f t="shared" si="1338"/>
        <v>33.75</v>
      </c>
      <c r="NY194" s="38">
        <f t="shared" si="1339"/>
        <v>8</v>
      </c>
      <c r="NZ194" s="38">
        <f t="shared" si="1340"/>
        <v>15.75</v>
      </c>
      <c r="OA194" s="38">
        <f t="shared" si="1341"/>
        <v>31.5</v>
      </c>
      <c r="OB194" s="38">
        <f t="shared" si="1342"/>
        <v>16</v>
      </c>
      <c r="OC194" s="38">
        <f t="shared" si="1343"/>
        <v>33</v>
      </c>
      <c r="OD194" s="38"/>
      <c r="OE194" s="38"/>
      <c r="OF194" s="38"/>
      <c r="OG194" s="54">
        <v>3</v>
      </c>
      <c r="OH194" s="54"/>
      <c r="OI194" s="38">
        <f t="shared" si="1449"/>
        <v>36.5</v>
      </c>
      <c r="OJ194" s="38">
        <f t="shared" si="1344"/>
        <v>24.25</v>
      </c>
      <c r="OK194" s="38">
        <f t="shared" si="1345"/>
        <v>16.5</v>
      </c>
      <c r="OL194" s="38">
        <f t="shared" si="1346"/>
        <v>9.25</v>
      </c>
      <c r="OM194" s="38">
        <f t="shared" si="1347"/>
        <v>14.75</v>
      </c>
      <c r="ON194" s="38">
        <f t="shared" si="1348"/>
        <v>10.5</v>
      </c>
      <c r="OO194" s="38">
        <f t="shared" si="1349"/>
        <v>16.75</v>
      </c>
      <c r="OP194" s="38">
        <f t="shared" si="1350"/>
        <v>21</v>
      </c>
      <c r="OQ194" s="38">
        <f t="shared" si="1351"/>
        <v>19</v>
      </c>
      <c r="OR194" s="38">
        <f t="shared" si="1352"/>
        <v>25.25</v>
      </c>
      <c r="OS194" s="38"/>
      <c r="OT194" s="38"/>
      <c r="OU194" s="38"/>
      <c r="OV194" s="54">
        <v>3</v>
      </c>
      <c r="OW194" s="54"/>
      <c r="OX194" s="38">
        <f t="shared" si="1450"/>
        <v>20.666666666666668</v>
      </c>
      <c r="OY194" s="38">
        <f t="shared" si="1353"/>
        <v>17.166666666666668</v>
      </c>
      <c r="OZ194" s="38">
        <f t="shared" si="1354"/>
        <v>18.416666666666668</v>
      </c>
      <c r="PA194" s="38">
        <f t="shared" si="1355"/>
        <v>17.5</v>
      </c>
      <c r="PB194" s="38">
        <f t="shared" si="1356"/>
        <v>23</v>
      </c>
      <c r="PC194" s="38">
        <f t="shared" si="1357"/>
        <v>13.166666666666666</v>
      </c>
      <c r="PD194" s="38">
        <f t="shared" si="1358"/>
        <v>16.583333333333332</v>
      </c>
      <c r="PE194" s="38">
        <f t="shared" si="1359"/>
        <v>23.333333333333332</v>
      </c>
      <c r="PF194" s="38">
        <f t="shared" si="1360"/>
        <v>14.166666666666666</v>
      </c>
      <c r="PG194" s="38">
        <f t="shared" si="1361"/>
        <v>24.25</v>
      </c>
      <c r="PH194" s="38"/>
      <c r="PI194" s="38"/>
      <c r="PJ194" s="38"/>
    </row>
    <row r="195" spans="1:426" s="20" customFormat="1" x14ac:dyDescent="0.25">
      <c r="A195" s="1" t="s">
        <v>47</v>
      </c>
      <c r="B195" s="20">
        <f t="shared" si="1451"/>
        <v>5</v>
      </c>
      <c r="C195" s="20">
        <f t="shared" si="1362"/>
        <v>1</v>
      </c>
      <c r="D195" s="20">
        <f t="shared" si="1363"/>
        <v>5</v>
      </c>
      <c r="E195" s="20">
        <f t="shared" si="1364"/>
        <v>1</v>
      </c>
      <c r="F195" s="20">
        <f t="shared" si="1365"/>
        <v>3</v>
      </c>
      <c r="G195" s="20">
        <f t="shared" si="1366"/>
        <v>1</v>
      </c>
      <c r="H195" s="20">
        <f t="shared" si="1367"/>
        <v>5</v>
      </c>
      <c r="I195" s="20">
        <f t="shared" si="1368"/>
        <v>4</v>
      </c>
      <c r="J195" s="20">
        <f t="shared" si="1369"/>
        <v>3</v>
      </c>
      <c r="K195" s="20">
        <f t="shared" si="1370"/>
        <v>1</v>
      </c>
      <c r="L195" s="20">
        <f t="shared" si="1371"/>
        <v>0</v>
      </c>
      <c r="M195" s="20">
        <f t="shared" si="1372"/>
        <v>0</v>
      </c>
      <c r="N195" s="20">
        <f t="shared" si="1373"/>
        <v>1</v>
      </c>
      <c r="O195" s="20">
        <f t="shared" si="1452"/>
        <v>1</v>
      </c>
      <c r="P195" s="20">
        <f t="shared" si="1374"/>
        <v>1</v>
      </c>
      <c r="Q195" s="20">
        <f t="shared" si="1375"/>
        <v>2</v>
      </c>
      <c r="R195" s="20">
        <f t="shared" si="1376"/>
        <v>6</v>
      </c>
      <c r="S195" s="20">
        <f t="shared" si="1377"/>
        <v>2</v>
      </c>
      <c r="T195" s="20">
        <f t="shared" si="1378"/>
        <v>3</v>
      </c>
      <c r="U195" s="20">
        <f t="shared" si="1379"/>
        <v>2</v>
      </c>
      <c r="V195" s="20">
        <f t="shared" si="1380"/>
        <v>2</v>
      </c>
      <c r="X195" s="1">
        <v>40</v>
      </c>
      <c r="Y195" s="52">
        <v>0.3271639690358894</v>
      </c>
      <c r="Z195" s="52"/>
      <c r="AA195" s="52"/>
      <c r="AB195" s="53">
        <f t="shared" si="1381"/>
        <v>9.4256098341157779E-3</v>
      </c>
      <c r="AC195" s="53"/>
      <c r="AD195" s="53" t="s">
        <v>47</v>
      </c>
      <c r="AE195" s="53"/>
      <c r="AF195" s="20">
        <f t="shared" si="1382"/>
        <v>5</v>
      </c>
      <c r="AG195" s="20">
        <f t="shared" si="1383"/>
        <v>1</v>
      </c>
      <c r="AH195" s="20">
        <f t="shared" si="1384"/>
        <v>5</v>
      </c>
      <c r="AI195" s="20">
        <f t="shared" si="1385"/>
        <v>1</v>
      </c>
      <c r="AJ195" s="20">
        <f t="shared" si="1386"/>
        <v>3</v>
      </c>
      <c r="AK195" s="20">
        <f t="shared" si="1387"/>
        <v>1</v>
      </c>
      <c r="AL195" s="20">
        <f t="shared" si="1388"/>
        <v>5</v>
      </c>
      <c r="AM195" s="20">
        <f t="shared" si="1389"/>
        <v>4</v>
      </c>
      <c r="AN195" s="20">
        <f t="shared" si="1390"/>
        <v>4</v>
      </c>
      <c r="AO195" s="20">
        <f t="shared" si="1391"/>
        <v>1</v>
      </c>
      <c r="AP195" s="20">
        <f t="shared" si="1392"/>
        <v>0</v>
      </c>
      <c r="AQ195" s="20">
        <f t="shared" si="1393"/>
        <v>0</v>
      </c>
      <c r="AR195" s="20">
        <f t="shared" si="1394"/>
        <v>0</v>
      </c>
      <c r="AS195" s="53" t="s">
        <v>47</v>
      </c>
      <c r="AT195" s="53"/>
      <c r="AU195" s="20">
        <f t="shared" si="1395"/>
        <v>5</v>
      </c>
      <c r="AV195" s="20">
        <f t="shared" si="1396"/>
        <v>1</v>
      </c>
      <c r="AW195" s="20">
        <f t="shared" si="1397"/>
        <v>3</v>
      </c>
      <c r="AX195" s="20">
        <f t="shared" si="1398"/>
        <v>1</v>
      </c>
      <c r="AY195" s="20">
        <f t="shared" si="1399"/>
        <v>3</v>
      </c>
      <c r="AZ195" s="20">
        <f t="shared" si="1400"/>
        <v>1</v>
      </c>
      <c r="BA195" s="20">
        <f t="shared" si="1401"/>
        <v>5</v>
      </c>
      <c r="BB195" s="20">
        <f t="shared" si="1402"/>
        <v>4</v>
      </c>
      <c r="BC195" s="20">
        <f t="shared" si="1403"/>
        <v>3</v>
      </c>
      <c r="BD195" s="20">
        <f t="shared" si="1404"/>
        <v>2</v>
      </c>
      <c r="BE195" s="20">
        <f t="shared" si="1405"/>
        <v>1</v>
      </c>
      <c r="BF195" s="20">
        <f t="shared" si="1406"/>
        <v>0</v>
      </c>
      <c r="BG195" s="20">
        <f t="shared" si="1407"/>
        <v>1</v>
      </c>
      <c r="BH195" s="53" t="s">
        <v>47</v>
      </c>
      <c r="BI195" s="53"/>
      <c r="BJ195" s="20">
        <f t="shared" si="1408"/>
        <v>5</v>
      </c>
      <c r="BK195" s="20">
        <f t="shared" si="1409"/>
        <v>1</v>
      </c>
      <c r="BL195" s="20">
        <f t="shared" si="1410"/>
        <v>3</v>
      </c>
      <c r="BM195" s="20">
        <f t="shared" si="1411"/>
        <v>1</v>
      </c>
      <c r="BN195" s="20">
        <f t="shared" si="1412"/>
        <v>1</v>
      </c>
      <c r="BO195" s="20">
        <f t="shared" si="1413"/>
        <v>5</v>
      </c>
      <c r="BP195" s="20">
        <f t="shared" si="1414"/>
        <v>4</v>
      </c>
      <c r="BQ195" s="20">
        <f t="shared" si="1415"/>
        <v>4</v>
      </c>
      <c r="BR195" s="20">
        <f t="shared" si="1416"/>
        <v>3</v>
      </c>
      <c r="BS195" s="20">
        <f t="shared" si="1417"/>
        <v>1</v>
      </c>
      <c r="BT195" s="20">
        <f t="shared" si="1418"/>
        <v>1</v>
      </c>
      <c r="BU195" s="20">
        <f t="shared" si="1419"/>
        <v>1</v>
      </c>
      <c r="BV195" s="20">
        <f t="shared" si="1420"/>
        <v>0</v>
      </c>
      <c r="BW195" s="53" t="s">
        <v>47</v>
      </c>
      <c r="BX195" s="53"/>
      <c r="BY195" s="20">
        <f t="shared" si="1421"/>
        <v>5</v>
      </c>
      <c r="BZ195" s="20">
        <f t="shared" si="1422"/>
        <v>1</v>
      </c>
      <c r="CA195" s="20">
        <f t="shared" si="1423"/>
        <v>5</v>
      </c>
      <c r="CB195" s="20">
        <f t="shared" si="1424"/>
        <v>1</v>
      </c>
      <c r="CC195" s="20">
        <f t="shared" si="1425"/>
        <v>3</v>
      </c>
      <c r="CD195" s="20">
        <f t="shared" si="1426"/>
        <v>1</v>
      </c>
      <c r="CE195" s="20" t="str">
        <f t="shared" si="1427"/>
        <v>x</v>
      </c>
      <c r="CF195" s="20">
        <f t="shared" si="1428"/>
        <v>4</v>
      </c>
      <c r="CG195" s="20">
        <f t="shared" si="1429"/>
        <v>4</v>
      </c>
      <c r="CH195" s="20">
        <f t="shared" si="1430"/>
        <v>1</v>
      </c>
      <c r="CI195" s="20">
        <f t="shared" si="1431"/>
        <v>0</v>
      </c>
      <c r="CJ195" s="20">
        <f t="shared" si="1432"/>
        <v>1</v>
      </c>
      <c r="CK195" s="20">
        <f t="shared" si="1433"/>
        <v>1</v>
      </c>
      <c r="CL195" s="20" t="s">
        <v>47</v>
      </c>
      <c r="CN195" s="20">
        <f t="shared" si="1453"/>
        <v>5</v>
      </c>
      <c r="CO195" s="20">
        <f t="shared" si="1434"/>
        <v>1</v>
      </c>
      <c r="CP195" s="20">
        <f t="shared" si="1435"/>
        <v>5</v>
      </c>
      <c r="CQ195" s="20">
        <f t="shared" si="1436"/>
        <v>1</v>
      </c>
      <c r="CR195" s="20">
        <f t="shared" si="1437"/>
        <v>3</v>
      </c>
      <c r="CS195" s="20">
        <f t="shared" si="1438"/>
        <v>1</v>
      </c>
      <c r="CT195" s="20">
        <f t="shared" si="1439"/>
        <v>5</v>
      </c>
      <c r="CU195" s="20">
        <f t="shared" si="1440"/>
        <v>4</v>
      </c>
      <c r="CV195" s="20">
        <f t="shared" si="1441"/>
        <v>3</v>
      </c>
      <c r="CW195" s="20">
        <f t="shared" si="1442"/>
        <v>1</v>
      </c>
      <c r="CX195" s="20">
        <f t="shared" si="1443"/>
        <v>0</v>
      </c>
      <c r="CY195" s="20">
        <f t="shared" si="1444"/>
        <v>1</v>
      </c>
      <c r="CZ195" s="20">
        <f t="shared" si="1445"/>
        <v>1</v>
      </c>
      <c r="DB195" s="20">
        <v>3</v>
      </c>
      <c r="DC195" s="20">
        <v>26</v>
      </c>
      <c r="DD195" s="20">
        <v>31</v>
      </c>
      <c r="DE195" s="20">
        <v>0</v>
      </c>
      <c r="DF195" s="20">
        <v>11</v>
      </c>
      <c r="DG195" s="20">
        <v>21</v>
      </c>
      <c r="DH195" s="20">
        <v>18</v>
      </c>
      <c r="DI195" s="20">
        <v>84</v>
      </c>
      <c r="DJ195" s="20">
        <v>28</v>
      </c>
      <c r="DL195" s="20">
        <v>2</v>
      </c>
      <c r="DM195" s="20">
        <v>27</v>
      </c>
      <c r="DN195" s="20">
        <v>16</v>
      </c>
      <c r="DO195" s="20">
        <v>16</v>
      </c>
      <c r="DP195" s="20">
        <v>27</v>
      </c>
      <c r="DQ195" s="20">
        <v>34</v>
      </c>
      <c r="DR195" s="20">
        <v>0</v>
      </c>
      <c r="DS195" s="20">
        <v>16</v>
      </c>
      <c r="DT195" s="20">
        <v>11</v>
      </c>
      <c r="DU195" s="20">
        <v>16</v>
      </c>
      <c r="DV195" s="20">
        <v>16</v>
      </c>
      <c r="DW195" s="20">
        <v>0</v>
      </c>
      <c r="DX195" s="20">
        <v>0</v>
      </c>
      <c r="DY195" s="20">
        <v>0</v>
      </c>
      <c r="DZ195" s="20">
        <v>40</v>
      </c>
      <c r="EA195" s="20">
        <v>16</v>
      </c>
      <c r="EB195" s="20">
        <v>29</v>
      </c>
      <c r="EC195" s="20">
        <v>11</v>
      </c>
      <c r="ED195" s="20">
        <v>40</v>
      </c>
      <c r="EE195" s="20">
        <v>21</v>
      </c>
      <c r="EF195" s="20">
        <v>0</v>
      </c>
      <c r="EG195" s="20">
        <v>0</v>
      </c>
      <c r="EH195" s="20">
        <v>11</v>
      </c>
      <c r="EI195" s="20">
        <v>37</v>
      </c>
      <c r="EJ195" s="20">
        <v>0</v>
      </c>
      <c r="EK195" s="20">
        <v>0</v>
      </c>
      <c r="EL195" s="20">
        <v>0</v>
      </c>
      <c r="EM195" s="20">
        <v>0</v>
      </c>
      <c r="EN195" s="20">
        <v>29</v>
      </c>
      <c r="EO195" s="20">
        <v>60</v>
      </c>
      <c r="EP195" s="20">
        <v>0</v>
      </c>
      <c r="EQ195" s="20">
        <v>32</v>
      </c>
      <c r="ER195" s="20">
        <v>11</v>
      </c>
      <c r="ES195" s="20">
        <v>27</v>
      </c>
      <c r="ET195" s="20">
        <v>29</v>
      </c>
      <c r="EU195" s="20">
        <v>16</v>
      </c>
      <c r="EV195" s="20">
        <v>53</v>
      </c>
      <c r="EW195" s="20">
        <v>0</v>
      </c>
      <c r="EX195" s="20">
        <v>0</v>
      </c>
      <c r="EY195" s="20">
        <v>0</v>
      </c>
      <c r="EZ195" s="20">
        <v>16</v>
      </c>
      <c r="FA195" s="20">
        <v>19</v>
      </c>
      <c r="FB195" s="20">
        <v>0</v>
      </c>
      <c r="FC195" s="20">
        <v>5</v>
      </c>
      <c r="FD195" s="20">
        <v>0</v>
      </c>
      <c r="FE195" s="20">
        <v>23</v>
      </c>
      <c r="FF195" s="20">
        <v>29</v>
      </c>
      <c r="FG195" s="20">
        <v>13</v>
      </c>
      <c r="FH195" s="20">
        <v>11</v>
      </c>
      <c r="FI195" s="20">
        <v>0</v>
      </c>
      <c r="FJ195" s="20">
        <v>0</v>
      </c>
      <c r="FK195" s="20">
        <v>0</v>
      </c>
      <c r="FL195" s="20">
        <v>0</v>
      </c>
      <c r="FM195" s="20">
        <v>3</v>
      </c>
      <c r="FN195" s="20">
        <v>48</v>
      </c>
      <c r="FO195" s="20">
        <v>29</v>
      </c>
      <c r="FP195" s="20">
        <v>16</v>
      </c>
      <c r="FQ195" s="20">
        <v>10</v>
      </c>
      <c r="FR195" s="20">
        <v>27</v>
      </c>
      <c r="FS195" s="20">
        <v>13</v>
      </c>
      <c r="FT195" s="20">
        <v>10</v>
      </c>
      <c r="FU195" s="20">
        <v>16</v>
      </c>
      <c r="FV195" s="20">
        <v>16</v>
      </c>
      <c r="FW195" s="20">
        <v>0</v>
      </c>
      <c r="FX195" s="20">
        <v>0</v>
      </c>
      <c r="FY195" s="20">
        <v>0</v>
      </c>
      <c r="FZ195" s="20">
        <v>16</v>
      </c>
      <c r="GA195" s="20">
        <v>27</v>
      </c>
      <c r="GB195" s="20">
        <v>0</v>
      </c>
      <c r="GC195" s="20">
        <v>42</v>
      </c>
      <c r="GD195" s="20">
        <v>29</v>
      </c>
      <c r="GE195" s="20">
        <v>39</v>
      </c>
      <c r="GF195" s="20">
        <v>11</v>
      </c>
      <c r="GG195" s="20">
        <v>22</v>
      </c>
      <c r="GH195" s="20">
        <v>43</v>
      </c>
      <c r="GI195" s="20">
        <v>43</v>
      </c>
      <c r="GJ195" s="20">
        <v>0</v>
      </c>
      <c r="GK195" s="20">
        <v>0</v>
      </c>
      <c r="GL195" s="20">
        <v>0</v>
      </c>
      <c r="GM195" s="20">
        <v>16</v>
      </c>
      <c r="GN195" s="20">
        <v>41</v>
      </c>
      <c r="GO195" s="20">
        <v>43</v>
      </c>
      <c r="GP195" s="20">
        <v>16</v>
      </c>
      <c r="GQ195" s="20">
        <v>3</v>
      </c>
      <c r="GR195" s="20">
        <v>11</v>
      </c>
      <c r="GS195" s="20">
        <v>29</v>
      </c>
      <c r="GT195" s="20">
        <v>21</v>
      </c>
      <c r="GU195" s="20">
        <v>13</v>
      </c>
      <c r="GV195" s="20">
        <v>0</v>
      </c>
      <c r="GW195" s="20">
        <v>0</v>
      </c>
      <c r="GX195" s="20">
        <v>0</v>
      </c>
      <c r="GY195" s="20">
        <v>0</v>
      </c>
      <c r="GZ195" s="20">
        <v>50</v>
      </c>
      <c r="HA195" s="20">
        <v>23</v>
      </c>
      <c r="HB195" s="20">
        <v>19</v>
      </c>
      <c r="HC195" s="20">
        <v>40</v>
      </c>
      <c r="HD195" s="20">
        <v>32</v>
      </c>
      <c r="HE195" s="20">
        <v>10</v>
      </c>
      <c r="HF195" s="20">
        <v>16</v>
      </c>
      <c r="HG195" s="20">
        <v>27</v>
      </c>
      <c r="HH195" s="20">
        <v>0</v>
      </c>
      <c r="HI195" s="20">
        <v>39</v>
      </c>
      <c r="HJ195" s="20">
        <v>0</v>
      </c>
      <c r="HK195" s="20">
        <v>0</v>
      </c>
      <c r="HL195" s="20">
        <v>0</v>
      </c>
      <c r="HM195" s="20">
        <v>0</v>
      </c>
      <c r="HN195" s="20">
        <v>29</v>
      </c>
      <c r="HO195" s="20">
        <v>54</v>
      </c>
      <c r="HP195" s="20">
        <v>19</v>
      </c>
      <c r="HQ195" s="20">
        <v>53</v>
      </c>
      <c r="HR195" s="20">
        <v>29</v>
      </c>
      <c r="HS195" s="20">
        <v>21</v>
      </c>
      <c r="HT195" s="20">
        <v>26</v>
      </c>
      <c r="HU195" s="20">
        <v>16</v>
      </c>
      <c r="HV195" s="20">
        <v>11</v>
      </c>
      <c r="HW195" s="20">
        <v>0</v>
      </c>
      <c r="HX195" s="20">
        <v>0</v>
      </c>
      <c r="HY195" s="20">
        <v>0</v>
      </c>
      <c r="HZ195" s="20">
        <v>28</v>
      </c>
      <c r="IA195" s="20">
        <v>50</v>
      </c>
      <c r="IB195" s="20">
        <v>43</v>
      </c>
      <c r="IC195" s="20">
        <v>3</v>
      </c>
      <c r="ID195" s="20">
        <v>16</v>
      </c>
      <c r="IE195" s="20">
        <v>45</v>
      </c>
      <c r="IF195" s="20">
        <v>37</v>
      </c>
      <c r="IG195" s="20">
        <v>0</v>
      </c>
      <c r="IH195" s="20">
        <v>0</v>
      </c>
      <c r="II195" s="20">
        <v>0</v>
      </c>
      <c r="IJ195" s="20">
        <v>0</v>
      </c>
      <c r="IK195" s="20">
        <v>0</v>
      </c>
      <c r="IL195" s="20">
        <v>0</v>
      </c>
      <c r="IM195" s="20">
        <v>3</v>
      </c>
      <c r="IN195" s="20">
        <v>10</v>
      </c>
      <c r="IO195" s="20">
        <v>16</v>
      </c>
      <c r="IP195" s="20">
        <v>42</v>
      </c>
      <c r="IQ195" s="20">
        <v>11</v>
      </c>
      <c r="IR195" s="20">
        <v>13</v>
      </c>
      <c r="IS195" s="20">
        <v>11</v>
      </c>
      <c r="IT195" s="20">
        <v>16</v>
      </c>
      <c r="IU195" s="20">
        <v>21</v>
      </c>
      <c r="IV195" s="20">
        <v>16</v>
      </c>
      <c r="IW195" s="20">
        <v>0</v>
      </c>
      <c r="IX195" s="20">
        <v>0</v>
      </c>
      <c r="IY195" s="20">
        <v>0</v>
      </c>
      <c r="IZ195" s="20">
        <v>29</v>
      </c>
      <c r="JA195" s="20">
        <v>27</v>
      </c>
      <c r="JB195" s="20">
        <v>0</v>
      </c>
      <c r="JC195" s="20">
        <v>31</v>
      </c>
      <c r="JD195" s="20">
        <v>22</v>
      </c>
      <c r="JE195" s="20">
        <v>0</v>
      </c>
      <c r="JF195" s="20">
        <v>0</v>
      </c>
      <c r="JG195" s="20">
        <v>29</v>
      </c>
      <c r="JH195" s="20">
        <v>27</v>
      </c>
      <c r="JI195" s="20">
        <v>16</v>
      </c>
      <c r="JJ195" s="20">
        <v>0</v>
      </c>
      <c r="JK195" s="20">
        <v>0</v>
      </c>
      <c r="JL195" s="20">
        <v>0</v>
      </c>
      <c r="JM195" s="20">
        <v>30</v>
      </c>
      <c r="JN195" s="20">
        <v>3</v>
      </c>
      <c r="JO195" s="20">
        <v>11</v>
      </c>
      <c r="JP195" s="20">
        <v>16</v>
      </c>
      <c r="JQ195" s="20">
        <v>21</v>
      </c>
      <c r="JR195" s="20">
        <v>42</v>
      </c>
      <c r="JS195" s="20">
        <v>13</v>
      </c>
      <c r="JT195" s="20">
        <v>18</v>
      </c>
      <c r="JU195" s="20">
        <v>11</v>
      </c>
      <c r="JV195" s="20">
        <v>0</v>
      </c>
      <c r="JW195" s="20">
        <v>0</v>
      </c>
      <c r="JX195" s="20">
        <v>0</v>
      </c>
      <c r="JY195" s="20">
        <v>0</v>
      </c>
      <c r="JZ195" s="20">
        <v>13</v>
      </c>
      <c r="KA195" s="20">
        <v>26</v>
      </c>
      <c r="KB195" s="20">
        <v>0</v>
      </c>
      <c r="KC195" s="20">
        <v>19</v>
      </c>
      <c r="KD195" s="20">
        <v>0</v>
      </c>
      <c r="KE195" s="20">
        <v>16</v>
      </c>
      <c r="KF195" s="20">
        <v>0</v>
      </c>
      <c r="KG195" s="20">
        <v>18</v>
      </c>
      <c r="KH195" s="20">
        <v>27</v>
      </c>
      <c r="KI195" s="20">
        <v>13</v>
      </c>
      <c r="KJ195" s="20">
        <v>0</v>
      </c>
      <c r="KK195" s="20">
        <v>0</v>
      </c>
      <c r="KL195" s="20">
        <v>0</v>
      </c>
      <c r="KM195" s="20">
        <v>35</v>
      </c>
      <c r="KN195" s="20">
        <v>16</v>
      </c>
      <c r="KO195" s="20">
        <v>0</v>
      </c>
      <c r="KP195" s="20">
        <v>10</v>
      </c>
      <c r="KQ195" s="20">
        <v>11</v>
      </c>
      <c r="KR195" s="20">
        <v>0</v>
      </c>
      <c r="KS195" s="20">
        <v>0</v>
      </c>
      <c r="KT195" s="20">
        <v>32</v>
      </c>
      <c r="KU195" s="20">
        <v>13</v>
      </c>
      <c r="KV195" s="20">
        <v>2</v>
      </c>
      <c r="KW195" s="20">
        <v>0</v>
      </c>
      <c r="KX195" s="20">
        <v>0</v>
      </c>
      <c r="KY195" s="20">
        <v>0</v>
      </c>
      <c r="KZ195" s="20">
        <v>0</v>
      </c>
      <c r="LA195" s="20">
        <v>16</v>
      </c>
      <c r="LB195" s="20">
        <v>32</v>
      </c>
      <c r="LC195" s="20">
        <v>27</v>
      </c>
      <c r="LD195" s="20">
        <v>54</v>
      </c>
      <c r="LE195" s="20">
        <v>19</v>
      </c>
      <c r="LF195" s="20">
        <v>18</v>
      </c>
      <c r="LG195" s="20">
        <v>13</v>
      </c>
      <c r="LH195" s="20">
        <v>13</v>
      </c>
      <c r="LI195" s="20">
        <v>37</v>
      </c>
      <c r="LJ195" s="20">
        <v>0</v>
      </c>
      <c r="LK195" s="20">
        <v>0</v>
      </c>
      <c r="LL195" s="20">
        <v>0</v>
      </c>
      <c r="LM195" s="20">
        <v>16</v>
      </c>
      <c r="LN195" s="20">
        <v>0</v>
      </c>
      <c r="LO195" s="20">
        <v>11</v>
      </c>
      <c r="LP195" s="20">
        <v>23</v>
      </c>
      <c r="LQ195" s="20">
        <v>11</v>
      </c>
      <c r="LR195" s="20">
        <v>40</v>
      </c>
      <c r="LS195" s="20">
        <v>14</v>
      </c>
      <c r="LT195" s="20">
        <v>42</v>
      </c>
      <c r="LU195" s="20">
        <v>13</v>
      </c>
      <c r="LV195" s="20">
        <v>0</v>
      </c>
      <c r="LW195" s="20">
        <v>0</v>
      </c>
      <c r="LX195" s="20">
        <v>0</v>
      </c>
      <c r="LY195" s="20">
        <v>0</v>
      </c>
      <c r="LZ195" s="20">
        <v>27</v>
      </c>
      <c r="MA195" s="20">
        <v>48</v>
      </c>
      <c r="MB195" s="20">
        <v>35</v>
      </c>
      <c r="MC195" s="20">
        <v>18</v>
      </c>
      <c r="MD195" s="20">
        <v>13</v>
      </c>
      <c r="ME195" s="20">
        <v>3</v>
      </c>
      <c r="MF195" s="20">
        <v>26</v>
      </c>
      <c r="MG195" s="20">
        <v>16</v>
      </c>
      <c r="MH195" s="20">
        <v>0</v>
      </c>
      <c r="MI195" s="20">
        <v>10</v>
      </c>
      <c r="MJ195" s="20">
        <v>0</v>
      </c>
      <c r="MK195" s="20">
        <v>0</v>
      </c>
      <c r="ML195" s="20">
        <v>0</v>
      </c>
      <c r="MN195" s="54">
        <v>2</v>
      </c>
      <c r="MO195" s="54"/>
      <c r="MP195" s="38">
        <f t="shared" si="1446"/>
        <v>17</v>
      </c>
      <c r="MQ195" s="38">
        <f t="shared" si="1317"/>
        <v>25.833333333333332</v>
      </c>
      <c r="MR195" s="38">
        <f t="shared" si="1318"/>
        <v>22.333333333333332</v>
      </c>
      <c r="MS195" s="38">
        <f t="shared" si="1319"/>
        <v>16.833333333333332</v>
      </c>
      <c r="MT195" s="38">
        <f t="shared" si="1320"/>
        <v>24.166666666666668</v>
      </c>
      <c r="MU195" s="38">
        <f t="shared" si="1321"/>
        <v>20.166666666666668</v>
      </c>
      <c r="MV195" s="38">
        <f t="shared" si="1322"/>
        <v>16</v>
      </c>
      <c r="MW195" s="38">
        <f t="shared" si="1323"/>
        <v>14.166666666666666</v>
      </c>
      <c r="MX195" s="38">
        <f t="shared" si="1324"/>
        <v>18.833333333333332</v>
      </c>
      <c r="MY195" s="38">
        <f t="shared" si="1325"/>
        <v>27.5</v>
      </c>
      <c r="MZ195" s="38"/>
      <c r="NA195" s="38"/>
      <c r="NB195" s="38"/>
      <c r="NC195" s="54">
        <v>2</v>
      </c>
      <c r="ND195" s="54"/>
      <c r="NE195" s="38">
        <f t="shared" si="1447"/>
        <v>23.5</v>
      </c>
      <c r="NF195" s="38">
        <f t="shared" si="1326"/>
        <v>35.75</v>
      </c>
      <c r="NG195" s="38">
        <f t="shared" si="1327"/>
        <v>39.75</v>
      </c>
      <c r="NH195" s="38">
        <f t="shared" si="1328"/>
        <v>19.5</v>
      </c>
      <c r="NI195" s="38">
        <f t="shared" si="1329"/>
        <v>26</v>
      </c>
      <c r="NJ195" s="38">
        <f t="shared" si="1330"/>
        <v>23.75</v>
      </c>
      <c r="NK195" s="38">
        <f t="shared" si="1331"/>
        <v>25.75</v>
      </c>
      <c r="NL195" s="38">
        <f t="shared" si="1332"/>
        <v>18.5</v>
      </c>
      <c r="NM195" s="38">
        <f t="shared" si="1333"/>
        <v>7.25</v>
      </c>
      <c r="NN195" s="38">
        <f t="shared" si="1334"/>
        <v>12.5</v>
      </c>
      <c r="NO195" s="38"/>
      <c r="NP195" s="38"/>
      <c r="NQ195" s="38"/>
      <c r="NR195" s="54">
        <v>2</v>
      </c>
      <c r="NS195" s="54"/>
      <c r="NT195" s="38">
        <f t="shared" si="1448"/>
        <v>18.75</v>
      </c>
      <c r="NU195" s="38">
        <f t="shared" si="1335"/>
        <v>16.5</v>
      </c>
      <c r="NV195" s="38">
        <f t="shared" si="1336"/>
        <v>6.75</v>
      </c>
      <c r="NW195" s="38">
        <f t="shared" si="1337"/>
        <v>27</v>
      </c>
      <c r="NX195" s="38">
        <f t="shared" si="1338"/>
        <v>13.5</v>
      </c>
      <c r="NY195" s="38">
        <f t="shared" si="1339"/>
        <v>17.75</v>
      </c>
      <c r="NZ195" s="38">
        <f t="shared" si="1340"/>
        <v>6</v>
      </c>
      <c r="OA195" s="38">
        <f t="shared" si="1341"/>
        <v>20.25</v>
      </c>
      <c r="OB195" s="38">
        <f t="shared" si="1342"/>
        <v>21.5</v>
      </c>
      <c r="OC195" s="38">
        <f t="shared" si="1343"/>
        <v>11.25</v>
      </c>
      <c r="OD195" s="38"/>
      <c r="OE195" s="38"/>
      <c r="OF195" s="38"/>
      <c r="OG195" s="54">
        <v>2</v>
      </c>
      <c r="OH195" s="54"/>
      <c r="OI195" s="38">
        <f t="shared" si="1449"/>
        <v>19.5</v>
      </c>
      <c r="OJ195" s="38">
        <f t="shared" si="1344"/>
        <v>20</v>
      </c>
      <c r="OK195" s="38">
        <f t="shared" si="1345"/>
        <v>19.5</v>
      </c>
      <c r="OL195" s="38">
        <f t="shared" si="1346"/>
        <v>19.5</v>
      </c>
      <c r="OM195" s="38">
        <f t="shared" si="1347"/>
        <v>22.25</v>
      </c>
      <c r="ON195" s="38">
        <f t="shared" si="1348"/>
        <v>15.5</v>
      </c>
      <c r="OO195" s="38">
        <f t="shared" si="1349"/>
        <v>14.5</v>
      </c>
      <c r="OP195" s="38">
        <f t="shared" si="1350"/>
        <v>25.75</v>
      </c>
      <c r="OQ195" s="38">
        <f t="shared" si="1351"/>
        <v>9.75</v>
      </c>
      <c r="OR195" s="38">
        <f t="shared" si="1352"/>
        <v>12.25</v>
      </c>
      <c r="OS195" s="38"/>
      <c r="OT195" s="38"/>
      <c r="OU195" s="38"/>
      <c r="OV195" s="54">
        <v>2</v>
      </c>
      <c r="OW195" s="54"/>
      <c r="OX195" s="38">
        <f t="shared" si="1450"/>
        <v>20.583333333333332</v>
      </c>
      <c r="OY195" s="38">
        <f t="shared" si="1353"/>
        <v>24.083333333333332</v>
      </c>
      <c r="OZ195" s="38">
        <f t="shared" si="1354"/>
        <v>22</v>
      </c>
      <c r="PA195" s="38">
        <f t="shared" si="1355"/>
        <v>22</v>
      </c>
      <c r="PB195" s="38">
        <f t="shared" si="1356"/>
        <v>20.583333333333332</v>
      </c>
      <c r="PC195" s="38">
        <f t="shared" si="1357"/>
        <v>19</v>
      </c>
      <c r="PD195" s="38">
        <f t="shared" si="1358"/>
        <v>15.416666666666666</v>
      </c>
      <c r="PE195" s="38">
        <f t="shared" si="1359"/>
        <v>21.5</v>
      </c>
      <c r="PF195" s="38">
        <f t="shared" si="1360"/>
        <v>12.833333333333334</v>
      </c>
      <c r="PG195" s="38">
        <f t="shared" si="1361"/>
        <v>12</v>
      </c>
      <c r="PH195" s="38"/>
      <c r="PI195" s="38"/>
      <c r="PJ195" s="38"/>
    </row>
    <row r="196" spans="1:426" s="20" customFormat="1" x14ac:dyDescent="0.25">
      <c r="A196" s="1" t="s">
        <v>48</v>
      </c>
      <c r="B196" s="20">
        <f t="shared" si="1451"/>
        <v>5</v>
      </c>
      <c r="C196" s="20">
        <f t="shared" si="1362"/>
        <v>4</v>
      </c>
      <c r="D196" s="20">
        <f t="shared" si="1363"/>
        <v>3</v>
      </c>
      <c r="E196" s="20">
        <f t="shared" si="1364"/>
        <v>3</v>
      </c>
      <c r="F196" s="20">
        <f t="shared" si="1365"/>
        <v>4</v>
      </c>
      <c r="G196" s="20">
        <f t="shared" si="1366"/>
        <v>4</v>
      </c>
      <c r="H196" s="20">
        <f t="shared" si="1367"/>
        <v>4</v>
      </c>
      <c r="I196" s="20">
        <f t="shared" si="1368"/>
        <v>1</v>
      </c>
      <c r="J196" s="20">
        <f t="shared" si="1369"/>
        <v>3</v>
      </c>
      <c r="K196" s="20">
        <f t="shared" si="1370"/>
        <v>5</v>
      </c>
      <c r="L196" s="20">
        <f t="shared" si="1371"/>
        <v>1</v>
      </c>
      <c r="M196" s="20">
        <f t="shared" si="1372"/>
        <v>1</v>
      </c>
      <c r="N196" s="20">
        <f t="shared" si="1373"/>
        <v>0</v>
      </c>
      <c r="O196" s="20">
        <f t="shared" si="1452"/>
        <v>3</v>
      </c>
      <c r="P196" s="20">
        <f t="shared" si="1374"/>
        <v>3</v>
      </c>
      <c r="Q196" s="20">
        <f t="shared" si="1375"/>
        <v>1</v>
      </c>
      <c r="R196" s="20">
        <f t="shared" si="1376"/>
        <v>2</v>
      </c>
      <c r="S196" s="20">
        <f t="shared" si="1377"/>
        <v>4</v>
      </c>
      <c r="T196" s="20">
        <f t="shared" si="1378"/>
        <v>2</v>
      </c>
      <c r="U196" s="20">
        <f t="shared" si="1379"/>
        <v>3</v>
      </c>
      <c r="V196" s="20">
        <f t="shared" si="1380"/>
        <v>3</v>
      </c>
      <c r="X196" s="1">
        <v>20</v>
      </c>
      <c r="Y196" s="52">
        <v>0.30820699421237041</v>
      </c>
      <c r="Z196" s="52"/>
      <c r="AA196" s="52"/>
      <c r="AB196" s="53">
        <f t="shared" si="1381"/>
        <v>1.7747762722212013E-2</v>
      </c>
      <c r="AC196" s="53"/>
      <c r="AD196" s="53" t="s">
        <v>48</v>
      </c>
      <c r="AE196" s="53"/>
      <c r="AF196" s="20">
        <f t="shared" si="1382"/>
        <v>5</v>
      </c>
      <c r="AG196" s="20">
        <f t="shared" si="1383"/>
        <v>2</v>
      </c>
      <c r="AH196" s="20">
        <f t="shared" si="1384"/>
        <v>3</v>
      </c>
      <c r="AI196" s="20">
        <f t="shared" si="1385"/>
        <v>3</v>
      </c>
      <c r="AJ196" s="20">
        <f t="shared" si="1386"/>
        <v>4</v>
      </c>
      <c r="AK196" s="20">
        <f t="shared" si="1387"/>
        <v>2</v>
      </c>
      <c r="AL196" s="20">
        <f t="shared" si="1388"/>
        <v>4</v>
      </c>
      <c r="AM196" s="20">
        <f t="shared" si="1389"/>
        <v>4</v>
      </c>
      <c r="AN196" s="20">
        <f t="shared" si="1390"/>
        <v>3</v>
      </c>
      <c r="AO196" s="20">
        <f t="shared" si="1391"/>
        <v>4</v>
      </c>
      <c r="AP196" s="20">
        <f t="shared" si="1392"/>
        <v>1</v>
      </c>
      <c r="AQ196" s="20">
        <f t="shared" si="1393"/>
        <v>1</v>
      </c>
      <c r="AR196" s="20">
        <f t="shared" si="1394"/>
        <v>1</v>
      </c>
      <c r="AS196" s="53" t="s">
        <v>48</v>
      </c>
      <c r="AT196" s="53"/>
      <c r="AU196" s="20" t="str">
        <f t="shared" si="1395"/>
        <v>x</v>
      </c>
      <c r="AV196" s="20" t="str">
        <f t="shared" si="1396"/>
        <v>x</v>
      </c>
      <c r="AW196" s="20">
        <f t="shared" si="1397"/>
        <v>2</v>
      </c>
      <c r="AX196" s="20">
        <f t="shared" si="1398"/>
        <v>2</v>
      </c>
      <c r="AY196" s="20">
        <f t="shared" si="1399"/>
        <v>2</v>
      </c>
      <c r="AZ196" s="20">
        <f t="shared" si="1400"/>
        <v>4</v>
      </c>
      <c r="BA196" s="20">
        <f t="shared" si="1401"/>
        <v>2</v>
      </c>
      <c r="BB196" s="20" t="str">
        <f t="shared" si="1402"/>
        <v>x</v>
      </c>
      <c r="BC196" s="20" t="str">
        <f t="shared" si="1403"/>
        <v>x</v>
      </c>
      <c r="BD196" s="20">
        <f t="shared" si="1404"/>
        <v>1</v>
      </c>
      <c r="BE196" s="20">
        <f t="shared" si="1405"/>
        <v>0</v>
      </c>
      <c r="BF196" s="20">
        <f t="shared" si="1406"/>
        <v>1</v>
      </c>
      <c r="BG196" s="20">
        <f t="shared" si="1407"/>
        <v>0</v>
      </c>
      <c r="BH196" s="53" t="s">
        <v>48</v>
      </c>
      <c r="BI196" s="53"/>
      <c r="BJ196" s="20">
        <f t="shared" si="1408"/>
        <v>2</v>
      </c>
      <c r="BK196" s="20">
        <f t="shared" si="1409"/>
        <v>4</v>
      </c>
      <c r="BL196" s="20">
        <f t="shared" si="1410"/>
        <v>5</v>
      </c>
      <c r="BM196" s="20">
        <f t="shared" si="1411"/>
        <v>3</v>
      </c>
      <c r="BN196" s="20">
        <f t="shared" si="1412"/>
        <v>3</v>
      </c>
      <c r="BO196" s="20">
        <f t="shared" si="1413"/>
        <v>1</v>
      </c>
      <c r="BP196" s="20">
        <f t="shared" si="1414"/>
        <v>4</v>
      </c>
      <c r="BQ196" s="20">
        <f t="shared" si="1415"/>
        <v>3</v>
      </c>
      <c r="BR196" s="20">
        <f t="shared" si="1416"/>
        <v>2</v>
      </c>
      <c r="BS196" s="20">
        <f t="shared" si="1417"/>
        <v>3</v>
      </c>
      <c r="BT196" s="20">
        <f t="shared" si="1418"/>
        <v>0</v>
      </c>
      <c r="BU196" s="20">
        <f t="shared" si="1419"/>
        <v>0</v>
      </c>
      <c r="BV196" s="20">
        <f t="shared" si="1420"/>
        <v>1</v>
      </c>
      <c r="BW196" s="53" t="s">
        <v>48</v>
      </c>
      <c r="BX196" s="53"/>
      <c r="BY196" s="20">
        <f t="shared" si="1421"/>
        <v>3</v>
      </c>
      <c r="BZ196" s="20">
        <f t="shared" si="1422"/>
        <v>4</v>
      </c>
      <c r="CA196" s="20">
        <f t="shared" si="1423"/>
        <v>3</v>
      </c>
      <c r="CB196" s="20">
        <f t="shared" si="1424"/>
        <v>4</v>
      </c>
      <c r="CC196" s="20">
        <f t="shared" si="1425"/>
        <v>4</v>
      </c>
      <c r="CD196" s="20">
        <f t="shared" si="1426"/>
        <v>2</v>
      </c>
      <c r="CE196" s="20">
        <f t="shared" si="1427"/>
        <v>5</v>
      </c>
      <c r="CF196" s="20">
        <f t="shared" si="1428"/>
        <v>1</v>
      </c>
      <c r="CG196" s="20">
        <f t="shared" si="1429"/>
        <v>3</v>
      </c>
      <c r="CH196" s="20">
        <f t="shared" si="1430"/>
        <v>3</v>
      </c>
      <c r="CI196" s="20">
        <f t="shared" si="1431"/>
        <v>1</v>
      </c>
      <c r="CJ196" s="20">
        <f t="shared" si="1432"/>
        <v>0</v>
      </c>
      <c r="CK196" s="20">
        <f t="shared" si="1433"/>
        <v>0</v>
      </c>
      <c r="CL196" s="20" t="s">
        <v>48</v>
      </c>
      <c r="CN196" s="20">
        <f t="shared" si="1453"/>
        <v>3</v>
      </c>
      <c r="CO196" s="20">
        <f t="shared" si="1434"/>
        <v>4</v>
      </c>
      <c r="CP196" s="20">
        <f t="shared" si="1435"/>
        <v>3</v>
      </c>
      <c r="CQ196" s="20">
        <f t="shared" si="1436"/>
        <v>3</v>
      </c>
      <c r="CR196" s="20">
        <f t="shared" si="1437"/>
        <v>4</v>
      </c>
      <c r="CS196" s="20">
        <f t="shared" si="1438"/>
        <v>1</v>
      </c>
      <c r="CT196" s="20">
        <f t="shared" si="1439"/>
        <v>5</v>
      </c>
      <c r="CU196" s="20">
        <f t="shared" si="1440"/>
        <v>1</v>
      </c>
      <c r="CV196" s="20">
        <f t="shared" si="1441"/>
        <v>3</v>
      </c>
      <c r="CW196" s="20">
        <f t="shared" si="1442"/>
        <v>3</v>
      </c>
      <c r="CX196" s="20">
        <f t="shared" si="1443"/>
        <v>1</v>
      </c>
      <c r="CY196" s="20">
        <f t="shared" si="1444"/>
        <v>0</v>
      </c>
      <c r="CZ196" s="20">
        <f t="shared" si="1445"/>
        <v>0</v>
      </c>
      <c r="DB196" s="20">
        <v>2</v>
      </c>
      <c r="DC196" s="20">
        <v>24</v>
      </c>
      <c r="DD196" s="20">
        <v>48</v>
      </c>
      <c r="DE196" s="20">
        <v>55</v>
      </c>
      <c r="DF196" s="20">
        <v>14</v>
      </c>
      <c r="DG196" s="20">
        <v>2</v>
      </c>
      <c r="DH196" s="20">
        <v>18</v>
      </c>
      <c r="DI196" s="20">
        <v>11</v>
      </c>
      <c r="DJ196" s="20">
        <v>17</v>
      </c>
      <c r="DL196" s="20">
        <v>1</v>
      </c>
      <c r="DM196" s="20">
        <v>12</v>
      </c>
      <c r="DN196" s="20">
        <v>16</v>
      </c>
      <c r="DO196" s="20">
        <v>16</v>
      </c>
      <c r="DP196" s="20">
        <v>21</v>
      </c>
      <c r="DQ196" s="20">
        <v>16</v>
      </c>
      <c r="DR196" s="20">
        <v>18</v>
      </c>
      <c r="DS196" s="20">
        <v>0</v>
      </c>
      <c r="DT196" s="20">
        <v>13</v>
      </c>
      <c r="DU196" s="20">
        <v>34</v>
      </c>
      <c r="DV196" s="20">
        <v>41</v>
      </c>
      <c r="DW196" s="20">
        <v>69</v>
      </c>
      <c r="DX196" s="20">
        <v>85</v>
      </c>
      <c r="DY196" s="20">
        <v>47</v>
      </c>
      <c r="DZ196" s="20">
        <v>16</v>
      </c>
      <c r="EA196" s="20">
        <v>55</v>
      </c>
      <c r="EB196" s="20">
        <v>18</v>
      </c>
      <c r="EC196" s="20">
        <v>28</v>
      </c>
      <c r="ED196" s="20">
        <v>2</v>
      </c>
      <c r="EE196" s="20">
        <v>13</v>
      </c>
      <c r="EF196" s="20">
        <v>13</v>
      </c>
      <c r="EG196" s="20">
        <v>11</v>
      </c>
      <c r="EH196" s="20">
        <v>37</v>
      </c>
      <c r="EI196" s="20">
        <v>42</v>
      </c>
      <c r="EJ196" s="20">
        <v>41</v>
      </c>
      <c r="EK196" s="20">
        <v>93</v>
      </c>
      <c r="EL196" s="20">
        <v>35</v>
      </c>
      <c r="EM196" s="20">
        <v>0</v>
      </c>
      <c r="EN196" s="20">
        <v>18</v>
      </c>
      <c r="EO196" s="20">
        <v>27</v>
      </c>
      <c r="EP196" s="20">
        <v>39</v>
      </c>
      <c r="EQ196" s="20">
        <v>18</v>
      </c>
      <c r="ER196" s="20">
        <v>18</v>
      </c>
      <c r="ES196" s="20">
        <v>16</v>
      </c>
      <c r="ET196" s="20">
        <v>0</v>
      </c>
      <c r="EU196" s="20">
        <v>5</v>
      </c>
      <c r="EV196" s="20">
        <v>2</v>
      </c>
      <c r="EW196" s="20">
        <v>35</v>
      </c>
      <c r="EX196" s="20">
        <v>27</v>
      </c>
      <c r="EY196" s="20">
        <v>82</v>
      </c>
      <c r="EZ196" s="20">
        <v>11</v>
      </c>
      <c r="FA196" s="20">
        <v>18</v>
      </c>
      <c r="FB196" s="20">
        <v>14</v>
      </c>
      <c r="FC196" s="20">
        <v>34</v>
      </c>
      <c r="FD196" s="20">
        <v>40</v>
      </c>
      <c r="FE196" s="20">
        <v>18</v>
      </c>
      <c r="FF196" s="20">
        <v>0</v>
      </c>
      <c r="FG196" s="20">
        <v>0</v>
      </c>
      <c r="FH196" s="20">
        <v>19</v>
      </c>
      <c r="FI196" s="20">
        <v>42</v>
      </c>
      <c r="FJ196" s="20">
        <v>58</v>
      </c>
      <c r="FK196" s="20">
        <v>26</v>
      </c>
      <c r="FL196" s="20">
        <v>50</v>
      </c>
      <c r="FM196" s="20">
        <v>0</v>
      </c>
      <c r="FN196" s="20">
        <v>12</v>
      </c>
      <c r="FO196" s="20">
        <v>30</v>
      </c>
      <c r="FP196" s="20">
        <v>29</v>
      </c>
      <c r="FQ196" s="20">
        <v>19</v>
      </c>
      <c r="FR196" s="20">
        <v>5</v>
      </c>
      <c r="FS196" s="20">
        <v>64</v>
      </c>
      <c r="FT196" s="20">
        <v>29</v>
      </c>
      <c r="FU196" s="20">
        <v>32</v>
      </c>
      <c r="FV196" s="20">
        <v>29</v>
      </c>
      <c r="FW196" s="20">
        <v>45</v>
      </c>
      <c r="FX196" s="20">
        <v>60</v>
      </c>
      <c r="FY196" s="20">
        <v>27</v>
      </c>
      <c r="FZ196" s="20">
        <v>0</v>
      </c>
      <c r="GA196" s="20">
        <v>18</v>
      </c>
      <c r="GB196" s="20">
        <v>27</v>
      </c>
      <c r="GC196" s="20">
        <v>13</v>
      </c>
      <c r="GD196" s="20">
        <v>11</v>
      </c>
      <c r="GE196" s="20">
        <v>13</v>
      </c>
      <c r="GF196" s="20">
        <v>32</v>
      </c>
      <c r="GG196" s="20">
        <v>0</v>
      </c>
      <c r="GH196" s="20">
        <v>32</v>
      </c>
      <c r="GI196" s="20">
        <v>14</v>
      </c>
      <c r="GJ196" s="20">
        <v>53</v>
      </c>
      <c r="GK196" s="20">
        <v>19</v>
      </c>
      <c r="GL196" s="20">
        <v>68</v>
      </c>
      <c r="GM196" s="20">
        <v>3</v>
      </c>
      <c r="GN196" s="20">
        <v>41</v>
      </c>
      <c r="GO196" s="20">
        <v>28</v>
      </c>
      <c r="GP196" s="20">
        <v>39</v>
      </c>
      <c r="GQ196" s="20">
        <v>18</v>
      </c>
      <c r="GR196" s="20">
        <v>29</v>
      </c>
      <c r="GS196" s="20">
        <v>10</v>
      </c>
      <c r="GT196" s="20">
        <v>16</v>
      </c>
      <c r="GU196" s="20">
        <v>42</v>
      </c>
      <c r="GV196" s="20">
        <v>13</v>
      </c>
      <c r="GW196" s="20">
        <v>24</v>
      </c>
      <c r="GX196" s="20">
        <v>75</v>
      </c>
      <c r="GY196" s="20">
        <v>78</v>
      </c>
      <c r="GZ196" s="20">
        <v>16</v>
      </c>
      <c r="HA196" s="20">
        <v>4</v>
      </c>
      <c r="HB196" s="20">
        <v>18</v>
      </c>
      <c r="HC196" s="20">
        <v>18</v>
      </c>
      <c r="HD196" s="20">
        <v>16</v>
      </c>
      <c r="HE196" s="20">
        <v>49</v>
      </c>
      <c r="HF196" s="20">
        <v>34</v>
      </c>
      <c r="HG196" s="20">
        <v>35</v>
      </c>
      <c r="HH196" s="20">
        <v>27</v>
      </c>
      <c r="HI196" s="20">
        <v>18</v>
      </c>
      <c r="HJ196" s="20">
        <v>44</v>
      </c>
      <c r="HK196" s="20">
        <v>56</v>
      </c>
      <c r="HL196" s="20">
        <v>58</v>
      </c>
      <c r="HM196" s="20">
        <v>0</v>
      </c>
      <c r="HN196" s="20">
        <v>21</v>
      </c>
      <c r="HO196" s="20">
        <v>0</v>
      </c>
      <c r="HP196" s="20">
        <v>25</v>
      </c>
      <c r="HQ196" s="20">
        <v>2</v>
      </c>
      <c r="HR196" s="20">
        <v>20</v>
      </c>
      <c r="HS196" s="20">
        <v>11</v>
      </c>
      <c r="HT196" s="20">
        <v>16</v>
      </c>
      <c r="HU196" s="20">
        <v>41</v>
      </c>
      <c r="HV196" s="20">
        <v>47</v>
      </c>
      <c r="HW196" s="20">
        <v>96</v>
      </c>
      <c r="HX196" s="20">
        <v>36</v>
      </c>
      <c r="HY196" s="20">
        <v>99</v>
      </c>
      <c r="HZ196" s="20">
        <v>32</v>
      </c>
      <c r="IA196" s="20">
        <v>20</v>
      </c>
      <c r="IB196" s="20">
        <v>26</v>
      </c>
      <c r="IC196" s="20">
        <v>31</v>
      </c>
      <c r="ID196" s="20">
        <v>29</v>
      </c>
      <c r="IE196" s="20">
        <v>39</v>
      </c>
      <c r="IF196" s="20">
        <v>0</v>
      </c>
      <c r="IG196" s="20">
        <v>14</v>
      </c>
      <c r="IH196" s="20">
        <v>29</v>
      </c>
      <c r="II196" s="20">
        <v>31</v>
      </c>
      <c r="IJ196" s="20">
        <v>25</v>
      </c>
      <c r="IK196" s="20">
        <v>45</v>
      </c>
      <c r="IL196" s="20">
        <v>62</v>
      </c>
      <c r="IM196" s="20">
        <v>0</v>
      </c>
      <c r="IN196" s="20">
        <v>13</v>
      </c>
      <c r="IO196" s="20">
        <v>16</v>
      </c>
      <c r="IP196" s="20">
        <v>15</v>
      </c>
      <c r="IQ196" s="20">
        <v>29</v>
      </c>
      <c r="IR196" s="20">
        <v>36</v>
      </c>
      <c r="IS196" s="20">
        <v>16</v>
      </c>
      <c r="IT196" s="20">
        <v>10</v>
      </c>
      <c r="IU196" s="20">
        <v>16</v>
      </c>
      <c r="IV196" s="20">
        <v>2</v>
      </c>
      <c r="IW196" s="20">
        <v>65</v>
      </c>
      <c r="IX196" s="20">
        <v>57</v>
      </c>
      <c r="IY196" s="20">
        <v>86</v>
      </c>
      <c r="IZ196" s="20">
        <v>13</v>
      </c>
      <c r="JA196" s="20">
        <v>17</v>
      </c>
      <c r="JB196" s="20">
        <v>16</v>
      </c>
      <c r="JC196" s="20">
        <v>2</v>
      </c>
      <c r="JD196" s="20">
        <v>29</v>
      </c>
      <c r="JE196" s="20">
        <v>34</v>
      </c>
      <c r="JF196" s="20">
        <v>50</v>
      </c>
      <c r="JG196" s="20">
        <v>32</v>
      </c>
      <c r="JH196" s="20">
        <v>29</v>
      </c>
      <c r="JI196" s="20">
        <v>50</v>
      </c>
      <c r="JJ196" s="20">
        <v>31</v>
      </c>
      <c r="JK196" s="20">
        <v>40</v>
      </c>
      <c r="JL196" s="20">
        <v>77</v>
      </c>
      <c r="JM196" s="20">
        <v>21</v>
      </c>
      <c r="JN196" s="20">
        <v>47</v>
      </c>
      <c r="JO196" s="20">
        <v>44</v>
      </c>
      <c r="JP196" s="20">
        <v>31</v>
      </c>
      <c r="JQ196" s="20">
        <v>34</v>
      </c>
      <c r="JR196" s="20">
        <v>18</v>
      </c>
      <c r="JS196" s="20">
        <v>40</v>
      </c>
      <c r="JT196" s="20">
        <v>0</v>
      </c>
      <c r="JU196" s="20">
        <v>3</v>
      </c>
      <c r="JV196" s="20">
        <v>31</v>
      </c>
      <c r="JW196" s="20">
        <v>28</v>
      </c>
      <c r="JX196" s="20">
        <v>59</v>
      </c>
      <c r="JY196" s="20">
        <v>59</v>
      </c>
      <c r="JZ196" s="20">
        <v>27</v>
      </c>
      <c r="KA196" s="20">
        <v>18</v>
      </c>
      <c r="KB196" s="20">
        <v>21</v>
      </c>
      <c r="KC196" s="20">
        <v>42</v>
      </c>
      <c r="KD196" s="20">
        <v>29</v>
      </c>
      <c r="KE196" s="20">
        <v>39</v>
      </c>
      <c r="KF196" s="20">
        <v>40</v>
      </c>
      <c r="KG196" s="20">
        <v>0</v>
      </c>
      <c r="KH196" s="20">
        <v>11</v>
      </c>
      <c r="KI196" s="20">
        <v>5</v>
      </c>
      <c r="KJ196" s="20">
        <v>41</v>
      </c>
      <c r="KK196" s="20">
        <v>57</v>
      </c>
      <c r="KL196" s="20">
        <v>57</v>
      </c>
      <c r="KM196" s="20">
        <v>13</v>
      </c>
      <c r="KN196" s="20">
        <v>2</v>
      </c>
      <c r="KO196" s="20">
        <v>39</v>
      </c>
      <c r="KP196" s="20">
        <v>34</v>
      </c>
      <c r="KQ196" s="20">
        <v>13</v>
      </c>
      <c r="KR196" s="20">
        <v>65</v>
      </c>
      <c r="KS196" s="20">
        <v>43</v>
      </c>
      <c r="KT196" s="20">
        <v>3</v>
      </c>
      <c r="KU196" s="20">
        <v>35</v>
      </c>
      <c r="KV196" s="20">
        <v>13</v>
      </c>
      <c r="KW196" s="20">
        <v>30</v>
      </c>
      <c r="KX196" s="20">
        <v>81</v>
      </c>
      <c r="KY196" s="20">
        <v>17</v>
      </c>
      <c r="KZ196" s="20">
        <v>0</v>
      </c>
      <c r="LA196" s="20">
        <v>60</v>
      </c>
      <c r="LB196" s="20">
        <v>50</v>
      </c>
      <c r="LC196" s="20">
        <v>57</v>
      </c>
      <c r="LD196" s="20">
        <v>16</v>
      </c>
      <c r="LE196" s="20">
        <v>2</v>
      </c>
      <c r="LF196" s="20">
        <v>11</v>
      </c>
      <c r="LG196" s="20">
        <v>29</v>
      </c>
      <c r="LH196" s="20">
        <v>26</v>
      </c>
      <c r="LI196" s="20">
        <v>23</v>
      </c>
      <c r="LJ196" s="20">
        <v>24</v>
      </c>
      <c r="LK196" s="20">
        <v>57</v>
      </c>
      <c r="LL196" s="20">
        <v>44</v>
      </c>
      <c r="LM196" s="20">
        <v>27</v>
      </c>
      <c r="LN196" s="20">
        <v>30</v>
      </c>
      <c r="LO196" s="20">
        <v>10</v>
      </c>
      <c r="LP196" s="20">
        <v>2</v>
      </c>
      <c r="LQ196" s="20">
        <v>34</v>
      </c>
      <c r="LR196" s="20">
        <v>18</v>
      </c>
      <c r="LS196" s="20">
        <v>2</v>
      </c>
      <c r="LT196" s="20">
        <v>14</v>
      </c>
      <c r="LU196" s="20">
        <v>10</v>
      </c>
      <c r="LV196" s="20">
        <v>50</v>
      </c>
      <c r="LW196" s="20">
        <v>56</v>
      </c>
      <c r="LX196" s="20">
        <v>19</v>
      </c>
      <c r="LY196" s="20">
        <v>38</v>
      </c>
      <c r="LZ196" s="20">
        <v>13</v>
      </c>
      <c r="MA196" s="20">
        <v>13</v>
      </c>
      <c r="MB196" s="20">
        <v>0</v>
      </c>
      <c r="MC196" s="20">
        <v>5</v>
      </c>
      <c r="MD196" s="20">
        <v>10</v>
      </c>
      <c r="ME196" s="20">
        <v>30</v>
      </c>
      <c r="MF196" s="20">
        <v>21</v>
      </c>
      <c r="MG196" s="20">
        <v>2</v>
      </c>
      <c r="MH196" s="20">
        <v>28</v>
      </c>
      <c r="MI196" s="20">
        <v>18</v>
      </c>
      <c r="MJ196" s="20">
        <v>56</v>
      </c>
      <c r="MK196" s="20">
        <v>20</v>
      </c>
      <c r="ML196" s="20">
        <v>60</v>
      </c>
      <c r="MN196" s="54">
        <v>1</v>
      </c>
      <c r="MO196" s="54"/>
      <c r="MP196" s="38">
        <f t="shared" si="1446"/>
        <v>6.5</v>
      </c>
      <c r="MQ196" s="38">
        <f t="shared" si="1317"/>
        <v>22.833333333333332</v>
      </c>
      <c r="MR196" s="38">
        <f t="shared" si="1318"/>
        <v>22</v>
      </c>
      <c r="MS196" s="38">
        <f t="shared" si="1319"/>
        <v>27.333333333333332</v>
      </c>
      <c r="MT196" s="38">
        <f t="shared" si="1320"/>
        <v>17.666666666666668</v>
      </c>
      <c r="MU196" s="38">
        <f t="shared" si="1321"/>
        <v>14.166666666666666</v>
      </c>
      <c r="MV196" s="38">
        <f t="shared" si="1322"/>
        <v>20.833333333333332</v>
      </c>
      <c r="MW196" s="38">
        <f t="shared" si="1323"/>
        <v>8.8333333333333339</v>
      </c>
      <c r="MX196" s="38">
        <f t="shared" si="1324"/>
        <v>26.5</v>
      </c>
      <c r="MY196" s="38">
        <f t="shared" si="1325"/>
        <v>28.333333333333332</v>
      </c>
      <c r="MZ196" s="38">
        <f t="shared" ref="MZ196:MZ197" si="1454">(DW196+EJ196+EW196+FJ196+FW196+GJ196)/6</f>
        <v>50.166666666666664</v>
      </c>
      <c r="NA196" s="38">
        <f t="shared" ref="NA196:NA197" si="1455">(DX196+EK196+EX196+FK196+FX196+GK196)/6</f>
        <v>51.666666666666664</v>
      </c>
      <c r="NB196" s="38">
        <f t="shared" ref="NB196:NB197" si="1456">(DY196+EL196+EY196+FL196+FY196+GL196)/6</f>
        <v>51.5</v>
      </c>
      <c r="NC196" s="54">
        <v>1</v>
      </c>
      <c r="ND196" s="54"/>
      <c r="NE196" s="38">
        <f t="shared" si="1447"/>
        <v>12.75</v>
      </c>
      <c r="NF196" s="38">
        <f t="shared" si="1326"/>
        <v>21.5</v>
      </c>
      <c r="NG196" s="38">
        <f t="shared" si="1327"/>
        <v>18</v>
      </c>
      <c r="NH196" s="38">
        <f t="shared" si="1328"/>
        <v>28.25</v>
      </c>
      <c r="NI196" s="38">
        <f t="shared" si="1329"/>
        <v>16.25</v>
      </c>
      <c r="NJ196" s="38">
        <f t="shared" si="1330"/>
        <v>34.25</v>
      </c>
      <c r="NK196" s="38">
        <f t="shared" si="1331"/>
        <v>13.75</v>
      </c>
      <c r="NL196" s="38">
        <f t="shared" si="1332"/>
        <v>20.25</v>
      </c>
      <c r="NM196" s="38">
        <f t="shared" si="1333"/>
        <v>34.75</v>
      </c>
      <c r="NN196" s="38">
        <f t="shared" si="1334"/>
        <v>27.25</v>
      </c>
      <c r="NO196" s="38">
        <f t="shared" ref="NO196:NO197" si="1457">(GW196+HJ196+HW196+IJ196)/4</f>
        <v>47.25</v>
      </c>
      <c r="NP196" s="38">
        <f t="shared" ref="NP196:NP197" si="1458">(GX196+HK196+HX196+IK196)/4</f>
        <v>53</v>
      </c>
      <c r="NQ196" s="38">
        <f t="shared" ref="NQ196:NQ197" si="1459">(GY196+HL196+HY196+IL196)/4</f>
        <v>74.25</v>
      </c>
      <c r="NR196" s="54">
        <v>1</v>
      </c>
      <c r="NS196" s="54"/>
      <c r="NT196" s="38">
        <f t="shared" si="1448"/>
        <v>15.25</v>
      </c>
      <c r="NU196" s="38">
        <f t="shared" si="1335"/>
        <v>23.75</v>
      </c>
      <c r="NV196" s="38">
        <f t="shared" si="1336"/>
        <v>24.25</v>
      </c>
      <c r="NW196" s="38">
        <f t="shared" si="1337"/>
        <v>22.5</v>
      </c>
      <c r="NX196" s="38">
        <f t="shared" si="1338"/>
        <v>30.25</v>
      </c>
      <c r="NY196" s="38">
        <f t="shared" si="1339"/>
        <v>31.75</v>
      </c>
      <c r="NZ196" s="38">
        <f t="shared" si="1340"/>
        <v>36.5</v>
      </c>
      <c r="OA196" s="38">
        <f t="shared" si="1341"/>
        <v>10.5</v>
      </c>
      <c r="OB196" s="38">
        <f t="shared" si="1342"/>
        <v>14.75</v>
      </c>
      <c r="OC196" s="38">
        <f t="shared" si="1343"/>
        <v>22</v>
      </c>
      <c r="OD196" s="38">
        <f t="shared" ref="OD196:OD197" si="1460">(IW196+JJ196+KJ196+JW196)/4</f>
        <v>41.25</v>
      </c>
      <c r="OE196" s="38">
        <f t="shared" ref="OE196:OE197" si="1461">(IX196+JK196+KK196+JX196)/4</f>
        <v>53.25</v>
      </c>
      <c r="OF196" s="38">
        <f t="shared" ref="OF196:OF197" si="1462">(IY196+JL196+KL196+JY196)/4</f>
        <v>69.75</v>
      </c>
      <c r="OG196" s="54">
        <v>1</v>
      </c>
      <c r="OH196" s="54"/>
      <c r="OI196" s="38">
        <f t="shared" si="1449"/>
        <v>13.25</v>
      </c>
      <c r="OJ196" s="38">
        <f t="shared" si="1344"/>
        <v>26.25</v>
      </c>
      <c r="OK196" s="38">
        <f t="shared" si="1345"/>
        <v>24.75</v>
      </c>
      <c r="OL196" s="38">
        <f t="shared" si="1346"/>
        <v>24.5</v>
      </c>
      <c r="OM196" s="38">
        <f t="shared" si="1347"/>
        <v>18.25</v>
      </c>
      <c r="ON196" s="38">
        <f t="shared" si="1348"/>
        <v>28.75</v>
      </c>
      <c r="OO196" s="38">
        <f t="shared" si="1349"/>
        <v>19.25</v>
      </c>
      <c r="OP196" s="38">
        <f t="shared" si="1350"/>
        <v>12</v>
      </c>
      <c r="OQ196" s="38">
        <f t="shared" si="1351"/>
        <v>24.75</v>
      </c>
      <c r="OR196" s="38">
        <f t="shared" si="1352"/>
        <v>26</v>
      </c>
      <c r="OS196" s="38">
        <f t="shared" ref="OS196:OS197" si="1463">(KW196+LJ196+LW196+MJ196)/4</f>
        <v>41.5</v>
      </c>
      <c r="OT196" s="38">
        <f t="shared" ref="OT196:OT197" si="1464">(KX196+LK196+LX196+MK196)/4</f>
        <v>44.25</v>
      </c>
      <c r="OU196" s="38">
        <f t="shared" ref="OU196:OU197" si="1465">(KY196+LL196+LY196+ML196)/4</f>
        <v>39.75</v>
      </c>
      <c r="OV196" s="54">
        <v>1</v>
      </c>
      <c r="OW196" s="54"/>
      <c r="OX196" s="38">
        <f t="shared" si="1450"/>
        <v>13.75</v>
      </c>
      <c r="OY196" s="38">
        <f t="shared" si="1353"/>
        <v>23.833333333333332</v>
      </c>
      <c r="OZ196" s="38">
        <f t="shared" si="1354"/>
        <v>22.333333333333332</v>
      </c>
      <c r="PA196" s="38">
        <f t="shared" si="1355"/>
        <v>25.083333333333332</v>
      </c>
      <c r="PB196" s="38">
        <f t="shared" si="1356"/>
        <v>21.583333333333332</v>
      </c>
      <c r="PC196" s="38">
        <f t="shared" si="1357"/>
        <v>31.583333333333332</v>
      </c>
      <c r="PD196" s="38">
        <f t="shared" si="1358"/>
        <v>23.166666666666668</v>
      </c>
      <c r="PE196" s="38">
        <f t="shared" si="1359"/>
        <v>14.25</v>
      </c>
      <c r="PF196" s="38">
        <f t="shared" si="1360"/>
        <v>24.75</v>
      </c>
      <c r="PG196" s="38">
        <f t="shared" si="1361"/>
        <v>25.083333333333332</v>
      </c>
      <c r="PH196" s="38">
        <f t="shared" ref="PH196:PH197" si="1466">(GW196+HJ196+HW196+IJ196+IW196+JJ196+JW196+KJ196+KW196+LJ196+LW196+MJ196)/12</f>
        <v>43.333333333333336</v>
      </c>
      <c r="PI196" s="38">
        <f t="shared" ref="PI196:PI197" si="1467">(GX196+HK196+HX196+IK196+IX196+JK196+JX196+KK196+KX196+LK196+LX196+MK196)/12</f>
        <v>50.166666666666664</v>
      </c>
      <c r="PJ196" s="38">
        <f t="shared" ref="PJ196:PJ197" si="1468">(GY196+HL196+HY196+IL196+IY196+JL196+JY196+KL196+KY196+LL196+LY196+ML196)/12</f>
        <v>61.25</v>
      </c>
    </row>
    <row r="197" spans="1:426" s="20" customFormat="1" x14ac:dyDescent="0.25">
      <c r="A197" s="1" t="s">
        <v>51</v>
      </c>
      <c r="B197" s="20">
        <f t="shared" si="1451"/>
        <v>5</v>
      </c>
      <c r="C197" s="20">
        <f t="shared" si="1362"/>
        <v>2</v>
      </c>
      <c r="D197" s="20">
        <f t="shared" si="1363"/>
        <v>5</v>
      </c>
      <c r="E197" s="20">
        <f t="shared" si="1364"/>
        <v>1</v>
      </c>
      <c r="F197" s="20">
        <f t="shared" si="1365"/>
        <v>1</v>
      </c>
      <c r="G197" s="20">
        <f t="shared" si="1366"/>
        <v>1</v>
      </c>
      <c r="H197" s="20">
        <f t="shared" si="1367"/>
        <v>4</v>
      </c>
      <c r="I197" s="20">
        <f t="shared" si="1368"/>
        <v>4</v>
      </c>
      <c r="J197" s="20">
        <f t="shared" si="1369"/>
        <v>5</v>
      </c>
      <c r="K197" s="20">
        <f t="shared" si="1370"/>
        <v>1</v>
      </c>
      <c r="L197" s="20">
        <f t="shared" si="1371"/>
        <v>0</v>
      </c>
      <c r="M197" s="20">
        <f t="shared" si="1372"/>
        <v>1</v>
      </c>
      <c r="N197" s="20">
        <f t="shared" si="1373"/>
        <v>1</v>
      </c>
      <c r="O197" s="20">
        <f t="shared" si="1452"/>
        <v>4</v>
      </c>
      <c r="P197" s="20">
        <f t="shared" si="1374"/>
        <v>2</v>
      </c>
      <c r="Q197" s="20">
        <f t="shared" si="1375"/>
        <v>2</v>
      </c>
      <c r="R197" s="20">
        <f t="shared" si="1376"/>
        <v>6</v>
      </c>
      <c r="S197" s="20">
        <f t="shared" si="1377"/>
        <v>4</v>
      </c>
      <c r="T197" s="20">
        <f t="shared" si="1378"/>
        <v>1</v>
      </c>
      <c r="U197" s="20">
        <f t="shared" si="1379"/>
        <v>3</v>
      </c>
      <c r="V197" s="20">
        <f t="shared" si="1380"/>
        <v>1</v>
      </c>
      <c r="X197" s="1" t="s">
        <v>55</v>
      </c>
      <c r="Y197" s="52">
        <v>0.20618556699999999</v>
      </c>
      <c r="Z197" s="52"/>
      <c r="AA197" s="52"/>
      <c r="AB197" s="53">
        <f t="shared" si="1381"/>
        <v>-1.8304228918367027E-2</v>
      </c>
      <c r="AC197" s="53"/>
      <c r="AD197" s="53" t="s">
        <v>51</v>
      </c>
      <c r="AE197" s="53"/>
      <c r="AF197" s="20">
        <f t="shared" si="1382"/>
        <v>5</v>
      </c>
      <c r="AG197" s="20">
        <f t="shared" si="1383"/>
        <v>5</v>
      </c>
      <c r="AH197" s="20">
        <f t="shared" si="1384"/>
        <v>5</v>
      </c>
      <c r="AI197" s="20">
        <f t="shared" si="1385"/>
        <v>1</v>
      </c>
      <c r="AJ197" s="20">
        <f t="shared" si="1386"/>
        <v>4</v>
      </c>
      <c r="AK197" s="20">
        <f t="shared" si="1387"/>
        <v>3</v>
      </c>
      <c r="AL197" s="20">
        <f t="shared" si="1388"/>
        <v>3</v>
      </c>
      <c r="AM197" s="20">
        <f t="shared" si="1389"/>
        <v>5</v>
      </c>
      <c r="AN197" s="20">
        <f t="shared" si="1390"/>
        <v>1</v>
      </c>
      <c r="AO197" s="20">
        <f t="shared" si="1391"/>
        <v>1</v>
      </c>
      <c r="AP197" s="20">
        <f t="shared" si="1392"/>
        <v>0</v>
      </c>
      <c r="AQ197" s="20">
        <f t="shared" si="1393"/>
        <v>0</v>
      </c>
      <c r="AR197" s="20">
        <f t="shared" si="1394"/>
        <v>0</v>
      </c>
      <c r="AS197" s="53" t="s">
        <v>51</v>
      </c>
      <c r="AT197" s="53"/>
      <c r="AU197" s="20">
        <f t="shared" si="1395"/>
        <v>4</v>
      </c>
      <c r="AV197" s="20">
        <f t="shared" si="1396"/>
        <v>2</v>
      </c>
      <c r="AW197" s="20">
        <f t="shared" si="1397"/>
        <v>2</v>
      </c>
      <c r="AX197" s="20">
        <f t="shared" si="1398"/>
        <v>1</v>
      </c>
      <c r="AY197" s="20">
        <f t="shared" si="1399"/>
        <v>2</v>
      </c>
      <c r="AZ197" s="20">
        <f t="shared" si="1400"/>
        <v>1</v>
      </c>
      <c r="BA197" s="20">
        <f t="shared" si="1401"/>
        <v>4</v>
      </c>
      <c r="BB197" s="20">
        <f t="shared" si="1402"/>
        <v>4</v>
      </c>
      <c r="BC197" s="20">
        <f t="shared" si="1403"/>
        <v>4</v>
      </c>
      <c r="BD197" s="20" t="str">
        <f t="shared" si="1404"/>
        <v>x</v>
      </c>
      <c r="BE197" s="20">
        <f t="shared" si="1405"/>
        <v>0</v>
      </c>
      <c r="BF197" s="20">
        <f t="shared" si="1406"/>
        <v>1</v>
      </c>
      <c r="BG197" s="20">
        <f t="shared" si="1407"/>
        <v>1</v>
      </c>
      <c r="BH197" s="53" t="s">
        <v>51</v>
      </c>
      <c r="BI197" s="53"/>
      <c r="BJ197" s="20">
        <f t="shared" si="1408"/>
        <v>5</v>
      </c>
      <c r="BK197" s="20" t="str">
        <f t="shared" si="1409"/>
        <v>x</v>
      </c>
      <c r="BL197" s="20">
        <f t="shared" si="1410"/>
        <v>5</v>
      </c>
      <c r="BM197" s="20">
        <f t="shared" si="1411"/>
        <v>1</v>
      </c>
      <c r="BN197" s="20">
        <f t="shared" si="1412"/>
        <v>1</v>
      </c>
      <c r="BO197" s="20">
        <f t="shared" si="1413"/>
        <v>1</v>
      </c>
      <c r="BP197" s="20">
        <f t="shared" si="1414"/>
        <v>4</v>
      </c>
      <c r="BQ197" s="20">
        <f t="shared" si="1415"/>
        <v>3</v>
      </c>
      <c r="BR197" s="20">
        <f t="shared" si="1416"/>
        <v>2</v>
      </c>
      <c r="BS197" s="20">
        <f t="shared" si="1417"/>
        <v>3</v>
      </c>
      <c r="BT197" s="20">
        <f t="shared" si="1418"/>
        <v>0</v>
      </c>
      <c r="BU197" s="20">
        <f t="shared" si="1419"/>
        <v>1</v>
      </c>
      <c r="BV197" s="20">
        <f t="shared" si="1420"/>
        <v>1</v>
      </c>
      <c r="BW197" s="53" t="s">
        <v>51</v>
      </c>
      <c r="BX197" s="53"/>
      <c r="BY197" s="20">
        <f t="shared" si="1421"/>
        <v>3</v>
      </c>
      <c r="BZ197" s="20">
        <f t="shared" si="1422"/>
        <v>1</v>
      </c>
      <c r="CA197" s="20">
        <f t="shared" si="1423"/>
        <v>5</v>
      </c>
      <c r="CB197" s="20">
        <f t="shared" si="1424"/>
        <v>1</v>
      </c>
      <c r="CC197" s="20" t="str">
        <f t="shared" si="1425"/>
        <v>x</v>
      </c>
      <c r="CD197" s="20">
        <f t="shared" si="1426"/>
        <v>1</v>
      </c>
      <c r="CE197" s="20" t="str">
        <f t="shared" si="1427"/>
        <v>x</v>
      </c>
      <c r="CF197" s="20">
        <f t="shared" si="1428"/>
        <v>4</v>
      </c>
      <c r="CG197" s="20">
        <f t="shared" si="1429"/>
        <v>3</v>
      </c>
      <c r="CH197" s="20">
        <f t="shared" si="1430"/>
        <v>3</v>
      </c>
      <c r="CI197" s="20">
        <f t="shared" si="1431"/>
        <v>0</v>
      </c>
      <c r="CJ197" s="20">
        <f t="shared" si="1432"/>
        <v>1</v>
      </c>
      <c r="CK197" s="20">
        <f t="shared" si="1433"/>
        <v>1</v>
      </c>
      <c r="CL197" s="20" t="s">
        <v>51</v>
      </c>
      <c r="CN197" s="20">
        <f t="shared" si="1453"/>
        <v>3</v>
      </c>
      <c r="CO197" s="20">
        <f t="shared" si="1434"/>
        <v>2</v>
      </c>
      <c r="CP197" s="20">
        <f t="shared" si="1435"/>
        <v>5</v>
      </c>
      <c r="CQ197" s="20">
        <f t="shared" si="1436"/>
        <v>1</v>
      </c>
      <c r="CR197" s="20">
        <f t="shared" si="1437"/>
        <v>1</v>
      </c>
      <c r="CS197" s="20">
        <f t="shared" si="1438"/>
        <v>1</v>
      </c>
      <c r="CT197" s="20">
        <f t="shared" si="1439"/>
        <v>4</v>
      </c>
      <c r="CU197" s="20">
        <f t="shared" si="1440"/>
        <v>4</v>
      </c>
      <c r="CV197" s="20">
        <f t="shared" si="1441"/>
        <v>4</v>
      </c>
      <c r="CW197" s="20">
        <f t="shared" si="1442"/>
        <v>3</v>
      </c>
      <c r="CX197" s="20">
        <f t="shared" si="1443"/>
        <v>0</v>
      </c>
      <c r="CY197" s="20">
        <f t="shared" si="1444"/>
        <v>1</v>
      </c>
      <c r="CZ197" s="20">
        <f t="shared" si="1445"/>
        <v>1</v>
      </c>
      <c r="DB197" s="20">
        <v>1</v>
      </c>
      <c r="DC197" s="20">
        <v>16</v>
      </c>
      <c r="DD197" s="20">
        <v>21</v>
      </c>
      <c r="DE197" s="20">
        <v>45</v>
      </c>
      <c r="DF197" s="20">
        <v>13</v>
      </c>
      <c r="DG197" s="20">
        <v>35</v>
      </c>
      <c r="DH197" s="20">
        <v>64</v>
      </c>
      <c r="DI197" s="20">
        <v>0</v>
      </c>
      <c r="DJ197" s="20">
        <v>55</v>
      </c>
      <c r="DL197" s="20">
        <v>0</v>
      </c>
      <c r="DM197" s="20">
        <v>0</v>
      </c>
      <c r="DN197" s="20">
        <v>0</v>
      </c>
      <c r="DO197" s="20">
        <v>0</v>
      </c>
      <c r="DP197" s="20">
        <v>0</v>
      </c>
      <c r="DQ197" s="20">
        <v>0</v>
      </c>
      <c r="DR197" s="20">
        <v>0</v>
      </c>
      <c r="DS197" s="20">
        <v>0</v>
      </c>
      <c r="DT197" s="20">
        <v>0</v>
      </c>
      <c r="DU197" s="20">
        <v>0</v>
      </c>
      <c r="DV197" s="20">
        <v>0</v>
      </c>
      <c r="DW197" s="20">
        <v>31</v>
      </c>
      <c r="DX197" s="20">
        <v>15</v>
      </c>
      <c r="DY197" s="20">
        <v>53</v>
      </c>
      <c r="DZ197" s="20">
        <v>0</v>
      </c>
      <c r="EA197" s="20">
        <v>0</v>
      </c>
      <c r="EB197" s="20">
        <v>0</v>
      </c>
      <c r="EC197" s="20">
        <v>0</v>
      </c>
      <c r="ED197" s="20">
        <v>0</v>
      </c>
      <c r="EE197" s="20">
        <v>0</v>
      </c>
      <c r="EF197" s="20">
        <v>0</v>
      </c>
      <c r="EG197" s="20">
        <v>0</v>
      </c>
      <c r="EH197" s="20">
        <v>0</v>
      </c>
      <c r="EI197" s="20">
        <v>0</v>
      </c>
      <c r="EJ197" s="20">
        <v>59</v>
      </c>
      <c r="EK197" s="20">
        <v>7</v>
      </c>
      <c r="EL197" s="20">
        <v>65</v>
      </c>
      <c r="EM197" s="20">
        <v>0</v>
      </c>
      <c r="EN197" s="20">
        <v>0</v>
      </c>
      <c r="EO197" s="20">
        <v>0</v>
      </c>
      <c r="EP197" s="20">
        <v>0</v>
      </c>
      <c r="EQ197" s="20">
        <v>0</v>
      </c>
      <c r="ER197" s="20">
        <v>0</v>
      </c>
      <c r="ES197" s="20">
        <v>0</v>
      </c>
      <c r="ET197" s="20">
        <v>0</v>
      </c>
      <c r="EU197" s="20">
        <v>0</v>
      </c>
      <c r="EV197" s="20">
        <v>0</v>
      </c>
      <c r="EW197" s="20">
        <v>65</v>
      </c>
      <c r="EX197" s="20">
        <v>73</v>
      </c>
      <c r="EY197" s="20">
        <v>18</v>
      </c>
      <c r="EZ197" s="20">
        <v>0</v>
      </c>
      <c r="FA197" s="20">
        <v>0</v>
      </c>
      <c r="FB197" s="20">
        <v>0</v>
      </c>
      <c r="FC197" s="20">
        <v>0</v>
      </c>
      <c r="FD197" s="20">
        <v>0</v>
      </c>
      <c r="FE197" s="20">
        <v>0</v>
      </c>
      <c r="FF197" s="20">
        <v>0</v>
      </c>
      <c r="FG197" s="20">
        <v>0</v>
      </c>
      <c r="FH197" s="20">
        <v>0</v>
      </c>
      <c r="FI197" s="20">
        <v>0</v>
      </c>
      <c r="FJ197" s="20">
        <v>42</v>
      </c>
      <c r="FK197" s="20">
        <v>74</v>
      </c>
      <c r="FL197" s="20">
        <v>50</v>
      </c>
      <c r="FM197" s="20">
        <v>0</v>
      </c>
      <c r="FN197" s="20">
        <v>0</v>
      </c>
      <c r="FO197" s="20">
        <v>0</v>
      </c>
      <c r="FP197" s="20">
        <v>0</v>
      </c>
      <c r="FQ197" s="20">
        <v>0</v>
      </c>
      <c r="FR197" s="20">
        <v>0</v>
      </c>
      <c r="FS197" s="20">
        <v>0</v>
      </c>
      <c r="FT197" s="20">
        <v>0</v>
      </c>
      <c r="FU197" s="20">
        <v>0</v>
      </c>
      <c r="FV197" s="20">
        <v>0</v>
      </c>
      <c r="FW197" s="20">
        <v>55</v>
      </c>
      <c r="FX197" s="20">
        <v>40</v>
      </c>
      <c r="FY197" s="20">
        <v>73</v>
      </c>
      <c r="FZ197" s="20">
        <v>0</v>
      </c>
      <c r="GA197" s="20">
        <v>0</v>
      </c>
      <c r="GB197" s="20">
        <v>0</v>
      </c>
      <c r="GC197" s="20">
        <v>0</v>
      </c>
      <c r="GD197" s="20">
        <v>0</v>
      </c>
      <c r="GE197" s="20">
        <v>0</v>
      </c>
      <c r="GF197" s="20">
        <v>0</v>
      </c>
      <c r="GG197" s="20">
        <v>0</v>
      </c>
      <c r="GH197" s="20">
        <v>0</v>
      </c>
      <c r="GI197" s="20">
        <v>0</v>
      </c>
      <c r="GJ197" s="20">
        <v>47</v>
      </c>
      <c r="GK197" s="20">
        <v>81</v>
      </c>
      <c r="GL197" s="20">
        <v>32</v>
      </c>
      <c r="GM197" s="20">
        <v>0</v>
      </c>
      <c r="GN197" s="20">
        <v>0</v>
      </c>
      <c r="GO197" s="20">
        <v>0</v>
      </c>
      <c r="GP197" s="20">
        <v>0</v>
      </c>
      <c r="GQ197" s="20">
        <v>0</v>
      </c>
      <c r="GR197" s="20">
        <v>0</v>
      </c>
      <c r="GS197" s="20">
        <v>0</v>
      </c>
      <c r="GT197" s="20">
        <v>0</v>
      </c>
      <c r="GU197" s="20">
        <v>0</v>
      </c>
      <c r="GV197" s="20">
        <v>0</v>
      </c>
      <c r="GW197" s="20">
        <v>76</v>
      </c>
      <c r="GX197" s="20">
        <v>25</v>
      </c>
      <c r="GY197" s="20">
        <v>22</v>
      </c>
      <c r="GZ197" s="20">
        <v>0</v>
      </c>
      <c r="HA197" s="20">
        <v>0</v>
      </c>
      <c r="HB197" s="20">
        <v>0</v>
      </c>
      <c r="HC197" s="20">
        <v>0</v>
      </c>
      <c r="HD197" s="20">
        <v>0</v>
      </c>
      <c r="HE197" s="20">
        <v>0</v>
      </c>
      <c r="HF197" s="20">
        <v>0</v>
      </c>
      <c r="HG197" s="20">
        <v>0</v>
      </c>
      <c r="HH197" s="20">
        <v>0</v>
      </c>
      <c r="HI197" s="20">
        <v>0</v>
      </c>
      <c r="HJ197" s="20">
        <v>56</v>
      </c>
      <c r="HK197" s="20">
        <v>44</v>
      </c>
      <c r="HL197" s="20">
        <v>42</v>
      </c>
      <c r="HM197" s="20">
        <v>0</v>
      </c>
      <c r="HN197" s="20">
        <v>0</v>
      </c>
      <c r="HO197" s="20">
        <v>0</v>
      </c>
      <c r="HP197" s="20">
        <v>0</v>
      </c>
      <c r="HQ197" s="20">
        <v>0</v>
      </c>
      <c r="HR197" s="20">
        <v>0</v>
      </c>
      <c r="HS197" s="20">
        <v>0</v>
      </c>
      <c r="HT197" s="20">
        <v>0</v>
      </c>
      <c r="HU197" s="20">
        <v>0</v>
      </c>
      <c r="HV197" s="20">
        <v>0</v>
      </c>
      <c r="HW197" s="20">
        <v>4</v>
      </c>
      <c r="HX197" s="20">
        <v>64</v>
      </c>
      <c r="HY197" s="20">
        <v>1</v>
      </c>
      <c r="HZ197" s="20">
        <v>0</v>
      </c>
      <c r="IA197" s="20">
        <v>0</v>
      </c>
      <c r="IB197" s="20">
        <v>0</v>
      </c>
      <c r="IC197" s="20">
        <v>0</v>
      </c>
      <c r="ID197" s="20">
        <v>0</v>
      </c>
      <c r="IE197" s="20">
        <v>0</v>
      </c>
      <c r="IF197" s="20">
        <v>0</v>
      </c>
      <c r="IG197" s="20">
        <v>0</v>
      </c>
      <c r="IH197" s="20">
        <v>0</v>
      </c>
      <c r="II197" s="20">
        <v>0</v>
      </c>
      <c r="IJ197" s="20">
        <v>75</v>
      </c>
      <c r="IK197" s="20">
        <v>55</v>
      </c>
      <c r="IL197" s="20">
        <v>38</v>
      </c>
      <c r="IM197" s="20">
        <v>0</v>
      </c>
      <c r="IN197" s="20">
        <v>0</v>
      </c>
      <c r="IO197" s="20">
        <v>0</v>
      </c>
      <c r="IP197" s="20">
        <v>0</v>
      </c>
      <c r="IQ197" s="20">
        <v>0</v>
      </c>
      <c r="IR197" s="20">
        <v>0</v>
      </c>
      <c r="IS197" s="20">
        <v>0</v>
      </c>
      <c r="IT197" s="20">
        <v>0</v>
      </c>
      <c r="IU197" s="20">
        <v>0</v>
      </c>
      <c r="IV197" s="20">
        <v>0</v>
      </c>
      <c r="IW197" s="20">
        <v>35</v>
      </c>
      <c r="IX197" s="20">
        <v>43</v>
      </c>
      <c r="IY197" s="20">
        <v>14</v>
      </c>
      <c r="IZ197" s="20">
        <v>0</v>
      </c>
      <c r="JA197" s="20">
        <v>0</v>
      </c>
      <c r="JB197" s="20">
        <v>0</v>
      </c>
      <c r="JC197" s="20">
        <v>0</v>
      </c>
      <c r="JD197" s="20">
        <v>0</v>
      </c>
      <c r="JE197" s="20">
        <v>0</v>
      </c>
      <c r="JF197" s="20">
        <v>0</v>
      </c>
      <c r="JG197" s="20">
        <v>0</v>
      </c>
      <c r="JH197" s="20">
        <v>0</v>
      </c>
      <c r="JI197" s="20">
        <v>0</v>
      </c>
      <c r="JJ197" s="20">
        <v>69</v>
      </c>
      <c r="JK197" s="20">
        <v>60</v>
      </c>
      <c r="JL197" s="20">
        <v>23</v>
      </c>
      <c r="JM197" s="20">
        <v>0</v>
      </c>
      <c r="JN197" s="20">
        <v>0</v>
      </c>
      <c r="JO197" s="20">
        <v>0</v>
      </c>
      <c r="JP197" s="20">
        <v>0</v>
      </c>
      <c r="JQ197" s="20">
        <v>0</v>
      </c>
      <c r="JR197" s="20">
        <v>0</v>
      </c>
      <c r="JS197" s="20">
        <v>0</v>
      </c>
      <c r="JT197" s="20">
        <v>0</v>
      </c>
      <c r="JU197" s="20">
        <v>0</v>
      </c>
      <c r="JV197" s="20">
        <v>0</v>
      </c>
      <c r="JW197" s="20">
        <v>72</v>
      </c>
      <c r="JX197" s="20">
        <v>41</v>
      </c>
      <c r="JY197" s="20">
        <v>41</v>
      </c>
      <c r="JZ197" s="20">
        <v>0</v>
      </c>
      <c r="KA197" s="20">
        <v>0</v>
      </c>
      <c r="KB197" s="20">
        <v>0</v>
      </c>
      <c r="KC197" s="20">
        <v>0</v>
      </c>
      <c r="KD197" s="20">
        <v>0</v>
      </c>
      <c r="KE197" s="20">
        <v>0</v>
      </c>
      <c r="KF197" s="20">
        <v>0</v>
      </c>
      <c r="KG197" s="20">
        <v>0</v>
      </c>
      <c r="KH197" s="20">
        <v>0</v>
      </c>
      <c r="KI197" s="20">
        <v>0</v>
      </c>
      <c r="KJ197" s="20">
        <v>59</v>
      </c>
      <c r="KK197" s="20">
        <v>43</v>
      </c>
      <c r="KL197" s="20">
        <v>43</v>
      </c>
      <c r="KM197" s="20">
        <v>0</v>
      </c>
      <c r="KN197" s="20">
        <v>0</v>
      </c>
      <c r="KO197" s="20">
        <v>0</v>
      </c>
      <c r="KP197" s="20">
        <v>0</v>
      </c>
      <c r="KQ197" s="20">
        <v>0</v>
      </c>
      <c r="KR197" s="20">
        <v>0</v>
      </c>
      <c r="KS197" s="20">
        <v>0</v>
      </c>
      <c r="KT197" s="20">
        <v>0</v>
      </c>
      <c r="KU197" s="20">
        <v>0</v>
      </c>
      <c r="KV197" s="20">
        <v>0</v>
      </c>
      <c r="KW197" s="20">
        <v>70</v>
      </c>
      <c r="KX197" s="20">
        <v>19</v>
      </c>
      <c r="KY197" s="20">
        <v>83</v>
      </c>
      <c r="KZ197" s="20">
        <v>0</v>
      </c>
      <c r="LA197" s="20">
        <v>0</v>
      </c>
      <c r="LB197" s="20">
        <v>0</v>
      </c>
      <c r="LC197" s="20">
        <v>0</v>
      </c>
      <c r="LD197" s="20">
        <v>0</v>
      </c>
      <c r="LE197" s="20">
        <v>0</v>
      </c>
      <c r="LF197" s="20">
        <v>0</v>
      </c>
      <c r="LG197" s="20">
        <v>0</v>
      </c>
      <c r="LH197" s="20">
        <v>0</v>
      </c>
      <c r="LI197" s="20">
        <v>0</v>
      </c>
      <c r="LJ197" s="20">
        <v>76</v>
      </c>
      <c r="LK197" s="20">
        <v>43</v>
      </c>
      <c r="LL197" s="20">
        <v>56</v>
      </c>
      <c r="LM197" s="20">
        <v>0</v>
      </c>
      <c r="LN197" s="20">
        <v>0</v>
      </c>
      <c r="LO197" s="20">
        <v>0</v>
      </c>
      <c r="LP197" s="20">
        <v>0</v>
      </c>
      <c r="LQ197" s="20">
        <v>0</v>
      </c>
      <c r="LR197" s="20">
        <v>0</v>
      </c>
      <c r="LS197" s="20">
        <v>0</v>
      </c>
      <c r="LT197" s="20">
        <v>0</v>
      </c>
      <c r="LU197" s="20">
        <v>0</v>
      </c>
      <c r="LV197" s="20">
        <v>0</v>
      </c>
      <c r="LW197" s="20">
        <v>44</v>
      </c>
      <c r="LX197" s="20">
        <v>81</v>
      </c>
      <c r="LY197" s="20">
        <v>62</v>
      </c>
      <c r="LZ197" s="20">
        <v>0</v>
      </c>
      <c r="MA197" s="20">
        <v>0</v>
      </c>
      <c r="MB197" s="20">
        <v>0</v>
      </c>
      <c r="MC197" s="20">
        <v>0</v>
      </c>
      <c r="MD197" s="20">
        <v>0</v>
      </c>
      <c r="ME197" s="20">
        <v>0</v>
      </c>
      <c r="MF197" s="20">
        <v>0</v>
      </c>
      <c r="MG197" s="20">
        <v>0</v>
      </c>
      <c r="MH197" s="20">
        <v>0</v>
      </c>
      <c r="MI197" s="20">
        <v>0</v>
      </c>
      <c r="MJ197" s="20">
        <v>44</v>
      </c>
      <c r="MK197" s="20">
        <v>80</v>
      </c>
      <c r="ML197" s="20">
        <v>40</v>
      </c>
      <c r="MN197" s="54">
        <v>0</v>
      </c>
      <c r="MO197" s="54"/>
      <c r="MP197" s="38"/>
      <c r="MQ197" s="38"/>
      <c r="MR197" s="38"/>
      <c r="MS197" s="38"/>
      <c r="MT197" s="38"/>
      <c r="MU197" s="38"/>
      <c r="MV197" s="38"/>
      <c r="MW197" s="38"/>
      <c r="MX197" s="38"/>
      <c r="MY197" s="38"/>
      <c r="MZ197" s="38">
        <f t="shared" si="1454"/>
        <v>49.833333333333336</v>
      </c>
      <c r="NA197" s="38">
        <f t="shared" si="1455"/>
        <v>48.333333333333336</v>
      </c>
      <c r="NB197" s="38">
        <f t="shared" si="1456"/>
        <v>48.5</v>
      </c>
      <c r="NC197" s="54">
        <v>0</v>
      </c>
      <c r="ND197" s="54"/>
      <c r="NE197" s="38"/>
      <c r="NF197" s="38"/>
      <c r="NG197" s="38"/>
      <c r="NH197" s="38"/>
      <c r="NI197" s="38"/>
      <c r="NJ197" s="38"/>
      <c r="NK197" s="38"/>
      <c r="NL197" s="38"/>
      <c r="NM197" s="38"/>
      <c r="NN197" s="38"/>
      <c r="NO197" s="38">
        <f t="shared" si="1457"/>
        <v>52.75</v>
      </c>
      <c r="NP197" s="38">
        <f t="shared" si="1458"/>
        <v>47</v>
      </c>
      <c r="NQ197" s="38">
        <f t="shared" si="1459"/>
        <v>25.75</v>
      </c>
      <c r="NR197" s="54">
        <v>0</v>
      </c>
      <c r="NS197" s="54"/>
      <c r="NT197" s="38"/>
      <c r="NU197" s="38"/>
      <c r="NV197" s="38"/>
      <c r="NW197" s="38"/>
      <c r="NX197" s="38"/>
      <c r="NY197" s="38"/>
      <c r="NZ197" s="38"/>
      <c r="OA197" s="38"/>
      <c r="OB197" s="38"/>
      <c r="OC197" s="38"/>
      <c r="OD197" s="38">
        <f t="shared" si="1460"/>
        <v>58.75</v>
      </c>
      <c r="OE197" s="38">
        <f t="shared" si="1461"/>
        <v>46.75</v>
      </c>
      <c r="OF197" s="38">
        <f t="shared" si="1462"/>
        <v>30.25</v>
      </c>
      <c r="OG197" s="54">
        <v>0</v>
      </c>
      <c r="OH197" s="54"/>
      <c r="OI197" s="38"/>
      <c r="OJ197" s="38"/>
      <c r="OK197" s="38"/>
      <c r="OL197" s="38"/>
      <c r="OM197" s="38"/>
      <c r="ON197" s="38"/>
      <c r="OO197" s="38"/>
      <c r="OP197" s="38"/>
      <c r="OQ197" s="38"/>
      <c r="OR197" s="38"/>
      <c r="OS197" s="38">
        <f t="shared" si="1463"/>
        <v>58.5</v>
      </c>
      <c r="OT197" s="38">
        <f t="shared" si="1464"/>
        <v>55.75</v>
      </c>
      <c r="OU197" s="38">
        <f t="shared" si="1465"/>
        <v>60.25</v>
      </c>
      <c r="OV197" s="54">
        <v>0</v>
      </c>
      <c r="OW197" s="54"/>
      <c r="OX197" s="38"/>
      <c r="OY197" s="38"/>
      <c r="OZ197" s="38"/>
      <c r="PA197" s="38"/>
      <c r="PB197" s="38"/>
      <c r="PC197" s="38"/>
      <c r="PD197" s="38"/>
      <c r="PE197" s="38"/>
      <c r="PF197" s="38"/>
      <c r="PG197" s="38"/>
      <c r="PH197" s="38">
        <f t="shared" si="1466"/>
        <v>56.666666666666664</v>
      </c>
      <c r="PI197" s="38">
        <f t="shared" si="1467"/>
        <v>49.833333333333336</v>
      </c>
      <c r="PJ197" s="38">
        <f t="shared" si="1468"/>
        <v>38.75</v>
      </c>
    </row>
    <row r="199" spans="1:426" s="22" customFormat="1" x14ac:dyDescent="0.25">
      <c r="A199" s="55" t="s">
        <v>147</v>
      </c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spans="1:426" s="22" customFormat="1" x14ac:dyDescent="0.25">
      <c r="B200" s="51" t="s">
        <v>69</v>
      </c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 t="s">
        <v>70</v>
      </c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 t="s">
        <v>71</v>
      </c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 t="s">
        <v>72</v>
      </c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 t="s">
        <v>73</v>
      </c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 t="s">
        <v>74</v>
      </c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 t="s">
        <v>75</v>
      </c>
      <c r="CC200" s="51"/>
      <c r="CD200" s="51"/>
      <c r="CE200" s="51"/>
      <c r="CF200" s="51"/>
      <c r="CG200" s="51"/>
      <c r="CH200" s="51"/>
      <c r="CI200" s="51"/>
      <c r="CJ200" s="51"/>
      <c r="CK200" s="51"/>
      <c r="CL200" s="51"/>
      <c r="CM200" s="51"/>
      <c r="CN200" s="51"/>
      <c r="CO200" s="51" t="s">
        <v>76</v>
      </c>
      <c r="CP200" s="51"/>
      <c r="CQ200" s="51"/>
      <c r="CR200" s="51"/>
      <c r="CS200" s="51"/>
      <c r="CT200" s="51"/>
      <c r="CU200" s="51"/>
      <c r="CV200" s="51"/>
      <c r="CW200" s="51"/>
      <c r="CX200" s="51"/>
      <c r="CY200" s="51"/>
      <c r="CZ200" s="51"/>
      <c r="DA200" s="51"/>
      <c r="DB200" s="51" t="s">
        <v>77</v>
      </c>
      <c r="DC200" s="51"/>
      <c r="DD200" s="51"/>
      <c r="DE200" s="51"/>
      <c r="DF200" s="51"/>
      <c r="DG200" s="51"/>
      <c r="DH200" s="51"/>
      <c r="DI200" s="51"/>
      <c r="DJ200" s="51"/>
      <c r="DK200" s="51"/>
      <c r="DL200" s="51"/>
      <c r="DM200" s="51"/>
      <c r="DN200" s="51"/>
      <c r="DO200" s="51" t="s">
        <v>78</v>
      </c>
      <c r="DP200" s="51"/>
      <c r="DQ200" s="51"/>
      <c r="DR200" s="51"/>
      <c r="DS200" s="51"/>
      <c r="DT200" s="51"/>
      <c r="DU200" s="51"/>
      <c r="DV200" s="51"/>
      <c r="DW200" s="51"/>
      <c r="DX200" s="51"/>
      <c r="DY200" s="51"/>
      <c r="DZ200" s="51"/>
      <c r="EA200" s="51"/>
      <c r="EB200" s="51" t="s">
        <v>79</v>
      </c>
      <c r="EC200" s="51"/>
      <c r="ED200" s="51"/>
      <c r="EE200" s="51"/>
      <c r="EF200" s="51"/>
      <c r="EG200" s="51"/>
      <c r="EH200" s="51"/>
      <c r="EI200" s="51"/>
      <c r="EJ200" s="51"/>
      <c r="EK200" s="51"/>
      <c r="EL200" s="51"/>
      <c r="EM200" s="51"/>
      <c r="EN200" s="51"/>
      <c r="EO200" s="51" t="s">
        <v>80</v>
      </c>
      <c r="EP200" s="51"/>
      <c r="EQ200" s="51"/>
      <c r="ER200" s="51"/>
      <c r="ES200" s="51"/>
      <c r="ET200" s="51"/>
      <c r="EU200" s="51"/>
      <c r="EV200" s="51"/>
      <c r="EW200" s="51"/>
      <c r="EX200" s="51"/>
      <c r="EY200" s="51"/>
      <c r="EZ200" s="51"/>
      <c r="FA200" s="51"/>
      <c r="FB200" s="51" t="s">
        <v>81</v>
      </c>
      <c r="FC200" s="51"/>
      <c r="FD200" s="51"/>
      <c r="FE200" s="51"/>
      <c r="FF200" s="51"/>
      <c r="FG200" s="51"/>
      <c r="FH200" s="51"/>
      <c r="FI200" s="51"/>
      <c r="FJ200" s="51"/>
      <c r="FK200" s="51"/>
      <c r="FL200" s="51"/>
      <c r="FM200" s="51"/>
      <c r="FN200" s="51"/>
      <c r="FO200" s="51" t="s">
        <v>82</v>
      </c>
      <c r="FP200" s="51"/>
      <c r="FQ200" s="51"/>
      <c r="FR200" s="51"/>
      <c r="FS200" s="51"/>
      <c r="FT200" s="51"/>
      <c r="FU200" s="51"/>
      <c r="FV200" s="51"/>
      <c r="FW200" s="51"/>
      <c r="FX200" s="51"/>
      <c r="FY200" s="51"/>
      <c r="FZ200" s="51"/>
      <c r="GA200" s="51"/>
      <c r="GB200" s="51" t="s">
        <v>86</v>
      </c>
      <c r="GC200" s="51"/>
      <c r="GD200" s="51"/>
      <c r="GE200" s="51"/>
      <c r="GF200" s="51"/>
      <c r="GG200" s="51"/>
      <c r="GH200" s="51"/>
      <c r="GI200" s="51"/>
      <c r="GJ200" s="51"/>
      <c r="GK200" s="51"/>
      <c r="GL200" s="51"/>
      <c r="GM200" s="51"/>
      <c r="GN200" s="51"/>
      <c r="GO200" s="51" t="s">
        <v>83</v>
      </c>
      <c r="GP200" s="51"/>
      <c r="GQ200" s="51"/>
      <c r="GR200" s="51"/>
      <c r="GS200" s="51"/>
      <c r="GT200" s="51"/>
      <c r="GU200" s="51"/>
      <c r="GV200" s="51"/>
      <c r="GW200" s="51"/>
      <c r="GX200" s="51"/>
      <c r="GY200" s="51"/>
      <c r="GZ200" s="51"/>
      <c r="HA200" s="51"/>
      <c r="HB200" s="51" t="s">
        <v>84</v>
      </c>
      <c r="HC200" s="51"/>
      <c r="HD200" s="51"/>
      <c r="HE200" s="51"/>
      <c r="HF200" s="51"/>
      <c r="HG200" s="51"/>
      <c r="HH200" s="51"/>
      <c r="HI200" s="51"/>
      <c r="HJ200" s="51"/>
      <c r="HK200" s="51"/>
      <c r="HL200" s="51"/>
      <c r="HM200" s="51"/>
      <c r="HN200" s="51"/>
      <c r="HO200" s="51" t="s">
        <v>85</v>
      </c>
      <c r="HP200" s="51"/>
      <c r="HQ200" s="51"/>
      <c r="HR200" s="51"/>
      <c r="HS200" s="51"/>
      <c r="HT200" s="51"/>
      <c r="HU200" s="51"/>
      <c r="HV200" s="51"/>
      <c r="HW200" s="51"/>
      <c r="HX200" s="51"/>
      <c r="HY200" s="51"/>
      <c r="HZ200" s="51"/>
      <c r="IA200" s="51"/>
      <c r="IB200" s="22" t="s">
        <v>23</v>
      </c>
      <c r="IC200" s="22" t="s">
        <v>18</v>
      </c>
      <c r="ID200" s="22" t="s">
        <v>19</v>
      </c>
      <c r="IE200" s="22" t="s">
        <v>20</v>
      </c>
      <c r="IF200" s="22" t="s">
        <v>21</v>
      </c>
      <c r="IG200" s="22" t="s">
        <v>22</v>
      </c>
      <c r="IH200" s="22" t="s">
        <v>24</v>
      </c>
      <c r="II200" s="22" t="s">
        <v>25</v>
      </c>
    </row>
    <row r="201" spans="1:426" s="22" customFormat="1" x14ac:dyDescent="0.25">
      <c r="B201" s="22" t="s">
        <v>29</v>
      </c>
      <c r="C201" s="22" t="s">
        <v>30</v>
      </c>
      <c r="D201" s="22" t="s">
        <v>31</v>
      </c>
      <c r="E201" s="22" t="s">
        <v>32</v>
      </c>
      <c r="F201" s="22" t="s">
        <v>33</v>
      </c>
      <c r="G201" s="22" t="s">
        <v>34</v>
      </c>
      <c r="H201" s="22" t="s">
        <v>35</v>
      </c>
      <c r="I201" s="22" t="s">
        <v>36</v>
      </c>
      <c r="J201" s="22" t="s">
        <v>37</v>
      </c>
      <c r="K201" s="22" t="s">
        <v>38</v>
      </c>
      <c r="L201" s="22" t="s">
        <v>39</v>
      </c>
      <c r="M201" s="22" t="s">
        <v>40</v>
      </c>
      <c r="N201" s="22" t="s">
        <v>41</v>
      </c>
      <c r="O201" s="22" t="s">
        <v>29</v>
      </c>
      <c r="P201" s="22" t="s">
        <v>30</v>
      </c>
      <c r="Q201" s="22" t="s">
        <v>31</v>
      </c>
      <c r="R201" s="22" t="s">
        <v>32</v>
      </c>
      <c r="S201" s="22" t="s">
        <v>33</v>
      </c>
      <c r="T201" s="22" t="s">
        <v>34</v>
      </c>
      <c r="U201" s="22" t="s">
        <v>35</v>
      </c>
      <c r="V201" s="22" t="s">
        <v>36</v>
      </c>
      <c r="W201" s="22" t="s">
        <v>37</v>
      </c>
      <c r="X201" s="22" t="s">
        <v>38</v>
      </c>
      <c r="Y201" s="22" t="s">
        <v>39</v>
      </c>
      <c r="Z201" s="22" t="s">
        <v>40</v>
      </c>
      <c r="AA201" s="22" t="s">
        <v>41</v>
      </c>
      <c r="AB201" s="22" t="s">
        <v>29</v>
      </c>
      <c r="AC201" s="22" t="s">
        <v>30</v>
      </c>
      <c r="AD201" s="22" t="s">
        <v>31</v>
      </c>
      <c r="AE201" s="22" t="s">
        <v>32</v>
      </c>
      <c r="AF201" s="22" t="s">
        <v>33</v>
      </c>
      <c r="AG201" s="22" t="s">
        <v>34</v>
      </c>
      <c r="AH201" s="22" t="s">
        <v>35</v>
      </c>
      <c r="AI201" s="22" t="s">
        <v>36</v>
      </c>
      <c r="AJ201" s="22" t="s">
        <v>37</v>
      </c>
      <c r="AK201" s="22" t="s">
        <v>38</v>
      </c>
      <c r="AL201" s="22" t="s">
        <v>39</v>
      </c>
      <c r="AM201" s="22" t="s">
        <v>40</v>
      </c>
      <c r="AN201" s="22" t="s">
        <v>41</v>
      </c>
      <c r="AO201" s="22" t="s">
        <v>29</v>
      </c>
      <c r="AP201" s="22" t="s">
        <v>30</v>
      </c>
      <c r="AQ201" s="22" t="s">
        <v>31</v>
      </c>
      <c r="AR201" s="22" t="s">
        <v>32</v>
      </c>
      <c r="AS201" s="22" t="s">
        <v>33</v>
      </c>
      <c r="AT201" s="22" t="s">
        <v>34</v>
      </c>
      <c r="AU201" s="22" t="s">
        <v>35</v>
      </c>
      <c r="AV201" s="22" t="s">
        <v>36</v>
      </c>
      <c r="AW201" s="22" t="s">
        <v>37</v>
      </c>
      <c r="AX201" s="22" t="s">
        <v>38</v>
      </c>
      <c r="AY201" s="22" t="s">
        <v>39</v>
      </c>
      <c r="AZ201" s="22" t="s">
        <v>40</v>
      </c>
      <c r="BA201" s="22" t="s">
        <v>41</v>
      </c>
      <c r="BB201" s="22" t="s">
        <v>29</v>
      </c>
      <c r="BC201" s="22" t="s">
        <v>30</v>
      </c>
      <c r="BD201" s="22" t="s">
        <v>31</v>
      </c>
      <c r="BE201" s="22" t="s">
        <v>32</v>
      </c>
      <c r="BF201" s="22" t="s">
        <v>33</v>
      </c>
      <c r="BG201" s="22" t="s">
        <v>34</v>
      </c>
      <c r="BH201" s="22" t="s">
        <v>35</v>
      </c>
      <c r="BI201" s="22" t="s">
        <v>36</v>
      </c>
      <c r="BJ201" s="22" t="s">
        <v>37</v>
      </c>
      <c r="BK201" s="22" t="s">
        <v>38</v>
      </c>
      <c r="BL201" s="22" t="s">
        <v>39</v>
      </c>
      <c r="BM201" s="22" t="s">
        <v>40</v>
      </c>
      <c r="BN201" s="22" t="s">
        <v>41</v>
      </c>
      <c r="BO201" s="22" t="s">
        <v>29</v>
      </c>
      <c r="BP201" s="22" t="s">
        <v>30</v>
      </c>
      <c r="BQ201" s="22" t="s">
        <v>31</v>
      </c>
      <c r="BR201" s="22" t="s">
        <v>32</v>
      </c>
      <c r="BS201" s="22" t="s">
        <v>33</v>
      </c>
      <c r="BT201" s="22" t="s">
        <v>34</v>
      </c>
      <c r="BU201" s="22" t="s">
        <v>35</v>
      </c>
      <c r="BV201" s="22" t="s">
        <v>36</v>
      </c>
      <c r="BW201" s="22" t="s">
        <v>37</v>
      </c>
      <c r="BX201" s="22" t="s">
        <v>38</v>
      </c>
      <c r="BY201" s="22" t="s">
        <v>39</v>
      </c>
      <c r="BZ201" s="22" t="s">
        <v>40</v>
      </c>
      <c r="CA201" s="22" t="s">
        <v>41</v>
      </c>
      <c r="CB201" s="22" t="s">
        <v>29</v>
      </c>
      <c r="CC201" s="22" t="s">
        <v>30</v>
      </c>
      <c r="CD201" s="22" t="s">
        <v>31</v>
      </c>
      <c r="CE201" s="22" t="s">
        <v>32</v>
      </c>
      <c r="CF201" s="22" t="s">
        <v>33</v>
      </c>
      <c r="CG201" s="22" t="s">
        <v>34</v>
      </c>
      <c r="CH201" s="22" t="s">
        <v>35</v>
      </c>
      <c r="CI201" s="22" t="s">
        <v>36</v>
      </c>
      <c r="CJ201" s="22" t="s">
        <v>37</v>
      </c>
      <c r="CK201" s="22" t="s">
        <v>38</v>
      </c>
      <c r="CL201" s="22" t="s">
        <v>39</v>
      </c>
      <c r="CM201" s="22" t="s">
        <v>40</v>
      </c>
      <c r="CN201" s="22" t="s">
        <v>41</v>
      </c>
      <c r="CO201" s="22" t="s">
        <v>29</v>
      </c>
      <c r="CP201" s="22" t="s">
        <v>30</v>
      </c>
      <c r="CQ201" s="22" t="s">
        <v>31</v>
      </c>
      <c r="CR201" s="22" t="s">
        <v>32</v>
      </c>
      <c r="CS201" s="22" t="s">
        <v>33</v>
      </c>
      <c r="CT201" s="22" t="s">
        <v>34</v>
      </c>
      <c r="CU201" s="22" t="s">
        <v>35</v>
      </c>
      <c r="CV201" s="22" t="s">
        <v>36</v>
      </c>
      <c r="CW201" s="22" t="s">
        <v>37</v>
      </c>
      <c r="CX201" s="22" t="s">
        <v>38</v>
      </c>
      <c r="CY201" s="22" t="s">
        <v>39</v>
      </c>
      <c r="CZ201" s="22" t="s">
        <v>40</v>
      </c>
      <c r="DA201" s="22" t="s">
        <v>41</v>
      </c>
      <c r="DB201" s="22" t="s">
        <v>29</v>
      </c>
      <c r="DC201" s="22" t="s">
        <v>30</v>
      </c>
      <c r="DD201" s="22" t="s">
        <v>31</v>
      </c>
      <c r="DE201" s="22" t="s">
        <v>32</v>
      </c>
      <c r="DF201" s="22" t="s">
        <v>33</v>
      </c>
      <c r="DG201" s="22" t="s">
        <v>34</v>
      </c>
      <c r="DH201" s="22" t="s">
        <v>35</v>
      </c>
      <c r="DI201" s="22" t="s">
        <v>36</v>
      </c>
      <c r="DJ201" s="22" t="s">
        <v>37</v>
      </c>
      <c r="DK201" s="22" t="s">
        <v>38</v>
      </c>
      <c r="DL201" s="22" t="s">
        <v>39</v>
      </c>
      <c r="DM201" s="22" t="s">
        <v>40</v>
      </c>
      <c r="DN201" s="22" t="s">
        <v>41</v>
      </c>
      <c r="DO201" s="22" t="s">
        <v>29</v>
      </c>
      <c r="DP201" s="22" t="s">
        <v>30</v>
      </c>
      <c r="DQ201" s="22" t="s">
        <v>31</v>
      </c>
      <c r="DR201" s="22" t="s">
        <v>32</v>
      </c>
      <c r="DS201" s="22" t="s">
        <v>33</v>
      </c>
      <c r="DT201" s="22" t="s">
        <v>34</v>
      </c>
      <c r="DU201" s="22" t="s">
        <v>35</v>
      </c>
      <c r="DV201" s="22" t="s">
        <v>36</v>
      </c>
      <c r="DW201" s="22" t="s">
        <v>37</v>
      </c>
      <c r="DX201" s="22" t="s">
        <v>38</v>
      </c>
      <c r="DY201" s="22" t="s">
        <v>39</v>
      </c>
      <c r="DZ201" s="22" t="s">
        <v>40</v>
      </c>
      <c r="EA201" s="22" t="s">
        <v>41</v>
      </c>
      <c r="EB201" s="22" t="s">
        <v>29</v>
      </c>
      <c r="EC201" s="22" t="s">
        <v>30</v>
      </c>
      <c r="ED201" s="22" t="s">
        <v>31</v>
      </c>
      <c r="EE201" s="22" t="s">
        <v>32</v>
      </c>
      <c r="EF201" s="22" t="s">
        <v>33</v>
      </c>
      <c r="EG201" s="22" t="s">
        <v>34</v>
      </c>
      <c r="EH201" s="22" t="s">
        <v>35</v>
      </c>
      <c r="EI201" s="22" t="s">
        <v>36</v>
      </c>
      <c r="EJ201" s="22" t="s">
        <v>37</v>
      </c>
      <c r="EK201" s="22" t="s">
        <v>38</v>
      </c>
      <c r="EL201" s="22" t="s">
        <v>39</v>
      </c>
      <c r="EM201" s="22" t="s">
        <v>40</v>
      </c>
      <c r="EN201" s="22" t="s">
        <v>41</v>
      </c>
      <c r="EO201" s="22" t="s">
        <v>29</v>
      </c>
      <c r="EP201" s="22" t="s">
        <v>30</v>
      </c>
      <c r="EQ201" s="22" t="s">
        <v>31</v>
      </c>
      <c r="ER201" s="22" t="s">
        <v>32</v>
      </c>
      <c r="ES201" s="22" t="s">
        <v>33</v>
      </c>
      <c r="ET201" s="22" t="s">
        <v>34</v>
      </c>
      <c r="EU201" s="22" t="s">
        <v>35</v>
      </c>
      <c r="EV201" s="22" t="s">
        <v>36</v>
      </c>
      <c r="EW201" s="22" t="s">
        <v>37</v>
      </c>
      <c r="EX201" s="22" t="s">
        <v>38</v>
      </c>
      <c r="EY201" s="22" t="s">
        <v>39</v>
      </c>
      <c r="EZ201" s="22" t="s">
        <v>40</v>
      </c>
      <c r="FA201" s="22" t="s">
        <v>41</v>
      </c>
      <c r="FB201" s="22" t="s">
        <v>29</v>
      </c>
      <c r="FC201" s="22" t="s">
        <v>30</v>
      </c>
      <c r="FD201" s="22" t="s">
        <v>31</v>
      </c>
      <c r="FE201" s="22" t="s">
        <v>32</v>
      </c>
      <c r="FF201" s="22" t="s">
        <v>33</v>
      </c>
      <c r="FG201" s="22" t="s">
        <v>34</v>
      </c>
      <c r="FH201" s="22" t="s">
        <v>35</v>
      </c>
      <c r="FI201" s="22" t="s">
        <v>36</v>
      </c>
      <c r="FJ201" s="22" t="s">
        <v>37</v>
      </c>
      <c r="FK201" s="22" t="s">
        <v>38</v>
      </c>
      <c r="FL201" s="22" t="s">
        <v>39</v>
      </c>
      <c r="FM201" s="22" t="s">
        <v>40</v>
      </c>
      <c r="FN201" s="22" t="s">
        <v>41</v>
      </c>
      <c r="FO201" s="22" t="s">
        <v>29</v>
      </c>
      <c r="FP201" s="22" t="s">
        <v>30</v>
      </c>
      <c r="FQ201" s="22" t="s">
        <v>31</v>
      </c>
      <c r="FR201" s="22" t="s">
        <v>32</v>
      </c>
      <c r="FS201" s="22" t="s">
        <v>33</v>
      </c>
      <c r="FT201" s="22" t="s">
        <v>34</v>
      </c>
      <c r="FU201" s="22" t="s">
        <v>35</v>
      </c>
      <c r="FV201" s="22" t="s">
        <v>36</v>
      </c>
      <c r="FW201" s="22" t="s">
        <v>37</v>
      </c>
      <c r="FX201" s="22" t="s">
        <v>38</v>
      </c>
      <c r="FY201" s="22" t="s">
        <v>39</v>
      </c>
      <c r="FZ201" s="22" t="s">
        <v>40</v>
      </c>
      <c r="GA201" s="22" t="s">
        <v>41</v>
      </c>
      <c r="GB201" s="22" t="s">
        <v>29</v>
      </c>
      <c r="GC201" s="22" t="s">
        <v>30</v>
      </c>
      <c r="GD201" s="22" t="s">
        <v>31</v>
      </c>
      <c r="GE201" s="22" t="s">
        <v>32</v>
      </c>
      <c r="GF201" s="22" t="s">
        <v>33</v>
      </c>
      <c r="GG201" s="22" t="s">
        <v>34</v>
      </c>
      <c r="GH201" s="22" t="s">
        <v>35</v>
      </c>
      <c r="GI201" s="22" t="s">
        <v>36</v>
      </c>
      <c r="GJ201" s="22" t="s">
        <v>37</v>
      </c>
      <c r="GK201" s="22" t="s">
        <v>38</v>
      </c>
      <c r="GL201" s="22" t="s">
        <v>39</v>
      </c>
      <c r="GM201" s="22" t="s">
        <v>40</v>
      </c>
      <c r="GN201" s="22" t="s">
        <v>41</v>
      </c>
      <c r="GO201" s="22" t="s">
        <v>29</v>
      </c>
      <c r="GP201" s="22" t="s">
        <v>30</v>
      </c>
      <c r="GQ201" s="22" t="s">
        <v>31</v>
      </c>
      <c r="GR201" s="22" t="s">
        <v>32</v>
      </c>
      <c r="GS201" s="22" t="s">
        <v>33</v>
      </c>
      <c r="GT201" s="22" t="s">
        <v>34</v>
      </c>
      <c r="GU201" s="22" t="s">
        <v>35</v>
      </c>
      <c r="GV201" s="22" t="s">
        <v>36</v>
      </c>
      <c r="GW201" s="22" t="s">
        <v>37</v>
      </c>
      <c r="GX201" s="22" t="s">
        <v>38</v>
      </c>
      <c r="GY201" s="22" t="s">
        <v>39</v>
      </c>
      <c r="GZ201" s="22" t="s">
        <v>40</v>
      </c>
      <c r="HA201" s="22" t="s">
        <v>41</v>
      </c>
      <c r="HB201" s="22" t="s">
        <v>29</v>
      </c>
      <c r="HC201" s="22" t="s">
        <v>30</v>
      </c>
      <c r="HD201" s="22" t="s">
        <v>31</v>
      </c>
      <c r="HE201" s="22" t="s">
        <v>32</v>
      </c>
      <c r="HF201" s="22" t="s">
        <v>33</v>
      </c>
      <c r="HG201" s="22" t="s">
        <v>34</v>
      </c>
      <c r="HH201" s="22" t="s">
        <v>35</v>
      </c>
      <c r="HI201" s="22" t="s">
        <v>36</v>
      </c>
      <c r="HJ201" s="22" t="s">
        <v>37</v>
      </c>
      <c r="HK201" s="22" t="s">
        <v>38</v>
      </c>
      <c r="HL201" s="22" t="s">
        <v>39</v>
      </c>
      <c r="HM201" s="22" t="s">
        <v>40</v>
      </c>
      <c r="HN201" s="22" t="s">
        <v>41</v>
      </c>
      <c r="HO201" s="22" t="s">
        <v>29</v>
      </c>
      <c r="HP201" s="22" t="s">
        <v>30</v>
      </c>
      <c r="HQ201" s="22" t="s">
        <v>31</v>
      </c>
      <c r="HR201" s="22" t="s">
        <v>32</v>
      </c>
      <c r="HS201" s="22" t="s">
        <v>33</v>
      </c>
      <c r="HT201" s="22" t="s">
        <v>34</v>
      </c>
      <c r="HU201" s="22" t="s">
        <v>35</v>
      </c>
      <c r="HV201" s="22" t="s">
        <v>36</v>
      </c>
      <c r="HW201" s="22" t="s">
        <v>37</v>
      </c>
      <c r="HX201" s="22" t="s">
        <v>38</v>
      </c>
      <c r="HY201" s="22" t="s">
        <v>39</v>
      </c>
      <c r="HZ201" s="22" t="s">
        <v>40</v>
      </c>
      <c r="IA201" s="22" t="s">
        <v>41</v>
      </c>
    </row>
    <row r="202" spans="1:426" s="22" customFormat="1" x14ac:dyDescent="0.25">
      <c r="A202" s="1" t="s">
        <v>42</v>
      </c>
      <c r="B202" s="22">
        <v>5</v>
      </c>
      <c r="C202" s="22">
        <v>5</v>
      </c>
      <c r="D202" s="22">
        <v>5</v>
      </c>
      <c r="E202" s="22">
        <v>1</v>
      </c>
      <c r="F202" s="22">
        <v>2</v>
      </c>
      <c r="G202" s="22">
        <v>3</v>
      </c>
      <c r="H202" s="22">
        <v>3</v>
      </c>
      <c r="I202" s="22">
        <v>4</v>
      </c>
      <c r="J202" s="22">
        <v>5</v>
      </c>
      <c r="K202" s="22">
        <v>1</v>
      </c>
      <c r="L202" s="22">
        <v>1</v>
      </c>
      <c r="M202" s="22">
        <v>1</v>
      </c>
      <c r="N202" s="22">
        <v>0</v>
      </c>
      <c r="O202" s="22">
        <v>2</v>
      </c>
      <c r="P202" s="22">
        <v>1</v>
      </c>
      <c r="Q202" s="22">
        <v>2</v>
      </c>
      <c r="R202" s="22">
        <v>1</v>
      </c>
      <c r="S202" s="22">
        <v>4</v>
      </c>
      <c r="T202" s="22">
        <v>4</v>
      </c>
      <c r="U202" s="22">
        <v>4</v>
      </c>
      <c r="V202" s="22">
        <v>4</v>
      </c>
      <c r="W202" s="22">
        <v>1</v>
      </c>
      <c r="X202" s="22">
        <v>1</v>
      </c>
      <c r="Y202" s="22">
        <v>0</v>
      </c>
      <c r="Z202" s="22">
        <v>1</v>
      </c>
      <c r="AA202" s="22">
        <v>0</v>
      </c>
      <c r="AB202" s="22">
        <v>5</v>
      </c>
      <c r="AC202" s="22">
        <v>1</v>
      </c>
      <c r="AD202" s="22">
        <v>2</v>
      </c>
      <c r="AE202" s="22">
        <v>5</v>
      </c>
      <c r="AF202" s="22">
        <v>4</v>
      </c>
      <c r="AG202" s="22">
        <v>4</v>
      </c>
      <c r="AH202" s="22">
        <v>2</v>
      </c>
      <c r="AI202" s="22">
        <v>5</v>
      </c>
      <c r="AJ202" s="22">
        <v>3</v>
      </c>
      <c r="AK202" s="22">
        <v>2</v>
      </c>
      <c r="AL202" s="22">
        <v>0</v>
      </c>
      <c r="AM202" s="22">
        <v>0</v>
      </c>
      <c r="AN202" s="22">
        <v>1</v>
      </c>
      <c r="AO202" s="22">
        <v>5</v>
      </c>
      <c r="AP202" s="22">
        <v>3</v>
      </c>
      <c r="AQ202" s="22">
        <v>4</v>
      </c>
      <c r="AR202" s="22">
        <v>1</v>
      </c>
      <c r="AS202" s="22">
        <v>1</v>
      </c>
      <c r="AT202" s="22">
        <v>4</v>
      </c>
      <c r="AU202" s="22">
        <v>2</v>
      </c>
      <c r="AV202" s="22">
        <v>5</v>
      </c>
      <c r="AW202" s="22">
        <v>4</v>
      </c>
      <c r="AX202" s="22">
        <v>1</v>
      </c>
      <c r="AY202" s="22">
        <v>1</v>
      </c>
      <c r="AZ202" s="22">
        <v>0</v>
      </c>
      <c r="BA202" s="22">
        <v>1</v>
      </c>
      <c r="BB202" s="22">
        <v>3</v>
      </c>
      <c r="BC202" s="22">
        <v>2</v>
      </c>
      <c r="BD202" s="22">
        <v>5</v>
      </c>
      <c r="BE202" s="22">
        <v>1</v>
      </c>
      <c r="BF202" s="22">
        <v>3</v>
      </c>
      <c r="BG202" s="22">
        <v>2</v>
      </c>
      <c r="BH202" s="22">
        <v>1</v>
      </c>
      <c r="BI202" s="22">
        <v>4</v>
      </c>
      <c r="BJ202" s="22">
        <v>1</v>
      </c>
      <c r="BK202" s="22">
        <v>3</v>
      </c>
      <c r="BL202" s="22">
        <v>0</v>
      </c>
      <c r="BM202" s="22">
        <v>1</v>
      </c>
      <c r="BN202" s="22">
        <v>0</v>
      </c>
      <c r="BO202" s="22">
        <v>3</v>
      </c>
      <c r="BP202" s="22">
        <v>3</v>
      </c>
      <c r="BQ202" s="22">
        <v>4</v>
      </c>
      <c r="BR202" s="22">
        <v>2</v>
      </c>
      <c r="BS202" s="22">
        <v>2</v>
      </c>
      <c r="BT202" s="22">
        <v>3</v>
      </c>
      <c r="BU202" s="22">
        <v>4</v>
      </c>
      <c r="BV202" s="22">
        <v>3</v>
      </c>
      <c r="BW202" s="22">
        <v>2</v>
      </c>
      <c r="BX202" s="22">
        <v>2</v>
      </c>
      <c r="BY202" s="22">
        <v>1</v>
      </c>
      <c r="BZ202" s="22">
        <v>0</v>
      </c>
      <c r="CA202" s="22">
        <v>1</v>
      </c>
      <c r="CB202" s="22">
        <v>4</v>
      </c>
      <c r="CC202" s="22">
        <v>2</v>
      </c>
      <c r="CD202" s="22">
        <v>2</v>
      </c>
      <c r="CE202" s="22">
        <v>1</v>
      </c>
      <c r="CF202" s="22">
        <v>3</v>
      </c>
      <c r="CG202" s="22">
        <v>1</v>
      </c>
      <c r="CH202" s="22">
        <v>5</v>
      </c>
      <c r="CI202" s="22">
        <v>4</v>
      </c>
      <c r="CJ202" s="22">
        <v>1</v>
      </c>
      <c r="CK202" s="22">
        <v>4</v>
      </c>
      <c r="CL202" s="22">
        <v>0</v>
      </c>
      <c r="CM202" s="22">
        <v>1</v>
      </c>
      <c r="CN202" s="22">
        <v>1</v>
      </c>
      <c r="CO202" s="22">
        <v>2</v>
      </c>
      <c r="CP202" s="22">
        <v>3</v>
      </c>
      <c r="CQ202" s="22">
        <v>5</v>
      </c>
      <c r="CR202" s="22">
        <v>2</v>
      </c>
      <c r="CS202" s="22">
        <v>2</v>
      </c>
      <c r="CT202" s="22">
        <v>1</v>
      </c>
      <c r="CU202" s="22">
        <v>1</v>
      </c>
      <c r="CV202" s="22">
        <v>2</v>
      </c>
      <c r="CW202" s="22">
        <v>4</v>
      </c>
      <c r="CX202" s="22">
        <v>2</v>
      </c>
      <c r="CY202" s="22">
        <v>0</v>
      </c>
      <c r="CZ202" s="22">
        <v>1</v>
      </c>
      <c r="DA202" s="22">
        <v>1</v>
      </c>
      <c r="DB202" s="22">
        <v>4</v>
      </c>
      <c r="DC202" s="22">
        <v>3</v>
      </c>
      <c r="DD202" s="22">
        <v>2</v>
      </c>
      <c r="DE202" s="22">
        <v>1</v>
      </c>
      <c r="DF202" s="22">
        <v>2</v>
      </c>
      <c r="DG202" s="22">
        <v>2</v>
      </c>
      <c r="DH202" s="22">
        <v>4</v>
      </c>
      <c r="DI202" s="22">
        <v>4</v>
      </c>
      <c r="DJ202" s="22">
        <v>1</v>
      </c>
      <c r="DK202" s="22">
        <v>1</v>
      </c>
      <c r="DL202" s="22">
        <v>1</v>
      </c>
      <c r="DM202" s="22">
        <v>0</v>
      </c>
      <c r="DN202" s="22">
        <v>1</v>
      </c>
      <c r="DO202" s="22">
        <v>2</v>
      </c>
      <c r="DP202" s="22">
        <v>2</v>
      </c>
      <c r="DQ202" s="22">
        <v>2</v>
      </c>
      <c r="DR202" s="22">
        <v>1</v>
      </c>
      <c r="DS202" s="22">
        <v>4</v>
      </c>
      <c r="DT202" s="22">
        <v>1</v>
      </c>
      <c r="DU202" s="22">
        <v>4</v>
      </c>
      <c r="DV202" s="22">
        <v>3</v>
      </c>
      <c r="DW202" s="22">
        <v>5</v>
      </c>
      <c r="DX202" s="22">
        <v>4</v>
      </c>
      <c r="DY202" s="22">
        <v>0</v>
      </c>
      <c r="DZ202" s="22">
        <v>0</v>
      </c>
      <c r="EA202" s="22">
        <v>1</v>
      </c>
      <c r="EB202" s="22">
        <v>5</v>
      </c>
      <c r="EC202" s="22">
        <v>4</v>
      </c>
      <c r="ED202" s="22">
        <v>5</v>
      </c>
      <c r="EE202" s="22">
        <v>2</v>
      </c>
      <c r="EF202" s="22">
        <v>3</v>
      </c>
      <c r="EG202" s="22">
        <v>1</v>
      </c>
      <c r="EH202" s="22">
        <v>5</v>
      </c>
      <c r="EI202" s="22">
        <v>5</v>
      </c>
      <c r="EJ202" s="22">
        <v>2</v>
      </c>
      <c r="EK202" s="22">
        <v>5</v>
      </c>
      <c r="EL202" s="22">
        <v>1</v>
      </c>
      <c r="EM202" s="22">
        <v>1</v>
      </c>
      <c r="EN202" s="22">
        <v>1</v>
      </c>
      <c r="EO202" s="22">
        <v>2</v>
      </c>
      <c r="EP202" s="22">
        <v>2</v>
      </c>
      <c r="EQ202" s="22">
        <v>5</v>
      </c>
      <c r="ER202" s="22">
        <v>4</v>
      </c>
      <c r="ES202" s="22">
        <v>3</v>
      </c>
      <c r="ET202" s="22">
        <v>5</v>
      </c>
      <c r="EU202" s="22">
        <v>1</v>
      </c>
      <c r="EV202" s="22">
        <v>1</v>
      </c>
      <c r="EW202" s="22">
        <v>1</v>
      </c>
      <c r="EX202" s="22">
        <v>1</v>
      </c>
      <c r="EY202" s="22">
        <v>0</v>
      </c>
      <c r="EZ202" s="22">
        <v>1</v>
      </c>
      <c r="FA202" s="22">
        <v>1</v>
      </c>
      <c r="FB202" s="22">
        <v>5</v>
      </c>
      <c r="FC202" s="22">
        <v>1</v>
      </c>
      <c r="FD202" s="22">
        <v>1</v>
      </c>
      <c r="FE202" s="22">
        <v>3</v>
      </c>
      <c r="FF202" s="22">
        <v>1</v>
      </c>
      <c r="FG202" s="22">
        <v>5</v>
      </c>
      <c r="FH202" s="22">
        <v>1</v>
      </c>
      <c r="FI202" s="22">
        <v>4</v>
      </c>
      <c r="FJ202" s="22">
        <v>5</v>
      </c>
      <c r="FK202" s="22">
        <v>3</v>
      </c>
      <c r="FL202" s="22">
        <v>0</v>
      </c>
      <c r="FM202" s="22">
        <v>1</v>
      </c>
      <c r="FN202" s="22">
        <v>0</v>
      </c>
      <c r="FO202" s="22">
        <v>4</v>
      </c>
      <c r="FP202" s="22">
        <v>5</v>
      </c>
      <c r="FQ202" s="22">
        <v>3</v>
      </c>
      <c r="FR202" s="22">
        <v>1</v>
      </c>
      <c r="FS202" s="22">
        <v>3</v>
      </c>
      <c r="FT202" s="22">
        <v>1</v>
      </c>
      <c r="FU202" s="22">
        <v>1</v>
      </c>
      <c r="FV202" s="22">
        <v>3</v>
      </c>
      <c r="FW202" s="22">
        <v>5</v>
      </c>
      <c r="FX202" s="22">
        <v>3</v>
      </c>
      <c r="FY202" s="22">
        <v>0</v>
      </c>
      <c r="FZ202" s="22">
        <v>1</v>
      </c>
      <c r="GA202" s="22">
        <v>0</v>
      </c>
      <c r="GB202" s="22">
        <v>3</v>
      </c>
      <c r="GC202" s="22">
        <v>4</v>
      </c>
      <c r="GD202" s="22">
        <v>5</v>
      </c>
      <c r="GE202" s="22">
        <v>1</v>
      </c>
      <c r="GF202" s="22">
        <v>5</v>
      </c>
      <c r="GG202" s="22">
        <v>1</v>
      </c>
      <c r="GH202" s="22">
        <v>1</v>
      </c>
      <c r="GI202" s="22">
        <v>4</v>
      </c>
      <c r="GJ202" s="22">
        <v>1</v>
      </c>
      <c r="GK202" s="22">
        <v>3</v>
      </c>
      <c r="GL202" s="22">
        <v>0</v>
      </c>
      <c r="GM202" s="22">
        <v>1</v>
      </c>
      <c r="GN202" s="22">
        <v>0</v>
      </c>
      <c r="GO202" s="22">
        <v>3</v>
      </c>
      <c r="GP202" s="22">
        <v>1</v>
      </c>
      <c r="GQ202" s="22">
        <v>1</v>
      </c>
      <c r="GR202" s="22">
        <v>1</v>
      </c>
      <c r="GS202" s="22">
        <v>2</v>
      </c>
      <c r="GT202" s="22">
        <v>3</v>
      </c>
      <c r="GU202" s="22">
        <v>5</v>
      </c>
      <c r="GV202" s="22">
        <v>5</v>
      </c>
      <c r="GW202" s="22">
        <v>4</v>
      </c>
      <c r="GX202" s="22">
        <v>5</v>
      </c>
      <c r="GY202" s="22">
        <v>0</v>
      </c>
      <c r="GZ202" s="22">
        <v>1</v>
      </c>
      <c r="HA202" s="22">
        <v>0</v>
      </c>
      <c r="HB202" s="22">
        <v>3</v>
      </c>
      <c r="HC202" s="22">
        <v>1</v>
      </c>
      <c r="HD202" s="22">
        <v>5</v>
      </c>
      <c r="HE202" s="22">
        <v>5</v>
      </c>
      <c r="HF202" s="22">
        <v>1</v>
      </c>
      <c r="HG202" s="22">
        <v>2</v>
      </c>
      <c r="HH202" s="22">
        <v>5</v>
      </c>
      <c r="HI202" s="22">
        <v>2</v>
      </c>
      <c r="HJ202" s="22">
        <v>3</v>
      </c>
      <c r="HK202" s="22">
        <v>1</v>
      </c>
      <c r="HL202" s="22">
        <v>1</v>
      </c>
      <c r="HM202" s="22">
        <v>0</v>
      </c>
      <c r="HN202" s="22">
        <v>0</v>
      </c>
      <c r="HO202" s="22">
        <v>5</v>
      </c>
      <c r="HP202" s="22">
        <v>2</v>
      </c>
      <c r="HQ202" s="22">
        <v>5</v>
      </c>
      <c r="HR202" s="22">
        <v>5</v>
      </c>
      <c r="HS202" s="22">
        <v>3</v>
      </c>
      <c r="HT202" s="22">
        <v>1</v>
      </c>
      <c r="HU202" s="22">
        <v>4</v>
      </c>
      <c r="HV202" s="22">
        <v>4</v>
      </c>
      <c r="HW202" s="22">
        <v>3</v>
      </c>
      <c r="HX202" s="22">
        <v>3</v>
      </c>
      <c r="HY202" s="22">
        <v>1</v>
      </c>
      <c r="HZ202" s="22">
        <v>0</v>
      </c>
      <c r="IA202" s="22">
        <v>1</v>
      </c>
      <c r="IB202" s="22">
        <v>4</v>
      </c>
      <c r="IC202" s="22">
        <v>2</v>
      </c>
      <c r="ID202" s="22">
        <v>2</v>
      </c>
      <c r="IE202" s="22">
        <v>4</v>
      </c>
      <c r="IF202" s="22">
        <v>4</v>
      </c>
      <c r="IG202" s="22">
        <v>1</v>
      </c>
      <c r="IH202" s="22">
        <v>3</v>
      </c>
      <c r="II202" s="22">
        <v>1</v>
      </c>
    </row>
    <row r="203" spans="1:426" s="22" customFormat="1" x14ac:dyDescent="0.25">
      <c r="A203" s="1" t="s">
        <v>43</v>
      </c>
      <c r="B203" s="22">
        <v>3</v>
      </c>
      <c r="C203" s="22">
        <v>4</v>
      </c>
      <c r="D203" s="22">
        <v>4</v>
      </c>
      <c r="E203" s="22">
        <v>2</v>
      </c>
      <c r="F203" s="22">
        <v>2</v>
      </c>
      <c r="G203" s="22">
        <v>3</v>
      </c>
      <c r="H203" s="22">
        <v>3</v>
      </c>
      <c r="I203" s="22">
        <v>4</v>
      </c>
      <c r="J203" s="22">
        <v>3</v>
      </c>
      <c r="K203" s="22">
        <v>1.5</v>
      </c>
      <c r="L203" s="22">
        <v>1</v>
      </c>
      <c r="M203" s="22">
        <v>1</v>
      </c>
      <c r="N203" s="22">
        <v>0</v>
      </c>
      <c r="O203" s="22">
        <v>3</v>
      </c>
      <c r="P203" s="22">
        <v>1</v>
      </c>
      <c r="Q203" s="22">
        <v>3</v>
      </c>
      <c r="R203" s="22">
        <v>3</v>
      </c>
      <c r="S203" s="22">
        <v>3</v>
      </c>
      <c r="T203" s="22">
        <v>3</v>
      </c>
      <c r="U203" s="22">
        <v>4</v>
      </c>
      <c r="V203" s="22">
        <v>4</v>
      </c>
      <c r="W203" s="22">
        <v>3</v>
      </c>
      <c r="X203" s="22">
        <v>2</v>
      </c>
      <c r="Y203" s="22">
        <v>0</v>
      </c>
      <c r="Z203" s="22">
        <v>1</v>
      </c>
      <c r="AA203" s="22">
        <v>0</v>
      </c>
      <c r="AB203" s="22">
        <v>4</v>
      </c>
      <c r="AC203" s="22">
        <v>2</v>
      </c>
      <c r="AD203" s="22">
        <v>2</v>
      </c>
      <c r="AE203" s="22">
        <v>4</v>
      </c>
      <c r="AF203" s="22">
        <v>3</v>
      </c>
      <c r="AG203" s="22">
        <v>4</v>
      </c>
      <c r="AH203" s="22">
        <v>3</v>
      </c>
      <c r="AI203" s="22">
        <v>4</v>
      </c>
      <c r="AJ203" s="22">
        <v>3</v>
      </c>
      <c r="AK203" s="22">
        <v>2</v>
      </c>
      <c r="AL203" s="22">
        <v>0</v>
      </c>
      <c r="AM203" s="22">
        <v>0</v>
      </c>
      <c r="AN203" s="22">
        <v>1</v>
      </c>
      <c r="AO203" s="22">
        <v>5</v>
      </c>
      <c r="AP203" s="22">
        <v>3</v>
      </c>
      <c r="AQ203" s="22">
        <v>4</v>
      </c>
      <c r="AR203" s="22">
        <v>3</v>
      </c>
      <c r="AS203" s="22">
        <v>3</v>
      </c>
      <c r="AT203" s="22">
        <v>4</v>
      </c>
      <c r="AU203" s="22">
        <v>3</v>
      </c>
      <c r="AV203" s="22">
        <v>5</v>
      </c>
      <c r="AW203" s="22">
        <v>4</v>
      </c>
      <c r="AX203" s="22">
        <v>3</v>
      </c>
      <c r="AY203" s="22">
        <v>1</v>
      </c>
      <c r="AZ203" s="22">
        <v>0</v>
      </c>
      <c r="BA203" s="22">
        <v>1</v>
      </c>
      <c r="BB203" s="22">
        <v>4</v>
      </c>
      <c r="BC203" s="22">
        <v>2</v>
      </c>
      <c r="BD203" s="22">
        <v>2</v>
      </c>
      <c r="BE203" s="22">
        <v>3</v>
      </c>
      <c r="BF203" s="22">
        <v>3</v>
      </c>
      <c r="BG203" s="22">
        <v>3</v>
      </c>
      <c r="BH203" s="22">
        <v>1</v>
      </c>
      <c r="BI203" s="22">
        <v>3</v>
      </c>
      <c r="BJ203" s="22">
        <v>2</v>
      </c>
      <c r="BK203" s="22">
        <v>3</v>
      </c>
      <c r="BL203" s="22">
        <v>0</v>
      </c>
      <c r="BM203" s="22">
        <v>1</v>
      </c>
      <c r="BN203" s="22">
        <v>0</v>
      </c>
      <c r="BO203" s="22">
        <v>3</v>
      </c>
      <c r="BP203" s="22">
        <v>3</v>
      </c>
      <c r="BQ203" s="22">
        <v>4</v>
      </c>
      <c r="BR203" s="22">
        <v>2</v>
      </c>
      <c r="BS203" s="22">
        <v>3</v>
      </c>
      <c r="BT203" s="22">
        <v>2</v>
      </c>
      <c r="BU203" s="22">
        <v>4</v>
      </c>
      <c r="BV203" s="22">
        <v>3</v>
      </c>
      <c r="BW203" s="22">
        <v>2</v>
      </c>
      <c r="BX203" s="22">
        <v>2</v>
      </c>
      <c r="BY203" s="22">
        <v>1</v>
      </c>
      <c r="BZ203" s="22">
        <v>0</v>
      </c>
      <c r="CA203" s="22">
        <v>1</v>
      </c>
      <c r="CB203" s="22">
        <v>4</v>
      </c>
      <c r="CC203" s="22">
        <v>2</v>
      </c>
      <c r="CD203" s="22">
        <v>2</v>
      </c>
      <c r="CE203" s="22">
        <v>2</v>
      </c>
      <c r="CF203" s="22">
        <v>3</v>
      </c>
      <c r="CG203" s="22">
        <v>3</v>
      </c>
      <c r="CH203" s="22">
        <v>3</v>
      </c>
      <c r="CI203" s="22">
        <v>3</v>
      </c>
      <c r="CJ203" s="22">
        <v>2</v>
      </c>
      <c r="CK203" s="22">
        <v>4</v>
      </c>
      <c r="CL203" s="22">
        <v>0</v>
      </c>
      <c r="CM203" s="22">
        <v>1</v>
      </c>
      <c r="CN203" s="22">
        <v>1</v>
      </c>
      <c r="CO203" s="22">
        <v>2</v>
      </c>
      <c r="CP203" s="22">
        <v>3</v>
      </c>
      <c r="CQ203" s="22">
        <v>4</v>
      </c>
      <c r="CR203" s="22">
        <v>2</v>
      </c>
      <c r="CS203" s="22">
        <v>3</v>
      </c>
      <c r="CT203" s="22">
        <v>2</v>
      </c>
      <c r="CU203" s="22">
        <v>2</v>
      </c>
      <c r="CV203" s="22">
        <v>2</v>
      </c>
      <c r="CW203" s="22">
        <v>4</v>
      </c>
      <c r="CX203" s="22">
        <v>2</v>
      </c>
      <c r="CY203" s="22">
        <v>0</v>
      </c>
      <c r="CZ203" s="22">
        <v>1</v>
      </c>
      <c r="DA203" s="22">
        <v>1</v>
      </c>
      <c r="DB203" s="22">
        <v>4</v>
      </c>
      <c r="DC203" s="22">
        <v>3</v>
      </c>
      <c r="DD203" s="22">
        <v>3</v>
      </c>
      <c r="DE203" s="22">
        <v>2</v>
      </c>
      <c r="DF203" s="22">
        <v>2</v>
      </c>
      <c r="DG203" s="22">
        <v>2</v>
      </c>
      <c r="DH203" s="22">
        <v>3</v>
      </c>
      <c r="DI203" s="22">
        <v>3</v>
      </c>
      <c r="DJ203" s="22">
        <v>2</v>
      </c>
      <c r="DK203" s="22">
        <v>2</v>
      </c>
      <c r="DL203" s="22">
        <v>1</v>
      </c>
      <c r="DM203" s="22">
        <v>0</v>
      </c>
      <c r="DN203" s="22">
        <v>1</v>
      </c>
      <c r="DO203" s="22">
        <v>2</v>
      </c>
      <c r="DP203" s="22">
        <v>2</v>
      </c>
      <c r="DQ203" s="22">
        <v>2</v>
      </c>
      <c r="DR203" s="22">
        <v>3</v>
      </c>
      <c r="DS203" s="22">
        <v>3</v>
      </c>
      <c r="DT203" s="22">
        <v>1</v>
      </c>
      <c r="DU203" s="22">
        <v>4</v>
      </c>
      <c r="DV203" s="22">
        <v>3</v>
      </c>
      <c r="DW203" s="22">
        <v>4</v>
      </c>
      <c r="DX203" s="22">
        <v>4</v>
      </c>
      <c r="DY203" s="22">
        <v>0</v>
      </c>
      <c r="DZ203" s="22">
        <v>0.5</v>
      </c>
      <c r="EA203" s="22">
        <v>1</v>
      </c>
      <c r="EB203" s="22">
        <v>4.5</v>
      </c>
      <c r="EC203" s="22">
        <v>4</v>
      </c>
      <c r="ED203" s="22">
        <v>4</v>
      </c>
      <c r="EE203" s="22">
        <v>2</v>
      </c>
      <c r="EF203" s="22">
        <v>3</v>
      </c>
      <c r="EG203" s="22">
        <v>3</v>
      </c>
      <c r="EH203" s="22">
        <v>4</v>
      </c>
      <c r="EI203" s="22">
        <v>3</v>
      </c>
      <c r="EJ203" s="22">
        <v>2</v>
      </c>
      <c r="EK203" s="22">
        <v>4</v>
      </c>
      <c r="EL203" s="22">
        <v>1</v>
      </c>
      <c r="EM203" s="22">
        <v>1</v>
      </c>
      <c r="EN203" s="22">
        <v>1</v>
      </c>
      <c r="EO203" s="22">
        <v>2</v>
      </c>
      <c r="EP203" s="22">
        <v>3</v>
      </c>
      <c r="EQ203" s="22">
        <v>5</v>
      </c>
      <c r="ER203" s="22">
        <v>3</v>
      </c>
      <c r="ES203" s="22">
        <v>2</v>
      </c>
      <c r="ET203" s="22">
        <v>4</v>
      </c>
      <c r="EU203" s="22">
        <v>3</v>
      </c>
      <c r="EV203" s="22">
        <v>3</v>
      </c>
      <c r="EW203" s="22">
        <v>2</v>
      </c>
      <c r="EX203" s="22">
        <v>1</v>
      </c>
      <c r="EY203" s="22">
        <v>0</v>
      </c>
      <c r="EZ203" s="22">
        <v>1</v>
      </c>
      <c r="FA203" s="22">
        <v>1</v>
      </c>
      <c r="FB203" s="22">
        <v>2</v>
      </c>
      <c r="FC203" s="22">
        <v>3</v>
      </c>
      <c r="FD203" s="22">
        <v>2</v>
      </c>
      <c r="FE203" s="22">
        <v>2</v>
      </c>
      <c r="FF203" s="22">
        <v>2</v>
      </c>
      <c r="FG203" s="22">
        <v>4</v>
      </c>
      <c r="FH203" s="22">
        <v>3</v>
      </c>
      <c r="FI203" s="22">
        <v>4</v>
      </c>
      <c r="FJ203" s="22">
        <v>5</v>
      </c>
      <c r="FK203" s="22">
        <v>3</v>
      </c>
      <c r="FL203" s="22">
        <v>0</v>
      </c>
      <c r="FM203" s="22">
        <v>1</v>
      </c>
      <c r="FN203" s="22">
        <v>0</v>
      </c>
      <c r="FO203" s="22">
        <v>4</v>
      </c>
      <c r="FP203" s="22">
        <v>4</v>
      </c>
      <c r="FQ203" s="22">
        <v>3</v>
      </c>
      <c r="FR203" s="22">
        <v>2</v>
      </c>
      <c r="FS203" s="22">
        <v>3</v>
      </c>
      <c r="FT203" s="22">
        <v>1.5</v>
      </c>
      <c r="FU203" s="22">
        <v>3</v>
      </c>
      <c r="FV203" s="22">
        <v>3</v>
      </c>
      <c r="FW203" s="22">
        <v>4</v>
      </c>
      <c r="FX203" s="22">
        <v>3</v>
      </c>
      <c r="FY203" s="22">
        <v>0</v>
      </c>
      <c r="FZ203" s="22">
        <v>1</v>
      </c>
      <c r="GA203" s="22">
        <v>0</v>
      </c>
      <c r="GB203" s="22">
        <v>3</v>
      </c>
      <c r="GC203" s="22">
        <v>4</v>
      </c>
      <c r="GD203" s="22">
        <v>3</v>
      </c>
      <c r="GE203" s="22">
        <v>2</v>
      </c>
      <c r="GF203" s="22">
        <v>4</v>
      </c>
      <c r="GG203" s="22">
        <v>1</v>
      </c>
      <c r="GH203" s="22">
        <v>3</v>
      </c>
      <c r="GI203" s="22">
        <v>4</v>
      </c>
      <c r="GJ203" s="22">
        <v>3</v>
      </c>
      <c r="GK203" s="22">
        <v>3</v>
      </c>
      <c r="GL203" s="22">
        <v>0</v>
      </c>
      <c r="GM203" s="22">
        <v>1</v>
      </c>
      <c r="GN203" s="22">
        <v>0</v>
      </c>
      <c r="GO203" s="22">
        <v>4</v>
      </c>
      <c r="GP203" s="22">
        <v>1</v>
      </c>
      <c r="GQ203" s="22">
        <v>2</v>
      </c>
      <c r="GR203" s="22">
        <v>1</v>
      </c>
      <c r="GS203" s="22">
        <v>2</v>
      </c>
      <c r="GT203" s="22">
        <v>3</v>
      </c>
      <c r="GU203" s="22">
        <v>4</v>
      </c>
      <c r="GV203" s="22">
        <v>4</v>
      </c>
      <c r="GW203" s="22">
        <v>4</v>
      </c>
      <c r="GX203" s="22">
        <v>2</v>
      </c>
      <c r="GY203" s="22">
        <v>0</v>
      </c>
      <c r="GZ203" s="22">
        <v>1</v>
      </c>
      <c r="HA203" s="22">
        <v>0.5</v>
      </c>
      <c r="HB203" s="22">
        <v>3</v>
      </c>
      <c r="HC203" s="22">
        <v>3</v>
      </c>
      <c r="HD203" s="22">
        <v>4</v>
      </c>
      <c r="HE203" s="22">
        <v>4</v>
      </c>
      <c r="HF203" s="22">
        <v>3</v>
      </c>
      <c r="HG203" s="22">
        <v>2</v>
      </c>
      <c r="HH203" s="22">
        <v>3.5</v>
      </c>
      <c r="HI203" s="22">
        <v>2</v>
      </c>
      <c r="HJ203" s="22">
        <v>3</v>
      </c>
      <c r="HK203" s="22">
        <v>1</v>
      </c>
      <c r="HL203" s="22">
        <v>1</v>
      </c>
      <c r="HM203" s="22">
        <v>0</v>
      </c>
      <c r="HN203" s="22">
        <v>0</v>
      </c>
      <c r="HO203" s="22">
        <v>3</v>
      </c>
      <c r="HP203" s="22">
        <v>2</v>
      </c>
      <c r="HQ203" s="22">
        <v>4</v>
      </c>
      <c r="HR203" s="22">
        <v>4</v>
      </c>
      <c r="HS203" s="22">
        <v>3</v>
      </c>
      <c r="HT203" s="22">
        <v>2</v>
      </c>
      <c r="HU203" s="22">
        <v>2</v>
      </c>
      <c r="HV203" s="22">
        <v>4</v>
      </c>
      <c r="HW203" s="22">
        <v>3</v>
      </c>
      <c r="HX203" s="22">
        <v>3</v>
      </c>
      <c r="HY203" s="22">
        <v>1</v>
      </c>
      <c r="HZ203" s="22">
        <v>0</v>
      </c>
      <c r="IA203" s="22">
        <v>1</v>
      </c>
      <c r="IB203" s="22">
        <v>3</v>
      </c>
      <c r="IC203" s="22">
        <v>2</v>
      </c>
      <c r="ID203" s="22">
        <v>2</v>
      </c>
      <c r="IE203" s="22">
        <v>4</v>
      </c>
      <c r="IF203" s="22">
        <v>3</v>
      </c>
      <c r="IG203" s="22">
        <v>1</v>
      </c>
      <c r="IH203" s="22">
        <v>3</v>
      </c>
      <c r="II203" s="22">
        <v>1.5</v>
      </c>
    </row>
    <row r="204" spans="1:426" s="22" customFormat="1" x14ac:dyDescent="0.25">
      <c r="A204" s="1" t="s">
        <v>47</v>
      </c>
      <c r="B204" s="22">
        <v>5</v>
      </c>
      <c r="C204" s="22">
        <v>1</v>
      </c>
      <c r="D204" s="22">
        <v>5</v>
      </c>
      <c r="E204" s="22">
        <v>1</v>
      </c>
      <c r="F204" s="22">
        <v>3</v>
      </c>
      <c r="G204" s="22">
        <v>1</v>
      </c>
      <c r="H204" s="22">
        <v>5</v>
      </c>
      <c r="I204" s="22">
        <v>4</v>
      </c>
      <c r="J204" s="22">
        <v>4</v>
      </c>
      <c r="K204" s="22">
        <v>1</v>
      </c>
      <c r="L204" s="22">
        <v>0</v>
      </c>
      <c r="M204" s="22">
        <v>0</v>
      </c>
      <c r="N204" s="22">
        <v>0</v>
      </c>
      <c r="O204" s="22">
        <v>5</v>
      </c>
      <c r="P204" s="22">
        <v>1</v>
      </c>
      <c r="Q204" s="22">
        <v>5</v>
      </c>
      <c r="R204" s="22">
        <v>1</v>
      </c>
      <c r="S204" s="22">
        <v>3</v>
      </c>
      <c r="T204" s="22">
        <v>1</v>
      </c>
      <c r="U204" s="22">
        <v>5</v>
      </c>
      <c r="V204" s="22">
        <v>4</v>
      </c>
      <c r="W204" s="22">
        <v>3</v>
      </c>
      <c r="X204" s="22">
        <v>1</v>
      </c>
      <c r="Y204" s="22">
        <v>0</v>
      </c>
      <c r="Z204" s="22">
        <v>0</v>
      </c>
      <c r="AA204" s="22">
        <v>0</v>
      </c>
      <c r="AB204" s="22">
        <v>5</v>
      </c>
      <c r="AC204" s="22">
        <v>1</v>
      </c>
      <c r="AD204" s="22">
        <v>5</v>
      </c>
      <c r="AE204" s="22">
        <v>1</v>
      </c>
      <c r="AF204" s="22">
        <v>3</v>
      </c>
      <c r="AG204" s="22">
        <v>1</v>
      </c>
      <c r="AH204" s="22">
        <v>5</v>
      </c>
      <c r="AI204" s="22">
        <v>4</v>
      </c>
      <c r="AJ204" s="22">
        <v>4</v>
      </c>
      <c r="AK204" s="22">
        <v>1</v>
      </c>
      <c r="AL204" s="22">
        <v>0</v>
      </c>
      <c r="AM204" s="22">
        <v>0</v>
      </c>
      <c r="AN204" s="22">
        <v>0</v>
      </c>
      <c r="AO204" s="22">
        <v>3</v>
      </c>
      <c r="AP204" s="22">
        <v>1</v>
      </c>
      <c r="AQ204" s="22">
        <v>5</v>
      </c>
      <c r="AR204" s="22">
        <v>1</v>
      </c>
      <c r="AS204" s="22">
        <v>3</v>
      </c>
      <c r="AT204" s="22">
        <v>1</v>
      </c>
      <c r="AU204" s="22">
        <v>5</v>
      </c>
      <c r="AV204" s="22">
        <v>4</v>
      </c>
      <c r="AW204" s="22">
        <v>3</v>
      </c>
      <c r="AX204" s="22">
        <v>1</v>
      </c>
      <c r="AY204" s="22">
        <v>0</v>
      </c>
      <c r="AZ204" s="22">
        <v>0</v>
      </c>
      <c r="BA204" s="22">
        <v>0</v>
      </c>
      <c r="BB204" s="22">
        <v>5</v>
      </c>
      <c r="BC204" s="22">
        <v>1</v>
      </c>
      <c r="BD204" s="22">
        <v>3</v>
      </c>
      <c r="BE204" s="22">
        <v>1</v>
      </c>
      <c r="BF204" s="22">
        <v>3</v>
      </c>
      <c r="BG204" s="22">
        <v>1</v>
      </c>
      <c r="BH204" s="22">
        <v>5</v>
      </c>
      <c r="BI204" s="22">
        <v>4</v>
      </c>
      <c r="BJ204" s="22">
        <v>3</v>
      </c>
      <c r="BK204" s="22">
        <v>1</v>
      </c>
      <c r="BL204" s="22">
        <v>0</v>
      </c>
      <c r="BM204" s="22">
        <v>0</v>
      </c>
      <c r="BN204" s="22">
        <v>0</v>
      </c>
      <c r="BO204" s="22">
        <v>5</v>
      </c>
      <c r="BP204" s="22">
        <v>1</v>
      </c>
      <c r="BQ204" s="22">
        <v>5</v>
      </c>
      <c r="BR204" s="22">
        <v>1</v>
      </c>
      <c r="BS204" s="22">
        <v>3</v>
      </c>
      <c r="BT204" s="22">
        <v>1</v>
      </c>
      <c r="BU204" s="22">
        <v>5</v>
      </c>
      <c r="BV204" s="22">
        <v>4</v>
      </c>
      <c r="BW204" s="22">
        <v>4</v>
      </c>
      <c r="BX204" s="22">
        <v>1</v>
      </c>
      <c r="BY204" s="22">
        <v>0</v>
      </c>
      <c r="BZ204" s="22">
        <v>0</v>
      </c>
      <c r="CA204" s="22">
        <v>0</v>
      </c>
      <c r="CB204" s="22">
        <v>5</v>
      </c>
      <c r="CC204" s="22">
        <v>1</v>
      </c>
      <c r="CD204" s="22">
        <v>5</v>
      </c>
      <c r="CE204" s="22">
        <v>1</v>
      </c>
      <c r="CF204" s="22">
        <v>3</v>
      </c>
      <c r="CG204" s="22">
        <v>1</v>
      </c>
      <c r="CH204" s="22">
        <v>1</v>
      </c>
      <c r="CI204" s="22">
        <v>4</v>
      </c>
      <c r="CJ204" s="22">
        <v>3</v>
      </c>
      <c r="CK204" s="22">
        <v>1</v>
      </c>
      <c r="CL204" s="22">
        <v>1</v>
      </c>
      <c r="CM204" s="22">
        <v>0</v>
      </c>
      <c r="CN204" s="22">
        <v>0</v>
      </c>
      <c r="CO204" s="22">
        <v>5</v>
      </c>
      <c r="CP204" s="22">
        <v>1</v>
      </c>
      <c r="CQ204" s="22">
        <v>5</v>
      </c>
      <c r="CR204" s="22">
        <v>1</v>
      </c>
      <c r="CS204" s="22">
        <v>3</v>
      </c>
      <c r="CT204" s="22">
        <v>1</v>
      </c>
      <c r="CU204" s="22">
        <v>5</v>
      </c>
      <c r="CV204" s="22">
        <v>4</v>
      </c>
      <c r="CW204" s="22">
        <v>3</v>
      </c>
      <c r="CX204" s="22">
        <v>1</v>
      </c>
      <c r="CY204" s="22">
        <v>0</v>
      </c>
      <c r="CZ204" s="22">
        <v>0</v>
      </c>
      <c r="DA204" s="22">
        <v>0</v>
      </c>
      <c r="DB204" s="22">
        <v>5</v>
      </c>
      <c r="DC204" s="22">
        <v>1</v>
      </c>
      <c r="DD204" s="22">
        <v>5</v>
      </c>
      <c r="DE204" s="22">
        <v>1</v>
      </c>
      <c r="DF204" s="22">
        <v>3</v>
      </c>
      <c r="DG204" s="22">
        <v>1</v>
      </c>
      <c r="DH204" s="22">
        <v>5</v>
      </c>
      <c r="DI204" s="22">
        <v>4</v>
      </c>
      <c r="DJ204" s="22">
        <v>3</v>
      </c>
      <c r="DK204" s="22">
        <v>1</v>
      </c>
      <c r="DL204" s="22">
        <v>0</v>
      </c>
      <c r="DM204" s="22">
        <v>0</v>
      </c>
      <c r="DN204" s="22">
        <v>0</v>
      </c>
      <c r="DO204" s="22">
        <v>5</v>
      </c>
      <c r="DP204" s="22">
        <v>1</v>
      </c>
      <c r="DQ204" s="22">
        <v>5</v>
      </c>
      <c r="DR204" s="22">
        <v>1</v>
      </c>
      <c r="DS204" s="22">
        <v>3</v>
      </c>
      <c r="DT204" s="22">
        <v>1</v>
      </c>
      <c r="DU204" s="22">
        <v>5</v>
      </c>
      <c r="DV204" s="22">
        <v>4</v>
      </c>
      <c r="DW204" s="22">
        <v>3</v>
      </c>
      <c r="DX204" s="22">
        <v>1</v>
      </c>
      <c r="DY204" s="22">
        <v>0</v>
      </c>
      <c r="DZ204" s="22">
        <v>0</v>
      </c>
      <c r="EA204" s="22">
        <v>0</v>
      </c>
      <c r="EB204" s="22">
        <v>5</v>
      </c>
      <c r="EC204" s="22">
        <v>1</v>
      </c>
      <c r="ED204" s="22">
        <v>5</v>
      </c>
      <c r="EE204" s="22">
        <v>1</v>
      </c>
      <c r="EF204" s="22">
        <v>3</v>
      </c>
      <c r="EG204" s="22">
        <v>1</v>
      </c>
      <c r="EH204" s="22">
        <v>5</v>
      </c>
      <c r="EI204" s="22">
        <v>4</v>
      </c>
      <c r="EJ204" s="22">
        <v>3</v>
      </c>
      <c r="EK204" s="22">
        <v>1</v>
      </c>
      <c r="EL204" s="22">
        <v>0</v>
      </c>
      <c r="EM204" s="22">
        <v>0</v>
      </c>
      <c r="EN204" s="22">
        <v>0</v>
      </c>
      <c r="EO204" s="22">
        <v>3</v>
      </c>
      <c r="EP204" s="22">
        <v>1</v>
      </c>
      <c r="EQ204" s="22">
        <v>3</v>
      </c>
      <c r="ER204" s="22">
        <v>1</v>
      </c>
      <c r="ES204" s="22">
        <v>3</v>
      </c>
      <c r="ET204" s="22">
        <v>1</v>
      </c>
      <c r="EU204" s="22">
        <v>5</v>
      </c>
      <c r="EV204" s="22">
        <v>4</v>
      </c>
      <c r="EW204" s="22">
        <v>3</v>
      </c>
      <c r="EX204" s="22">
        <v>1</v>
      </c>
      <c r="EY204" s="22">
        <v>0</v>
      </c>
      <c r="EZ204" s="22">
        <v>0</v>
      </c>
      <c r="FA204" s="22">
        <v>0</v>
      </c>
      <c r="FB204" s="22">
        <v>3</v>
      </c>
      <c r="FC204" s="22">
        <v>1</v>
      </c>
      <c r="FD204" s="22">
        <v>5</v>
      </c>
      <c r="FE204" s="22">
        <v>1</v>
      </c>
      <c r="FF204" s="22">
        <v>3</v>
      </c>
      <c r="FG204" s="22">
        <v>1</v>
      </c>
      <c r="FH204" s="22">
        <v>5</v>
      </c>
      <c r="FI204" s="22">
        <v>4</v>
      </c>
      <c r="FJ204" s="22">
        <v>3</v>
      </c>
      <c r="FK204" s="22">
        <v>1</v>
      </c>
      <c r="FL204" s="22">
        <v>0</v>
      </c>
      <c r="FM204" s="22">
        <v>0</v>
      </c>
      <c r="FN204" s="22">
        <v>0</v>
      </c>
      <c r="FO204" s="22">
        <v>5</v>
      </c>
      <c r="FP204" s="22">
        <v>1</v>
      </c>
      <c r="FQ204" s="22">
        <v>5</v>
      </c>
      <c r="FR204" s="22">
        <v>1</v>
      </c>
      <c r="FS204" s="22">
        <v>3</v>
      </c>
      <c r="FT204" s="22">
        <v>1</v>
      </c>
      <c r="FU204" s="22">
        <v>5</v>
      </c>
      <c r="FV204" s="22">
        <v>4</v>
      </c>
      <c r="FW204" s="22">
        <v>3</v>
      </c>
      <c r="FX204" s="22">
        <v>1</v>
      </c>
      <c r="FY204" s="22">
        <v>1</v>
      </c>
      <c r="FZ204" s="22">
        <v>0</v>
      </c>
      <c r="GA204" s="22">
        <v>0</v>
      </c>
      <c r="GB204" s="22">
        <v>5</v>
      </c>
      <c r="GC204" s="22">
        <v>1</v>
      </c>
      <c r="GD204" s="22">
        <v>5</v>
      </c>
      <c r="GE204" s="22">
        <v>1</v>
      </c>
      <c r="GF204" s="22">
        <v>3</v>
      </c>
      <c r="GG204" s="22">
        <v>1</v>
      </c>
      <c r="GH204" s="22">
        <v>5</v>
      </c>
      <c r="GI204" s="22">
        <v>4</v>
      </c>
      <c r="GJ204" s="22">
        <v>4</v>
      </c>
      <c r="GK204" s="22">
        <v>1</v>
      </c>
      <c r="GL204" s="22">
        <v>0</v>
      </c>
      <c r="GM204" s="22">
        <v>0</v>
      </c>
      <c r="GN204" s="22">
        <v>1</v>
      </c>
      <c r="GO204" s="22">
        <v>5</v>
      </c>
      <c r="GP204" s="22">
        <v>5</v>
      </c>
      <c r="GQ204" s="22">
        <v>5</v>
      </c>
      <c r="GR204" s="22">
        <v>1</v>
      </c>
      <c r="GS204" s="22">
        <v>3</v>
      </c>
      <c r="GT204" s="22">
        <v>1</v>
      </c>
      <c r="GU204" s="22">
        <v>4</v>
      </c>
      <c r="GV204" s="22">
        <v>4</v>
      </c>
      <c r="GW204" s="22">
        <v>3</v>
      </c>
      <c r="GX204" s="22">
        <v>1</v>
      </c>
      <c r="GY204" s="22">
        <v>1</v>
      </c>
      <c r="GZ204" s="22">
        <v>0</v>
      </c>
      <c r="HA204" s="22">
        <v>0</v>
      </c>
      <c r="HB204" s="22">
        <v>5</v>
      </c>
      <c r="HC204" s="22">
        <v>1</v>
      </c>
      <c r="HD204" s="22">
        <v>5</v>
      </c>
      <c r="HE204" s="22">
        <v>1</v>
      </c>
      <c r="HF204" s="22">
        <v>3</v>
      </c>
      <c r="HG204" s="22">
        <v>1</v>
      </c>
      <c r="HH204" s="22">
        <v>4</v>
      </c>
      <c r="HI204" s="22">
        <v>4</v>
      </c>
      <c r="HJ204" s="22">
        <v>4</v>
      </c>
      <c r="HK204" s="22">
        <v>1</v>
      </c>
      <c r="HL204" s="22">
        <v>0</v>
      </c>
      <c r="HM204" s="22">
        <v>1</v>
      </c>
      <c r="HN204" s="22">
        <v>1</v>
      </c>
      <c r="HO204" s="22">
        <v>5</v>
      </c>
      <c r="HP204" s="22">
        <v>1</v>
      </c>
      <c r="HQ204" s="22">
        <v>5</v>
      </c>
      <c r="HR204" s="22">
        <v>1</v>
      </c>
      <c r="HS204" s="22">
        <v>3</v>
      </c>
      <c r="HT204" s="22">
        <v>1</v>
      </c>
      <c r="HU204" s="22">
        <v>5</v>
      </c>
      <c r="HV204" s="22">
        <v>4</v>
      </c>
      <c r="HW204" s="22">
        <v>3</v>
      </c>
      <c r="HX204" s="22">
        <v>1</v>
      </c>
      <c r="HY204" s="22">
        <v>0</v>
      </c>
      <c r="HZ204" s="22">
        <v>0</v>
      </c>
      <c r="IA204" s="22">
        <v>0</v>
      </c>
      <c r="IB204" s="22">
        <v>1</v>
      </c>
      <c r="IC204" s="22">
        <v>1</v>
      </c>
      <c r="ID204" s="22">
        <v>2</v>
      </c>
      <c r="IE204" s="22">
        <v>5</v>
      </c>
      <c r="IF204" s="22">
        <v>2</v>
      </c>
      <c r="IG204" s="22">
        <v>2</v>
      </c>
      <c r="IH204" s="22">
        <v>2</v>
      </c>
      <c r="II204" s="22">
        <v>2</v>
      </c>
    </row>
    <row r="205" spans="1:426" s="22" customFormat="1" x14ac:dyDescent="0.25">
      <c r="A205" s="1" t="s">
        <v>48</v>
      </c>
      <c r="B205" s="22">
        <v>1</v>
      </c>
      <c r="C205" s="22">
        <v>5</v>
      </c>
      <c r="D205" s="22">
        <v>4</v>
      </c>
      <c r="E205" s="22">
        <v>3</v>
      </c>
      <c r="F205" s="22">
        <v>2</v>
      </c>
      <c r="G205" s="22">
        <v>5</v>
      </c>
      <c r="H205" s="22">
        <v>4</v>
      </c>
      <c r="I205" s="22">
        <v>2</v>
      </c>
      <c r="J205" s="22">
        <v>3</v>
      </c>
      <c r="K205" s="22">
        <v>4</v>
      </c>
      <c r="L205" s="22">
        <v>1</v>
      </c>
      <c r="M205" s="22">
        <v>1</v>
      </c>
      <c r="N205" s="22">
        <v>1</v>
      </c>
      <c r="O205" s="22">
        <v>2</v>
      </c>
      <c r="P205" s="22">
        <v>5</v>
      </c>
      <c r="Q205" s="22">
        <v>3</v>
      </c>
      <c r="R205" s="22">
        <v>3</v>
      </c>
      <c r="S205" s="22">
        <v>4</v>
      </c>
      <c r="T205" s="22">
        <v>3</v>
      </c>
      <c r="U205" s="22">
        <v>4</v>
      </c>
      <c r="V205" s="22">
        <v>3</v>
      </c>
      <c r="W205" s="22">
        <v>4</v>
      </c>
      <c r="X205" s="22">
        <v>2</v>
      </c>
      <c r="Y205" s="22">
        <v>1</v>
      </c>
      <c r="Z205" s="22">
        <v>1</v>
      </c>
      <c r="AA205" s="22">
        <v>1</v>
      </c>
      <c r="AB205" s="22">
        <v>3</v>
      </c>
      <c r="AC205" s="22">
        <v>3</v>
      </c>
      <c r="AD205" s="22">
        <v>3</v>
      </c>
      <c r="AE205" s="22">
        <v>5</v>
      </c>
      <c r="AF205" s="22">
        <v>5</v>
      </c>
      <c r="AG205" s="22">
        <v>5</v>
      </c>
      <c r="AH205" s="22">
        <v>4</v>
      </c>
      <c r="AI205" s="22">
        <v>2</v>
      </c>
      <c r="AJ205" s="22">
        <v>3</v>
      </c>
      <c r="AK205" s="22">
        <v>3</v>
      </c>
      <c r="AL205" s="22">
        <v>1</v>
      </c>
      <c r="AM205" s="22">
        <v>1</v>
      </c>
      <c r="AN205" s="22">
        <v>1</v>
      </c>
      <c r="AO205" s="22">
        <v>5</v>
      </c>
      <c r="AP205" s="22">
        <v>3</v>
      </c>
      <c r="AQ205" s="22">
        <v>4</v>
      </c>
      <c r="AR205" s="22">
        <v>3</v>
      </c>
      <c r="AS205" s="22">
        <v>1</v>
      </c>
      <c r="AT205" s="22">
        <v>2</v>
      </c>
      <c r="AU205" s="22">
        <v>4</v>
      </c>
      <c r="AV205" s="22">
        <v>5</v>
      </c>
      <c r="AW205" s="22">
        <v>2</v>
      </c>
      <c r="AX205" s="22">
        <v>3</v>
      </c>
      <c r="AY205" s="22">
        <v>1</v>
      </c>
      <c r="AZ205" s="22">
        <v>1</v>
      </c>
      <c r="BA205" s="22">
        <v>1</v>
      </c>
      <c r="BB205" s="22">
        <v>3</v>
      </c>
      <c r="BC205" s="22">
        <v>3</v>
      </c>
      <c r="BD205" s="22">
        <v>5</v>
      </c>
      <c r="BE205" s="22">
        <v>5</v>
      </c>
      <c r="BF205" s="22">
        <v>2</v>
      </c>
      <c r="BG205" s="22">
        <v>5</v>
      </c>
      <c r="BH205" s="22">
        <v>4</v>
      </c>
      <c r="BI205" s="22">
        <v>2</v>
      </c>
      <c r="BJ205" s="22">
        <v>1</v>
      </c>
      <c r="BK205" s="22">
        <v>5</v>
      </c>
      <c r="BL205" s="22">
        <v>1</v>
      </c>
      <c r="BM205" s="22">
        <v>1</v>
      </c>
      <c r="BN205" s="22">
        <v>1</v>
      </c>
      <c r="BO205" s="22">
        <v>3</v>
      </c>
      <c r="BP205" s="22">
        <v>4</v>
      </c>
      <c r="BQ205" s="22">
        <v>3</v>
      </c>
      <c r="BR205" s="22">
        <v>2</v>
      </c>
      <c r="BS205" s="22">
        <v>1</v>
      </c>
      <c r="BT205" s="22">
        <v>2</v>
      </c>
      <c r="BU205" s="22">
        <v>2</v>
      </c>
      <c r="BV205" s="22">
        <v>5</v>
      </c>
      <c r="BW205" s="22">
        <v>3</v>
      </c>
      <c r="BX205" s="22">
        <v>3</v>
      </c>
      <c r="BY205" s="22">
        <v>1</v>
      </c>
      <c r="BZ205" s="22">
        <v>1</v>
      </c>
      <c r="CA205" s="22">
        <v>1</v>
      </c>
      <c r="CB205" s="22">
        <v>4</v>
      </c>
      <c r="CC205" s="22">
        <v>2</v>
      </c>
      <c r="CD205" s="22">
        <v>3</v>
      </c>
      <c r="CE205" s="22">
        <v>3</v>
      </c>
      <c r="CF205" s="22">
        <v>5</v>
      </c>
      <c r="CG205" s="22">
        <v>3</v>
      </c>
      <c r="CH205" s="22">
        <v>5</v>
      </c>
      <c r="CI205" s="22">
        <v>2</v>
      </c>
      <c r="CJ205" s="22">
        <v>4</v>
      </c>
      <c r="CK205" s="22">
        <v>3</v>
      </c>
      <c r="CL205" s="22">
        <v>0</v>
      </c>
      <c r="CM205" s="22">
        <v>1</v>
      </c>
      <c r="CN205" s="22">
        <v>1</v>
      </c>
      <c r="CO205" s="22">
        <v>2</v>
      </c>
      <c r="CP205" s="22">
        <v>2</v>
      </c>
      <c r="CQ205" s="22">
        <v>3</v>
      </c>
      <c r="CR205" s="22">
        <v>3</v>
      </c>
      <c r="CS205" s="22">
        <v>2</v>
      </c>
      <c r="CT205" s="22">
        <v>2</v>
      </c>
      <c r="CU205" s="22">
        <v>4</v>
      </c>
      <c r="CV205" s="22">
        <v>3</v>
      </c>
      <c r="CW205" s="22">
        <v>4</v>
      </c>
      <c r="CX205" s="22">
        <v>2</v>
      </c>
      <c r="CY205" s="22">
        <v>1</v>
      </c>
      <c r="CZ205" s="22">
        <v>1</v>
      </c>
      <c r="DA205" s="22">
        <v>1</v>
      </c>
      <c r="DB205" s="22">
        <v>4</v>
      </c>
      <c r="DC205" s="22">
        <v>3</v>
      </c>
      <c r="DD205" s="22">
        <v>3</v>
      </c>
      <c r="DE205" s="22">
        <v>4</v>
      </c>
      <c r="DF205" s="22">
        <v>2</v>
      </c>
      <c r="DG205" s="22">
        <v>5</v>
      </c>
      <c r="DH205" s="22">
        <v>1</v>
      </c>
      <c r="DI205" s="22">
        <v>2</v>
      </c>
      <c r="DJ205" s="22">
        <v>4</v>
      </c>
      <c r="DK205" s="22">
        <v>4</v>
      </c>
      <c r="DL205" s="22">
        <v>1</v>
      </c>
      <c r="DM205" s="22">
        <v>1</v>
      </c>
      <c r="DN205" s="22">
        <v>1</v>
      </c>
      <c r="DO205" s="22">
        <v>2</v>
      </c>
      <c r="DP205" s="22">
        <v>2</v>
      </c>
      <c r="DQ205" s="22">
        <v>3</v>
      </c>
      <c r="DR205" s="22">
        <v>5</v>
      </c>
      <c r="DS205" s="22">
        <v>5</v>
      </c>
      <c r="DT205" s="22">
        <v>4</v>
      </c>
      <c r="DU205" s="22">
        <v>4</v>
      </c>
      <c r="DV205" s="22">
        <v>5</v>
      </c>
      <c r="DW205" s="22">
        <v>4</v>
      </c>
      <c r="DX205" s="22">
        <v>4</v>
      </c>
      <c r="DY205" s="22">
        <v>1</v>
      </c>
      <c r="DZ205" s="22">
        <v>1</v>
      </c>
      <c r="EA205" s="22">
        <v>1</v>
      </c>
      <c r="EB205" s="22">
        <v>3</v>
      </c>
      <c r="EC205" s="22">
        <v>2</v>
      </c>
      <c r="ED205" s="22">
        <v>3</v>
      </c>
      <c r="EE205" s="22">
        <v>2</v>
      </c>
      <c r="EF205" s="22">
        <v>4</v>
      </c>
      <c r="EG205" s="22">
        <v>4</v>
      </c>
      <c r="EH205" s="22">
        <v>2</v>
      </c>
      <c r="EI205" s="22">
        <v>1</v>
      </c>
      <c r="EJ205" s="22">
        <v>5</v>
      </c>
      <c r="EK205" s="22">
        <v>5</v>
      </c>
      <c r="EL205" s="22">
        <v>1</v>
      </c>
      <c r="EM205" s="22">
        <v>1</v>
      </c>
      <c r="EN205" s="22">
        <v>1</v>
      </c>
      <c r="EO205" s="22">
        <v>5</v>
      </c>
      <c r="EP205" s="22">
        <v>3</v>
      </c>
      <c r="EQ205" s="22">
        <v>4</v>
      </c>
      <c r="ER205" s="22">
        <v>4</v>
      </c>
      <c r="ES205" s="22">
        <v>1</v>
      </c>
      <c r="ET205" s="22">
        <v>3</v>
      </c>
      <c r="EU205" s="22">
        <v>4</v>
      </c>
      <c r="EV205" s="22">
        <v>3</v>
      </c>
      <c r="EW205" s="22">
        <v>4</v>
      </c>
      <c r="EX205" s="22">
        <v>3</v>
      </c>
      <c r="EY205" s="22">
        <v>1</v>
      </c>
      <c r="EZ205" s="22">
        <v>1</v>
      </c>
      <c r="FA205" s="22">
        <v>1</v>
      </c>
      <c r="FB205" s="22">
        <v>5</v>
      </c>
      <c r="FC205" s="22">
        <v>4</v>
      </c>
      <c r="FD205" s="22">
        <v>3</v>
      </c>
      <c r="FE205" s="22">
        <v>5</v>
      </c>
      <c r="FF205" s="22">
        <v>2</v>
      </c>
      <c r="FG205" s="22">
        <v>5</v>
      </c>
      <c r="FH205" s="22">
        <v>4</v>
      </c>
      <c r="FI205" s="22">
        <v>3</v>
      </c>
      <c r="FJ205" s="22">
        <v>2</v>
      </c>
      <c r="FK205" s="22">
        <v>4</v>
      </c>
      <c r="FL205" s="22">
        <v>1</v>
      </c>
      <c r="FM205" s="22">
        <v>1</v>
      </c>
      <c r="FN205" s="22">
        <v>1</v>
      </c>
      <c r="FO205" s="22">
        <v>3</v>
      </c>
      <c r="FP205" s="22">
        <v>2</v>
      </c>
      <c r="FQ205" s="22">
        <v>1</v>
      </c>
      <c r="FR205" s="22">
        <v>3</v>
      </c>
      <c r="FS205" s="22">
        <v>5</v>
      </c>
      <c r="FT205" s="22">
        <v>3</v>
      </c>
      <c r="FU205" s="22">
        <v>4</v>
      </c>
      <c r="FV205" s="22">
        <v>3</v>
      </c>
      <c r="FW205" s="22">
        <v>5</v>
      </c>
      <c r="FX205" s="22">
        <v>4</v>
      </c>
      <c r="FY205" s="22">
        <v>0</v>
      </c>
      <c r="FZ205" s="22">
        <v>1</v>
      </c>
      <c r="GA205" s="22">
        <v>1</v>
      </c>
      <c r="GB205" s="22">
        <v>1</v>
      </c>
      <c r="GC205" s="22">
        <v>3</v>
      </c>
      <c r="GD205" s="22">
        <v>4</v>
      </c>
      <c r="GE205" s="22">
        <v>2</v>
      </c>
      <c r="GF205" s="22">
        <v>5</v>
      </c>
      <c r="GG205" s="22">
        <v>5</v>
      </c>
      <c r="GH205" s="22">
        <v>3</v>
      </c>
      <c r="GI205" s="22">
        <v>3</v>
      </c>
      <c r="GJ205" s="22">
        <v>3</v>
      </c>
      <c r="GK205" s="22">
        <v>3</v>
      </c>
      <c r="GL205" s="22">
        <v>1</v>
      </c>
      <c r="GM205" s="22">
        <v>1</v>
      </c>
      <c r="GN205" s="22">
        <v>0</v>
      </c>
      <c r="GO205" s="22">
        <v>3</v>
      </c>
      <c r="GP205" s="22">
        <v>1</v>
      </c>
      <c r="GQ205" s="22">
        <v>1</v>
      </c>
      <c r="GR205" s="22">
        <v>5</v>
      </c>
      <c r="GS205" s="22">
        <v>1</v>
      </c>
      <c r="GT205" s="22">
        <v>3</v>
      </c>
      <c r="GU205" s="22">
        <v>5</v>
      </c>
      <c r="GV205" s="22">
        <v>5</v>
      </c>
      <c r="GW205" s="22">
        <v>2</v>
      </c>
      <c r="GX205" s="22">
        <v>2</v>
      </c>
      <c r="GY205" s="22">
        <v>0</v>
      </c>
      <c r="GZ205" s="22">
        <v>1</v>
      </c>
      <c r="HA205" s="22">
        <v>1</v>
      </c>
      <c r="HB205" s="22">
        <v>3</v>
      </c>
      <c r="HC205" s="22">
        <v>3</v>
      </c>
      <c r="HD205" s="22">
        <v>1</v>
      </c>
      <c r="HE205" s="22">
        <v>2</v>
      </c>
      <c r="HF205" s="22">
        <v>2</v>
      </c>
      <c r="HG205" s="22">
        <v>3</v>
      </c>
      <c r="HH205" s="22">
        <v>5</v>
      </c>
      <c r="HI205" s="22">
        <v>2</v>
      </c>
      <c r="HJ205" s="22">
        <v>1</v>
      </c>
      <c r="HK205" s="22">
        <v>5</v>
      </c>
      <c r="HL205" s="22">
        <v>1</v>
      </c>
      <c r="HM205" s="22">
        <v>0</v>
      </c>
      <c r="HN205" s="22">
        <v>0</v>
      </c>
      <c r="HO205" s="22">
        <v>1</v>
      </c>
      <c r="HP205" s="22">
        <v>3</v>
      </c>
      <c r="HQ205" s="22">
        <v>4</v>
      </c>
      <c r="HR205" s="22">
        <v>3</v>
      </c>
      <c r="HS205" s="22">
        <v>1</v>
      </c>
      <c r="HT205" s="22">
        <v>4</v>
      </c>
      <c r="HU205" s="22">
        <v>3</v>
      </c>
      <c r="HV205" s="22">
        <v>2</v>
      </c>
      <c r="HW205" s="22">
        <v>1</v>
      </c>
      <c r="HX205" s="22">
        <v>2</v>
      </c>
      <c r="HY205" s="22">
        <v>1</v>
      </c>
      <c r="HZ205" s="22">
        <v>1</v>
      </c>
      <c r="IA205" s="22">
        <v>1</v>
      </c>
      <c r="IB205" s="22">
        <v>3</v>
      </c>
      <c r="IC205" s="22">
        <v>2</v>
      </c>
      <c r="ID205" s="22">
        <v>1</v>
      </c>
      <c r="IE205" s="22">
        <v>3</v>
      </c>
      <c r="IF205" s="22">
        <v>4</v>
      </c>
      <c r="IG205" s="22">
        <v>1</v>
      </c>
      <c r="IH205" s="22">
        <v>3</v>
      </c>
      <c r="II205" s="22">
        <v>1</v>
      </c>
    </row>
    <row r="206" spans="1:426" s="22" customFormat="1" x14ac:dyDescent="0.25">
      <c r="A206" s="1" t="s">
        <v>51</v>
      </c>
      <c r="B206" s="22">
        <v>5</v>
      </c>
      <c r="C206" s="22">
        <v>1</v>
      </c>
      <c r="D206" s="22">
        <v>5</v>
      </c>
      <c r="E206" s="22">
        <v>1</v>
      </c>
      <c r="F206" s="22">
        <v>3</v>
      </c>
      <c r="G206" s="22">
        <v>3</v>
      </c>
      <c r="H206" s="22">
        <v>3</v>
      </c>
      <c r="I206" s="22">
        <v>4</v>
      </c>
      <c r="J206" s="22">
        <v>5</v>
      </c>
      <c r="K206" s="22">
        <v>1</v>
      </c>
      <c r="L206" s="22">
        <v>1</v>
      </c>
      <c r="M206" s="22">
        <v>1</v>
      </c>
      <c r="N206" s="22">
        <v>0</v>
      </c>
      <c r="O206" s="22">
        <v>5</v>
      </c>
      <c r="P206" s="22">
        <v>1</v>
      </c>
      <c r="Q206" s="22">
        <v>3</v>
      </c>
      <c r="R206" s="22">
        <v>1</v>
      </c>
      <c r="S206" s="22">
        <v>3</v>
      </c>
      <c r="T206" s="22">
        <v>4</v>
      </c>
      <c r="U206" s="22">
        <v>4</v>
      </c>
      <c r="V206" s="22">
        <v>4</v>
      </c>
      <c r="W206" s="22">
        <v>1</v>
      </c>
      <c r="X206" s="22">
        <v>1</v>
      </c>
      <c r="Y206" s="22">
        <v>0</v>
      </c>
      <c r="Z206" s="22">
        <v>1</v>
      </c>
      <c r="AA206" s="22">
        <v>0</v>
      </c>
      <c r="AB206" s="22">
        <v>5</v>
      </c>
      <c r="AC206" s="22">
        <v>1</v>
      </c>
      <c r="AD206" s="22">
        <v>2</v>
      </c>
      <c r="AE206" s="22">
        <v>5</v>
      </c>
      <c r="AF206" s="22">
        <v>3</v>
      </c>
      <c r="AG206" s="22">
        <v>4</v>
      </c>
      <c r="AH206" s="22">
        <v>3</v>
      </c>
      <c r="AI206" s="22">
        <v>5</v>
      </c>
      <c r="AJ206" s="22">
        <v>3</v>
      </c>
      <c r="AK206" s="22">
        <v>2</v>
      </c>
      <c r="AL206" s="22">
        <v>0</v>
      </c>
      <c r="AM206" s="22">
        <v>0</v>
      </c>
      <c r="AN206" s="22">
        <v>1</v>
      </c>
      <c r="AO206" s="22">
        <v>5</v>
      </c>
      <c r="AP206" s="22">
        <v>1</v>
      </c>
      <c r="AQ206" s="22">
        <v>4</v>
      </c>
      <c r="AR206" s="22">
        <v>1</v>
      </c>
      <c r="AS206" s="22">
        <v>1</v>
      </c>
      <c r="AT206" s="22">
        <v>4</v>
      </c>
      <c r="AU206" s="22">
        <v>2</v>
      </c>
      <c r="AV206" s="22">
        <v>5</v>
      </c>
      <c r="AW206" s="22">
        <v>4</v>
      </c>
      <c r="AX206" s="22">
        <v>1</v>
      </c>
      <c r="AY206" s="22">
        <v>1</v>
      </c>
      <c r="AZ206" s="22">
        <v>0</v>
      </c>
      <c r="BA206" s="22">
        <v>1</v>
      </c>
      <c r="BB206" s="22">
        <v>3</v>
      </c>
      <c r="BC206" s="22">
        <v>1</v>
      </c>
      <c r="BD206" s="22">
        <v>5</v>
      </c>
      <c r="BE206" s="22">
        <v>1</v>
      </c>
      <c r="BF206" s="22">
        <v>3</v>
      </c>
      <c r="BG206" s="22">
        <v>2</v>
      </c>
      <c r="BH206" s="22">
        <v>1</v>
      </c>
      <c r="BI206" s="22">
        <v>4</v>
      </c>
      <c r="BJ206" s="22">
        <v>1</v>
      </c>
      <c r="BK206" s="22">
        <v>3</v>
      </c>
      <c r="BL206" s="22">
        <v>0</v>
      </c>
      <c r="BM206" s="22">
        <v>0</v>
      </c>
      <c r="BN206" s="22">
        <v>0</v>
      </c>
      <c r="BO206" s="22">
        <v>3</v>
      </c>
      <c r="BP206" s="22">
        <v>3</v>
      </c>
      <c r="BQ206" s="22">
        <v>4</v>
      </c>
      <c r="BR206" s="22">
        <v>2</v>
      </c>
      <c r="BS206" s="22">
        <v>2</v>
      </c>
      <c r="BT206" s="22">
        <v>3</v>
      </c>
      <c r="BU206" s="22">
        <v>4</v>
      </c>
      <c r="BV206" s="22">
        <v>4</v>
      </c>
      <c r="BW206" s="22">
        <v>3</v>
      </c>
      <c r="BX206" s="22">
        <v>1</v>
      </c>
      <c r="BY206" s="22">
        <v>1</v>
      </c>
      <c r="BZ206" s="22">
        <v>0</v>
      </c>
      <c r="CA206" s="22">
        <v>1</v>
      </c>
      <c r="CB206" s="22">
        <v>4</v>
      </c>
      <c r="CC206" s="22">
        <v>1</v>
      </c>
      <c r="CD206" s="22">
        <v>1</v>
      </c>
      <c r="CE206" s="22">
        <v>1</v>
      </c>
      <c r="CF206" s="22">
        <v>3</v>
      </c>
      <c r="CG206" s="22">
        <v>1</v>
      </c>
      <c r="CH206" s="22">
        <v>5</v>
      </c>
      <c r="CI206" s="22">
        <v>4</v>
      </c>
      <c r="CJ206" s="22">
        <v>4</v>
      </c>
      <c r="CK206" s="22">
        <v>4</v>
      </c>
      <c r="CL206" s="22">
        <v>0</v>
      </c>
      <c r="CM206" s="22">
        <v>1</v>
      </c>
      <c r="CN206" s="22">
        <v>1</v>
      </c>
      <c r="CO206" s="22">
        <v>2</v>
      </c>
      <c r="CP206" s="22">
        <v>3</v>
      </c>
      <c r="CQ206" s="22">
        <v>5</v>
      </c>
      <c r="CR206" s="22">
        <v>2</v>
      </c>
      <c r="CS206" s="22">
        <v>3</v>
      </c>
      <c r="CT206" s="22">
        <v>1</v>
      </c>
      <c r="CU206" s="22">
        <v>1</v>
      </c>
      <c r="CV206" s="22">
        <v>4</v>
      </c>
      <c r="CW206" s="22">
        <v>4</v>
      </c>
      <c r="CX206" s="22">
        <v>2</v>
      </c>
      <c r="CY206" s="22">
        <v>0</v>
      </c>
      <c r="CZ206" s="22">
        <v>1</v>
      </c>
      <c r="DA206" s="22">
        <v>0</v>
      </c>
      <c r="DB206" s="22">
        <v>5</v>
      </c>
      <c r="DC206" s="22">
        <v>3</v>
      </c>
      <c r="DD206" s="22">
        <v>5</v>
      </c>
      <c r="DE206" s="22">
        <v>1</v>
      </c>
      <c r="DF206" s="22">
        <v>2</v>
      </c>
      <c r="DG206" s="22">
        <v>1</v>
      </c>
      <c r="DH206" s="22">
        <v>3</v>
      </c>
      <c r="DI206" s="22">
        <v>4</v>
      </c>
      <c r="DJ206" s="22">
        <v>1</v>
      </c>
      <c r="DK206" s="22">
        <v>1</v>
      </c>
      <c r="DL206" s="22">
        <v>1</v>
      </c>
      <c r="DM206" s="22">
        <v>0</v>
      </c>
      <c r="DN206" s="22">
        <v>1</v>
      </c>
      <c r="DO206" s="22">
        <v>2</v>
      </c>
      <c r="DP206" s="22">
        <v>2</v>
      </c>
      <c r="DQ206" s="22">
        <v>2</v>
      </c>
      <c r="DR206" s="22">
        <v>1</v>
      </c>
      <c r="DS206" s="22">
        <v>4</v>
      </c>
      <c r="DT206" s="22">
        <v>1</v>
      </c>
      <c r="DU206" s="22">
        <v>4</v>
      </c>
      <c r="DV206" s="22">
        <v>5</v>
      </c>
      <c r="DW206" s="22">
        <v>5</v>
      </c>
      <c r="DX206" s="22">
        <v>1</v>
      </c>
      <c r="DY206" s="22">
        <v>0</v>
      </c>
      <c r="DZ206" s="22">
        <v>0</v>
      </c>
      <c r="EA206" s="22">
        <v>1</v>
      </c>
      <c r="EB206" s="22">
        <v>5</v>
      </c>
      <c r="EC206" s="22">
        <v>4</v>
      </c>
      <c r="ED206" s="22">
        <v>5</v>
      </c>
      <c r="EE206" s="22">
        <v>2</v>
      </c>
      <c r="EF206" s="22">
        <v>3</v>
      </c>
      <c r="EG206" s="22">
        <v>1</v>
      </c>
      <c r="EH206" s="22">
        <v>5</v>
      </c>
      <c r="EI206" s="22">
        <v>3</v>
      </c>
      <c r="EJ206" s="22">
        <v>2</v>
      </c>
      <c r="EK206" s="22">
        <v>5</v>
      </c>
      <c r="EL206" s="22">
        <v>0</v>
      </c>
      <c r="EM206" s="22">
        <v>1</v>
      </c>
      <c r="EN206" s="22">
        <v>1</v>
      </c>
      <c r="EO206" s="22">
        <v>2</v>
      </c>
      <c r="EP206" s="22">
        <v>2</v>
      </c>
      <c r="EQ206" s="22">
        <v>5</v>
      </c>
      <c r="ER206" s="22">
        <v>4</v>
      </c>
      <c r="ES206" s="22">
        <v>3</v>
      </c>
      <c r="ET206" s="22">
        <v>1</v>
      </c>
      <c r="EU206" s="22">
        <v>4</v>
      </c>
      <c r="EV206" s="22">
        <v>4</v>
      </c>
      <c r="EW206" s="22">
        <v>1</v>
      </c>
      <c r="EX206" s="22">
        <v>1</v>
      </c>
      <c r="EY206" s="22">
        <v>0</v>
      </c>
      <c r="EZ206" s="22">
        <v>0</v>
      </c>
      <c r="FA206" s="22">
        <v>1</v>
      </c>
      <c r="FB206" s="22">
        <v>5</v>
      </c>
      <c r="FC206" s="22">
        <v>1</v>
      </c>
      <c r="FD206" s="22">
        <v>1</v>
      </c>
      <c r="FE206" s="22">
        <v>1</v>
      </c>
      <c r="FF206" s="22">
        <v>1</v>
      </c>
      <c r="FG206" s="22">
        <v>5</v>
      </c>
      <c r="FH206" s="22">
        <v>3</v>
      </c>
      <c r="FI206" s="22">
        <v>4</v>
      </c>
      <c r="FJ206" s="22">
        <v>5</v>
      </c>
      <c r="FK206" s="22">
        <v>1</v>
      </c>
      <c r="FL206" s="22">
        <v>0</v>
      </c>
      <c r="FM206" s="22">
        <v>1</v>
      </c>
      <c r="FN206" s="22">
        <v>1</v>
      </c>
      <c r="FO206" s="22">
        <v>4</v>
      </c>
      <c r="FP206" s="22">
        <v>5</v>
      </c>
      <c r="FQ206" s="22">
        <v>3</v>
      </c>
      <c r="FR206" s="22">
        <v>1</v>
      </c>
      <c r="FS206" s="22">
        <v>3</v>
      </c>
      <c r="FT206" s="22">
        <v>1</v>
      </c>
      <c r="FU206" s="22">
        <v>5</v>
      </c>
      <c r="FV206" s="22">
        <v>3</v>
      </c>
      <c r="FW206" s="22">
        <v>5</v>
      </c>
      <c r="FX206" s="22">
        <v>3</v>
      </c>
      <c r="FY206" s="22">
        <v>0</v>
      </c>
      <c r="FZ206" s="22">
        <v>0</v>
      </c>
      <c r="GA206" s="22">
        <v>0</v>
      </c>
      <c r="GB206" s="22">
        <v>5</v>
      </c>
      <c r="GC206" s="22">
        <v>3</v>
      </c>
      <c r="GD206" s="22">
        <v>5</v>
      </c>
      <c r="GE206" s="22">
        <v>1</v>
      </c>
      <c r="GF206" s="22">
        <v>5</v>
      </c>
      <c r="GG206" s="22">
        <v>1</v>
      </c>
      <c r="GH206" s="22">
        <v>1</v>
      </c>
      <c r="GI206" s="22">
        <v>4</v>
      </c>
      <c r="GJ206" s="22">
        <v>5</v>
      </c>
      <c r="GK206" s="22">
        <v>3</v>
      </c>
      <c r="GL206" s="22">
        <v>0</v>
      </c>
      <c r="GM206" s="22">
        <v>1</v>
      </c>
      <c r="GN206" s="22">
        <v>0</v>
      </c>
      <c r="GO206" s="22">
        <v>5</v>
      </c>
      <c r="GP206" s="22">
        <v>1</v>
      </c>
      <c r="GQ206" s="22">
        <v>1</v>
      </c>
      <c r="GR206" s="22">
        <v>1</v>
      </c>
      <c r="GS206" s="22">
        <v>3</v>
      </c>
      <c r="GT206" s="22">
        <v>3</v>
      </c>
      <c r="GU206" s="22">
        <v>5</v>
      </c>
      <c r="GV206" s="22">
        <v>4</v>
      </c>
      <c r="GW206" s="22">
        <v>4</v>
      </c>
      <c r="GX206" s="22">
        <v>5</v>
      </c>
      <c r="GY206" s="22">
        <v>0</v>
      </c>
      <c r="GZ206" s="22">
        <v>1</v>
      </c>
      <c r="HA206" s="22">
        <v>0</v>
      </c>
      <c r="HB206" s="22">
        <v>3</v>
      </c>
      <c r="HC206" s="22">
        <v>1</v>
      </c>
      <c r="HD206" s="22">
        <v>5</v>
      </c>
      <c r="HE206" s="22">
        <v>2</v>
      </c>
      <c r="HF206" s="22">
        <v>3</v>
      </c>
      <c r="HG206" s="22">
        <v>2</v>
      </c>
      <c r="HH206" s="22">
        <v>5</v>
      </c>
      <c r="HI206" s="22">
        <v>2</v>
      </c>
      <c r="HJ206" s="22">
        <v>3</v>
      </c>
      <c r="HK206" s="22">
        <v>1</v>
      </c>
      <c r="HL206" s="22">
        <v>1</v>
      </c>
      <c r="HM206" s="22">
        <v>0</v>
      </c>
      <c r="HN206" s="22">
        <v>0</v>
      </c>
      <c r="HO206" s="22">
        <v>5</v>
      </c>
      <c r="HP206" s="22">
        <v>2</v>
      </c>
      <c r="HQ206" s="22">
        <v>5</v>
      </c>
      <c r="HR206" s="22">
        <v>5</v>
      </c>
      <c r="HS206" s="22">
        <v>3</v>
      </c>
      <c r="HT206" s="22">
        <v>1</v>
      </c>
      <c r="HU206" s="22">
        <v>4</v>
      </c>
      <c r="HV206" s="22">
        <v>4</v>
      </c>
      <c r="HW206" s="22">
        <v>3</v>
      </c>
      <c r="HX206" s="22">
        <v>1</v>
      </c>
      <c r="HY206" s="22">
        <v>0</v>
      </c>
      <c r="HZ206" s="22">
        <v>0</v>
      </c>
      <c r="IA206" s="22">
        <v>0</v>
      </c>
      <c r="IB206" s="22">
        <v>3</v>
      </c>
      <c r="IC206" s="22">
        <v>2</v>
      </c>
      <c r="ID206" s="22">
        <v>2</v>
      </c>
      <c r="IE206" s="22">
        <v>5</v>
      </c>
      <c r="IF206" s="22">
        <v>4</v>
      </c>
      <c r="IG206" s="22">
        <v>1</v>
      </c>
      <c r="IH206" s="22">
        <v>3</v>
      </c>
      <c r="II206" s="22">
        <v>1</v>
      </c>
    </row>
    <row r="207" spans="1:426" s="22" customFormat="1" x14ac:dyDescent="0.25"/>
    <row r="208" spans="1:426" s="22" customForma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DC208" s="51" t="s">
        <v>149</v>
      </c>
      <c r="DD208" s="51"/>
      <c r="DE208" s="51"/>
      <c r="DF208" s="51"/>
      <c r="DG208" s="51"/>
      <c r="DH208" s="51"/>
      <c r="DI208" s="51"/>
      <c r="DJ208" s="51"/>
      <c r="DM208" s="51" t="s">
        <v>69</v>
      </c>
      <c r="DN208" s="51"/>
      <c r="DO208" s="51"/>
      <c r="DP208" s="51"/>
      <c r="DQ208" s="51"/>
      <c r="DR208" s="51"/>
      <c r="DS208" s="51"/>
      <c r="DT208" s="51"/>
      <c r="DU208" s="51"/>
      <c r="DV208" s="51"/>
      <c r="DW208" s="51"/>
      <c r="DX208" s="51"/>
      <c r="DY208" s="51"/>
      <c r="DZ208" s="51" t="s">
        <v>70</v>
      </c>
      <c r="EA208" s="51"/>
      <c r="EB208" s="51"/>
      <c r="EC208" s="51"/>
      <c r="ED208" s="51"/>
      <c r="EE208" s="51"/>
      <c r="EF208" s="51"/>
      <c r="EG208" s="51"/>
      <c r="EH208" s="51"/>
      <c r="EI208" s="51"/>
      <c r="EJ208" s="51"/>
      <c r="EK208" s="51"/>
      <c r="EL208" s="51"/>
      <c r="EM208" s="51" t="s">
        <v>71</v>
      </c>
      <c r="EN208" s="51"/>
      <c r="EO208" s="51"/>
      <c r="EP208" s="51"/>
      <c r="EQ208" s="51"/>
      <c r="ER208" s="51"/>
      <c r="ES208" s="51"/>
      <c r="ET208" s="51"/>
      <c r="EU208" s="51"/>
      <c r="EV208" s="51"/>
      <c r="EW208" s="51"/>
      <c r="EX208" s="51"/>
      <c r="EY208" s="51"/>
      <c r="EZ208" s="51" t="s">
        <v>72</v>
      </c>
      <c r="FA208" s="51"/>
      <c r="FB208" s="51"/>
      <c r="FC208" s="51"/>
      <c r="FD208" s="51"/>
      <c r="FE208" s="51"/>
      <c r="FF208" s="51"/>
      <c r="FG208" s="51"/>
      <c r="FH208" s="51"/>
      <c r="FI208" s="51"/>
      <c r="FJ208" s="51"/>
      <c r="FK208" s="51"/>
      <c r="FL208" s="51"/>
      <c r="FM208" s="51" t="s">
        <v>73</v>
      </c>
      <c r="FN208" s="51"/>
      <c r="FO208" s="51"/>
      <c r="FP208" s="51"/>
      <c r="FQ208" s="51"/>
      <c r="FR208" s="51"/>
      <c r="FS208" s="51"/>
      <c r="FT208" s="51"/>
      <c r="FU208" s="51"/>
      <c r="FV208" s="51"/>
      <c r="FW208" s="51"/>
      <c r="FX208" s="51"/>
      <c r="FY208" s="51"/>
      <c r="FZ208" s="51" t="s">
        <v>74</v>
      </c>
      <c r="GA208" s="51"/>
      <c r="GB208" s="51"/>
      <c r="GC208" s="51"/>
      <c r="GD208" s="51"/>
      <c r="GE208" s="51"/>
      <c r="GF208" s="51"/>
      <c r="GG208" s="51"/>
      <c r="GH208" s="51"/>
      <c r="GI208" s="51"/>
      <c r="GJ208" s="51"/>
      <c r="GK208" s="51"/>
      <c r="GL208" s="51"/>
      <c r="GM208" s="51" t="s">
        <v>75</v>
      </c>
      <c r="GN208" s="51"/>
      <c r="GO208" s="51"/>
      <c r="GP208" s="51"/>
      <c r="GQ208" s="51"/>
      <c r="GR208" s="51"/>
      <c r="GS208" s="51"/>
      <c r="GT208" s="51"/>
      <c r="GU208" s="51"/>
      <c r="GV208" s="51"/>
      <c r="GW208" s="51"/>
      <c r="GX208" s="51"/>
      <c r="GY208" s="51"/>
      <c r="GZ208" s="51" t="s">
        <v>76</v>
      </c>
      <c r="HA208" s="51"/>
      <c r="HB208" s="51"/>
      <c r="HC208" s="51"/>
      <c r="HD208" s="51"/>
      <c r="HE208" s="51"/>
      <c r="HF208" s="51"/>
      <c r="HG208" s="51"/>
      <c r="HH208" s="51"/>
      <c r="HI208" s="51"/>
      <c r="HJ208" s="51"/>
      <c r="HK208" s="51"/>
      <c r="HL208" s="51"/>
      <c r="HM208" s="51" t="s">
        <v>77</v>
      </c>
      <c r="HN208" s="51"/>
      <c r="HO208" s="51"/>
      <c r="HP208" s="51"/>
      <c r="HQ208" s="51"/>
      <c r="HR208" s="51"/>
      <c r="HS208" s="51"/>
      <c r="HT208" s="51"/>
      <c r="HU208" s="51"/>
      <c r="HV208" s="51"/>
      <c r="HW208" s="51"/>
      <c r="HX208" s="51"/>
      <c r="HY208" s="51"/>
      <c r="HZ208" s="51" t="s">
        <v>78</v>
      </c>
      <c r="IA208" s="51"/>
      <c r="IB208" s="51"/>
      <c r="IC208" s="51"/>
      <c r="ID208" s="51"/>
      <c r="IE208" s="51"/>
      <c r="IF208" s="51"/>
      <c r="IG208" s="51"/>
      <c r="IH208" s="51"/>
      <c r="II208" s="51"/>
      <c r="IJ208" s="51"/>
      <c r="IK208" s="51"/>
      <c r="IL208" s="51"/>
      <c r="IM208" s="51" t="s">
        <v>79</v>
      </c>
      <c r="IN208" s="51"/>
      <c r="IO208" s="51"/>
      <c r="IP208" s="51"/>
      <c r="IQ208" s="51"/>
      <c r="IR208" s="51"/>
      <c r="IS208" s="51"/>
      <c r="IT208" s="51"/>
      <c r="IU208" s="51"/>
      <c r="IV208" s="51"/>
      <c r="IW208" s="51"/>
      <c r="IX208" s="51"/>
      <c r="IY208" s="51"/>
      <c r="IZ208" s="51" t="s">
        <v>80</v>
      </c>
      <c r="JA208" s="51"/>
      <c r="JB208" s="51"/>
      <c r="JC208" s="51"/>
      <c r="JD208" s="51"/>
      <c r="JE208" s="51"/>
      <c r="JF208" s="51"/>
      <c r="JG208" s="51"/>
      <c r="JH208" s="51"/>
      <c r="JI208" s="51"/>
      <c r="JJ208" s="51"/>
      <c r="JK208" s="51"/>
      <c r="JL208" s="51"/>
      <c r="JM208" s="51" t="s">
        <v>81</v>
      </c>
      <c r="JN208" s="51"/>
      <c r="JO208" s="51"/>
      <c r="JP208" s="51"/>
      <c r="JQ208" s="51"/>
      <c r="JR208" s="51"/>
      <c r="JS208" s="51"/>
      <c r="JT208" s="51"/>
      <c r="JU208" s="51"/>
      <c r="JV208" s="51"/>
      <c r="JW208" s="51"/>
      <c r="JX208" s="51"/>
      <c r="JY208" s="51"/>
      <c r="JZ208" s="51" t="s">
        <v>82</v>
      </c>
      <c r="KA208" s="51"/>
      <c r="KB208" s="51"/>
      <c r="KC208" s="51"/>
      <c r="KD208" s="51"/>
      <c r="KE208" s="51"/>
      <c r="KF208" s="51"/>
      <c r="KG208" s="51"/>
      <c r="KH208" s="51"/>
      <c r="KI208" s="51"/>
      <c r="KJ208" s="51"/>
      <c r="KK208" s="51"/>
      <c r="KL208" s="51"/>
      <c r="KM208" s="51" t="s">
        <v>86</v>
      </c>
      <c r="KN208" s="51"/>
      <c r="KO208" s="51"/>
      <c r="KP208" s="51"/>
      <c r="KQ208" s="51"/>
      <c r="KR208" s="51"/>
      <c r="KS208" s="51"/>
      <c r="KT208" s="51"/>
      <c r="KU208" s="51"/>
      <c r="KV208" s="51"/>
      <c r="KW208" s="51"/>
      <c r="KX208" s="51"/>
      <c r="KY208" s="51"/>
      <c r="KZ208" s="51" t="s">
        <v>83</v>
      </c>
      <c r="LA208" s="51"/>
      <c r="LB208" s="51"/>
      <c r="LC208" s="51"/>
      <c r="LD208" s="51"/>
      <c r="LE208" s="51"/>
      <c r="LF208" s="51"/>
      <c r="LG208" s="51"/>
      <c r="LH208" s="51"/>
      <c r="LI208" s="51"/>
      <c r="LJ208" s="51"/>
      <c r="LK208" s="51"/>
      <c r="LL208" s="51"/>
      <c r="LM208" s="51" t="s">
        <v>84</v>
      </c>
      <c r="LN208" s="51"/>
      <c r="LO208" s="51"/>
      <c r="LP208" s="51"/>
      <c r="LQ208" s="51"/>
      <c r="LR208" s="51"/>
      <c r="LS208" s="51"/>
      <c r="LT208" s="51"/>
      <c r="LU208" s="51"/>
      <c r="LV208" s="51"/>
      <c r="LW208" s="51"/>
      <c r="LX208" s="51"/>
      <c r="LY208" s="51"/>
      <c r="LZ208" s="51" t="s">
        <v>85</v>
      </c>
      <c r="MA208" s="51"/>
      <c r="MB208" s="51"/>
      <c r="MC208" s="51"/>
      <c r="MD208" s="51"/>
      <c r="ME208" s="51"/>
      <c r="MF208" s="51"/>
      <c r="MG208" s="51"/>
      <c r="MH208" s="51"/>
      <c r="MI208" s="51"/>
      <c r="MJ208" s="51"/>
      <c r="MK208" s="51"/>
      <c r="ML208" s="51"/>
      <c r="MN208" s="38"/>
      <c r="MO208" s="38"/>
      <c r="MP208" s="55" t="s">
        <v>240</v>
      </c>
      <c r="MQ208" s="55"/>
      <c r="MR208" s="55"/>
      <c r="MS208" s="55"/>
      <c r="MT208" s="55"/>
      <c r="MU208" s="55"/>
      <c r="MV208" s="55"/>
      <c r="MW208" s="55"/>
      <c r="MX208" s="55"/>
      <c r="MY208" s="55"/>
      <c r="MZ208" s="55"/>
      <c r="NA208" s="55"/>
      <c r="NB208" s="55"/>
      <c r="NC208" s="6"/>
      <c r="ND208" s="1"/>
      <c r="NE208" s="55" t="s">
        <v>241</v>
      </c>
      <c r="NF208" s="55"/>
      <c r="NG208" s="55"/>
      <c r="NH208" s="55"/>
      <c r="NI208" s="55"/>
      <c r="NJ208" s="55"/>
      <c r="NK208" s="55"/>
      <c r="NL208" s="55"/>
      <c r="NM208" s="55"/>
      <c r="NN208" s="55"/>
      <c r="NO208" s="55"/>
      <c r="NP208" s="55"/>
      <c r="NQ208" s="55"/>
      <c r="NR208" s="1"/>
      <c r="NS208" s="1"/>
      <c r="NT208" s="55" t="s">
        <v>242</v>
      </c>
      <c r="NU208" s="55"/>
      <c r="NV208" s="55"/>
      <c r="NW208" s="55"/>
      <c r="NX208" s="55"/>
      <c r="NY208" s="55"/>
      <c r="NZ208" s="55"/>
      <c r="OA208" s="55"/>
      <c r="OB208" s="55"/>
      <c r="OC208" s="55"/>
      <c r="OD208" s="55"/>
      <c r="OE208" s="55"/>
      <c r="OF208" s="55"/>
      <c r="OG208" s="1"/>
      <c r="OH208" s="1"/>
      <c r="OI208" s="55" t="s">
        <v>244</v>
      </c>
      <c r="OJ208" s="55"/>
      <c r="OK208" s="55"/>
      <c r="OL208" s="55"/>
      <c r="OM208" s="55"/>
      <c r="ON208" s="55"/>
      <c r="OO208" s="55"/>
      <c r="OP208" s="55"/>
      <c r="OQ208" s="55"/>
      <c r="OR208" s="55"/>
      <c r="OS208" s="55"/>
      <c r="OT208" s="55"/>
      <c r="OU208" s="55"/>
      <c r="OV208" s="6"/>
      <c r="OW208" s="38"/>
      <c r="OX208" s="55" t="s">
        <v>243</v>
      </c>
      <c r="OY208" s="55"/>
      <c r="OZ208" s="55"/>
      <c r="PA208" s="55"/>
      <c r="PB208" s="55"/>
      <c r="PC208" s="55"/>
      <c r="PD208" s="55"/>
      <c r="PE208" s="55"/>
      <c r="PF208" s="55"/>
      <c r="PG208" s="55"/>
      <c r="PH208" s="55"/>
      <c r="PI208" s="55"/>
      <c r="PJ208" s="55"/>
    </row>
    <row r="209" spans="1:426" s="22" customFormat="1" x14ac:dyDescent="0.25">
      <c r="B209" s="55" t="s">
        <v>44</v>
      </c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 t="s">
        <v>46</v>
      </c>
      <c r="P209" s="55"/>
      <c r="Q209" s="55"/>
      <c r="R209" s="55"/>
      <c r="S209" s="55"/>
      <c r="T209" s="55"/>
      <c r="U209" s="55"/>
      <c r="V209" s="55"/>
      <c r="X209" s="55" t="s">
        <v>28</v>
      </c>
      <c r="Y209" s="55"/>
      <c r="Z209" s="55"/>
      <c r="AA209" s="55"/>
      <c r="AF209" s="55" t="s">
        <v>60</v>
      </c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6"/>
      <c r="AT209" s="1"/>
      <c r="AU209" s="55" t="s">
        <v>57</v>
      </c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1"/>
      <c r="BI209" s="1"/>
      <c r="BJ209" s="55" t="s">
        <v>58</v>
      </c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1"/>
      <c r="BX209" s="1"/>
      <c r="BY209" s="55" t="s">
        <v>59</v>
      </c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6"/>
      <c r="CN209" s="55" t="s">
        <v>63</v>
      </c>
      <c r="CO209" s="55"/>
      <c r="CP209" s="55"/>
      <c r="CQ209" s="55"/>
      <c r="CR209" s="55"/>
      <c r="CS209" s="55"/>
      <c r="CT209" s="55"/>
      <c r="CU209" s="55"/>
      <c r="CV209" s="55"/>
      <c r="CW209" s="55"/>
      <c r="CX209" s="55"/>
      <c r="CY209" s="55"/>
      <c r="CZ209" s="55"/>
      <c r="DC209" s="22" t="s">
        <v>23</v>
      </c>
      <c r="DD209" s="22" t="s">
        <v>18</v>
      </c>
      <c r="DE209" s="22" t="s">
        <v>19</v>
      </c>
      <c r="DF209" s="22" t="s">
        <v>20</v>
      </c>
      <c r="DG209" s="22" t="s">
        <v>21</v>
      </c>
      <c r="DH209" s="22" t="s">
        <v>22</v>
      </c>
      <c r="DI209" s="22" t="s">
        <v>24</v>
      </c>
      <c r="DJ209" s="22" t="s">
        <v>25</v>
      </c>
      <c r="DM209" s="22" t="s">
        <v>29</v>
      </c>
      <c r="DN209" s="22" t="s">
        <v>30</v>
      </c>
      <c r="DO209" s="22" t="s">
        <v>31</v>
      </c>
      <c r="DP209" s="22" t="s">
        <v>32</v>
      </c>
      <c r="DQ209" s="22" t="s">
        <v>33</v>
      </c>
      <c r="DR209" s="22" t="s">
        <v>34</v>
      </c>
      <c r="DS209" s="22" t="s">
        <v>35</v>
      </c>
      <c r="DT209" s="22" t="s">
        <v>36</v>
      </c>
      <c r="DU209" s="22" t="s">
        <v>37</v>
      </c>
      <c r="DV209" s="22" t="s">
        <v>38</v>
      </c>
      <c r="DW209" s="22" t="s">
        <v>39</v>
      </c>
      <c r="DX209" s="22" t="s">
        <v>40</v>
      </c>
      <c r="DY209" s="22" t="s">
        <v>41</v>
      </c>
      <c r="DZ209" s="22" t="s">
        <v>29</v>
      </c>
      <c r="EA209" s="22" t="s">
        <v>30</v>
      </c>
      <c r="EB209" s="22" t="s">
        <v>31</v>
      </c>
      <c r="EC209" s="22" t="s">
        <v>32</v>
      </c>
      <c r="ED209" s="22" t="s">
        <v>33</v>
      </c>
      <c r="EE209" s="22" t="s">
        <v>34</v>
      </c>
      <c r="EF209" s="22" t="s">
        <v>35</v>
      </c>
      <c r="EG209" s="22" t="s">
        <v>36</v>
      </c>
      <c r="EH209" s="22" t="s">
        <v>37</v>
      </c>
      <c r="EI209" s="22" t="s">
        <v>38</v>
      </c>
      <c r="EJ209" s="22" t="s">
        <v>39</v>
      </c>
      <c r="EK209" s="22" t="s">
        <v>40</v>
      </c>
      <c r="EL209" s="22" t="s">
        <v>41</v>
      </c>
      <c r="EM209" s="22" t="s">
        <v>29</v>
      </c>
      <c r="EN209" s="22" t="s">
        <v>30</v>
      </c>
      <c r="EO209" s="22" t="s">
        <v>31</v>
      </c>
      <c r="EP209" s="22" t="s">
        <v>32</v>
      </c>
      <c r="EQ209" s="22" t="s">
        <v>33</v>
      </c>
      <c r="ER209" s="22" t="s">
        <v>34</v>
      </c>
      <c r="ES209" s="22" t="s">
        <v>35</v>
      </c>
      <c r="ET209" s="22" t="s">
        <v>36</v>
      </c>
      <c r="EU209" s="22" t="s">
        <v>37</v>
      </c>
      <c r="EV209" s="22" t="s">
        <v>38</v>
      </c>
      <c r="EW209" s="22" t="s">
        <v>39</v>
      </c>
      <c r="EX209" s="22" t="s">
        <v>40</v>
      </c>
      <c r="EY209" s="22" t="s">
        <v>41</v>
      </c>
      <c r="EZ209" s="22" t="s">
        <v>29</v>
      </c>
      <c r="FA209" s="22" t="s">
        <v>30</v>
      </c>
      <c r="FB209" s="22" t="s">
        <v>31</v>
      </c>
      <c r="FC209" s="22" t="s">
        <v>32</v>
      </c>
      <c r="FD209" s="22" t="s">
        <v>33</v>
      </c>
      <c r="FE209" s="22" t="s">
        <v>34</v>
      </c>
      <c r="FF209" s="22" t="s">
        <v>35</v>
      </c>
      <c r="FG209" s="22" t="s">
        <v>36</v>
      </c>
      <c r="FH209" s="22" t="s">
        <v>37</v>
      </c>
      <c r="FI209" s="22" t="s">
        <v>38</v>
      </c>
      <c r="FJ209" s="22" t="s">
        <v>39</v>
      </c>
      <c r="FK209" s="22" t="s">
        <v>40</v>
      </c>
      <c r="FL209" s="22" t="s">
        <v>41</v>
      </c>
      <c r="FM209" s="22" t="s">
        <v>29</v>
      </c>
      <c r="FN209" s="22" t="s">
        <v>30</v>
      </c>
      <c r="FO209" s="22" t="s">
        <v>31</v>
      </c>
      <c r="FP209" s="22" t="s">
        <v>32</v>
      </c>
      <c r="FQ209" s="22" t="s">
        <v>33</v>
      </c>
      <c r="FR209" s="22" t="s">
        <v>34</v>
      </c>
      <c r="FS209" s="22" t="s">
        <v>35</v>
      </c>
      <c r="FT209" s="22" t="s">
        <v>36</v>
      </c>
      <c r="FU209" s="22" t="s">
        <v>37</v>
      </c>
      <c r="FV209" s="22" t="s">
        <v>38</v>
      </c>
      <c r="FW209" s="22" t="s">
        <v>39</v>
      </c>
      <c r="FX209" s="22" t="s">
        <v>40</v>
      </c>
      <c r="FY209" s="22" t="s">
        <v>41</v>
      </c>
      <c r="FZ209" s="22" t="s">
        <v>29</v>
      </c>
      <c r="GA209" s="22" t="s">
        <v>30</v>
      </c>
      <c r="GB209" s="22" t="s">
        <v>31</v>
      </c>
      <c r="GC209" s="22" t="s">
        <v>32</v>
      </c>
      <c r="GD209" s="22" t="s">
        <v>33</v>
      </c>
      <c r="GE209" s="22" t="s">
        <v>34</v>
      </c>
      <c r="GF209" s="22" t="s">
        <v>35</v>
      </c>
      <c r="GG209" s="22" t="s">
        <v>36</v>
      </c>
      <c r="GH209" s="22" t="s">
        <v>37</v>
      </c>
      <c r="GI209" s="22" t="s">
        <v>38</v>
      </c>
      <c r="GJ209" s="22" t="s">
        <v>39</v>
      </c>
      <c r="GK209" s="22" t="s">
        <v>40</v>
      </c>
      <c r="GL209" s="22" t="s">
        <v>41</v>
      </c>
      <c r="GM209" s="22" t="s">
        <v>29</v>
      </c>
      <c r="GN209" s="22" t="s">
        <v>30</v>
      </c>
      <c r="GO209" s="22" t="s">
        <v>31</v>
      </c>
      <c r="GP209" s="22" t="s">
        <v>32</v>
      </c>
      <c r="GQ209" s="22" t="s">
        <v>33</v>
      </c>
      <c r="GR209" s="22" t="s">
        <v>34</v>
      </c>
      <c r="GS209" s="22" t="s">
        <v>35</v>
      </c>
      <c r="GT209" s="22" t="s">
        <v>36</v>
      </c>
      <c r="GU209" s="22" t="s">
        <v>37</v>
      </c>
      <c r="GV209" s="22" t="s">
        <v>38</v>
      </c>
      <c r="GW209" s="22" t="s">
        <v>39</v>
      </c>
      <c r="GX209" s="22" t="s">
        <v>40</v>
      </c>
      <c r="GY209" s="22" t="s">
        <v>41</v>
      </c>
      <c r="GZ209" s="22" t="s">
        <v>29</v>
      </c>
      <c r="HA209" s="22" t="s">
        <v>30</v>
      </c>
      <c r="HB209" s="22" t="s">
        <v>31</v>
      </c>
      <c r="HC209" s="22" t="s">
        <v>32</v>
      </c>
      <c r="HD209" s="22" t="s">
        <v>33</v>
      </c>
      <c r="HE209" s="22" t="s">
        <v>34</v>
      </c>
      <c r="HF209" s="22" t="s">
        <v>35</v>
      </c>
      <c r="HG209" s="22" t="s">
        <v>36</v>
      </c>
      <c r="HH209" s="22" t="s">
        <v>37</v>
      </c>
      <c r="HI209" s="22" t="s">
        <v>38</v>
      </c>
      <c r="HJ209" s="22" t="s">
        <v>39</v>
      </c>
      <c r="HK209" s="22" t="s">
        <v>40</v>
      </c>
      <c r="HL209" s="22" t="s">
        <v>41</v>
      </c>
      <c r="HM209" s="22" t="s">
        <v>29</v>
      </c>
      <c r="HN209" s="22" t="s">
        <v>30</v>
      </c>
      <c r="HO209" s="22" t="s">
        <v>31</v>
      </c>
      <c r="HP209" s="22" t="s">
        <v>32</v>
      </c>
      <c r="HQ209" s="22" t="s">
        <v>33</v>
      </c>
      <c r="HR209" s="22" t="s">
        <v>34</v>
      </c>
      <c r="HS209" s="22" t="s">
        <v>35</v>
      </c>
      <c r="HT209" s="22" t="s">
        <v>36</v>
      </c>
      <c r="HU209" s="22" t="s">
        <v>37</v>
      </c>
      <c r="HV209" s="22" t="s">
        <v>38</v>
      </c>
      <c r="HW209" s="22" t="s">
        <v>39</v>
      </c>
      <c r="HX209" s="22" t="s">
        <v>40</v>
      </c>
      <c r="HY209" s="22" t="s">
        <v>41</v>
      </c>
      <c r="HZ209" s="22" t="s">
        <v>29</v>
      </c>
      <c r="IA209" s="22" t="s">
        <v>30</v>
      </c>
      <c r="IB209" s="22" t="s">
        <v>31</v>
      </c>
      <c r="IC209" s="22" t="s">
        <v>32</v>
      </c>
      <c r="ID209" s="22" t="s">
        <v>33</v>
      </c>
      <c r="IE209" s="22" t="s">
        <v>34</v>
      </c>
      <c r="IF209" s="22" t="s">
        <v>35</v>
      </c>
      <c r="IG209" s="22" t="s">
        <v>36</v>
      </c>
      <c r="IH209" s="22" t="s">
        <v>37</v>
      </c>
      <c r="II209" s="22" t="s">
        <v>38</v>
      </c>
      <c r="IJ209" s="22" t="s">
        <v>39</v>
      </c>
      <c r="IK209" s="22" t="s">
        <v>40</v>
      </c>
      <c r="IL209" s="22" t="s">
        <v>41</v>
      </c>
      <c r="IM209" s="22" t="s">
        <v>29</v>
      </c>
      <c r="IN209" s="22" t="s">
        <v>30</v>
      </c>
      <c r="IO209" s="22" t="s">
        <v>31</v>
      </c>
      <c r="IP209" s="22" t="s">
        <v>32</v>
      </c>
      <c r="IQ209" s="22" t="s">
        <v>33</v>
      </c>
      <c r="IR209" s="22" t="s">
        <v>34</v>
      </c>
      <c r="IS209" s="22" t="s">
        <v>35</v>
      </c>
      <c r="IT209" s="22" t="s">
        <v>36</v>
      </c>
      <c r="IU209" s="22" t="s">
        <v>37</v>
      </c>
      <c r="IV209" s="22" t="s">
        <v>38</v>
      </c>
      <c r="IW209" s="22" t="s">
        <v>39</v>
      </c>
      <c r="IX209" s="22" t="s">
        <v>40</v>
      </c>
      <c r="IY209" s="22" t="s">
        <v>41</v>
      </c>
      <c r="IZ209" s="22" t="s">
        <v>29</v>
      </c>
      <c r="JA209" s="22" t="s">
        <v>30</v>
      </c>
      <c r="JB209" s="22" t="s">
        <v>31</v>
      </c>
      <c r="JC209" s="22" t="s">
        <v>32</v>
      </c>
      <c r="JD209" s="22" t="s">
        <v>33</v>
      </c>
      <c r="JE209" s="22" t="s">
        <v>34</v>
      </c>
      <c r="JF209" s="22" t="s">
        <v>35</v>
      </c>
      <c r="JG209" s="22" t="s">
        <v>36</v>
      </c>
      <c r="JH209" s="22" t="s">
        <v>37</v>
      </c>
      <c r="JI209" s="22" t="s">
        <v>38</v>
      </c>
      <c r="JJ209" s="22" t="s">
        <v>39</v>
      </c>
      <c r="JK209" s="22" t="s">
        <v>40</v>
      </c>
      <c r="JL209" s="22" t="s">
        <v>41</v>
      </c>
      <c r="JM209" s="22" t="s">
        <v>29</v>
      </c>
      <c r="JN209" s="22" t="s">
        <v>30</v>
      </c>
      <c r="JO209" s="22" t="s">
        <v>31</v>
      </c>
      <c r="JP209" s="22" t="s">
        <v>32</v>
      </c>
      <c r="JQ209" s="22" t="s">
        <v>33</v>
      </c>
      <c r="JR209" s="22" t="s">
        <v>34</v>
      </c>
      <c r="JS209" s="22" t="s">
        <v>35</v>
      </c>
      <c r="JT209" s="22" t="s">
        <v>36</v>
      </c>
      <c r="JU209" s="22" t="s">
        <v>37</v>
      </c>
      <c r="JV209" s="22" t="s">
        <v>38</v>
      </c>
      <c r="JW209" s="22" t="s">
        <v>39</v>
      </c>
      <c r="JX209" s="22" t="s">
        <v>40</v>
      </c>
      <c r="JY209" s="22" t="s">
        <v>41</v>
      </c>
      <c r="JZ209" s="22" t="s">
        <v>29</v>
      </c>
      <c r="KA209" s="22" t="s">
        <v>30</v>
      </c>
      <c r="KB209" s="22" t="s">
        <v>31</v>
      </c>
      <c r="KC209" s="22" t="s">
        <v>32</v>
      </c>
      <c r="KD209" s="22" t="s">
        <v>33</v>
      </c>
      <c r="KE209" s="22" t="s">
        <v>34</v>
      </c>
      <c r="KF209" s="22" t="s">
        <v>35</v>
      </c>
      <c r="KG209" s="22" t="s">
        <v>36</v>
      </c>
      <c r="KH209" s="22" t="s">
        <v>37</v>
      </c>
      <c r="KI209" s="22" t="s">
        <v>38</v>
      </c>
      <c r="KJ209" s="22" t="s">
        <v>39</v>
      </c>
      <c r="KK209" s="22" t="s">
        <v>40</v>
      </c>
      <c r="KL209" s="22" t="s">
        <v>41</v>
      </c>
      <c r="KM209" s="22" t="s">
        <v>29</v>
      </c>
      <c r="KN209" s="22" t="s">
        <v>30</v>
      </c>
      <c r="KO209" s="22" t="s">
        <v>31</v>
      </c>
      <c r="KP209" s="22" t="s">
        <v>32</v>
      </c>
      <c r="KQ209" s="22" t="s">
        <v>33</v>
      </c>
      <c r="KR209" s="22" t="s">
        <v>34</v>
      </c>
      <c r="KS209" s="22" t="s">
        <v>35</v>
      </c>
      <c r="KT209" s="22" t="s">
        <v>36</v>
      </c>
      <c r="KU209" s="22" t="s">
        <v>37</v>
      </c>
      <c r="KV209" s="22" t="s">
        <v>38</v>
      </c>
      <c r="KW209" s="22" t="s">
        <v>39</v>
      </c>
      <c r="KX209" s="22" t="s">
        <v>40</v>
      </c>
      <c r="KY209" s="22" t="s">
        <v>41</v>
      </c>
      <c r="KZ209" s="22" t="s">
        <v>29</v>
      </c>
      <c r="LA209" s="22" t="s">
        <v>30</v>
      </c>
      <c r="LB209" s="22" t="s">
        <v>31</v>
      </c>
      <c r="LC209" s="22" t="s">
        <v>32</v>
      </c>
      <c r="LD209" s="22" t="s">
        <v>33</v>
      </c>
      <c r="LE209" s="22" t="s">
        <v>34</v>
      </c>
      <c r="LF209" s="22" t="s">
        <v>35</v>
      </c>
      <c r="LG209" s="22" t="s">
        <v>36</v>
      </c>
      <c r="LH209" s="22" t="s">
        <v>37</v>
      </c>
      <c r="LI209" s="22" t="s">
        <v>38</v>
      </c>
      <c r="LJ209" s="22" t="s">
        <v>39</v>
      </c>
      <c r="LK209" s="22" t="s">
        <v>40</v>
      </c>
      <c r="LL209" s="22" t="s">
        <v>41</v>
      </c>
      <c r="LM209" s="22" t="s">
        <v>29</v>
      </c>
      <c r="LN209" s="22" t="s">
        <v>30</v>
      </c>
      <c r="LO209" s="22" t="s">
        <v>31</v>
      </c>
      <c r="LP209" s="22" t="s">
        <v>32</v>
      </c>
      <c r="LQ209" s="22" t="s">
        <v>33</v>
      </c>
      <c r="LR209" s="22" t="s">
        <v>34</v>
      </c>
      <c r="LS209" s="22" t="s">
        <v>35</v>
      </c>
      <c r="LT209" s="22" t="s">
        <v>36</v>
      </c>
      <c r="LU209" s="22" t="s">
        <v>37</v>
      </c>
      <c r="LV209" s="22" t="s">
        <v>38</v>
      </c>
      <c r="LW209" s="22" t="s">
        <v>39</v>
      </c>
      <c r="LX209" s="22" t="s">
        <v>40</v>
      </c>
      <c r="LY209" s="22" t="s">
        <v>41</v>
      </c>
      <c r="LZ209" s="22" t="s">
        <v>29</v>
      </c>
      <c r="MA209" s="22" t="s">
        <v>30</v>
      </c>
      <c r="MB209" s="22" t="s">
        <v>31</v>
      </c>
      <c r="MC209" s="22" t="s">
        <v>32</v>
      </c>
      <c r="MD209" s="22" t="s">
        <v>33</v>
      </c>
      <c r="ME209" s="22" t="s">
        <v>34</v>
      </c>
      <c r="MF209" s="22" t="s">
        <v>35</v>
      </c>
      <c r="MG209" s="22" t="s">
        <v>36</v>
      </c>
      <c r="MH209" s="22" t="s">
        <v>37</v>
      </c>
      <c r="MI209" s="22" t="s">
        <v>38</v>
      </c>
      <c r="MJ209" s="22" t="s">
        <v>39</v>
      </c>
      <c r="MK209" s="22" t="s">
        <v>40</v>
      </c>
      <c r="ML209" s="22" t="s">
        <v>41</v>
      </c>
      <c r="MN209" s="54"/>
      <c r="MO209" s="54"/>
      <c r="MP209" s="38" t="s">
        <v>29</v>
      </c>
      <c r="MQ209" s="38" t="s">
        <v>30</v>
      </c>
      <c r="MR209" s="38" t="s">
        <v>31</v>
      </c>
      <c r="MS209" s="38" t="s">
        <v>32</v>
      </c>
      <c r="MT209" s="38" t="s">
        <v>33</v>
      </c>
      <c r="MU209" s="38" t="s">
        <v>34</v>
      </c>
      <c r="MV209" s="38" t="s">
        <v>35</v>
      </c>
      <c r="MW209" s="38" t="s">
        <v>36</v>
      </c>
      <c r="MX209" s="38" t="s">
        <v>37</v>
      </c>
      <c r="MY209" s="38" t="s">
        <v>38</v>
      </c>
      <c r="MZ209" s="38" t="s">
        <v>39</v>
      </c>
      <c r="NA209" s="38" t="s">
        <v>40</v>
      </c>
      <c r="NB209" s="38" t="s">
        <v>41</v>
      </c>
      <c r="NC209" s="54"/>
      <c r="ND209" s="54"/>
      <c r="NE209" s="38" t="s">
        <v>29</v>
      </c>
      <c r="NF209" s="38" t="s">
        <v>30</v>
      </c>
      <c r="NG209" s="38" t="s">
        <v>31</v>
      </c>
      <c r="NH209" s="38" t="s">
        <v>32</v>
      </c>
      <c r="NI209" s="38" t="s">
        <v>33</v>
      </c>
      <c r="NJ209" s="38" t="s">
        <v>34</v>
      </c>
      <c r="NK209" s="38" t="s">
        <v>35</v>
      </c>
      <c r="NL209" s="38" t="s">
        <v>36</v>
      </c>
      <c r="NM209" s="38" t="s">
        <v>37</v>
      </c>
      <c r="NN209" s="38" t="s">
        <v>38</v>
      </c>
      <c r="NO209" s="38" t="s">
        <v>39</v>
      </c>
      <c r="NP209" s="38" t="s">
        <v>40</v>
      </c>
      <c r="NQ209" s="38" t="s">
        <v>41</v>
      </c>
      <c r="NR209" s="54"/>
      <c r="NS209" s="54"/>
      <c r="NT209" s="38" t="s">
        <v>29</v>
      </c>
      <c r="NU209" s="38" t="s">
        <v>30</v>
      </c>
      <c r="NV209" s="38" t="s">
        <v>31</v>
      </c>
      <c r="NW209" s="38" t="s">
        <v>32</v>
      </c>
      <c r="NX209" s="38" t="s">
        <v>33</v>
      </c>
      <c r="NY209" s="38" t="s">
        <v>34</v>
      </c>
      <c r="NZ209" s="38" t="s">
        <v>35</v>
      </c>
      <c r="OA209" s="38" t="s">
        <v>36</v>
      </c>
      <c r="OB209" s="38" t="s">
        <v>37</v>
      </c>
      <c r="OC209" s="38" t="s">
        <v>38</v>
      </c>
      <c r="OD209" s="38" t="s">
        <v>39</v>
      </c>
      <c r="OE209" s="38" t="s">
        <v>40</v>
      </c>
      <c r="OF209" s="38" t="s">
        <v>41</v>
      </c>
      <c r="OG209" s="54"/>
      <c r="OH209" s="54"/>
      <c r="OI209" s="38" t="s">
        <v>29</v>
      </c>
      <c r="OJ209" s="38" t="s">
        <v>30</v>
      </c>
      <c r="OK209" s="38" t="s">
        <v>31</v>
      </c>
      <c r="OL209" s="38" t="s">
        <v>32</v>
      </c>
      <c r="OM209" s="38" t="s">
        <v>33</v>
      </c>
      <c r="ON209" s="38" t="s">
        <v>34</v>
      </c>
      <c r="OO209" s="38" t="s">
        <v>35</v>
      </c>
      <c r="OP209" s="38" t="s">
        <v>36</v>
      </c>
      <c r="OQ209" s="38" t="s">
        <v>37</v>
      </c>
      <c r="OR209" s="38" t="s">
        <v>38</v>
      </c>
      <c r="OS209" s="38" t="s">
        <v>39</v>
      </c>
      <c r="OT209" s="38" t="s">
        <v>40</v>
      </c>
      <c r="OU209" s="38" t="s">
        <v>41</v>
      </c>
      <c r="OV209" s="54"/>
      <c r="OW209" s="54"/>
      <c r="OX209" s="38" t="s">
        <v>29</v>
      </c>
      <c r="OY209" s="38" t="s">
        <v>30</v>
      </c>
      <c r="OZ209" s="38" t="s">
        <v>31</v>
      </c>
      <c r="PA209" s="38" t="s">
        <v>32</v>
      </c>
      <c r="PB209" s="38" t="s">
        <v>33</v>
      </c>
      <c r="PC209" s="38" t="s">
        <v>34</v>
      </c>
      <c r="PD209" s="38" t="s">
        <v>35</v>
      </c>
      <c r="PE209" s="38" t="s">
        <v>36</v>
      </c>
      <c r="PF209" s="38" t="s">
        <v>37</v>
      </c>
      <c r="PG209" s="38" t="s">
        <v>38</v>
      </c>
      <c r="PH209" s="38" t="s">
        <v>39</v>
      </c>
      <c r="PI209" s="38" t="s">
        <v>40</v>
      </c>
      <c r="PJ209" s="38" t="s">
        <v>41</v>
      </c>
    </row>
    <row r="210" spans="1:426" s="22" customFormat="1" x14ac:dyDescent="0.25">
      <c r="A210" s="22" t="s">
        <v>45</v>
      </c>
      <c r="B210" s="22" t="s">
        <v>29</v>
      </c>
      <c r="C210" s="22" t="s">
        <v>30</v>
      </c>
      <c r="D210" s="22" t="s">
        <v>31</v>
      </c>
      <c r="E210" s="22" t="s">
        <v>32</v>
      </c>
      <c r="F210" s="22" t="s">
        <v>33</v>
      </c>
      <c r="G210" s="22" t="s">
        <v>34</v>
      </c>
      <c r="H210" s="22" t="s">
        <v>35</v>
      </c>
      <c r="I210" s="22" t="s">
        <v>36</v>
      </c>
      <c r="J210" s="22" t="s">
        <v>37</v>
      </c>
      <c r="K210" s="22" t="s">
        <v>38</v>
      </c>
      <c r="L210" s="22" t="s">
        <v>39</v>
      </c>
      <c r="M210" s="22" t="s">
        <v>40</v>
      </c>
      <c r="N210" s="22" t="s">
        <v>41</v>
      </c>
      <c r="O210" s="22" t="s">
        <v>23</v>
      </c>
      <c r="P210" s="22" t="s">
        <v>18</v>
      </c>
      <c r="Q210" s="22" t="s">
        <v>19</v>
      </c>
      <c r="R210" s="22" t="s">
        <v>20</v>
      </c>
      <c r="S210" s="22" t="s">
        <v>21</v>
      </c>
      <c r="T210" s="22" t="s">
        <v>22</v>
      </c>
      <c r="U210" s="22" t="s">
        <v>24</v>
      </c>
      <c r="V210" s="22" t="s">
        <v>25</v>
      </c>
      <c r="X210" s="1" t="s">
        <v>54</v>
      </c>
      <c r="Y210" s="52">
        <v>0.6</v>
      </c>
      <c r="Z210" s="52"/>
      <c r="AA210" s="52"/>
      <c r="AB210" s="53">
        <f>Y210-Y174</f>
        <v>0.18252427184466097</v>
      </c>
      <c r="AC210" s="53"/>
      <c r="AD210" s="53" t="s">
        <v>45</v>
      </c>
      <c r="AE210" s="53"/>
      <c r="AF210" s="22" t="s">
        <v>29</v>
      </c>
      <c r="AG210" s="22" t="s">
        <v>30</v>
      </c>
      <c r="AH210" s="22" t="s">
        <v>31</v>
      </c>
      <c r="AI210" s="22" t="s">
        <v>32</v>
      </c>
      <c r="AJ210" s="22" t="s">
        <v>33</v>
      </c>
      <c r="AK210" s="22" t="s">
        <v>34</v>
      </c>
      <c r="AL210" s="22" t="s">
        <v>35</v>
      </c>
      <c r="AM210" s="22" t="s">
        <v>36</v>
      </c>
      <c r="AN210" s="22" t="s">
        <v>37</v>
      </c>
      <c r="AO210" s="22" t="s">
        <v>38</v>
      </c>
      <c r="AP210" s="22" t="s">
        <v>39</v>
      </c>
      <c r="AQ210" s="22" t="s">
        <v>40</v>
      </c>
      <c r="AR210" s="22" t="s">
        <v>41</v>
      </c>
      <c r="AS210" s="53" t="s">
        <v>45</v>
      </c>
      <c r="AT210" s="53"/>
      <c r="AU210" s="22" t="s">
        <v>29</v>
      </c>
      <c r="AV210" s="22" t="s">
        <v>30</v>
      </c>
      <c r="AW210" s="22" t="s">
        <v>31</v>
      </c>
      <c r="AX210" s="22" t="s">
        <v>32</v>
      </c>
      <c r="AY210" s="22" t="s">
        <v>33</v>
      </c>
      <c r="AZ210" s="22" t="s">
        <v>34</v>
      </c>
      <c r="BA210" s="22" t="s">
        <v>35</v>
      </c>
      <c r="BB210" s="22" t="s">
        <v>36</v>
      </c>
      <c r="BC210" s="22" t="s">
        <v>37</v>
      </c>
      <c r="BD210" s="22" t="s">
        <v>38</v>
      </c>
      <c r="BE210" s="22" t="s">
        <v>39</v>
      </c>
      <c r="BF210" s="22" t="s">
        <v>40</v>
      </c>
      <c r="BG210" s="22" t="s">
        <v>41</v>
      </c>
      <c r="BH210" s="53" t="s">
        <v>45</v>
      </c>
      <c r="BI210" s="53"/>
      <c r="BJ210" s="22" t="s">
        <v>29</v>
      </c>
      <c r="BK210" s="22" t="s">
        <v>30</v>
      </c>
      <c r="BL210" s="22" t="s">
        <v>31</v>
      </c>
      <c r="BM210" s="22" t="s">
        <v>32</v>
      </c>
      <c r="BN210" s="22" t="s">
        <v>33</v>
      </c>
      <c r="BO210" s="22" t="s">
        <v>34</v>
      </c>
      <c r="BP210" s="22" t="s">
        <v>35</v>
      </c>
      <c r="BQ210" s="22" t="s">
        <v>36</v>
      </c>
      <c r="BR210" s="22" t="s">
        <v>37</v>
      </c>
      <c r="BS210" s="22" t="s">
        <v>38</v>
      </c>
      <c r="BT210" s="22" t="s">
        <v>39</v>
      </c>
      <c r="BU210" s="22" t="s">
        <v>40</v>
      </c>
      <c r="BV210" s="22" t="s">
        <v>41</v>
      </c>
      <c r="BW210" s="53" t="s">
        <v>45</v>
      </c>
      <c r="BX210" s="53"/>
      <c r="BY210" s="22" t="s">
        <v>29</v>
      </c>
      <c r="BZ210" s="22" t="s">
        <v>30</v>
      </c>
      <c r="CA210" s="22" t="s">
        <v>31</v>
      </c>
      <c r="CB210" s="22" t="s">
        <v>32</v>
      </c>
      <c r="CC210" s="22" t="s">
        <v>33</v>
      </c>
      <c r="CD210" s="22" t="s">
        <v>34</v>
      </c>
      <c r="CE210" s="22" t="s">
        <v>35</v>
      </c>
      <c r="CF210" s="22" t="s">
        <v>36</v>
      </c>
      <c r="CG210" s="22" t="s">
        <v>37</v>
      </c>
      <c r="CH210" s="22" t="s">
        <v>38</v>
      </c>
      <c r="CI210" s="22" t="s">
        <v>39</v>
      </c>
      <c r="CJ210" s="22" t="s">
        <v>40</v>
      </c>
      <c r="CK210" s="22" t="s">
        <v>41</v>
      </c>
      <c r="CL210" s="22" t="s">
        <v>45</v>
      </c>
      <c r="CN210" s="22" t="s">
        <v>29</v>
      </c>
      <c r="CO210" s="22" t="s">
        <v>30</v>
      </c>
      <c r="CP210" s="22" t="s">
        <v>31</v>
      </c>
      <c r="CQ210" s="22" t="s">
        <v>32</v>
      </c>
      <c r="CR210" s="22" t="s">
        <v>33</v>
      </c>
      <c r="CS210" s="22" t="s">
        <v>34</v>
      </c>
      <c r="CT210" s="22" t="s">
        <v>35</v>
      </c>
      <c r="CU210" s="22" t="s">
        <v>36</v>
      </c>
      <c r="CV210" s="22" t="s">
        <v>37</v>
      </c>
      <c r="CW210" s="22" t="s">
        <v>38</v>
      </c>
      <c r="CX210" s="22" t="s">
        <v>39</v>
      </c>
      <c r="CY210" s="22" t="s">
        <v>40</v>
      </c>
      <c r="CZ210" s="22" t="s">
        <v>41</v>
      </c>
      <c r="DB210" s="22">
        <v>6</v>
      </c>
      <c r="DC210" s="22">
        <v>0</v>
      </c>
      <c r="DD210" s="22">
        <v>0</v>
      </c>
      <c r="DE210" s="22">
        <v>0</v>
      </c>
      <c r="DF210" s="22">
        <v>21</v>
      </c>
      <c r="DG210" s="22">
        <v>0</v>
      </c>
      <c r="DH210" s="22">
        <v>0</v>
      </c>
      <c r="DI210" s="22">
        <v>0</v>
      </c>
      <c r="DJ210" s="22">
        <v>0</v>
      </c>
      <c r="DL210" s="22">
        <v>5</v>
      </c>
      <c r="DM210" s="22">
        <v>25</v>
      </c>
      <c r="DN210" s="22">
        <v>31</v>
      </c>
      <c r="DO210" s="22">
        <v>41</v>
      </c>
      <c r="DP210" s="22">
        <v>9</v>
      </c>
      <c r="DQ210" s="22">
        <v>0</v>
      </c>
      <c r="DR210" s="22">
        <v>17</v>
      </c>
      <c r="DS210" s="22">
        <v>13</v>
      </c>
      <c r="DT210" s="22">
        <v>18</v>
      </c>
      <c r="DU210" s="22">
        <v>40</v>
      </c>
      <c r="DV210" s="22">
        <v>0</v>
      </c>
      <c r="DW210" s="22">
        <v>0</v>
      </c>
      <c r="DX210" s="22">
        <v>0</v>
      </c>
      <c r="DY210" s="22">
        <v>0</v>
      </c>
      <c r="DZ210" s="22">
        <v>32</v>
      </c>
      <c r="EA210" s="22">
        <v>23</v>
      </c>
      <c r="EB210" s="22">
        <v>11</v>
      </c>
      <c r="EC210" s="22">
        <v>11</v>
      </c>
      <c r="ED210" s="22">
        <v>9</v>
      </c>
      <c r="EE210" s="22">
        <v>9</v>
      </c>
      <c r="EF210" s="22">
        <v>6</v>
      </c>
      <c r="EG210" s="22">
        <v>39</v>
      </c>
      <c r="EH210" s="22">
        <v>23</v>
      </c>
      <c r="EI210" s="22">
        <v>7</v>
      </c>
      <c r="EJ210" s="22">
        <v>0</v>
      </c>
      <c r="EK210" s="22">
        <v>0</v>
      </c>
      <c r="EL210" s="22">
        <v>0</v>
      </c>
      <c r="EM210" s="22">
        <v>42</v>
      </c>
      <c r="EN210" s="22">
        <v>23</v>
      </c>
      <c r="EO210" s="22">
        <v>4</v>
      </c>
      <c r="EP210" s="22">
        <v>45</v>
      </c>
      <c r="EQ210" s="22">
        <v>9</v>
      </c>
      <c r="ER210" s="22">
        <v>17</v>
      </c>
      <c r="ES210" s="22">
        <v>18</v>
      </c>
      <c r="ET210" s="22">
        <v>37</v>
      </c>
      <c r="EU210" s="22">
        <v>25</v>
      </c>
      <c r="EV210" s="22">
        <v>9</v>
      </c>
      <c r="EW210" s="22">
        <v>0</v>
      </c>
      <c r="EX210" s="22">
        <v>0</v>
      </c>
      <c r="EY210" s="22">
        <v>0</v>
      </c>
      <c r="EZ210" s="22">
        <v>58</v>
      </c>
      <c r="FA210" s="22">
        <v>2</v>
      </c>
      <c r="FB210" s="22">
        <v>21</v>
      </c>
      <c r="FC210" s="22">
        <v>0</v>
      </c>
      <c r="FD210" s="22">
        <v>28</v>
      </c>
      <c r="FE210" s="22">
        <v>0</v>
      </c>
      <c r="FF210" s="22">
        <v>20</v>
      </c>
      <c r="FG210" s="22">
        <v>53</v>
      </c>
      <c r="FH210" s="22">
        <v>0</v>
      </c>
      <c r="FI210" s="22">
        <v>28</v>
      </c>
      <c r="FJ210" s="22">
        <v>0</v>
      </c>
      <c r="FK210" s="22">
        <v>0</v>
      </c>
      <c r="FL210" s="22">
        <v>0</v>
      </c>
      <c r="FM210" s="22">
        <v>21</v>
      </c>
      <c r="FN210" s="22">
        <v>0</v>
      </c>
      <c r="FO210" s="22">
        <v>39</v>
      </c>
      <c r="FP210" s="22">
        <v>26</v>
      </c>
      <c r="FQ210" s="22">
        <v>9</v>
      </c>
      <c r="FR210" s="22">
        <v>17</v>
      </c>
      <c r="FS210" s="22">
        <v>6</v>
      </c>
      <c r="FT210" s="22">
        <v>9</v>
      </c>
      <c r="FU210" s="22">
        <v>7</v>
      </c>
      <c r="FV210" s="22">
        <v>28</v>
      </c>
      <c r="FW210" s="22">
        <v>0</v>
      </c>
      <c r="FX210" s="22">
        <v>0</v>
      </c>
      <c r="FY210" s="22">
        <v>0</v>
      </c>
      <c r="FZ210" s="22">
        <v>24</v>
      </c>
      <c r="GA210" s="22">
        <v>21</v>
      </c>
      <c r="GB210" s="22">
        <v>4</v>
      </c>
      <c r="GC210" s="22">
        <v>9</v>
      </c>
      <c r="GD210" s="22">
        <v>21</v>
      </c>
      <c r="GE210" s="22">
        <v>9</v>
      </c>
      <c r="GF210" s="22">
        <v>13</v>
      </c>
      <c r="GG210" s="22">
        <v>7</v>
      </c>
      <c r="GH210" s="22">
        <v>0</v>
      </c>
      <c r="GI210" s="22">
        <v>9</v>
      </c>
      <c r="GJ210" s="22">
        <v>0</v>
      </c>
      <c r="GK210" s="22">
        <v>0</v>
      </c>
      <c r="GL210" s="22">
        <v>0</v>
      </c>
      <c r="GM210" s="22">
        <v>28</v>
      </c>
      <c r="GN210" s="22">
        <v>0</v>
      </c>
      <c r="GO210" s="22">
        <v>18</v>
      </c>
      <c r="GP210" s="22">
        <v>30</v>
      </c>
      <c r="GQ210" s="22">
        <v>28</v>
      </c>
      <c r="GR210" s="22">
        <v>9</v>
      </c>
      <c r="GS210" s="22">
        <v>36</v>
      </c>
      <c r="GT210" s="22">
        <v>23</v>
      </c>
      <c r="GU210" s="22">
        <v>0</v>
      </c>
      <c r="GV210" s="22">
        <v>20</v>
      </c>
      <c r="GW210" s="22">
        <v>0</v>
      </c>
      <c r="GX210" s="22">
        <v>0</v>
      </c>
      <c r="GY210" s="22">
        <v>0</v>
      </c>
      <c r="GZ210" s="22">
        <v>28</v>
      </c>
      <c r="HA210" s="22">
        <v>14</v>
      </c>
      <c r="HB210" s="22">
        <v>37</v>
      </c>
      <c r="HC210" s="22">
        <v>9</v>
      </c>
      <c r="HD210" s="22">
        <v>9</v>
      </c>
      <c r="HE210" s="22">
        <v>7</v>
      </c>
      <c r="HF210" s="22">
        <v>4</v>
      </c>
      <c r="HG210" s="22">
        <v>9</v>
      </c>
      <c r="HH210" s="22">
        <v>34</v>
      </c>
      <c r="HI210" s="22">
        <v>28</v>
      </c>
      <c r="HJ210" s="22">
        <v>0</v>
      </c>
      <c r="HK210" s="22">
        <v>0</v>
      </c>
      <c r="HL210" s="22">
        <v>0</v>
      </c>
      <c r="HM210" s="22">
        <v>38</v>
      </c>
      <c r="HN210" s="22">
        <v>20</v>
      </c>
      <c r="HO210" s="22">
        <v>35</v>
      </c>
      <c r="HP210" s="22">
        <v>2</v>
      </c>
      <c r="HQ210" s="22">
        <v>7</v>
      </c>
      <c r="HR210" s="22">
        <v>9</v>
      </c>
      <c r="HS210" s="22">
        <v>11</v>
      </c>
      <c r="HT210" s="22">
        <v>23</v>
      </c>
      <c r="HU210" s="22">
        <v>9</v>
      </c>
      <c r="HV210" s="22">
        <v>20</v>
      </c>
      <c r="HW210" s="22">
        <v>0</v>
      </c>
      <c r="HX210" s="22">
        <v>0</v>
      </c>
      <c r="HY210" s="22">
        <v>0</v>
      </c>
      <c r="HZ210" s="22">
        <v>12</v>
      </c>
      <c r="IA210" s="22">
        <v>0</v>
      </c>
      <c r="IB210" s="22">
        <v>20</v>
      </c>
      <c r="IC210" s="22">
        <v>9</v>
      </c>
      <c r="ID210" s="22">
        <v>9</v>
      </c>
      <c r="IE210" s="22">
        <v>0</v>
      </c>
      <c r="IF210" s="22">
        <v>6</v>
      </c>
      <c r="IG210" s="22">
        <v>26</v>
      </c>
      <c r="IH210" s="22">
        <v>37</v>
      </c>
      <c r="II210" s="22">
        <v>21</v>
      </c>
      <c r="IJ210" s="22">
        <v>0</v>
      </c>
      <c r="IK210" s="22">
        <v>0</v>
      </c>
      <c r="IL210" s="22">
        <v>0</v>
      </c>
      <c r="IM210" s="22">
        <v>50</v>
      </c>
      <c r="IN210" s="22">
        <v>34</v>
      </c>
      <c r="IO210" s="22">
        <v>41</v>
      </c>
      <c r="IP210" s="22">
        <v>18</v>
      </c>
      <c r="IQ210" s="22">
        <v>0</v>
      </c>
      <c r="IR210" s="22">
        <v>18</v>
      </c>
      <c r="IS210" s="22">
        <v>49</v>
      </c>
      <c r="IT210" s="22">
        <v>30</v>
      </c>
      <c r="IU210" s="22">
        <v>9</v>
      </c>
      <c r="IV210" s="22">
        <v>45</v>
      </c>
      <c r="IW210" s="22">
        <v>0</v>
      </c>
      <c r="IX210" s="22">
        <v>0</v>
      </c>
      <c r="IY210" s="22">
        <v>0</v>
      </c>
      <c r="IZ210" s="22">
        <v>13</v>
      </c>
      <c r="JA210" s="22">
        <v>9</v>
      </c>
      <c r="JB210" s="22">
        <v>55</v>
      </c>
      <c r="JC210" s="22">
        <v>9</v>
      </c>
      <c r="JD210" s="22">
        <v>16</v>
      </c>
      <c r="JE210" s="22">
        <v>37</v>
      </c>
      <c r="JF210" s="22">
        <v>6</v>
      </c>
      <c r="JG210" s="22">
        <v>7</v>
      </c>
      <c r="JH210" s="22">
        <v>0</v>
      </c>
      <c r="JI210" s="22">
        <v>0</v>
      </c>
      <c r="JJ210" s="22">
        <v>0</v>
      </c>
      <c r="JK210" s="22">
        <v>0</v>
      </c>
      <c r="JL210" s="22">
        <v>0</v>
      </c>
      <c r="JM210" s="22">
        <v>43</v>
      </c>
      <c r="JN210" s="22">
        <v>23</v>
      </c>
      <c r="JO210" s="22">
        <v>13</v>
      </c>
      <c r="JP210" s="22">
        <v>16</v>
      </c>
      <c r="JQ210" s="22">
        <v>16</v>
      </c>
      <c r="JR210" s="22">
        <v>38</v>
      </c>
      <c r="JS210" s="22">
        <v>11</v>
      </c>
      <c r="JT210" s="22">
        <v>23</v>
      </c>
      <c r="JU210" s="22">
        <v>54</v>
      </c>
      <c r="JV210" s="22">
        <v>11</v>
      </c>
      <c r="JW210" s="22">
        <v>0</v>
      </c>
      <c r="JX210" s="22">
        <v>0</v>
      </c>
      <c r="JY210" s="22">
        <v>0</v>
      </c>
      <c r="JZ210" s="22">
        <v>13</v>
      </c>
      <c r="KA210" s="22">
        <v>37</v>
      </c>
      <c r="KB210" s="22">
        <v>13</v>
      </c>
      <c r="KC210" s="22">
        <v>9</v>
      </c>
      <c r="KD210" s="22">
        <v>16</v>
      </c>
      <c r="KE210" s="22">
        <v>0</v>
      </c>
      <c r="KF210" s="22">
        <v>41</v>
      </c>
      <c r="KG210" s="22">
        <v>14</v>
      </c>
      <c r="KH210" s="22">
        <v>40</v>
      </c>
      <c r="KI210" s="22">
        <v>9</v>
      </c>
      <c r="KJ210" s="22">
        <v>0</v>
      </c>
      <c r="KK210" s="22">
        <v>0</v>
      </c>
      <c r="KL210" s="22">
        <v>0</v>
      </c>
      <c r="KM210" s="22">
        <v>31</v>
      </c>
      <c r="KN210" s="22">
        <v>16</v>
      </c>
      <c r="KO210" s="22">
        <v>39</v>
      </c>
      <c r="KP210" s="22">
        <v>20</v>
      </c>
      <c r="KQ210" s="22">
        <v>47</v>
      </c>
      <c r="KR210" s="22">
        <v>16</v>
      </c>
      <c r="KS210" s="22">
        <v>20</v>
      </c>
      <c r="KT210" s="22">
        <v>9</v>
      </c>
      <c r="KU210" s="22">
        <v>35</v>
      </c>
      <c r="KV210" s="22">
        <v>0</v>
      </c>
      <c r="KW210" s="22">
        <v>0</v>
      </c>
      <c r="KX210" s="22">
        <v>0</v>
      </c>
      <c r="KY210" s="22">
        <v>0</v>
      </c>
      <c r="KZ210" s="22">
        <v>38</v>
      </c>
      <c r="LA210" s="22">
        <v>26</v>
      </c>
      <c r="LB210" s="22">
        <v>4</v>
      </c>
      <c r="LC210" s="22">
        <v>7</v>
      </c>
      <c r="LD210" s="22">
        <v>14</v>
      </c>
      <c r="LE210" s="22">
        <v>20</v>
      </c>
      <c r="LF210" s="22">
        <v>31</v>
      </c>
      <c r="LG210" s="22">
        <v>33</v>
      </c>
      <c r="LH210" s="22">
        <v>0</v>
      </c>
      <c r="LI210" s="22">
        <v>42</v>
      </c>
      <c r="LJ210" s="22">
        <v>0</v>
      </c>
      <c r="LK210" s="22">
        <v>0</v>
      </c>
      <c r="LL210" s="22">
        <v>0</v>
      </c>
      <c r="LM210" s="22">
        <v>5</v>
      </c>
      <c r="LN210" s="22">
        <v>25</v>
      </c>
      <c r="LO210" s="22">
        <v>34</v>
      </c>
      <c r="LP210" s="22">
        <v>32</v>
      </c>
      <c r="LQ210" s="22">
        <v>14</v>
      </c>
      <c r="LR210" s="22">
        <v>25</v>
      </c>
      <c r="LS210" s="22">
        <v>49</v>
      </c>
      <c r="LT210" s="22">
        <v>7</v>
      </c>
      <c r="LU210" s="22">
        <v>30</v>
      </c>
      <c r="LV210" s="22">
        <v>30</v>
      </c>
      <c r="LW210" s="22">
        <v>0</v>
      </c>
      <c r="LX210" s="22">
        <v>0</v>
      </c>
      <c r="LY210" s="22">
        <v>0</v>
      </c>
      <c r="LZ210" s="22">
        <v>35</v>
      </c>
      <c r="MA210" s="22">
        <v>2</v>
      </c>
      <c r="MB210" s="22">
        <v>32</v>
      </c>
      <c r="MC210" s="22">
        <v>39</v>
      </c>
      <c r="MD210" s="22">
        <v>25</v>
      </c>
      <c r="ME210" s="22">
        <v>16</v>
      </c>
      <c r="MF210" s="22">
        <v>4</v>
      </c>
      <c r="MG210" s="22">
        <v>18</v>
      </c>
      <c r="MH210" s="22">
        <v>23</v>
      </c>
      <c r="MI210" s="22">
        <v>23</v>
      </c>
      <c r="MJ210" s="22">
        <v>0</v>
      </c>
      <c r="MK210" s="22">
        <v>0</v>
      </c>
      <c r="ML210" s="22">
        <v>0</v>
      </c>
      <c r="MN210" s="54">
        <v>5</v>
      </c>
      <c r="MO210" s="54"/>
      <c r="MP210" s="38">
        <f>(DM210+DZ210+EM210+EZ210+FM210+FZ210)/6</f>
        <v>33.666666666666664</v>
      </c>
      <c r="MQ210" s="38">
        <f t="shared" ref="MQ210:MQ214" si="1469">(DN210+EA210+EN210+FA210+FN210+GA210)/6</f>
        <v>16.666666666666668</v>
      </c>
      <c r="MR210" s="38">
        <f t="shared" ref="MR210:MR214" si="1470">(DO210+EB210+EO210+FB210+FO210+GB210)/6</f>
        <v>20</v>
      </c>
      <c r="MS210" s="38">
        <f t="shared" ref="MS210:MS214" si="1471">(DP210+EC210+EP210+FC210+FP210+GC210)/6</f>
        <v>16.666666666666668</v>
      </c>
      <c r="MT210" s="38">
        <f t="shared" ref="MT210:MT214" si="1472">(DQ210+ED210+EQ210+FD210+FQ210+GD210)/6</f>
        <v>12.666666666666666</v>
      </c>
      <c r="MU210" s="38">
        <f t="shared" ref="MU210:MU214" si="1473">(DR210+EE210+ER210+FE210+FR210+GE210)/6</f>
        <v>11.5</v>
      </c>
      <c r="MV210" s="38">
        <f t="shared" ref="MV210:MV214" si="1474">(DS210+EF210+ES210+FF210+FS210+GF210)/6</f>
        <v>12.666666666666666</v>
      </c>
      <c r="MW210" s="38">
        <f t="shared" ref="MW210:MW214" si="1475">(DT210+EG210+ET210+FG210+FT210+GG210)/6</f>
        <v>27.166666666666668</v>
      </c>
      <c r="MX210" s="38">
        <f t="shared" ref="MX210:MX214" si="1476">(DU210+EH210+EU210+FH210+FU210+GH210)/6</f>
        <v>15.833333333333334</v>
      </c>
      <c r="MY210" s="38">
        <f t="shared" ref="MY210:MY214" si="1477">(DV210+EI210+EV210+FI210+FV210+GI210)/6</f>
        <v>13.5</v>
      </c>
      <c r="MZ210" s="38"/>
      <c r="NA210" s="38"/>
      <c r="NB210" s="38"/>
      <c r="NC210" s="54">
        <v>5</v>
      </c>
      <c r="ND210" s="54"/>
      <c r="NE210" s="38">
        <f>(GM210+GZ210+HM210+HZ210)/4</f>
        <v>26.5</v>
      </c>
      <c r="NF210" s="38">
        <f t="shared" ref="NF210:NF214" si="1478">(GN210+HA210+HN210+IA210)/4</f>
        <v>8.5</v>
      </c>
      <c r="NG210" s="38">
        <f t="shared" ref="NG210:NG214" si="1479">(GO210+HB210+HO210+IB210)/4</f>
        <v>27.5</v>
      </c>
      <c r="NH210" s="38">
        <f t="shared" ref="NH210:NH214" si="1480">(GP210+HC210+HP210+IC210)/4</f>
        <v>12.5</v>
      </c>
      <c r="NI210" s="38">
        <f t="shared" ref="NI210:NI214" si="1481">(GQ210+HD210+HQ210+ID210)/4</f>
        <v>13.25</v>
      </c>
      <c r="NJ210" s="38">
        <f t="shared" ref="NJ210:NJ214" si="1482">(GR210+HE210+HR210+IE210)/4</f>
        <v>6.25</v>
      </c>
      <c r="NK210" s="38">
        <f t="shared" ref="NK210:NK214" si="1483">(GS210+HF210+HS210+IF210)/4</f>
        <v>14.25</v>
      </c>
      <c r="NL210" s="38">
        <f t="shared" ref="NL210:NL214" si="1484">(GT210+HG210+HT210+IG210)/4</f>
        <v>20.25</v>
      </c>
      <c r="NM210" s="38">
        <f t="shared" ref="NM210:NM214" si="1485">(GU210+HH210+HU210+IH210)/4</f>
        <v>20</v>
      </c>
      <c r="NN210" s="38">
        <f t="shared" ref="NN210:NN214" si="1486">(GV210+HI210+HV210+II210)/4</f>
        <v>22.25</v>
      </c>
      <c r="NO210" s="38"/>
      <c r="NP210" s="38"/>
      <c r="NQ210" s="38"/>
      <c r="NR210" s="54">
        <v>5</v>
      </c>
      <c r="NS210" s="54"/>
      <c r="NT210" s="38">
        <f>(IM210+IZ210+JZ210+JM210)/4</f>
        <v>29.75</v>
      </c>
      <c r="NU210" s="38">
        <f t="shared" ref="NU210:NU214" si="1487">(IN210+JA210+KA210+JN210)/4</f>
        <v>25.75</v>
      </c>
      <c r="NV210" s="38">
        <f t="shared" ref="NV210:NV214" si="1488">(IO210+JB210+KB210+JO210)/4</f>
        <v>30.5</v>
      </c>
      <c r="NW210" s="38">
        <f t="shared" ref="NW210:NW214" si="1489">(IP210+JC210+KC210+JP210)/4</f>
        <v>13</v>
      </c>
      <c r="NX210" s="38">
        <f t="shared" ref="NX210:NX214" si="1490">(IQ210+JD210+KD210+JQ210)/4</f>
        <v>12</v>
      </c>
      <c r="NY210" s="38">
        <f t="shared" ref="NY210:NY214" si="1491">(IR210+JE210+KE210+JR210)/4</f>
        <v>23.25</v>
      </c>
      <c r="NZ210" s="38">
        <f t="shared" ref="NZ210:NZ214" si="1492">(IS210+JF210+KF210+JS210)/4</f>
        <v>26.75</v>
      </c>
      <c r="OA210" s="38">
        <f t="shared" ref="OA210:OA214" si="1493">(IT210+JG210+KG210+JT210)/4</f>
        <v>18.5</v>
      </c>
      <c r="OB210" s="38">
        <f t="shared" ref="OB210:OB214" si="1494">(IU210+JH210+KH210+JU210)/4</f>
        <v>25.75</v>
      </c>
      <c r="OC210" s="38">
        <f t="shared" ref="OC210:OC214" si="1495">(IV210+JI210+KI210+JV210)/4</f>
        <v>16.25</v>
      </c>
      <c r="OD210" s="38"/>
      <c r="OE210" s="38"/>
      <c r="OF210" s="38"/>
      <c r="OG210" s="54">
        <v>5</v>
      </c>
      <c r="OH210" s="54"/>
      <c r="OI210" s="38">
        <f>(KM210+KZ210+LM210+LZ210)/4</f>
        <v>27.25</v>
      </c>
      <c r="OJ210" s="38">
        <f t="shared" ref="OJ210:OJ214" si="1496">(KN210+LA210+LN210+MA210)/4</f>
        <v>17.25</v>
      </c>
      <c r="OK210" s="38">
        <f t="shared" ref="OK210:OK214" si="1497">(KO210+LB210+LO210+MB210)/4</f>
        <v>27.25</v>
      </c>
      <c r="OL210" s="38">
        <f t="shared" ref="OL210:OL214" si="1498">(KP210+LC210+LP210+MC210)/4</f>
        <v>24.5</v>
      </c>
      <c r="OM210" s="38">
        <f t="shared" ref="OM210:OM214" si="1499">(KQ210+LD210+LQ210+MD210)/4</f>
        <v>25</v>
      </c>
      <c r="ON210" s="38">
        <f t="shared" ref="ON210:ON214" si="1500">(KR210+LE210+LR210+ME210)/4</f>
        <v>19.25</v>
      </c>
      <c r="OO210" s="38">
        <f t="shared" ref="OO210:OO214" si="1501">(KS210+LF210+LS210+MF210)/4</f>
        <v>26</v>
      </c>
      <c r="OP210" s="38">
        <f t="shared" ref="OP210:OP214" si="1502">(KT210+LG210+LT210+MG210)/4</f>
        <v>16.75</v>
      </c>
      <c r="OQ210" s="38">
        <f t="shared" ref="OQ210:OQ214" si="1503">(KU210+LH210+LU210+MH210)/4</f>
        <v>22</v>
      </c>
      <c r="OR210" s="38">
        <f t="shared" ref="OR210:OR214" si="1504">(KV210+LI210+LV210+MI210)/4</f>
        <v>23.75</v>
      </c>
      <c r="OS210" s="38"/>
      <c r="OT210" s="38"/>
      <c r="OU210" s="38"/>
      <c r="OV210" s="54">
        <v>5</v>
      </c>
      <c r="OW210" s="54"/>
      <c r="OX210" s="38">
        <f>(GM210+GZ210+HM210+HZ210+IM210+IZ210+JM210+JZ210+KM210+KZ210+LM210+LZ210)/12</f>
        <v>27.833333333333332</v>
      </c>
      <c r="OY210" s="38">
        <f t="shared" ref="OY210:OY214" si="1505">(GN210+HA210+HN210+IA210+IN210+JA210+JN210+KA210+KN210+LA210+LN210+MA210)/12</f>
        <v>17.166666666666668</v>
      </c>
      <c r="OZ210" s="38">
        <f t="shared" ref="OZ210:OZ214" si="1506">(GO210+HB210+HO210+IB210+IO210+JB210+JO210+KB210+KO210+LB210+LO210+MB210)/12</f>
        <v>28.416666666666668</v>
      </c>
      <c r="PA210" s="38">
        <f t="shared" ref="PA210:PA214" si="1507">(GP210+HC210+HP210+IC210+IP210+JC210+JP210+KC210+KP210+LC210+LP210+MC210)/12</f>
        <v>16.666666666666668</v>
      </c>
      <c r="PB210" s="38">
        <f t="shared" ref="PB210:PB214" si="1508">(GQ210+HD210+HQ210+ID210+IQ210+JD210+JQ210+KD210+KQ210+LD210+LQ210+MD210)/12</f>
        <v>16.75</v>
      </c>
      <c r="PC210" s="38">
        <f t="shared" ref="PC210:PC214" si="1509">(GR210+HE210+HR210+IE210+IR210+JE210+JR210+KE210+KR210+LE210+LR210+ME210)/12</f>
        <v>16.25</v>
      </c>
      <c r="PD210" s="38">
        <f t="shared" ref="PD210:PD214" si="1510">(GS210+HF210+HS210+IF210+IS210+JF210+JS210+KF210+KS210+LF210+LS210+MF210)/12</f>
        <v>22.333333333333332</v>
      </c>
      <c r="PE210" s="38">
        <f t="shared" ref="PE210:PE214" si="1511">(GT210+HG210+HT210+IG210+IT210+JG210+JT210+KG210+KT210+LG210+LT210+MG210)/12</f>
        <v>18.5</v>
      </c>
      <c r="PF210" s="38">
        <f t="shared" ref="PF210:PF214" si="1512">(GU210+HH210+HU210+IH210+IU210+JH210+JU210+KH210+KU210+LH210+LU210+MH210)/12</f>
        <v>22.583333333333332</v>
      </c>
      <c r="PG210" s="38">
        <f t="shared" ref="PG210:PG214" si="1513">(GV210+HI210+HV210+II210+IV210+JI210+JV210+KI210+KV210+LI210+LV210+MI210)/12</f>
        <v>20.75</v>
      </c>
      <c r="PH210" s="38"/>
      <c r="PI210" s="38"/>
      <c r="PJ210" s="38"/>
    </row>
    <row r="211" spans="1:426" s="22" customFormat="1" x14ac:dyDescent="0.25">
      <c r="A211" s="1" t="s">
        <v>42</v>
      </c>
      <c r="B211" s="22">
        <f>MODE(B202,O202,AB202,AO202,BB202,BO202,CB202,CO202,DB202,DO202,EB202,EO202,FB202,FO202,GB202,GO202,HB202,HO202)</f>
        <v>5</v>
      </c>
      <c r="C211" s="22">
        <f t="shared" ref="C211:C215" si="1514">MODE(C202,P202,AC202,AP202,BC202,BP202,CC202,CP202,DC202,DP202,EC202,EP202,FC202,FP202,GC202,GP202,HC202,HP202)</f>
        <v>1</v>
      </c>
      <c r="D211" s="22">
        <f t="shared" ref="D211:D215" si="1515">MODE(D202,Q202,AD202,AQ202,BD202,BQ202,CD202,CQ202,DD202,DQ202,ED202,EQ202,FD202,FQ202,GD202,GQ202,HD202,HQ202)</f>
        <v>5</v>
      </c>
      <c r="E211" s="22">
        <f t="shared" ref="E211:E215" si="1516">MODE(E202,R202,AE202,AR202,BE202,BR202,CE202,CR202,DE202,DR202,EE202,ER202,FE202,FR202,GE202,GR202,HE202,HR202)</f>
        <v>1</v>
      </c>
      <c r="F211" s="22">
        <f t="shared" ref="F211:F215" si="1517">MODE(F202,S202,AF202,AS202,BF202,BS202,CF202,CS202,DF202,DS202,EF202,ES202,FF202,FS202,GF202,GS202,HF202,HS202)</f>
        <v>3</v>
      </c>
      <c r="G211" s="22">
        <f t="shared" ref="G211:G215" si="1518">MODE(G202,T202,AG202,AT202,BG202,BT202,CG202,CT202,DG202,DT202,EG202,ET202,FG202,FT202,GG202,GT202,HG202,HT202)</f>
        <v>1</v>
      </c>
      <c r="H211" s="22">
        <f t="shared" ref="H211:H215" si="1519">MODE(H202,U202,AH202,AU202,BH202,BU202,CH202,CU202,DH202,DU202,EH202,EU202,FH202,FU202,GH202,GU202,HH202,HU202)</f>
        <v>1</v>
      </c>
      <c r="I211" s="22">
        <f t="shared" ref="I211:I215" si="1520">MODE(I202,V202,AI202,AV202,BI202,BV202,CI202,CV202,DI202,DV202,EI202,EV202,FI202,FV202,GI202,GV202,HI202,HV202)</f>
        <v>4</v>
      </c>
      <c r="J211" s="22">
        <f t="shared" ref="J211:J215" si="1521">MODE(J202,W202,AJ202,AW202,BJ202,BW202,CJ202,CW202,DJ202,DW202,EJ202,EW202,FJ202,FW202,GJ202,GW202,HJ202,HW202)</f>
        <v>1</v>
      </c>
      <c r="K211" s="22">
        <f t="shared" ref="K211:K215" si="1522">MODE(K202,X202,AK202,AX202,BK202,BX202,CK202,CX202,DK202,DX202,EK202,EX202,FK202,FX202,GK202,GX202,HK202,HX202)</f>
        <v>1</v>
      </c>
      <c r="L211" s="22">
        <f t="shared" ref="L211:L215" si="1523">MODE(L202,Y202,AL202,AY202,BL202,BY202,CL202,CY202,DL202,DY202,EL202,EY202,FL202,FY202,GL202,GY202,HL202,HY202)</f>
        <v>0</v>
      </c>
      <c r="M211" s="22">
        <f t="shared" ref="M211:M215" si="1524">MODE(M202,Z202,AM202,AZ202,BM202,BZ202,CM202,CZ202,DM202,DZ202,EM202,EZ202,FM202,FZ202,GM202,GZ202,HM202,HZ202)</f>
        <v>1</v>
      </c>
      <c r="N211" s="22">
        <f t="shared" ref="N211:N215" si="1525">MODE(N202,AA202,AN202,BA202,BN202,CA202,CN202,DA202,DN202,EA202,EN202,FA202,FN202,GA202,GN202,HA202,HN202,IA202)</f>
        <v>1</v>
      </c>
      <c r="O211" s="22">
        <f>IB202</f>
        <v>4</v>
      </c>
      <c r="P211" s="22">
        <f t="shared" ref="P211:P215" si="1526">IC202</f>
        <v>2</v>
      </c>
      <c r="Q211" s="22">
        <f t="shared" ref="Q211:Q215" si="1527">ID202</f>
        <v>2</v>
      </c>
      <c r="R211" s="22">
        <f t="shared" ref="R211:R215" si="1528">IE202</f>
        <v>4</v>
      </c>
      <c r="S211" s="22">
        <f t="shared" ref="S211:S215" si="1529">IF202</f>
        <v>4</v>
      </c>
      <c r="T211" s="22">
        <f t="shared" ref="T211:T215" si="1530">IG202</f>
        <v>1</v>
      </c>
      <c r="U211" s="22">
        <f t="shared" ref="U211:U215" si="1531">IH202</f>
        <v>3</v>
      </c>
      <c r="V211" s="22">
        <f t="shared" ref="V211:V215" si="1532">II202</f>
        <v>1</v>
      </c>
      <c r="X211" s="1">
        <v>80</v>
      </c>
      <c r="Y211" s="52">
        <v>0.38</v>
      </c>
      <c r="Z211" s="52"/>
      <c r="AA211" s="52"/>
      <c r="AB211" s="53">
        <f t="shared" ref="AB211:AB215" si="1533">Y211-Y175</f>
        <v>2.3678160919541003E-2</v>
      </c>
      <c r="AC211" s="53"/>
      <c r="AD211" s="53" t="s">
        <v>42</v>
      </c>
      <c r="AE211" s="53"/>
      <c r="AF211" s="22">
        <f t="shared" ref="AF211:AF215" si="1534">IFERROR(MODE(B202,O202,AB202,AO202,BB202,BO202), "x")</f>
        <v>5</v>
      </c>
      <c r="AG211" s="22">
        <f t="shared" ref="AG211:AG215" si="1535">IFERROR(MODE(C202,P202,AC202,AP202,BC202,BP202), "x")</f>
        <v>1</v>
      </c>
      <c r="AH211" s="22">
        <f t="shared" ref="AH211:AH215" si="1536">IFERROR(MODE(D202,Q202,AD202,AQ202,BD202,BQ202), "x")</f>
        <v>5</v>
      </c>
      <c r="AI211" s="22">
        <f t="shared" ref="AI211:AI215" si="1537">IFERROR(MODE(E202,R202,AE202,AR202,BE202,BR202), "x")</f>
        <v>1</v>
      </c>
      <c r="AJ211" s="22">
        <f t="shared" ref="AJ211:AJ215" si="1538">IFERROR(MODE(F202,S202,AF202,AS202,BF202,BS202), "x")</f>
        <v>2</v>
      </c>
      <c r="AK211" s="22">
        <f t="shared" ref="AK211:AK215" si="1539">IFERROR(MODE(G202,T202,AG202,AT202,BG202,BT202), "x")</f>
        <v>4</v>
      </c>
      <c r="AL211" s="22">
        <f t="shared" ref="AL211:AL215" si="1540">IFERROR(MODE(H202,U202,AH202,AU202,BH202,BU202), "x")</f>
        <v>4</v>
      </c>
      <c r="AM211" s="22">
        <f t="shared" ref="AM211:AM215" si="1541">IFERROR(MODE(I202,V202,AI202,AV202,BI202,BV202), "x")</f>
        <v>4</v>
      </c>
      <c r="AN211" s="22">
        <f t="shared" ref="AN211:AN215" si="1542">IFERROR(MODE(J202,W202,AJ202,AW202,BJ202,BW202), "x")</f>
        <v>1</v>
      </c>
      <c r="AO211" s="22">
        <f t="shared" ref="AO211:AO215" si="1543">IFERROR(MODE(K202,X202,AK202,AX202,BK202,BX202), "x")</f>
        <v>1</v>
      </c>
      <c r="AP211" s="22">
        <f t="shared" ref="AP211:AP215" si="1544">IFERROR(MODE(L202,Y202,AL202,AY202,BL202,BY202), "x")</f>
        <v>1</v>
      </c>
      <c r="AQ211" s="22">
        <f t="shared" ref="AQ211:AQ215" si="1545">IFERROR(MODE(M202,Z202,AM202,AZ202,BM202,BZ202), "x")</f>
        <v>1</v>
      </c>
      <c r="AR211" s="22">
        <f t="shared" ref="AR211:AR215" si="1546">IFERROR(MODE(N202,AA202,AN202,BA202,BN202,CA202), "x")</f>
        <v>0</v>
      </c>
      <c r="AS211" s="53" t="s">
        <v>42</v>
      </c>
      <c r="AT211" s="53"/>
      <c r="AU211" s="22">
        <f t="shared" ref="AU211:AU215" si="1547">IFERROR(MODE(CB202,CO202,DB202,DO202),"x")</f>
        <v>4</v>
      </c>
      <c r="AV211" s="22">
        <f t="shared" ref="AV211:AV215" si="1548">IFERROR(MODE(CC202,CP202,DC202,DP202),"x")</f>
        <v>2</v>
      </c>
      <c r="AW211" s="22">
        <f t="shared" ref="AW211:AW215" si="1549">IFERROR(MODE(CD202,CQ202,DD202,DQ202),"x")</f>
        <v>2</v>
      </c>
      <c r="AX211" s="22">
        <f t="shared" ref="AX211:AX215" si="1550">IFERROR(MODE(CE202,CR202,DE202,DR202),"x")</f>
        <v>1</v>
      </c>
      <c r="AY211" s="22">
        <f t="shared" ref="AY211:AY215" si="1551">IFERROR(MODE(CF202,CS202,DF202,DS202),"x")</f>
        <v>2</v>
      </c>
      <c r="AZ211" s="22">
        <f t="shared" ref="AZ211:AZ215" si="1552">IFERROR(MODE(CG202,CT202,DG202,DT202),"x")</f>
        <v>1</v>
      </c>
      <c r="BA211" s="22">
        <f t="shared" ref="BA211:BA215" si="1553">IFERROR(MODE(CH202,CU202,DH202,DU202),"x")</f>
        <v>4</v>
      </c>
      <c r="BB211" s="22">
        <f t="shared" ref="BB211:BB215" si="1554">IFERROR(MODE(CI202,CV202,DI202,DV202),"x")</f>
        <v>4</v>
      </c>
      <c r="BC211" s="22">
        <f t="shared" ref="BC211:BC215" si="1555">IFERROR(MODE(CJ202,CW202,DJ202,DW202),"x")</f>
        <v>1</v>
      </c>
      <c r="BD211" s="22">
        <f t="shared" ref="BD211:BD215" si="1556">IFERROR(MODE(CK202,CX202,DK202,DX202),"x")</f>
        <v>4</v>
      </c>
      <c r="BE211" s="22">
        <f t="shared" ref="BE211:BE215" si="1557">IFERROR(MODE(CL202,CY202,DL202,DY202),"x")</f>
        <v>0</v>
      </c>
      <c r="BF211" s="22">
        <f t="shared" ref="BF211:BF215" si="1558">IFERROR(MODE(CM202,CZ202,DM202,DZ202),"x")</f>
        <v>1</v>
      </c>
      <c r="BG211" s="22">
        <f t="shared" ref="BG211:BG215" si="1559">IFERROR(MODE(CN202,DA202,DN202,EA202),"x")</f>
        <v>1</v>
      </c>
      <c r="BH211" s="53" t="s">
        <v>42</v>
      </c>
      <c r="BI211" s="53"/>
      <c r="BJ211" s="22">
        <f t="shared" ref="BJ211:BJ215" si="1560">IFERROR(MODE(EB202,EO202,FB202,FO202),"x")</f>
        <v>5</v>
      </c>
      <c r="BK211" s="22" t="str">
        <f t="shared" ref="BK211:BK215" si="1561">IFERROR(MODE(EC202,EP202,FC202,FP202),"x")</f>
        <v>x</v>
      </c>
      <c r="BL211" s="22">
        <f t="shared" ref="BL211:BL215" si="1562">IFERROR(MODE(ED202,EQ202,FD202,FQ202),"x")</f>
        <v>5</v>
      </c>
      <c r="BM211" s="22" t="str">
        <f t="shared" ref="BM211:BM215" si="1563">IFERROR(MODE(EE202,ER202,FE202,FR202),"x")</f>
        <v>x</v>
      </c>
      <c r="BN211" s="22">
        <f t="shared" ref="BN211:BN215" si="1564">IFERROR(MODE(EF202,ES202,FF202,FS202),"x")</f>
        <v>3</v>
      </c>
      <c r="BO211" s="22">
        <f t="shared" ref="BO211:BO215" si="1565">IFERROR(MODE(EG202,ET202,FG202,FT202),"x")</f>
        <v>1</v>
      </c>
      <c r="BP211" s="22">
        <f t="shared" ref="BP211:BP215" si="1566">IFERROR(MODE(EH202,EU202,FH202,FU202),"x")</f>
        <v>1</v>
      </c>
      <c r="BQ211" s="22" t="str">
        <f t="shared" ref="BQ211:BQ215" si="1567">IFERROR(MODE(EI202,EV202,FI202,FV202),"x")</f>
        <v>x</v>
      </c>
      <c r="BR211" s="22">
        <f t="shared" ref="BR211:BR215" si="1568">IFERROR(MODE(EJ202,EW202,FJ202,FW202),"x")</f>
        <v>5</v>
      </c>
      <c r="BS211" s="22">
        <f t="shared" ref="BS211:BS215" si="1569">IFERROR(MODE(EK202,EX202,FK202,FX202),"x")</f>
        <v>3</v>
      </c>
      <c r="BT211" s="22">
        <f t="shared" ref="BT211:BT215" si="1570">IFERROR(MODE(EL202,EY202,FL202,FY202),"x")</f>
        <v>0</v>
      </c>
      <c r="BU211" s="22">
        <f t="shared" ref="BU211:BU215" si="1571">IFERROR(MODE(EM202,EZ202,FM202,FZ202),"x")</f>
        <v>1</v>
      </c>
      <c r="BV211" s="22">
        <f t="shared" ref="BV211:BV215" si="1572">IFERROR(MODE(EN202,FA202,FN202,GA202),"x")</f>
        <v>1</v>
      </c>
      <c r="BW211" s="53" t="s">
        <v>42</v>
      </c>
      <c r="BX211" s="53"/>
      <c r="BY211" s="22">
        <f t="shared" ref="BY211:BY215" si="1573">IFERROR(MODE(GB202,GO202,HB202,HO202),"x")</f>
        <v>3</v>
      </c>
      <c r="BZ211" s="22">
        <f t="shared" ref="BZ211:BZ215" si="1574">IFERROR(MODE(GC202,GP202,HC202,HP202),"x")</f>
        <v>1</v>
      </c>
      <c r="CA211" s="22">
        <f t="shared" ref="CA211:CA215" si="1575">IFERROR(MODE(GD202,GQ202,HD202,HQ202),"x")</f>
        <v>5</v>
      </c>
      <c r="CB211" s="22">
        <f t="shared" ref="CB211:CB215" si="1576">IFERROR(MODE(GE202,GR202,HE202,HR202),"x")</f>
        <v>1</v>
      </c>
      <c r="CC211" s="22" t="str">
        <f t="shared" ref="CC211:CC215" si="1577">IFERROR(MODE(GF202,GS202,HF202,HS202),"x")</f>
        <v>x</v>
      </c>
      <c r="CD211" s="22">
        <f t="shared" ref="CD211:CD215" si="1578">IFERROR(MODE(GG202,GT202,HG202,HT202),"x")</f>
        <v>1</v>
      </c>
      <c r="CE211" s="22">
        <f t="shared" ref="CE211:CE215" si="1579">IFERROR(MODE(GH202,GU202,HH202,HU202),"x")</f>
        <v>5</v>
      </c>
      <c r="CF211" s="22">
        <f t="shared" ref="CF211:CF215" si="1580">IFERROR(MODE(GI202,GV202,HI202,HV202),"x")</f>
        <v>4</v>
      </c>
      <c r="CG211" s="22">
        <f t="shared" ref="CG211:CG215" si="1581">IFERROR(MODE(GJ202,GW202,HJ202,HW202),"x")</f>
        <v>3</v>
      </c>
      <c r="CH211" s="22">
        <f t="shared" ref="CH211:CH215" si="1582">IFERROR(MODE(GK202,GX202,HK202,HX202),"x")</f>
        <v>3</v>
      </c>
      <c r="CI211" s="22">
        <f t="shared" ref="CI211:CI215" si="1583">IFERROR(MODE(GL202,GY202,HL202,HY202),"x")</f>
        <v>0</v>
      </c>
      <c r="CJ211" s="22">
        <f t="shared" ref="CJ211:CJ215" si="1584">IFERROR(MODE(GM202,GZ202,HM202,HZ202),"x")</f>
        <v>1</v>
      </c>
      <c r="CK211" s="22">
        <f t="shared" ref="CK211:CK215" si="1585">IFERROR(MODE(GN202,HA202,HN202,IA202),"x")</f>
        <v>0</v>
      </c>
      <c r="CL211" s="22" t="s">
        <v>42</v>
      </c>
      <c r="CN211" s="22">
        <f>IFERROR(MODE(GB202,GO202,HB202,HO202,CB202,CO202,DB202,DO202,EB202,EO202,FB202,FO202),"x")</f>
        <v>3</v>
      </c>
      <c r="CO211" s="22">
        <f t="shared" ref="CO211:CO215" si="1586">IFERROR(MODE(GC202,GP202,HC202,HP202,CC202,CP202,DC202,DP202,EC202,EP202,FC202,FP202),"x")</f>
        <v>2</v>
      </c>
      <c r="CP211" s="22">
        <f t="shared" ref="CP211:CP215" si="1587">IFERROR(MODE(GD202,GQ202,HD202,HQ202,CD202,CQ202,DD202,DQ202,ED202,EQ202,FD202,FQ202),"x")</f>
        <v>5</v>
      </c>
      <c r="CQ211" s="22">
        <f t="shared" ref="CQ211:CQ215" si="1588">IFERROR(MODE(GE202,GR202,HE202,HR202,CE202,CR202,DE202,DR202,EE202,ER202,FE202,FR202),"x")</f>
        <v>1</v>
      </c>
      <c r="CR211" s="22">
        <f t="shared" ref="CR211:CR215" si="1589">IFERROR(MODE(GF202,GS202,HF202,HS202,CF202,CS202,DF202,DS202,EF202,ES202,FF202,FS202),"x")</f>
        <v>3</v>
      </c>
      <c r="CS211" s="22">
        <f t="shared" ref="CS211:CS215" si="1590">IFERROR(MODE(GG202,GT202,HG202,HT202,CG202,CT202,DG202,DT202,EG202,ET202,FG202,FT202),"x")</f>
        <v>1</v>
      </c>
      <c r="CT211" s="22">
        <f t="shared" ref="CT211:CT215" si="1591">IFERROR(MODE(GH202,GU202,HH202,HU202,CH202,CU202,DH202,DU202,EH202,EU202,FH202,FU202),"x")</f>
        <v>1</v>
      </c>
      <c r="CU211" s="22">
        <f t="shared" ref="CU211:CU215" si="1592">IFERROR(MODE(GI202,GV202,HI202,HV202,CI202,CV202,DI202,DV202,EI202,EV202,FI202,FV202),"x")</f>
        <v>4</v>
      </c>
      <c r="CV211" s="22">
        <f t="shared" ref="CV211:CV215" si="1593">IFERROR(MODE(GJ202,GW202,HJ202,HW202,CJ202,CW202,DJ202,DW202,EJ202,EW202,FJ202,FW202),"x")</f>
        <v>1</v>
      </c>
      <c r="CW211" s="22">
        <f t="shared" ref="CW211:CW215" si="1594">IFERROR(MODE(GK202,GX202,HK202,HX202,CK202,CX202,DK202,DX202,EK202,EX202,FK202,FX202),"x")</f>
        <v>3</v>
      </c>
      <c r="CX211" s="22">
        <f t="shared" ref="CX211:CX215" si="1595">IFERROR(MODE(GL202,GY202,HL202,HY202,CL202,CY202,DL202,DY202,EL202,EY202,FL202,FY202),"x")</f>
        <v>0</v>
      </c>
      <c r="CY211" s="22">
        <f t="shared" ref="CY211:CY215" si="1596">IFERROR(MODE(GM202,GZ202,HM202,HZ202,CM202,CZ202,DM202,DZ202,EM202,EZ202,FM202,FZ202),"x")</f>
        <v>1</v>
      </c>
      <c r="CZ211" s="22">
        <f t="shared" ref="CZ211:CZ215" si="1597">IFERROR(MODE(GN202,HA202,HN202,IA202,CN202,DA202,DN202,EA202,EN202,FA202,FN202,GA202),"x")</f>
        <v>1</v>
      </c>
      <c r="DB211" s="22">
        <v>5</v>
      </c>
      <c r="DC211" s="22">
        <v>0</v>
      </c>
      <c r="DD211" s="22">
        <v>0</v>
      </c>
      <c r="DE211" s="22">
        <v>0</v>
      </c>
      <c r="DF211" s="22">
        <v>16</v>
      </c>
      <c r="DG211" s="22">
        <v>0</v>
      </c>
      <c r="DH211" s="22">
        <v>0</v>
      </c>
      <c r="DI211" s="22">
        <v>0</v>
      </c>
      <c r="DJ211" s="22">
        <v>0</v>
      </c>
      <c r="DL211" s="22">
        <v>4</v>
      </c>
      <c r="DM211" s="22">
        <v>21</v>
      </c>
      <c r="DN211" s="22">
        <v>27</v>
      </c>
      <c r="DO211" s="22">
        <v>24</v>
      </c>
      <c r="DP211" s="22">
        <v>18</v>
      </c>
      <c r="DQ211" s="22">
        <v>14</v>
      </c>
      <c r="DR211" s="22">
        <v>30</v>
      </c>
      <c r="DS211" s="22">
        <v>27</v>
      </c>
      <c r="DT211" s="22">
        <v>36</v>
      </c>
      <c r="DU211" s="22">
        <v>1</v>
      </c>
      <c r="DV211" s="22">
        <v>39</v>
      </c>
      <c r="DW211" s="22">
        <v>0</v>
      </c>
      <c r="DX211" s="22">
        <v>0</v>
      </c>
      <c r="DY211" s="22">
        <v>0</v>
      </c>
      <c r="DZ211" s="22">
        <v>0</v>
      </c>
      <c r="EA211" s="22">
        <v>2</v>
      </c>
      <c r="EB211" s="22">
        <v>23</v>
      </c>
      <c r="EC211" s="22">
        <v>16</v>
      </c>
      <c r="ED211" s="22">
        <v>38</v>
      </c>
      <c r="EE211" s="22">
        <v>30</v>
      </c>
      <c r="EF211" s="22">
        <v>57</v>
      </c>
      <c r="EG211" s="22">
        <v>40</v>
      </c>
      <c r="EH211" s="22">
        <v>8</v>
      </c>
      <c r="EI211" s="22">
        <v>2</v>
      </c>
      <c r="EJ211" s="22">
        <v>0</v>
      </c>
      <c r="EK211" s="22">
        <v>0</v>
      </c>
      <c r="EL211" s="22">
        <v>0</v>
      </c>
      <c r="EM211" s="22">
        <v>39</v>
      </c>
      <c r="EN211" s="22">
        <v>0</v>
      </c>
      <c r="EO211" s="22">
        <v>0</v>
      </c>
      <c r="EP211" s="22">
        <v>9</v>
      </c>
      <c r="EQ211" s="22">
        <v>35</v>
      </c>
      <c r="ER211" s="22">
        <v>44</v>
      </c>
      <c r="ES211" s="22">
        <v>12</v>
      </c>
      <c r="ET211" s="22">
        <v>19</v>
      </c>
      <c r="EU211" s="22">
        <v>10</v>
      </c>
      <c r="EV211" s="22">
        <v>18</v>
      </c>
      <c r="EW211" s="22">
        <v>0</v>
      </c>
      <c r="EX211" s="22">
        <v>0</v>
      </c>
      <c r="EY211" s="22">
        <v>0</v>
      </c>
      <c r="EZ211" s="22">
        <v>21</v>
      </c>
      <c r="FA211" s="22">
        <v>25</v>
      </c>
      <c r="FB211" s="22">
        <v>46</v>
      </c>
      <c r="FC211" s="22">
        <v>23</v>
      </c>
      <c r="FD211" s="22">
        <v>16</v>
      </c>
      <c r="FE211" s="22">
        <v>51</v>
      </c>
      <c r="FF211" s="22">
        <v>17</v>
      </c>
      <c r="FG211" s="22">
        <v>22</v>
      </c>
      <c r="FH211" s="22">
        <v>62</v>
      </c>
      <c r="FI211" s="22">
        <v>0</v>
      </c>
      <c r="FJ211" s="22">
        <v>0</v>
      </c>
      <c r="FK211" s="22">
        <v>0</v>
      </c>
      <c r="FL211" s="22">
        <v>0</v>
      </c>
      <c r="FM211" s="22">
        <v>32</v>
      </c>
      <c r="FN211" s="22">
        <v>16</v>
      </c>
      <c r="FO211" s="22">
        <v>0</v>
      </c>
      <c r="FP211" s="22">
        <v>21</v>
      </c>
      <c r="FQ211" s="22">
        <v>16</v>
      </c>
      <c r="FR211" s="22">
        <v>27</v>
      </c>
      <c r="FS211" s="22">
        <v>17</v>
      </c>
      <c r="FT211" s="22">
        <v>35</v>
      </c>
      <c r="FU211" s="22">
        <v>19</v>
      </c>
      <c r="FV211" s="22">
        <v>0</v>
      </c>
      <c r="FW211" s="22">
        <v>0</v>
      </c>
      <c r="FX211" s="22">
        <v>0</v>
      </c>
      <c r="FY211" s="22">
        <v>0</v>
      </c>
      <c r="FZ211" s="22">
        <v>0</v>
      </c>
      <c r="GA211" s="22">
        <v>9</v>
      </c>
      <c r="GB211" s="22">
        <v>61</v>
      </c>
      <c r="GC211" s="22">
        <v>7</v>
      </c>
      <c r="GD211" s="22">
        <v>18</v>
      </c>
      <c r="GE211" s="22">
        <v>2</v>
      </c>
      <c r="GF211" s="22">
        <v>41</v>
      </c>
      <c r="GG211" s="22">
        <v>31</v>
      </c>
      <c r="GH211" s="22">
        <v>1</v>
      </c>
      <c r="GI211" s="22">
        <v>21</v>
      </c>
      <c r="GJ211" s="22">
        <v>0</v>
      </c>
      <c r="GK211" s="22">
        <v>0</v>
      </c>
      <c r="GL211" s="22">
        <v>0</v>
      </c>
      <c r="GM211" s="22">
        <v>47</v>
      </c>
      <c r="GN211" s="22">
        <v>9</v>
      </c>
      <c r="GO211" s="22">
        <v>0</v>
      </c>
      <c r="GP211" s="22">
        <v>9</v>
      </c>
      <c r="GQ211" s="22">
        <v>14</v>
      </c>
      <c r="GR211" s="22">
        <v>9</v>
      </c>
      <c r="GS211" s="22">
        <v>10</v>
      </c>
      <c r="GT211" s="22">
        <v>26</v>
      </c>
      <c r="GU211" s="22">
        <v>31</v>
      </c>
      <c r="GV211" s="22">
        <v>45</v>
      </c>
      <c r="GW211" s="22">
        <v>0</v>
      </c>
      <c r="GX211" s="22">
        <v>0</v>
      </c>
      <c r="GY211" s="22">
        <v>0</v>
      </c>
      <c r="GZ211" s="22">
        <v>2</v>
      </c>
      <c r="HA211" s="22">
        <v>16</v>
      </c>
      <c r="HB211" s="22">
        <v>21</v>
      </c>
      <c r="HC211" s="22">
        <v>9</v>
      </c>
      <c r="HD211" s="22">
        <v>21</v>
      </c>
      <c r="HE211" s="22">
        <v>23</v>
      </c>
      <c r="HF211" s="22">
        <v>10</v>
      </c>
      <c r="HG211" s="22">
        <v>22</v>
      </c>
      <c r="HH211" s="22">
        <v>39</v>
      </c>
      <c r="HI211" s="22">
        <v>0</v>
      </c>
      <c r="HJ211" s="22">
        <v>0</v>
      </c>
      <c r="HK211" s="22">
        <v>0</v>
      </c>
      <c r="HL211" s="22">
        <v>0</v>
      </c>
      <c r="HM211" s="22">
        <v>39</v>
      </c>
      <c r="HN211" s="22">
        <v>0</v>
      </c>
      <c r="HO211" s="22">
        <v>2</v>
      </c>
      <c r="HP211" s="22">
        <v>18</v>
      </c>
      <c r="HQ211" s="22">
        <v>16</v>
      </c>
      <c r="HR211" s="22">
        <v>14</v>
      </c>
      <c r="HS211" s="22">
        <v>31</v>
      </c>
      <c r="HT211" s="22">
        <v>26</v>
      </c>
      <c r="HU211" s="22">
        <v>27</v>
      </c>
      <c r="HV211" s="22">
        <v>24</v>
      </c>
      <c r="HW211" s="22">
        <v>0</v>
      </c>
      <c r="HX211" s="22">
        <v>0</v>
      </c>
      <c r="HY211" s="22">
        <v>0</v>
      </c>
      <c r="HZ211" s="22">
        <v>14</v>
      </c>
      <c r="IA211" s="22">
        <v>9</v>
      </c>
      <c r="IB211" s="22">
        <v>0</v>
      </c>
      <c r="IC211" s="22">
        <v>7</v>
      </c>
      <c r="ID211" s="22">
        <v>40</v>
      </c>
      <c r="IE211" s="22">
        <v>9</v>
      </c>
      <c r="IF211" s="22">
        <v>54</v>
      </c>
      <c r="IG211" s="22">
        <v>23</v>
      </c>
      <c r="IH211" s="22">
        <v>26</v>
      </c>
      <c r="II211" s="22">
        <v>35</v>
      </c>
      <c r="IJ211" s="22">
        <v>0</v>
      </c>
      <c r="IK211" s="22">
        <v>0</v>
      </c>
      <c r="IL211" s="22">
        <v>0</v>
      </c>
      <c r="IM211" s="22">
        <v>16</v>
      </c>
      <c r="IN211" s="22">
        <v>35</v>
      </c>
      <c r="IO211" s="22">
        <v>33</v>
      </c>
      <c r="IP211" s="22">
        <v>9</v>
      </c>
      <c r="IQ211" s="22">
        <v>7</v>
      </c>
      <c r="IR211" s="22">
        <v>24</v>
      </c>
      <c r="IS211" s="22">
        <v>22</v>
      </c>
      <c r="IT211" s="22">
        <v>14</v>
      </c>
      <c r="IU211" s="22">
        <v>26</v>
      </c>
      <c r="IV211" s="22">
        <v>9</v>
      </c>
      <c r="IW211" s="22">
        <v>0</v>
      </c>
      <c r="IX211" s="22">
        <v>0</v>
      </c>
      <c r="IY211" s="22">
        <v>0</v>
      </c>
      <c r="IZ211" s="22">
        <v>32</v>
      </c>
      <c r="JA211" s="22">
        <v>18</v>
      </c>
      <c r="JB211" s="22">
        <v>17</v>
      </c>
      <c r="JC211" s="22">
        <v>40</v>
      </c>
      <c r="JD211" s="22">
        <v>2</v>
      </c>
      <c r="JE211" s="22">
        <v>23</v>
      </c>
      <c r="JF211" s="22">
        <v>40</v>
      </c>
      <c r="JG211" s="22">
        <v>28</v>
      </c>
      <c r="JH211" s="22">
        <v>15</v>
      </c>
      <c r="JI211" s="22">
        <v>16</v>
      </c>
      <c r="JJ211" s="22">
        <v>0</v>
      </c>
      <c r="JK211" s="22">
        <v>0</v>
      </c>
      <c r="JL211" s="22">
        <v>0</v>
      </c>
      <c r="JM211" s="22">
        <v>0</v>
      </c>
      <c r="JN211" s="22">
        <v>19</v>
      </c>
      <c r="JO211" s="22">
        <v>14</v>
      </c>
      <c r="JP211" s="22">
        <v>0</v>
      </c>
      <c r="JQ211" s="22">
        <v>7</v>
      </c>
      <c r="JR211" s="22">
        <v>21</v>
      </c>
      <c r="JS211" s="22">
        <v>22</v>
      </c>
      <c r="JT211" s="22">
        <v>38</v>
      </c>
      <c r="JU211" s="22">
        <v>12</v>
      </c>
      <c r="JV211" s="22">
        <v>7</v>
      </c>
      <c r="JW211" s="22">
        <v>0</v>
      </c>
      <c r="JX211" s="22">
        <v>0</v>
      </c>
      <c r="JY211" s="22">
        <v>0</v>
      </c>
      <c r="JZ211" s="22">
        <v>44</v>
      </c>
      <c r="KA211" s="22">
        <v>23</v>
      </c>
      <c r="KB211" s="22">
        <v>7</v>
      </c>
      <c r="KC211" s="22">
        <v>2</v>
      </c>
      <c r="KD211" s="22">
        <v>0</v>
      </c>
      <c r="KE211" s="22">
        <v>20</v>
      </c>
      <c r="KF211" s="22">
        <v>8</v>
      </c>
      <c r="KG211" s="22">
        <v>19</v>
      </c>
      <c r="KH211" s="22">
        <v>17</v>
      </c>
      <c r="KI211" s="22">
        <v>26</v>
      </c>
      <c r="KJ211" s="22">
        <v>0</v>
      </c>
      <c r="KK211" s="22">
        <v>0</v>
      </c>
      <c r="KL211" s="22">
        <v>0</v>
      </c>
      <c r="KM211" s="22">
        <v>2</v>
      </c>
      <c r="KN211" s="22">
        <v>37</v>
      </c>
      <c r="KO211" s="22">
        <v>9</v>
      </c>
      <c r="KP211" s="22">
        <v>9</v>
      </c>
      <c r="KQ211" s="22">
        <v>20</v>
      </c>
      <c r="KR211" s="22">
        <v>14</v>
      </c>
      <c r="KS211" s="22">
        <v>19</v>
      </c>
      <c r="KT211" s="22">
        <v>49</v>
      </c>
      <c r="KU211" s="22">
        <v>1</v>
      </c>
      <c r="KV211" s="22">
        <v>16</v>
      </c>
      <c r="KW211" s="22">
        <v>0</v>
      </c>
      <c r="KX211" s="22">
        <v>0</v>
      </c>
      <c r="KY211" s="22">
        <v>0</v>
      </c>
      <c r="KZ211" s="22">
        <v>14</v>
      </c>
      <c r="LA211" s="22">
        <v>7</v>
      </c>
      <c r="LB211" s="22">
        <v>14</v>
      </c>
      <c r="LC211" s="22">
        <v>7</v>
      </c>
      <c r="LD211" s="22">
        <v>2</v>
      </c>
      <c r="LE211" s="22">
        <v>7</v>
      </c>
      <c r="LF211" s="22">
        <v>25</v>
      </c>
      <c r="LG211" s="22">
        <v>26</v>
      </c>
      <c r="LH211" s="22">
        <v>54</v>
      </c>
      <c r="LI211" s="22">
        <v>0</v>
      </c>
      <c r="LJ211" s="22">
        <v>0</v>
      </c>
      <c r="LK211" s="22">
        <v>0</v>
      </c>
      <c r="LL211" s="22">
        <v>0</v>
      </c>
      <c r="LM211" s="22">
        <v>23</v>
      </c>
      <c r="LN211" s="22">
        <v>0</v>
      </c>
      <c r="LO211" s="22">
        <v>18</v>
      </c>
      <c r="LP211" s="22">
        <v>30</v>
      </c>
      <c r="LQ211" s="22">
        <v>31</v>
      </c>
      <c r="LR211" s="22">
        <v>7</v>
      </c>
      <c r="LS211" s="22">
        <v>1</v>
      </c>
      <c r="LT211" s="22">
        <v>5</v>
      </c>
      <c r="LU211" s="22">
        <v>10</v>
      </c>
      <c r="LV211" s="22">
        <v>9</v>
      </c>
      <c r="LW211" s="22">
        <v>0</v>
      </c>
      <c r="LX211" s="22">
        <v>0</v>
      </c>
      <c r="LY211" s="22">
        <v>0</v>
      </c>
      <c r="LZ211" s="22">
        <v>0</v>
      </c>
      <c r="MA211" s="22">
        <v>16</v>
      </c>
      <c r="MB211" s="22">
        <v>19</v>
      </c>
      <c r="MC211" s="22">
        <v>21</v>
      </c>
      <c r="MD211" s="22">
        <v>23</v>
      </c>
      <c r="ME211" s="22">
        <v>32</v>
      </c>
      <c r="MF211" s="22">
        <v>31</v>
      </c>
      <c r="MG211" s="22">
        <v>43</v>
      </c>
      <c r="MH211" s="22">
        <v>10</v>
      </c>
      <c r="MI211" s="22">
        <v>7</v>
      </c>
      <c r="MJ211" s="22">
        <v>0</v>
      </c>
      <c r="MK211" s="22">
        <v>0</v>
      </c>
      <c r="ML211" s="22">
        <v>0</v>
      </c>
      <c r="MN211" s="54">
        <v>4</v>
      </c>
      <c r="MO211" s="54"/>
      <c r="MP211" s="38">
        <f t="shared" ref="MP211:MP214" si="1598">(DM211+DZ211+EM211+EZ211+FM211+FZ211)/6</f>
        <v>18.833333333333332</v>
      </c>
      <c r="MQ211" s="38">
        <f t="shared" si="1469"/>
        <v>13.166666666666666</v>
      </c>
      <c r="MR211" s="38">
        <f t="shared" si="1470"/>
        <v>25.666666666666668</v>
      </c>
      <c r="MS211" s="38">
        <f t="shared" si="1471"/>
        <v>15.666666666666666</v>
      </c>
      <c r="MT211" s="38">
        <f t="shared" si="1472"/>
        <v>22.833333333333332</v>
      </c>
      <c r="MU211" s="38">
        <f t="shared" si="1473"/>
        <v>30.666666666666668</v>
      </c>
      <c r="MV211" s="38">
        <f t="shared" si="1474"/>
        <v>28.5</v>
      </c>
      <c r="MW211" s="38">
        <f t="shared" si="1475"/>
        <v>30.5</v>
      </c>
      <c r="MX211" s="38">
        <f t="shared" si="1476"/>
        <v>16.833333333333332</v>
      </c>
      <c r="MY211" s="38">
        <f t="shared" si="1477"/>
        <v>13.333333333333334</v>
      </c>
      <c r="MZ211" s="38"/>
      <c r="NA211" s="38"/>
      <c r="NB211" s="38"/>
      <c r="NC211" s="54">
        <v>4</v>
      </c>
      <c r="ND211" s="54"/>
      <c r="NE211" s="38">
        <f t="shared" ref="NE211:NE214" si="1599">(GM211+GZ211+HM211+HZ211)/4</f>
        <v>25.5</v>
      </c>
      <c r="NF211" s="38">
        <f t="shared" si="1478"/>
        <v>8.5</v>
      </c>
      <c r="NG211" s="38">
        <f t="shared" si="1479"/>
        <v>5.75</v>
      </c>
      <c r="NH211" s="38">
        <f t="shared" si="1480"/>
        <v>10.75</v>
      </c>
      <c r="NI211" s="38">
        <f t="shared" si="1481"/>
        <v>22.75</v>
      </c>
      <c r="NJ211" s="38">
        <f t="shared" si="1482"/>
        <v>13.75</v>
      </c>
      <c r="NK211" s="38">
        <f t="shared" si="1483"/>
        <v>26.25</v>
      </c>
      <c r="NL211" s="38">
        <f t="shared" si="1484"/>
        <v>24.25</v>
      </c>
      <c r="NM211" s="38">
        <f t="shared" si="1485"/>
        <v>30.75</v>
      </c>
      <c r="NN211" s="38">
        <f t="shared" si="1486"/>
        <v>26</v>
      </c>
      <c r="NO211" s="38"/>
      <c r="NP211" s="38"/>
      <c r="NQ211" s="38"/>
      <c r="NR211" s="54">
        <v>4</v>
      </c>
      <c r="NS211" s="54"/>
      <c r="NT211" s="38">
        <f t="shared" ref="NT211:NT214" si="1600">(IM211+IZ211+JZ211+JM211)/4</f>
        <v>23</v>
      </c>
      <c r="NU211" s="38">
        <f t="shared" si="1487"/>
        <v>23.75</v>
      </c>
      <c r="NV211" s="38">
        <f t="shared" si="1488"/>
        <v>17.75</v>
      </c>
      <c r="NW211" s="38">
        <f t="shared" si="1489"/>
        <v>12.75</v>
      </c>
      <c r="NX211" s="38">
        <f t="shared" si="1490"/>
        <v>4</v>
      </c>
      <c r="NY211" s="38">
        <f t="shared" si="1491"/>
        <v>22</v>
      </c>
      <c r="NZ211" s="38">
        <f t="shared" si="1492"/>
        <v>23</v>
      </c>
      <c r="OA211" s="38">
        <f t="shared" si="1493"/>
        <v>24.75</v>
      </c>
      <c r="OB211" s="38">
        <f t="shared" si="1494"/>
        <v>17.5</v>
      </c>
      <c r="OC211" s="38">
        <f t="shared" si="1495"/>
        <v>14.5</v>
      </c>
      <c r="OD211" s="38"/>
      <c r="OE211" s="38"/>
      <c r="OF211" s="38"/>
      <c r="OG211" s="54">
        <v>4</v>
      </c>
      <c r="OH211" s="54"/>
      <c r="OI211" s="38">
        <f t="shared" ref="OI211:OI214" si="1601">(KM211+KZ211+LM211+LZ211)/4</f>
        <v>9.75</v>
      </c>
      <c r="OJ211" s="38">
        <f t="shared" si="1496"/>
        <v>15</v>
      </c>
      <c r="OK211" s="38">
        <f t="shared" si="1497"/>
        <v>15</v>
      </c>
      <c r="OL211" s="38">
        <f t="shared" si="1498"/>
        <v>16.75</v>
      </c>
      <c r="OM211" s="38">
        <f t="shared" si="1499"/>
        <v>19</v>
      </c>
      <c r="ON211" s="38">
        <f t="shared" si="1500"/>
        <v>15</v>
      </c>
      <c r="OO211" s="38">
        <f t="shared" si="1501"/>
        <v>19</v>
      </c>
      <c r="OP211" s="38">
        <f t="shared" si="1502"/>
        <v>30.75</v>
      </c>
      <c r="OQ211" s="38">
        <f t="shared" si="1503"/>
        <v>18.75</v>
      </c>
      <c r="OR211" s="38">
        <f t="shared" si="1504"/>
        <v>8</v>
      </c>
      <c r="OS211" s="38"/>
      <c r="OT211" s="38"/>
      <c r="OU211" s="38"/>
      <c r="OV211" s="54">
        <v>4</v>
      </c>
      <c r="OW211" s="54"/>
      <c r="OX211" s="38">
        <f t="shared" ref="OX211:OX214" si="1602">(GM211+GZ211+HM211+HZ211+IM211+IZ211+JM211+JZ211+KM211+KZ211+LM211+LZ211)/12</f>
        <v>19.416666666666668</v>
      </c>
      <c r="OY211" s="38">
        <f t="shared" si="1505"/>
        <v>15.75</v>
      </c>
      <c r="OZ211" s="38">
        <f t="shared" si="1506"/>
        <v>12.833333333333334</v>
      </c>
      <c r="PA211" s="38">
        <f t="shared" si="1507"/>
        <v>13.416666666666666</v>
      </c>
      <c r="PB211" s="38">
        <f t="shared" si="1508"/>
        <v>15.25</v>
      </c>
      <c r="PC211" s="38">
        <f t="shared" si="1509"/>
        <v>16.916666666666668</v>
      </c>
      <c r="PD211" s="38">
        <f t="shared" si="1510"/>
        <v>22.75</v>
      </c>
      <c r="PE211" s="38">
        <f t="shared" si="1511"/>
        <v>26.583333333333332</v>
      </c>
      <c r="PF211" s="38">
        <f t="shared" si="1512"/>
        <v>22.333333333333332</v>
      </c>
      <c r="PG211" s="38">
        <f t="shared" si="1513"/>
        <v>16.166666666666668</v>
      </c>
      <c r="PH211" s="38"/>
      <c r="PI211" s="38"/>
      <c r="PJ211" s="38"/>
    </row>
    <row r="212" spans="1:426" s="22" customFormat="1" x14ac:dyDescent="0.25">
      <c r="A212" s="1" t="s">
        <v>43</v>
      </c>
      <c r="B212" s="22">
        <f t="shared" ref="B212:B215" si="1603">MODE(B203,O203,AB203,AO203,BB203,BO203,CB203,CO203,DB203,DO203,EB203,EO203,FB203,FO203,GB203,GO203,HB203,HO203)</f>
        <v>3</v>
      </c>
      <c r="C212" s="22">
        <f t="shared" si="1514"/>
        <v>3</v>
      </c>
      <c r="D212" s="22">
        <f t="shared" si="1515"/>
        <v>4</v>
      </c>
      <c r="E212" s="22">
        <f t="shared" si="1516"/>
        <v>2</v>
      </c>
      <c r="F212" s="22">
        <f t="shared" si="1517"/>
        <v>3</v>
      </c>
      <c r="G212" s="22">
        <f t="shared" si="1518"/>
        <v>3</v>
      </c>
      <c r="H212" s="22">
        <f t="shared" si="1519"/>
        <v>3</v>
      </c>
      <c r="I212" s="22">
        <f t="shared" si="1520"/>
        <v>3</v>
      </c>
      <c r="J212" s="22">
        <f t="shared" si="1521"/>
        <v>3</v>
      </c>
      <c r="K212" s="22">
        <f t="shared" si="1522"/>
        <v>2</v>
      </c>
      <c r="L212" s="22">
        <f t="shared" si="1523"/>
        <v>0</v>
      </c>
      <c r="M212" s="22">
        <f t="shared" si="1524"/>
        <v>1</v>
      </c>
      <c r="N212" s="22">
        <f t="shared" si="1525"/>
        <v>1</v>
      </c>
      <c r="O212" s="22">
        <f t="shared" ref="O212:O215" si="1604">IB203</f>
        <v>3</v>
      </c>
      <c r="P212" s="22">
        <f t="shared" si="1526"/>
        <v>2</v>
      </c>
      <c r="Q212" s="22">
        <f t="shared" si="1527"/>
        <v>2</v>
      </c>
      <c r="R212" s="22">
        <f t="shared" si="1528"/>
        <v>4</v>
      </c>
      <c r="S212" s="22">
        <f t="shared" si="1529"/>
        <v>3</v>
      </c>
      <c r="T212" s="22">
        <f t="shared" si="1530"/>
        <v>1</v>
      </c>
      <c r="U212" s="22">
        <f t="shared" si="1531"/>
        <v>3</v>
      </c>
      <c r="V212" s="22">
        <f t="shared" si="1532"/>
        <v>1.5</v>
      </c>
      <c r="X212" s="1">
        <v>60</v>
      </c>
      <c r="Y212" s="52">
        <v>0.34970873786407758</v>
      </c>
      <c r="Z212" s="52"/>
      <c r="AA212" s="52"/>
      <c r="AB212" s="53">
        <f t="shared" si="1533"/>
        <v>1.2752216124947591E-2</v>
      </c>
      <c r="AC212" s="53"/>
      <c r="AD212" s="53" t="s">
        <v>43</v>
      </c>
      <c r="AE212" s="53"/>
      <c r="AF212" s="22">
        <f t="shared" si="1534"/>
        <v>3</v>
      </c>
      <c r="AG212" s="22">
        <f t="shared" si="1535"/>
        <v>2</v>
      </c>
      <c r="AH212" s="22">
        <f t="shared" si="1536"/>
        <v>4</v>
      </c>
      <c r="AI212" s="22">
        <f t="shared" si="1537"/>
        <v>3</v>
      </c>
      <c r="AJ212" s="22">
        <f t="shared" si="1538"/>
        <v>3</v>
      </c>
      <c r="AK212" s="22">
        <f t="shared" si="1539"/>
        <v>3</v>
      </c>
      <c r="AL212" s="22">
        <f t="shared" si="1540"/>
        <v>3</v>
      </c>
      <c r="AM212" s="22">
        <f t="shared" si="1541"/>
        <v>4</v>
      </c>
      <c r="AN212" s="22">
        <f t="shared" si="1542"/>
        <v>3</v>
      </c>
      <c r="AO212" s="22">
        <f t="shared" si="1543"/>
        <v>2</v>
      </c>
      <c r="AP212" s="22">
        <f t="shared" si="1544"/>
        <v>1</v>
      </c>
      <c r="AQ212" s="22">
        <f t="shared" si="1545"/>
        <v>1</v>
      </c>
      <c r="AR212" s="22">
        <f t="shared" si="1546"/>
        <v>0</v>
      </c>
      <c r="AS212" s="53" t="s">
        <v>43</v>
      </c>
      <c r="AT212" s="53"/>
      <c r="AU212" s="22">
        <f t="shared" si="1547"/>
        <v>4</v>
      </c>
      <c r="AV212" s="22">
        <f t="shared" si="1548"/>
        <v>2</v>
      </c>
      <c r="AW212" s="22">
        <f t="shared" si="1549"/>
        <v>2</v>
      </c>
      <c r="AX212" s="22">
        <f t="shared" si="1550"/>
        <v>2</v>
      </c>
      <c r="AY212" s="22">
        <f t="shared" si="1551"/>
        <v>3</v>
      </c>
      <c r="AZ212" s="22">
        <f t="shared" si="1552"/>
        <v>2</v>
      </c>
      <c r="BA212" s="22">
        <f t="shared" si="1553"/>
        <v>3</v>
      </c>
      <c r="BB212" s="22">
        <f t="shared" si="1554"/>
        <v>3</v>
      </c>
      <c r="BC212" s="22">
        <f t="shared" si="1555"/>
        <v>2</v>
      </c>
      <c r="BD212" s="22">
        <f t="shared" si="1556"/>
        <v>4</v>
      </c>
      <c r="BE212" s="22">
        <f t="shared" si="1557"/>
        <v>0</v>
      </c>
      <c r="BF212" s="22">
        <f t="shared" si="1558"/>
        <v>1</v>
      </c>
      <c r="BG212" s="22">
        <f t="shared" si="1559"/>
        <v>1</v>
      </c>
      <c r="BH212" s="53" t="s">
        <v>43</v>
      </c>
      <c r="BI212" s="53"/>
      <c r="BJ212" s="22">
        <f t="shared" si="1560"/>
        <v>2</v>
      </c>
      <c r="BK212" s="22">
        <f t="shared" si="1561"/>
        <v>4</v>
      </c>
      <c r="BL212" s="22" t="str">
        <f t="shared" si="1562"/>
        <v>x</v>
      </c>
      <c r="BM212" s="22">
        <f t="shared" si="1563"/>
        <v>2</v>
      </c>
      <c r="BN212" s="22">
        <f t="shared" si="1564"/>
        <v>3</v>
      </c>
      <c r="BO212" s="22">
        <f t="shared" si="1565"/>
        <v>4</v>
      </c>
      <c r="BP212" s="22">
        <f t="shared" si="1566"/>
        <v>3</v>
      </c>
      <c r="BQ212" s="22">
        <f t="shared" si="1567"/>
        <v>3</v>
      </c>
      <c r="BR212" s="22">
        <f t="shared" si="1568"/>
        <v>2</v>
      </c>
      <c r="BS212" s="22">
        <f t="shared" si="1569"/>
        <v>3</v>
      </c>
      <c r="BT212" s="22">
        <f t="shared" si="1570"/>
        <v>0</v>
      </c>
      <c r="BU212" s="22">
        <f t="shared" si="1571"/>
        <v>1</v>
      </c>
      <c r="BV212" s="22">
        <f t="shared" si="1572"/>
        <v>1</v>
      </c>
      <c r="BW212" s="53" t="s">
        <v>43</v>
      </c>
      <c r="BX212" s="53"/>
      <c r="BY212" s="22">
        <f t="shared" si="1573"/>
        <v>3</v>
      </c>
      <c r="BZ212" s="22" t="str">
        <f t="shared" si="1574"/>
        <v>x</v>
      </c>
      <c r="CA212" s="22">
        <f t="shared" si="1575"/>
        <v>4</v>
      </c>
      <c r="CB212" s="22">
        <f t="shared" si="1576"/>
        <v>4</v>
      </c>
      <c r="CC212" s="22">
        <f t="shared" si="1577"/>
        <v>3</v>
      </c>
      <c r="CD212" s="22">
        <f t="shared" si="1578"/>
        <v>2</v>
      </c>
      <c r="CE212" s="22" t="str">
        <f t="shared" si="1579"/>
        <v>x</v>
      </c>
      <c r="CF212" s="22">
        <f t="shared" si="1580"/>
        <v>4</v>
      </c>
      <c r="CG212" s="22">
        <f t="shared" si="1581"/>
        <v>3</v>
      </c>
      <c r="CH212" s="22">
        <f t="shared" si="1582"/>
        <v>3</v>
      </c>
      <c r="CI212" s="22">
        <f t="shared" si="1583"/>
        <v>0</v>
      </c>
      <c r="CJ212" s="22">
        <f t="shared" si="1584"/>
        <v>1</v>
      </c>
      <c r="CK212" s="22">
        <f t="shared" si="1585"/>
        <v>0</v>
      </c>
      <c r="CL212" s="22" t="s">
        <v>43</v>
      </c>
      <c r="CN212" s="22">
        <f t="shared" ref="CN212:CN215" si="1605">IFERROR(MODE(GB203,GO203,HB203,HO203,CB203,CO203,DB203,DO203,EB203,EO203,FB203,FO203),"x")</f>
        <v>4</v>
      </c>
      <c r="CO212" s="22">
        <f t="shared" si="1586"/>
        <v>3</v>
      </c>
      <c r="CP212" s="22">
        <f t="shared" si="1587"/>
        <v>2</v>
      </c>
      <c r="CQ212" s="22">
        <f t="shared" si="1588"/>
        <v>2</v>
      </c>
      <c r="CR212" s="22">
        <f t="shared" si="1589"/>
        <v>3</v>
      </c>
      <c r="CS212" s="22">
        <f t="shared" si="1590"/>
        <v>2</v>
      </c>
      <c r="CT212" s="22">
        <f t="shared" si="1591"/>
        <v>3</v>
      </c>
      <c r="CU212" s="22">
        <f t="shared" si="1592"/>
        <v>3</v>
      </c>
      <c r="CV212" s="22">
        <f t="shared" si="1593"/>
        <v>4</v>
      </c>
      <c r="CW212" s="22">
        <f t="shared" si="1594"/>
        <v>3</v>
      </c>
      <c r="CX212" s="22">
        <f t="shared" si="1595"/>
        <v>0</v>
      </c>
      <c r="CY212" s="22">
        <f t="shared" si="1596"/>
        <v>1</v>
      </c>
      <c r="CZ212" s="22">
        <f t="shared" si="1597"/>
        <v>1</v>
      </c>
      <c r="DB212" s="22">
        <v>4</v>
      </c>
      <c r="DC212" s="22">
        <v>32</v>
      </c>
      <c r="DD212" s="22">
        <v>0</v>
      </c>
      <c r="DE212" s="22">
        <v>0</v>
      </c>
      <c r="DF212" s="22">
        <v>26</v>
      </c>
      <c r="DG212" s="22">
        <v>47</v>
      </c>
      <c r="DH212" s="22">
        <v>0</v>
      </c>
      <c r="DI212" s="22">
        <v>9</v>
      </c>
      <c r="DJ212" s="22">
        <v>0</v>
      </c>
      <c r="DL212" s="22">
        <v>3</v>
      </c>
      <c r="DM212" s="22">
        <v>17</v>
      </c>
      <c r="DN212" s="22">
        <v>0</v>
      </c>
      <c r="DO212" s="22">
        <v>17</v>
      </c>
      <c r="DP212" s="22">
        <v>17</v>
      </c>
      <c r="DQ212" s="22">
        <v>35</v>
      </c>
      <c r="DR212" s="22">
        <v>39</v>
      </c>
      <c r="DS212" s="22">
        <v>51</v>
      </c>
      <c r="DT212" s="22">
        <v>21</v>
      </c>
      <c r="DU212" s="22">
        <v>18</v>
      </c>
      <c r="DV212" s="22">
        <v>2</v>
      </c>
      <c r="DW212" s="22">
        <v>0</v>
      </c>
      <c r="DX212" s="22">
        <v>0</v>
      </c>
      <c r="DY212" s="22">
        <v>0</v>
      </c>
      <c r="DZ212" s="22">
        <v>22</v>
      </c>
      <c r="EA212" s="22">
        <v>0</v>
      </c>
      <c r="EB212" s="22">
        <v>27</v>
      </c>
      <c r="EC212" s="22">
        <v>28</v>
      </c>
      <c r="ED212" s="22">
        <v>26</v>
      </c>
      <c r="EE212" s="22">
        <v>17</v>
      </c>
      <c r="EF212" s="22">
        <v>30</v>
      </c>
      <c r="EG212" s="22">
        <v>7</v>
      </c>
      <c r="EH212" s="22">
        <v>21</v>
      </c>
      <c r="EI212" s="22">
        <v>9</v>
      </c>
      <c r="EJ212" s="22">
        <v>0</v>
      </c>
      <c r="EK212" s="22">
        <v>0</v>
      </c>
      <c r="EL212" s="22">
        <v>0</v>
      </c>
      <c r="EM212" s="22">
        <v>19</v>
      </c>
      <c r="EN212" s="22">
        <v>26</v>
      </c>
      <c r="EO212" s="22">
        <v>10</v>
      </c>
      <c r="EP212" s="22">
        <v>14</v>
      </c>
      <c r="EQ212" s="22">
        <v>22</v>
      </c>
      <c r="ER212" s="22">
        <v>16</v>
      </c>
      <c r="ES212" s="22">
        <v>26</v>
      </c>
      <c r="ET212" s="22">
        <v>28</v>
      </c>
      <c r="EU212" s="22">
        <v>35</v>
      </c>
      <c r="EV212" s="22">
        <v>7</v>
      </c>
      <c r="EW212" s="22">
        <v>0</v>
      </c>
      <c r="EX212" s="22">
        <v>0</v>
      </c>
      <c r="EY212" s="22">
        <v>0</v>
      </c>
      <c r="EZ212" s="22">
        <v>3</v>
      </c>
      <c r="FA212" s="22">
        <v>31</v>
      </c>
      <c r="FB212" s="22">
        <v>12</v>
      </c>
      <c r="FC212" s="22">
        <v>33</v>
      </c>
      <c r="FD212" s="22">
        <v>14</v>
      </c>
      <c r="FE212" s="22">
        <v>7</v>
      </c>
      <c r="FF212" s="22">
        <v>30</v>
      </c>
      <c r="FG212" s="22">
        <v>9</v>
      </c>
      <c r="FH212" s="22">
        <v>13</v>
      </c>
      <c r="FI212" s="22">
        <v>33</v>
      </c>
      <c r="FJ212" s="22">
        <v>0</v>
      </c>
      <c r="FK212" s="22">
        <v>0</v>
      </c>
      <c r="FL212" s="22">
        <v>0</v>
      </c>
      <c r="FM212" s="22">
        <v>40</v>
      </c>
      <c r="FN212" s="22">
        <v>9</v>
      </c>
      <c r="FO212" s="22">
        <v>3</v>
      </c>
      <c r="FP212" s="22">
        <v>7</v>
      </c>
      <c r="FQ212" s="22">
        <v>42</v>
      </c>
      <c r="FR212" s="22">
        <v>14</v>
      </c>
      <c r="FS212" s="22">
        <v>0</v>
      </c>
      <c r="FT212" s="22">
        <v>14</v>
      </c>
      <c r="FU212" s="22">
        <v>13</v>
      </c>
      <c r="FV212" s="22">
        <v>35</v>
      </c>
      <c r="FW212" s="22">
        <v>0</v>
      </c>
      <c r="FX212" s="22">
        <v>0</v>
      </c>
      <c r="FY212" s="22">
        <v>0</v>
      </c>
      <c r="FZ212" s="22">
        <v>62</v>
      </c>
      <c r="GA212" s="22">
        <v>33</v>
      </c>
      <c r="GB212" s="22">
        <v>12</v>
      </c>
      <c r="GC212" s="22">
        <v>23</v>
      </c>
      <c r="GD212" s="22">
        <v>19</v>
      </c>
      <c r="GE212" s="22">
        <v>37</v>
      </c>
      <c r="GF212" s="22">
        <v>7</v>
      </c>
      <c r="GG212" s="22">
        <v>39</v>
      </c>
      <c r="GH212" s="22">
        <v>37</v>
      </c>
      <c r="GI212" s="22">
        <v>9</v>
      </c>
      <c r="GJ212" s="22">
        <v>0</v>
      </c>
      <c r="GK212" s="22">
        <v>0</v>
      </c>
      <c r="GL212" s="22">
        <v>0</v>
      </c>
      <c r="GM212" s="22">
        <v>9</v>
      </c>
      <c r="GN212" s="22">
        <v>2</v>
      </c>
      <c r="GO212" s="22">
        <v>10</v>
      </c>
      <c r="GP212" s="22">
        <v>7</v>
      </c>
      <c r="GQ212" s="22">
        <v>40</v>
      </c>
      <c r="GR212" s="22">
        <v>33</v>
      </c>
      <c r="GS212" s="22">
        <v>9</v>
      </c>
      <c r="GT212" s="22">
        <v>16</v>
      </c>
      <c r="GU212" s="22">
        <v>13</v>
      </c>
      <c r="GV212" s="22">
        <v>16</v>
      </c>
      <c r="GW212" s="22">
        <v>0</v>
      </c>
      <c r="GX212" s="22">
        <v>0</v>
      </c>
      <c r="GY212" s="22">
        <v>0</v>
      </c>
      <c r="GZ212" s="22">
        <v>7</v>
      </c>
      <c r="HA212" s="22">
        <v>39</v>
      </c>
      <c r="HB212" s="22">
        <v>15</v>
      </c>
      <c r="HC212" s="22">
        <v>9</v>
      </c>
      <c r="HD212" s="22">
        <v>22</v>
      </c>
      <c r="HE212" s="22">
        <v>9</v>
      </c>
      <c r="HF212" s="22">
        <v>27</v>
      </c>
      <c r="HG212" s="22">
        <v>9</v>
      </c>
      <c r="HH212" s="22">
        <v>4</v>
      </c>
      <c r="HI212" s="22">
        <v>9</v>
      </c>
      <c r="HJ212" s="22">
        <v>0</v>
      </c>
      <c r="HK212" s="22">
        <v>0</v>
      </c>
      <c r="HL212" s="22">
        <v>0</v>
      </c>
      <c r="HM212" s="22">
        <v>23</v>
      </c>
      <c r="HN212" s="22">
        <v>31</v>
      </c>
      <c r="HO212" s="22">
        <v>22</v>
      </c>
      <c r="HP212" s="22">
        <v>23</v>
      </c>
      <c r="HQ212" s="22">
        <v>19</v>
      </c>
      <c r="HR212" s="22">
        <v>16</v>
      </c>
      <c r="HS212" s="22">
        <v>31</v>
      </c>
      <c r="HT212" s="22">
        <v>16</v>
      </c>
      <c r="HU212" s="22">
        <v>4</v>
      </c>
      <c r="HV212" s="22">
        <v>0</v>
      </c>
      <c r="HW212" s="22">
        <v>0</v>
      </c>
      <c r="HX212" s="22">
        <v>0</v>
      </c>
      <c r="HY212" s="22">
        <v>0</v>
      </c>
      <c r="HZ212" s="22">
        <v>16</v>
      </c>
      <c r="IA212" s="22">
        <v>16</v>
      </c>
      <c r="IB212" s="22">
        <v>10</v>
      </c>
      <c r="IC212" s="22">
        <v>35</v>
      </c>
      <c r="ID212" s="22">
        <v>14</v>
      </c>
      <c r="IE212" s="22">
        <v>9</v>
      </c>
      <c r="IF212" s="22">
        <v>0</v>
      </c>
      <c r="IG212" s="22">
        <v>35</v>
      </c>
      <c r="IH212" s="22">
        <v>21</v>
      </c>
      <c r="II212" s="22">
        <v>23</v>
      </c>
      <c r="IJ212" s="22">
        <v>0</v>
      </c>
      <c r="IK212" s="22">
        <v>0</v>
      </c>
      <c r="IL212" s="22">
        <v>0</v>
      </c>
      <c r="IM212" s="22">
        <v>27</v>
      </c>
      <c r="IN212" s="22">
        <v>0</v>
      </c>
      <c r="IO212" s="22">
        <v>8</v>
      </c>
      <c r="IP212" s="22">
        <v>14</v>
      </c>
      <c r="IQ212" s="22">
        <v>59</v>
      </c>
      <c r="IR212" s="22">
        <v>14</v>
      </c>
      <c r="IS212" s="22">
        <v>11</v>
      </c>
      <c r="IT212" s="22">
        <v>30</v>
      </c>
      <c r="IU212" s="22">
        <v>13</v>
      </c>
      <c r="IV212" s="22">
        <v>32</v>
      </c>
      <c r="IW212" s="22">
        <v>0</v>
      </c>
      <c r="IX212" s="22">
        <v>0</v>
      </c>
      <c r="IY212" s="22">
        <v>0</v>
      </c>
      <c r="IZ212" s="22">
        <v>3</v>
      </c>
      <c r="JA212" s="22">
        <v>24</v>
      </c>
      <c r="JB212" s="22">
        <v>10</v>
      </c>
      <c r="JC212" s="22">
        <v>28</v>
      </c>
      <c r="JD212" s="22">
        <v>31</v>
      </c>
      <c r="JE212" s="22">
        <v>17</v>
      </c>
      <c r="JF212" s="22">
        <v>7</v>
      </c>
      <c r="JG212" s="22">
        <v>19</v>
      </c>
      <c r="JH212" s="22">
        <v>22</v>
      </c>
      <c r="JI212" s="22">
        <v>21</v>
      </c>
      <c r="JJ212" s="22">
        <v>0</v>
      </c>
      <c r="JK212" s="22">
        <v>0</v>
      </c>
      <c r="JL212" s="22">
        <v>0</v>
      </c>
      <c r="JM212" s="22">
        <v>1</v>
      </c>
      <c r="JN212" s="22">
        <v>9</v>
      </c>
      <c r="JO212" s="22">
        <v>22</v>
      </c>
      <c r="JP212" s="22">
        <v>33</v>
      </c>
      <c r="JQ212" s="22">
        <v>14</v>
      </c>
      <c r="JR212" s="22">
        <v>0</v>
      </c>
      <c r="JS212" s="22">
        <v>26</v>
      </c>
      <c r="JT212" s="22">
        <v>28</v>
      </c>
      <c r="JU212" s="22">
        <v>18</v>
      </c>
      <c r="JV212" s="22">
        <v>44</v>
      </c>
      <c r="JW212" s="22">
        <v>0</v>
      </c>
      <c r="JX212" s="22">
        <v>0</v>
      </c>
      <c r="JY212" s="22">
        <v>0</v>
      </c>
      <c r="JZ212" s="22">
        <v>18</v>
      </c>
      <c r="KA212" s="22">
        <v>0</v>
      </c>
      <c r="KB212" s="22">
        <v>54</v>
      </c>
      <c r="KC212" s="22">
        <v>31</v>
      </c>
      <c r="KD212" s="22">
        <v>47</v>
      </c>
      <c r="KE212" s="22">
        <v>9</v>
      </c>
      <c r="KF212" s="22">
        <v>9</v>
      </c>
      <c r="KG212" s="22">
        <v>56</v>
      </c>
      <c r="KH212" s="22">
        <v>11</v>
      </c>
      <c r="KI212" s="22">
        <v>37</v>
      </c>
      <c r="KJ212" s="22">
        <v>0</v>
      </c>
      <c r="KK212" s="22">
        <v>0</v>
      </c>
      <c r="KL212" s="22">
        <v>0</v>
      </c>
      <c r="KM212" s="22">
        <v>35</v>
      </c>
      <c r="KN212" s="22">
        <v>33</v>
      </c>
      <c r="KO212" s="22">
        <v>19</v>
      </c>
      <c r="KP212" s="22">
        <v>14</v>
      </c>
      <c r="KQ212" s="22">
        <v>12</v>
      </c>
      <c r="KR212" s="22">
        <v>0</v>
      </c>
      <c r="KS212" s="22">
        <v>17</v>
      </c>
      <c r="KT212" s="22">
        <v>17</v>
      </c>
      <c r="KU212" s="22">
        <v>20</v>
      </c>
      <c r="KV212" s="22">
        <v>63</v>
      </c>
      <c r="KW212" s="22">
        <v>0</v>
      </c>
      <c r="KX212" s="22">
        <v>0</v>
      </c>
      <c r="KY212" s="22">
        <v>0</v>
      </c>
      <c r="KZ212" s="22">
        <v>48</v>
      </c>
      <c r="LA212" s="22">
        <v>0</v>
      </c>
      <c r="LB212" s="22">
        <v>10</v>
      </c>
      <c r="LC212" s="22">
        <v>0</v>
      </c>
      <c r="LD212" s="22">
        <v>22</v>
      </c>
      <c r="LE212" s="22">
        <v>40</v>
      </c>
      <c r="LF212" s="22">
        <v>7</v>
      </c>
      <c r="LG212" s="22">
        <v>9</v>
      </c>
      <c r="LH212" s="22">
        <v>4</v>
      </c>
      <c r="LI212" s="22">
        <v>0</v>
      </c>
      <c r="LJ212" s="22">
        <v>0</v>
      </c>
      <c r="LK212" s="22">
        <v>0</v>
      </c>
      <c r="LL212" s="22">
        <v>0</v>
      </c>
      <c r="LM212" s="22">
        <v>45</v>
      </c>
      <c r="LN212" s="22">
        <v>30</v>
      </c>
      <c r="LO212" s="22">
        <v>17</v>
      </c>
      <c r="LP212" s="22">
        <v>9</v>
      </c>
      <c r="LQ212" s="22">
        <v>14</v>
      </c>
      <c r="LR212" s="22">
        <v>17</v>
      </c>
      <c r="LS212" s="22">
        <v>27</v>
      </c>
      <c r="LT212" s="22">
        <v>20</v>
      </c>
      <c r="LU212" s="22">
        <v>36</v>
      </c>
      <c r="LV212" s="22">
        <v>7</v>
      </c>
      <c r="LW212" s="22">
        <v>0</v>
      </c>
      <c r="LX212" s="22">
        <v>0</v>
      </c>
      <c r="LY212" s="22">
        <v>0</v>
      </c>
      <c r="LZ212" s="22">
        <v>18</v>
      </c>
      <c r="MA212" s="22">
        <v>24</v>
      </c>
      <c r="MB212" s="22">
        <v>24</v>
      </c>
      <c r="MC212" s="22">
        <v>17</v>
      </c>
      <c r="MD212" s="22">
        <v>28</v>
      </c>
      <c r="ME212" s="22">
        <v>0</v>
      </c>
      <c r="MF212" s="22">
        <v>9</v>
      </c>
      <c r="MG212" s="22">
        <v>16</v>
      </c>
      <c r="MH212" s="22">
        <v>39</v>
      </c>
      <c r="MI212" s="22">
        <v>30</v>
      </c>
      <c r="MJ212" s="22">
        <v>0</v>
      </c>
      <c r="MK212" s="22">
        <v>0</v>
      </c>
      <c r="ML212" s="22">
        <v>0</v>
      </c>
      <c r="MN212" s="54">
        <v>3</v>
      </c>
      <c r="MO212" s="54"/>
      <c r="MP212" s="38">
        <f t="shared" si="1598"/>
        <v>27.166666666666668</v>
      </c>
      <c r="MQ212" s="38">
        <f t="shared" si="1469"/>
        <v>16.5</v>
      </c>
      <c r="MR212" s="38">
        <f t="shared" si="1470"/>
        <v>13.5</v>
      </c>
      <c r="MS212" s="38">
        <f t="shared" si="1471"/>
        <v>20.333333333333332</v>
      </c>
      <c r="MT212" s="38">
        <f t="shared" si="1472"/>
        <v>26.333333333333332</v>
      </c>
      <c r="MU212" s="38">
        <f t="shared" si="1473"/>
        <v>21.666666666666668</v>
      </c>
      <c r="MV212" s="38">
        <f t="shared" si="1474"/>
        <v>24</v>
      </c>
      <c r="MW212" s="38">
        <f t="shared" si="1475"/>
        <v>19.666666666666668</v>
      </c>
      <c r="MX212" s="38">
        <f t="shared" si="1476"/>
        <v>22.833333333333332</v>
      </c>
      <c r="MY212" s="38">
        <f t="shared" si="1477"/>
        <v>15.833333333333334</v>
      </c>
      <c r="MZ212" s="38"/>
      <c r="NA212" s="38"/>
      <c r="NB212" s="38"/>
      <c r="NC212" s="54">
        <v>3</v>
      </c>
      <c r="ND212" s="54"/>
      <c r="NE212" s="38">
        <f t="shared" si="1599"/>
        <v>13.75</v>
      </c>
      <c r="NF212" s="38">
        <f t="shared" si="1478"/>
        <v>22</v>
      </c>
      <c r="NG212" s="38">
        <f t="shared" si="1479"/>
        <v>14.25</v>
      </c>
      <c r="NH212" s="38">
        <f t="shared" si="1480"/>
        <v>18.5</v>
      </c>
      <c r="NI212" s="38">
        <f t="shared" si="1481"/>
        <v>23.75</v>
      </c>
      <c r="NJ212" s="38">
        <f t="shared" si="1482"/>
        <v>16.75</v>
      </c>
      <c r="NK212" s="38">
        <f t="shared" si="1483"/>
        <v>16.75</v>
      </c>
      <c r="NL212" s="38">
        <f t="shared" si="1484"/>
        <v>19</v>
      </c>
      <c r="NM212" s="38">
        <f t="shared" si="1485"/>
        <v>10.5</v>
      </c>
      <c r="NN212" s="38">
        <f t="shared" si="1486"/>
        <v>12</v>
      </c>
      <c r="NO212" s="38"/>
      <c r="NP212" s="38"/>
      <c r="NQ212" s="38"/>
      <c r="NR212" s="54">
        <v>3</v>
      </c>
      <c r="NS212" s="54"/>
      <c r="NT212" s="38">
        <f t="shared" si="1600"/>
        <v>12.25</v>
      </c>
      <c r="NU212" s="38">
        <f t="shared" si="1487"/>
        <v>8.25</v>
      </c>
      <c r="NV212" s="38">
        <f t="shared" si="1488"/>
        <v>23.5</v>
      </c>
      <c r="NW212" s="38">
        <f t="shared" si="1489"/>
        <v>26.5</v>
      </c>
      <c r="NX212" s="38">
        <f t="shared" si="1490"/>
        <v>37.75</v>
      </c>
      <c r="NY212" s="38">
        <f t="shared" si="1491"/>
        <v>10</v>
      </c>
      <c r="NZ212" s="38">
        <f t="shared" si="1492"/>
        <v>13.25</v>
      </c>
      <c r="OA212" s="38">
        <f t="shared" si="1493"/>
        <v>33.25</v>
      </c>
      <c r="OB212" s="38">
        <f t="shared" si="1494"/>
        <v>16</v>
      </c>
      <c r="OC212" s="38">
        <f t="shared" si="1495"/>
        <v>33.5</v>
      </c>
      <c r="OD212" s="38"/>
      <c r="OE212" s="38"/>
      <c r="OF212" s="38"/>
      <c r="OG212" s="54">
        <v>3</v>
      </c>
      <c r="OH212" s="54"/>
      <c r="OI212" s="38">
        <f t="shared" si="1601"/>
        <v>36.5</v>
      </c>
      <c r="OJ212" s="38">
        <f t="shared" si="1496"/>
        <v>21.75</v>
      </c>
      <c r="OK212" s="38">
        <f t="shared" si="1497"/>
        <v>17.5</v>
      </c>
      <c r="OL212" s="38">
        <f t="shared" si="1498"/>
        <v>10</v>
      </c>
      <c r="OM212" s="38">
        <f t="shared" si="1499"/>
        <v>19</v>
      </c>
      <c r="ON212" s="38">
        <f t="shared" si="1500"/>
        <v>14.25</v>
      </c>
      <c r="OO212" s="38">
        <f t="shared" si="1501"/>
        <v>15</v>
      </c>
      <c r="OP212" s="38">
        <f t="shared" si="1502"/>
        <v>15.5</v>
      </c>
      <c r="OQ212" s="38">
        <f t="shared" si="1503"/>
        <v>24.75</v>
      </c>
      <c r="OR212" s="38">
        <f t="shared" si="1504"/>
        <v>25</v>
      </c>
      <c r="OS212" s="38"/>
      <c r="OT212" s="38"/>
      <c r="OU212" s="38"/>
      <c r="OV212" s="54">
        <v>3</v>
      </c>
      <c r="OW212" s="54"/>
      <c r="OX212" s="38">
        <f t="shared" si="1602"/>
        <v>20.833333333333332</v>
      </c>
      <c r="OY212" s="38">
        <f t="shared" si="1505"/>
        <v>17.333333333333332</v>
      </c>
      <c r="OZ212" s="38">
        <f t="shared" si="1506"/>
        <v>18.416666666666668</v>
      </c>
      <c r="PA212" s="38">
        <f t="shared" si="1507"/>
        <v>18.333333333333332</v>
      </c>
      <c r="PB212" s="38">
        <f t="shared" si="1508"/>
        <v>26.833333333333332</v>
      </c>
      <c r="PC212" s="38">
        <f t="shared" si="1509"/>
        <v>13.666666666666666</v>
      </c>
      <c r="PD212" s="38">
        <f t="shared" si="1510"/>
        <v>15</v>
      </c>
      <c r="PE212" s="38">
        <f t="shared" si="1511"/>
        <v>22.583333333333332</v>
      </c>
      <c r="PF212" s="38">
        <f t="shared" si="1512"/>
        <v>17.083333333333332</v>
      </c>
      <c r="PG212" s="38">
        <f t="shared" si="1513"/>
        <v>23.5</v>
      </c>
      <c r="PH212" s="38"/>
      <c r="PI212" s="38"/>
      <c r="PJ212" s="38"/>
    </row>
    <row r="213" spans="1:426" s="22" customFormat="1" x14ac:dyDescent="0.25">
      <c r="A213" s="1" t="s">
        <v>47</v>
      </c>
      <c r="B213" s="22">
        <f t="shared" si="1603"/>
        <v>5</v>
      </c>
      <c r="C213" s="22">
        <f t="shared" si="1514"/>
        <v>1</v>
      </c>
      <c r="D213" s="22">
        <f t="shared" si="1515"/>
        <v>5</v>
      </c>
      <c r="E213" s="22">
        <f t="shared" si="1516"/>
        <v>1</v>
      </c>
      <c r="F213" s="22">
        <f t="shared" si="1517"/>
        <v>3</v>
      </c>
      <c r="G213" s="22">
        <f t="shared" si="1518"/>
        <v>1</v>
      </c>
      <c r="H213" s="22">
        <f t="shared" si="1519"/>
        <v>5</v>
      </c>
      <c r="I213" s="22">
        <f t="shared" si="1520"/>
        <v>4</v>
      </c>
      <c r="J213" s="22">
        <f t="shared" si="1521"/>
        <v>3</v>
      </c>
      <c r="K213" s="22">
        <f t="shared" si="1522"/>
        <v>1</v>
      </c>
      <c r="L213" s="22">
        <f t="shared" si="1523"/>
        <v>0</v>
      </c>
      <c r="M213" s="22">
        <f t="shared" si="1524"/>
        <v>0</v>
      </c>
      <c r="N213" s="22">
        <f t="shared" si="1525"/>
        <v>0</v>
      </c>
      <c r="O213" s="22">
        <f t="shared" si="1604"/>
        <v>1</v>
      </c>
      <c r="P213" s="22">
        <f t="shared" si="1526"/>
        <v>1</v>
      </c>
      <c r="Q213" s="22">
        <f t="shared" si="1527"/>
        <v>2</v>
      </c>
      <c r="R213" s="22">
        <f t="shared" si="1528"/>
        <v>5</v>
      </c>
      <c r="S213" s="22">
        <f t="shared" si="1529"/>
        <v>2</v>
      </c>
      <c r="T213" s="22">
        <f t="shared" si="1530"/>
        <v>2</v>
      </c>
      <c r="U213" s="22">
        <f t="shared" si="1531"/>
        <v>2</v>
      </c>
      <c r="V213" s="22">
        <f t="shared" si="1532"/>
        <v>2</v>
      </c>
      <c r="X213" s="1">
        <v>40</v>
      </c>
      <c r="Y213" s="52">
        <v>0.32390405293631042</v>
      </c>
      <c r="Z213" s="52"/>
      <c r="AA213" s="52"/>
      <c r="AB213" s="53">
        <f t="shared" si="1533"/>
        <v>4.8284843376316111E-3</v>
      </c>
      <c r="AC213" s="53"/>
      <c r="AD213" s="53" t="s">
        <v>47</v>
      </c>
      <c r="AE213" s="53"/>
      <c r="AF213" s="22">
        <f t="shared" si="1534"/>
        <v>5</v>
      </c>
      <c r="AG213" s="22">
        <f t="shared" si="1535"/>
        <v>1</v>
      </c>
      <c r="AH213" s="22">
        <f t="shared" si="1536"/>
        <v>5</v>
      </c>
      <c r="AI213" s="22">
        <f t="shared" si="1537"/>
        <v>1</v>
      </c>
      <c r="AJ213" s="22">
        <f t="shared" si="1538"/>
        <v>3</v>
      </c>
      <c r="AK213" s="22">
        <f t="shared" si="1539"/>
        <v>1</v>
      </c>
      <c r="AL213" s="22">
        <f t="shared" si="1540"/>
        <v>5</v>
      </c>
      <c r="AM213" s="22">
        <f t="shared" si="1541"/>
        <v>4</v>
      </c>
      <c r="AN213" s="22">
        <f t="shared" si="1542"/>
        <v>4</v>
      </c>
      <c r="AO213" s="22">
        <f t="shared" si="1543"/>
        <v>1</v>
      </c>
      <c r="AP213" s="22">
        <f t="shared" si="1544"/>
        <v>0</v>
      </c>
      <c r="AQ213" s="22">
        <f t="shared" si="1545"/>
        <v>0</v>
      </c>
      <c r="AR213" s="22">
        <f t="shared" si="1546"/>
        <v>0</v>
      </c>
      <c r="AS213" s="53" t="s">
        <v>47</v>
      </c>
      <c r="AT213" s="53"/>
      <c r="AU213" s="22">
        <f t="shared" si="1547"/>
        <v>5</v>
      </c>
      <c r="AV213" s="22">
        <f t="shared" si="1548"/>
        <v>1</v>
      </c>
      <c r="AW213" s="22">
        <f t="shared" si="1549"/>
        <v>5</v>
      </c>
      <c r="AX213" s="22">
        <f t="shared" si="1550"/>
        <v>1</v>
      </c>
      <c r="AY213" s="22">
        <f t="shared" si="1551"/>
        <v>3</v>
      </c>
      <c r="AZ213" s="22">
        <f t="shared" si="1552"/>
        <v>1</v>
      </c>
      <c r="BA213" s="22">
        <f t="shared" si="1553"/>
        <v>5</v>
      </c>
      <c r="BB213" s="22">
        <f t="shared" si="1554"/>
        <v>4</v>
      </c>
      <c r="BC213" s="22">
        <f t="shared" si="1555"/>
        <v>3</v>
      </c>
      <c r="BD213" s="22">
        <f t="shared" si="1556"/>
        <v>1</v>
      </c>
      <c r="BE213" s="22">
        <f t="shared" si="1557"/>
        <v>0</v>
      </c>
      <c r="BF213" s="22">
        <f t="shared" si="1558"/>
        <v>0</v>
      </c>
      <c r="BG213" s="22">
        <f t="shared" si="1559"/>
        <v>0</v>
      </c>
      <c r="BH213" s="53" t="s">
        <v>47</v>
      </c>
      <c r="BI213" s="53"/>
      <c r="BJ213" s="22">
        <f t="shared" si="1560"/>
        <v>5</v>
      </c>
      <c r="BK213" s="22">
        <f t="shared" si="1561"/>
        <v>1</v>
      </c>
      <c r="BL213" s="22">
        <f t="shared" si="1562"/>
        <v>5</v>
      </c>
      <c r="BM213" s="22">
        <f t="shared" si="1563"/>
        <v>1</v>
      </c>
      <c r="BN213" s="22">
        <f t="shared" si="1564"/>
        <v>3</v>
      </c>
      <c r="BO213" s="22">
        <f t="shared" si="1565"/>
        <v>1</v>
      </c>
      <c r="BP213" s="22">
        <f t="shared" si="1566"/>
        <v>5</v>
      </c>
      <c r="BQ213" s="22">
        <f t="shared" si="1567"/>
        <v>4</v>
      </c>
      <c r="BR213" s="22">
        <f t="shared" si="1568"/>
        <v>3</v>
      </c>
      <c r="BS213" s="22">
        <f t="shared" si="1569"/>
        <v>1</v>
      </c>
      <c r="BT213" s="22">
        <f t="shared" si="1570"/>
        <v>0</v>
      </c>
      <c r="BU213" s="22">
        <f t="shared" si="1571"/>
        <v>0</v>
      </c>
      <c r="BV213" s="22">
        <f t="shared" si="1572"/>
        <v>0</v>
      </c>
      <c r="BW213" s="53" t="s">
        <v>47</v>
      </c>
      <c r="BX213" s="53"/>
      <c r="BY213" s="22">
        <f t="shared" si="1573"/>
        <v>5</v>
      </c>
      <c r="BZ213" s="22">
        <f t="shared" si="1574"/>
        <v>1</v>
      </c>
      <c r="CA213" s="22">
        <f t="shared" si="1575"/>
        <v>5</v>
      </c>
      <c r="CB213" s="22">
        <f t="shared" si="1576"/>
        <v>1</v>
      </c>
      <c r="CC213" s="22">
        <f t="shared" si="1577"/>
        <v>3</v>
      </c>
      <c r="CD213" s="22">
        <f t="shared" si="1578"/>
        <v>1</v>
      </c>
      <c r="CE213" s="22">
        <f t="shared" si="1579"/>
        <v>5</v>
      </c>
      <c r="CF213" s="22">
        <f t="shared" si="1580"/>
        <v>4</v>
      </c>
      <c r="CG213" s="22">
        <f t="shared" si="1581"/>
        <v>4</v>
      </c>
      <c r="CH213" s="22">
        <f t="shared" si="1582"/>
        <v>1</v>
      </c>
      <c r="CI213" s="22">
        <f t="shared" si="1583"/>
        <v>0</v>
      </c>
      <c r="CJ213" s="22">
        <f t="shared" si="1584"/>
        <v>0</v>
      </c>
      <c r="CK213" s="22">
        <f t="shared" si="1585"/>
        <v>1</v>
      </c>
      <c r="CL213" s="22" t="s">
        <v>47</v>
      </c>
      <c r="CN213" s="22">
        <f t="shared" si="1605"/>
        <v>5</v>
      </c>
      <c r="CO213" s="22">
        <f t="shared" si="1586"/>
        <v>1</v>
      </c>
      <c r="CP213" s="22">
        <f t="shared" si="1587"/>
        <v>5</v>
      </c>
      <c r="CQ213" s="22">
        <f t="shared" si="1588"/>
        <v>1</v>
      </c>
      <c r="CR213" s="22">
        <f t="shared" si="1589"/>
        <v>3</v>
      </c>
      <c r="CS213" s="22">
        <f t="shared" si="1590"/>
        <v>1</v>
      </c>
      <c r="CT213" s="22">
        <f t="shared" si="1591"/>
        <v>5</v>
      </c>
      <c r="CU213" s="22">
        <f t="shared" si="1592"/>
        <v>4</v>
      </c>
      <c r="CV213" s="22">
        <f t="shared" si="1593"/>
        <v>3</v>
      </c>
      <c r="CW213" s="22">
        <f t="shared" si="1594"/>
        <v>1</v>
      </c>
      <c r="CX213" s="22">
        <f t="shared" si="1595"/>
        <v>0</v>
      </c>
      <c r="CY213" s="22">
        <f t="shared" si="1596"/>
        <v>0</v>
      </c>
      <c r="CZ213" s="22">
        <f t="shared" si="1597"/>
        <v>0</v>
      </c>
      <c r="DB213" s="22">
        <v>3</v>
      </c>
      <c r="DC213" s="22">
        <v>26</v>
      </c>
      <c r="DD213" s="22">
        <v>30</v>
      </c>
      <c r="DE213" s="22">
        <v>0</v>
      </c>
      <c r="DF213" s="22">
        <v>9</v>
      </c>
      <c r="DG213" s="22">
        <v>18</v>
      </c>
      <c r="DH213" s="22">
        <v>23</v>
      </c>
      <c r="DI213" s="22">
        <v>70</v>
      </c>
      <c r="DJ213" s="22">
        <v>40</v>
      </c>
      <c r="DL213" s="22">
        <v>2</v>
      </c>
      <c r="DM213" s="22">
        <v>18</v>
      </c>
      <c r="DN213" s="22">
        <v>21</v>
      </c>
      <c r="DO213" s="22">
        <v>9</v>
      </c>
      <c r="DP213" s="22">
        <v>23</v>
      </c>
      <c r="DQ213" s="22">
        <v>42</v>
      </c>
      <c r="DR213" s="22">
        <v>0</v>
      </c>
      <c r="DS213" s="22">
        <v>9</v>
      </c>
      <c r="DT213" s="22">
        <v>9</v>
      </c>
      <c r="DU213" s="22">
        <v>9</v>
      </c>
      <c r="DV213" s="22">
        <v>9</v>
      </c>
      <c r="DW213" s="22">
        <v>0</v>
      </c>
      <c r="DX213" s="22">
        <v>0</v>
      </c>
      <c r="DY213" s="22">
        <v>0</v>
      </c>
      <c r="DZ213" s="22">
        <v>37</v>
      </c>
      <c r="EA213" s="22">
        <v>9</v>
      </c>
      <c r="EB213" s="22">
        <v>28</v>
      </c>
      <c r="EC213" s="22">
        <v>14</v>
      </c>
      <c r="ED213" s="22">
        <v>25</v>
      </c>
      <c r="EE213" s="22">
        <v>30</v>
      </c>
      <c r="EF213" s="22">
        <v>0</v>
      </c>
      <c r="EG213" s="22">
        <v>0</v>
      </c>
      <c r="EH213" s="22">
        <v>9</v>
      </c>
      <c r="EI213" s="22">
        <v>40</v>
      </c>
      <c r="EJ213" s="22">
        <v>0</v>
      </c>
      <c r="EK213" s="22">
        <v>0</v>
      </c>
      <c r="EL213" s="22">
        <v>0</v>
      </c>
      <c r="EM213" s="22">
        <v>0</v>
      </c>
      <c r="EN213" s="22">
        <v>25</v>
      </c>
      <c r="EO213" s="22">
        <v>58</v>
      </c>
      <c r="EP213" s="22">
        <v>0</v>
      </c>
      <c r="EQ213" s="22">
        <v>18</v>
      </c>
      <c r="ER213" s="22">
        <v>9</v>
      </c>
      <c r="ES213" s="22">
        <v>35</v>
      </c>
      <c r="ET213" s="22">
        <v>16</v>
      </c>
      <c r="EU213" s="22">
        <v>21</v>
      </c>
      <c r="EV213" s="22">
        <v>61</v>
      </c>
      <c r="EW213" s="22">
        <v>0</v>
      </c>
      <c r="EX213" s="22">
        <v>0</v>
      </c>
      <c r="EY213" s="22">
        <v>0</v>
      </c>
      <c r="EZ213" s="22">
        <v>9</v>
      </c>
      <c r="FA213" s="22">
        <v>28</v>
      </c>
      <c r="FB213" s="22">
        <v>0</v>
      </c>
      <c r="FC213" s="22">
        <v>9</v>
      </c>
      <c r="FD213" s="22">
        <v>0</v>
      </c>
      <c r="FE213" s="22">
        <v>28</v>
      </c>
      <c r="FF213" s="22">
        <v>33</v>
      </c>
      <c r="FG213" s="22">
        <v>16</v>
      </c>
      <c r="FH213" s="22">
        <v>9</v>
      </c>
      <c r="FI213" s="22">
        <v>0</v>
      </c>
      <c r="FJ213" s="22">
        <v>0</v>
      </c>
      <c r="FK213" s="22">
        <v>0</v>
      </c>
      <c r="FL213" s="22">
        <v>0</v>
      </c>
      <c r="FM213" s="22">
        <v>7</v>
      </c>
      <c r="FN213" s="22">
        <v>53</v>
      </c>
      <c r="FO213" s="22">
        <v>28</v>
      </c>
      <c r="FP213" s="22">
        <v>9</v>
      </c>
      <c r="FQ213" s="22">
        <v>17</v>
      </c>
      <c r="FR213" s="22">
        <v>30</v>
      </c>
      <c r="FS213" s="22">
        <v>7</v>
      </c>
      <c r="FT213" s="22">
        <v>17</v>
      </c>
      <c r="FU213" s="22">
        <v>21</v>
      </c>
      <c r="FV213" s="22">
        <v>9</v>
      </c>
      <c r="FW213" s="22">
        <v>0</v>
      </c>
      <c r="FX213" s="22">
        <v>0</v>
      </c>
      <c r="FY213" s="22">
        <v>0</v>
      </c>
      <c r="FZ213" s="22">
        <v>14</v>
      </c>
      <c r="GA213" s="22">
        <v>23</v>
      </c>
      <c r="GB213" s="22">
        <v>0</v>
      </c>
      <c r="GC213" s="22">
        <v>47</v>
      </c>
      <c r="GD213" s="22">
        <v>33</v>
      </c>
      <c r="GE213" s="22">
        <v>33</v>
      </c>
      <c r="GF213" s="22">
        <v>9</v>
      </c>
      <c r="GG213" s="22">
        <v>23</v>
      </c>
      <c r="GH213" s="22">
        <v>39</v>
      </c>
      <c r="GI213" s="22">
        <v>37</v>
      </c>
      <c r="GJ213" s="22">
        <v>0</v>
      </c>
      <c r="GK213" s="22">
        <v>0</v>
      </c>
      <c r="GL213" s="22">
        <v>0</v>
      </c>
      <c r="GM213" s="22">
        <v>9</v>
      </c>
      <c r="GN213" s="22">
        <v>51</v>
      </c>
      <c r="GO213" s="22">
        <v>44</v>
      </c>
      <c r="GP213" s="22">
        <v>9</v>
      </c>
      <c r="GQ213" s="22">
        <v>7</v>
      </c>
      <c r="GR213" s="22">
        <v>14</v>
      </c>
      <c r="GS213" s="22">
        <v>28</v>
      </c>
      <c r="GT213" s="22">
        <v>26</v>
      </c>
      <c r="GU213" s="22">
        <v>24</v>
      </c>
      <c r="GV213" s="22">
        <v>0</v>
      </c>
      <c r="GW213" s="22">
        <v>0</v>
      </c>
      <c r="GX213" s="22">
        <v>0</v>
      </c>
      <c r="GY213" s="22">
        <v>0</v>
      </c>
      <c r="GZ213" s="22">
        <v>54</v>
      </c>
      <c r="HA213" s="22">
        <v>24</v>
      </c>
      <c r="HB213" s="22">
        <v>16</v>
      </c>
      <c r="HC213" s="22">
        <v>59</v>
      </c>
      <c r="HD213" s="22">
        <v>39</v>
      </c>
      <c r="HE213" s="22">
        <v>17</v>
      </c>
      <c r="HF213" s="22">
        <v>21</v>
      </c>
      <c r="HG213" s="22">
        <v>35</v>
      </c>
      <c r="HH213" s="22">
        <v>0</v>
      </c>
      <c r="HI213" s="22">
        <v>49</v>
      </c>
      <c r="HJ213" s="22">
        <v>0</v>
      </c>
      <c r="HK213" s="22">
        <v>0</v>
      </c>
      <c r="HL213" s="22">
        <v>0</v>
      </c>
      <c r="HM213" s="22">
        <v>0</v>
      </c>
      <c r="HN213" s="22">
        <v>28</v>
      </c>
      <c r="HO213" s="22">
        <v>41</v>
      </c>
      <c r="HP213" s="22">
        <v>28</v>
      </c>
      <c r="HQ213" s="22">
        <v>56</v>
      </c>
      <c r="HR213" s="22">
        <v>33</v>
      </c>
      <c r="HS213" s="22">
        <v>18</v>
      </c>
      <c r="HT213" s="22">
        <v>26</v>
      </c>
      <c r="HU213" s="22">
        <v>21</v>
      </c>
      <c r="HV213" s="22">
        <v>14</v>
      </c>
      <c r="HW213" s="22">
        <v>0</v>
      </c>
      <c r="HX213" s="22">
        <v>0</v>
      </c>
      <c r="HY213" s="22">
        <v>0</v>
      </c>
      <c r="HZ213" s="22">
        <v>40</v>
      </c>
      <c r="IA213" s="22">
        <v>47</v>
      </c>
      <c r="IB213" s="22">
        <v>44</v>
      </c>
      <c r="IC213" s="22">
        <v>7</v>
      </c>
      <c r="ID213" s="22">
        <v>9</v>
      </c>
      <c r="IE213" s="22">
        <v>25</v>
      </c>
      <c r="IF213" s="22">
        <v>40</v>
      </c>
      <c r="IG213" s="22">
        <v>0</v>
      </c>
      <c r="IH213" s="22">
        <v>0</v>
      </c>
      <c r="II213" s="22">
        <v>0</v>
      </c>
      <c r="IJ213" s="22">
        <v>0</v>
      </c>
      <c r="IK213" s="22">
        <v>0</v>
      </c>
      <c r="IL213" s="22">
        <v>0</v>
      </c>
      <c r="IM213" s="22">
        <v>7</v>
      </c>
      <c r="IN213" s="22">
        <v>17</v>
      </c>
      <c r="IO213" s="22">
        <v>9</v>
      </c>
      <c r="IP213" s="22">
        <v>47</v>
      </c>
      <c r="IQ213" s="22">
        <v>14</v>
      </c>
      <c r="IR213" s="22">
        <v>7</v>
      </c>
      <c r="IS213" s="22">
        <v>9</v>
      </c>
      <c r="IT213" s="22">
        <v>9</v>
      </c>
      <c r="IU213" s="22">
        <v>31</v>
      </c>
      <c r="IV213" s="22">
        <v>9</v>
      </c>
      <c r="IW213" s="22">
        <v>0</v>
      </c>
      <c r="IX213" s="22">
        <v>0</v>
      </c>
      <c r="IY213" s="22">
        <v>0</v>
      </c>
      <c r="IZ213" s="22">
        <v>45</v>
      </c>
      <c r="JA213" s="22">
        <v>35</v>
      </c>
      <c r="JB213" s="22">
        <v>0</v>
      </c>
      <c r="JC213" s="22">
        <v>18</v>
      </c>
      <c r="JD213" s="22">
        <v>23</v>
      </c>
      <c r="JE213" s="22">
        <v>0</v>
      </c>
      <c r="JF213" s="22">
        <v>0</v>
      </c>
      <c r="JG213" s="22">
        <v>16</v>
      </c>
      <c r="JH213" s="22">
        <v>30</v>
      </c>
      <c r="JI213" s="22">
        <v>9</v>
      </c>
      <c r="JJ213" s="22">
        <v>0</v>
      </c>
      <c r="JK213" s="22">
        <v>0</v>
      </c>
      <c r="JL213" s="22">
        <v>0</v>
      </c>
      <c r="JM213" s="22">
        <v>30</v>
      </c>
      <c r="JN213" s="22">
        <v>7</v>
      </c>
      <c r="JO213" s="22">
        <v>9</v>
      </c>
      <c r="JP213" s="22">
        <v>21</v>
      </c>
      <c r="JQ213" s="22">
        <v>31</v>
      </c>
      <c r="JR213" s="22">
        <v>27</v>
      </c>
      <c r="JS213" s="22">
        <v>11</v>
      </c>
      <c r="JT213" s="22">
        <v>11</v>
      </c>
      <c r="JU213" s="22">
        <v>9</v>
      </c>
      <c r="JV213" s="22">
        <v>0</v>
      </c>
      <c r="JW213" s="22">
        <v>0</v>
      </c>
      <c r="JX213" s="22">
        <v>0</v>
      </c>
      <c r="JY213" s="22">
        <v>0</v>
      </c>
      <c r="JZ213" s="22">
        <v>7</v>
      </c>
      <c r="KA213" s="22">
        <v>26</v>
      </c>
      <c r="KB213" s="22">
        <v>0</v>
      </c>
      <c r="KC213" s="22">
        <v>16</v>
      </c>
      <c r="KD213" s="22">
        <v>0</v>
      </c>
      <c r="KE213" s="22">
        <v>21</v>
      </c>
      <c r="KF213" s="22">
        <v>0</v>
      </c>
      <c r="KG213" s="22">
        <v>11</v>
      </c>
      <c r="KH213" s="22">
        <v>23</v>
      </c>
      <c r="KI213" s="22">
        <v>16</v>
      </c>
      <c r="KJ213" s="22">
        <v>0</v>
      </c>
      <c r="KK213" s="22">
        <v>0</v>
      </c>
      <c r="KL213" s="22">
        <v>0</v>
      </c>
      <c r="KM213" s="22">
        <v>25</v>
      </c>
      <c r="KN213" s="22">
        <v>9</v>
      </c>
      <c r="KO213" s="22">
        <v>0</v>
      </c>
      <c r="KP213" s="22">
        <v>17</v>
      </c>
      <c r="KQ213" s="22">
        <v>14</v>
      </c>
      <c r="KR213" s="22">
        <v>0</v>
      </c>
      <c r="KS213" s="22">
        <v>0</v>
      </c>
      <c r="KT213" s="22">
        <v>18</v>
      </c>
      <c r="KU213" s="22">
        <v>7</v>
      </c>
      <c r="KV213" s="22">
        <v>2</v>
      </c>
      <c r="KW213" s="22">
        <v>0</v>
      </c>
      <c r="KX213" s="22">
        <v>0</v>
      </c>
      <c r="KY213" s="22">
        <v>0</v>
      </c>
      <c r="KZ213" s="22">
        <v>0</v>
      </c>
      <c r="LA213" s="22">
        <v>9</v>
      </c>
      <c r="LB213" s="22">
        <v>30</v>
      </c>
      <c r="LC213" s="22">
        <v>23</v>
      </c>
      <c r="LD213" s="22">
        <v>41</v>
      </c>
      <c r="LE213" s="22">
        <v>28</v>
      </c>
      <c r="LF213" s="22">
        <v>23</v>
      </c>
      <c r="LG213" s="22">
        <v>7</v>
      </c>
      <c r="LH213" s="22">
        <v>24</v>
      </c>
      <c r="LI213" s="22">
        <v>35</v>
      </c>
      <c r="LJ213" s="22">
        <v>0</v>
      </c>
      <c r="LK213" s="22">
        <v>0</v>
      </c>
      <c r="LL213" s="22">
        <v>0</v>
      </c>
      <c r="LM213" s="22">
        <v>9</v>
      </c>
      <c r="LN213" s="22">
        <v>0</v>
      </c>
      <c r="LO213" s="22">
        <v>14</v>
      </c>
      <c r="LP213" s="22">
        <v>24</v>
      </c>
      <c r="LQ213" s="22">
        <v>9</v>
      </c>
      <c r="LR213" s="22">
        <v>37</v>
      </c>
      <c r="LS213" s="22">
        <v>21</v>
      </c>
      <c r="LT213" s="22">
        <v>47</v>
      </c>
      <c r="LU213" s="22">
        <v>7</v>
      </c>
      <c r="LV213" s="22">
        <v>0</v>
      </c>
      <c r="LW213" s="22">
        <v>0</v>
      </c>
      <c r="LX213" s="22">
        <v>0</v>
      </c>
      <c r="LY213" s="22">
        <v>0</v>
      </c>
      <c r="LZ213" s="22">
        <v>23</v>
      </c>
      <c r="MA213" s="22">
        <v>39</v>
      </c>
      <c r="MB213" s="22">
        <v>25</v>
      </c>
      <c r="MC213" s="22">
        <v>11</v>
      </c>
      <c r="MD213" s="22">
        <v>7</v>
      </c>
      <c r="ME213" s="22">
        <v>7</v>
      </c>
      <c r="MF213" s="22">
        <v>26</v>
      </c>
      <c r="MG213" s="22">
        <v>21</v>
      </c>
      <c r="MH213" s="22">
        <v>0</v>
      </c>
      <c r="MI213" s="22">
        <v>17</v>
      </c>
      <c r="MJ213" s="22">
        <v>0</v>
      </c>
      <c r="MK213" s="22">
        <v>0</v>
      </c>
      <c r="ML213" s="22">
        <v>0</v>
      </c>
      <c r="MN213" s="54">
        <v>2</v>
      </c>
      <c r="MO213" s="54"/>
      <c r="MP213" s="38">
        <f t="shared" si="1598"/>
        <v>14.166666666666666</v>
      </c>
      <c r="MQ213" s="38">
        <f t="shared" si="1469"/>
        <v>26.5</v>
      </c>
      <c r="MR213" s="38">
        <f t="shared" si="1470"/>
        <v>20.5</v>
      </c>
      <c r="MS213" s="38">
        <f t="shared" si="1471"/>
        <v>17</v>
      </c>
      <c r="MT213" s="38">
        <f t="shared" si="1472"/>
        <v>22.5</v>
      </c>
      <c r="MU213" s="38">
        <f t="shared" si="1473"/>
        <v>21.666666666666668</v>
      </c>
      <c r="MV213" s="38">
        <f t="shared" si="1474"/>
        <v>15.5</v>
      </c>
      <c r="MW213" s="38">
        <f t="shared" si="1475"/>
        <v>13.5</v>
      </c>
      <c r="MX213" s="38">
        <f t="shared" si="1476"/>
        <v>18</v>
      </c>
      <c r="MY213" s="38">
        <f t="shared" si="1477"/>
        <v>26</v>
      </c>
      <c r="MZ213" s="38"/>
      <c r="NA213" s="38"/>
      <c r="NB213" s="38"/>
      <c r="NC213" s="54">
        <v>2</v>
      </c>
      <c r="ND213" s="54"/>
      <c r="NE213" s="38">
        <f t="shared" si="1599"/>
        <v>25.75</v>
      </c>
      <c r="NF213" s="38">
        <f t="shared" si="1478"/>
        <v>37.5</v>
      </c>
      <c r="NG213" s="38">
        <f t="shared" si="1479"/>
        <v>36.25</v>
      </c>
      <c r="NH213" s="38">
        <f t="shared" si="1480"/>
        <v>25.75</v>
      </c>
      <c r="NI213" s="38">
        <f t="shared" si="1481"/>
        <v>27.75</v>
      </c>
      <c r="NJ213" s="38">
        <f t="shared" si="1482"/>
        <v>22.25</v>
      </c>
      <c r="NK213" s="38">
        <f t="shared" si="1483"/>
        <v>26.75</v>
      </c>
      <c r="NL213" s="38">
        <f t="shared" si="1484"/>
        <v>21.75</v>
      </c>
      <c r="NM213" s="38">
        <f t="shared" si="1485"/>
        <v>11.25</v>
      </c>
      <c r="NN213" s="38">
        <f t="shared" si="1486"/>
        <v>15.75</v>
      </c>
      <c r="NO213" s="38"/>
      <c r="NP213" s="38"/>
      <c r="NQ213" s="38"/>
      <c r="NR213" s="54">
        <v>2</v>
      </c>
      <c r="NS213" s="54"/>
      <c r="NT213" s="38">
        <f t="shared" si="1600"/>
        <v>22.25</v>
      </c>
      <c r="NU213" s="38">
        <f t="shared" si="1487"/>
        <v>21.25</v>
      </c>
      <c r="NV213" s="38">
        <f t="shared" si="1488"/>
        <v>4.5</v>
      </c>
      <c r="NW213" s="38">
        <f t="shared" si="1489"/>
        <v>25.5</v>
      </c>
      <c r="NX213" s="38">
        <f t="shared" si="1490"/>
        <v>17</v>
      </c>
      <c r="NY213" s="38">
        <f t="shared" si="1491"/>
        <v>13.75</v>
      </c>
      <c r="NZ213" s="38">
        <f t="shared" si="1492"/>
        <v>5</v>
      </c>
      <c r="OA213" s="38">
        <f t="shared" si="1493"/>
        <v>11.75</v>
      </c>
      <c r="OB213" s="38">
        <f t="shared" si="1494"/>
        <v>23.25</v>
      </c>
      <c r="OC213" s="38">
        <f t="shared" si="1495"/>
        <v>8.5</v>
      </c>
      <c r="OD213" s="38"/>
      <c r="OE213" s="38"/>
      <c r="OF213" s="38"/>
      <c r="OG213" s="54">
        <v>2</v>
      </c>
      <c r="OH213" s="54"/>
      <c r="OI213" s="38">
        <f t="shared" si="1601"/>
        <v>14.25</v>
      </c>
      <c r="OJ213" s="38">
        <f t="shared" si="1496"/>
        <v>14.25</v>
      </c>
      <c r="OK213" s="38">
        <f t="shared" si="1497"/>
        <v>17.25</v>
      </c>
      <c r="OL213" s="38">
        <f t="shared" si="1498"/>
        <v>18.75</v>
      </c>
      <c r="OM213" s="38">
        <f t="shared" si="1499"/>
        <v>17.75</v>
      </c>
      <c r="ON213" s="38">
        <f t="shared" si="1500"/>
        <v>18</v>
      </c>
      <c r="OO213" s="38">
        <f t="shared" si="1501"/>
        <v>17.5</v>
      </c>
      <c r="OP213" s="38">
        <f t="shared" si="1502"/>
        <v>23.25</v>
      </c>
      <c r="OQ213" s="38">
        <f t="shared" si="1503"/>
        <v>9.5</v>
      </c>
      <c r="OR213" s="38">
        <f t="shared" si="1504"/>
        <v>13.5</v>
      </c>
      <c r="OS213" s="38"/>
      <c r="OT213" s="38"/>
      <c r="OU213" s="38"/>
      <c r="OV213" s="54">
        <v>2</v>
      </c>
      <c r="OW213" s="54"/>
      <c r="OX213" s="38">
        <f t="shared" si="1602"/>
        <v>20.75</v>
      </c>
      <c r="OY213" s="38">
        <f t="shared" si="1505"/>
        <v>24.333333333333332</v>
      </c>
      <c r="OZ213" s="38">
        <f t="shared" si="1506"/>
        <v>19.333333333333332</v>
      </c>
      <c r="PA213" s="38">
        <f t="shared" si="1507"/>
        <v>23.333333333333332</v>
      </c>
      <c r="PB213" s="38">
        <f t="shared" si="1508"/>
        <v>20.833333333333332</v>
      </c>
      <c r="PC213" s="38">
        <f t="shared" si="1509"/>
        <v>18</v>
      </c>
      <c r="PD213" s="38">
        <f t="shared" si="1510"/>
        <v>16.416666666666668</v>
      </c>
      <c r="PE213" s="38">
        <f t="shared" si="1511"/>
        <v>18.916666666666668</v>
      </c>
      <c r="PF213" s="38">
        <f t="shared" si="1512"/>
        <v>14.666666666666666</v>
      </c>
      <c r="PG213" s="38">
        <f t="shared" si="1513"/>
        <v>12.583333333333334</v>
      </c>
      <c r="PH213" s="38"/>
      <c r="PI213" s="38"/>
      <c r="PJ213" s="38"/>
    </row>
    <row r="214" spans="1:426" s="22" customFormat="1" x14ac:dyDescent="0.25">
      <c r="A214" s="1" t="s">
        <v>48</v>
      </c>
      <c r="B214" s="22">
        <f t="shared" si="1603"/>
        <v>3</v>
      </c>
      <c r="C214" s="22">
        <f t="shared" si="1514"/>
        <v>3</v>
      </c>
      <c r="D214" s="22">
        <f t="shared" si="1515"/>
        <v>3</v>
      </c>
      <c r="E214" s="22">
        <f t="shared" si="1516"/>
        <v>3</v>
      </c>
      <c r="F214" s="22">
        <f t="shared" si="1517"/>
        <v>2</v>
      </c>
      <c r="G214" s="22">
        <f t="shared" si="1518"/>
        <v>5</v>
      </c>
      <c r="H214" s="22">
        <f t="shared" si="1519"/>
        <v>4</v>
      </c>
      <c r="I214" s="22">
        <f t="shared" si="1520"/>
        <v>2</v>
      </c>
      <c r="J214" s="22">
        <f t="shared" si="1521"/>
        <v>4</v>
      </c>
      <c r="K214" s="22">
        <f t="shared" si="1522"/>
        <v>3</v>
      </c>
      <c r="L214" s="22">
        <f t="shared" si="1523"/>
        <v>1</v>
      </c>
      <c r="M214" s="22">
        <f t="shared" si="1524"/>
        <v>1</v>
      </c>
      <c r="N214" s="22">
        <f t="shared" si="1525"/>
        <v>1</v>
      </c>
      <c r="O214" s="22">
        <f t="shared" si="1604"/>
        <v>3</v>
      </c>
      <c r="P214" s="22">
        <f t="shared" si="1526"/>
        <v>2</v>
      </c>
      <c r="Q214" s="22">
        <f t="shared" si="1527"/>
        <v>1</v>
      </c>
      <c r="R214" s="22">
        <f t="shared" si="1528"/>
        <v>3</v>
      </c>
      <c r="S214" s="22">
        <f t="shared" si="1529"/>
        <v>4</v>
      </c>
      <c r="T214" s="22">
        <f t="shared" si="1530"/>
        <v>1</v>
      </c>
      <c r="U214" s="22">
        <f t="shared" si="1531"/>
        <v>3</v>
      </c>
      <c r="V214" s="22">
        <f t="shared" si="1532"/>
        <v>1</v>
      </c>
      <c r="X214" s="1">
        <v>20</v>
      </c>
      <c r="Y214" s="52">
        <v>0.30088495575221202</v>
      </c>
      <c r="Z214" s="52"/>
      <c r="AA214" s="52"/>
      <c r="AB214" s="53">
        <f t="shared" si="1533"/>
        <v>1.091141319222444E-3</v>
      </c>
      <c r="AC214" s="53"/>
      <c r="AD214" s="53" t="s">
        <v>48</v>
      </c>
      <c r="AE214" s="53"/>
      <c r="AF214" s="22">
        <f t="shared" si="1534"/>
        <v>3</v>
      </c>
      <c r="AG214" s="22">
        <f t="shared" si="1535"/>
        <v>3</v>
      </c>
      <c r="AH214" s="22">
        <f t="shared" si="1536"/>
        <v>3</v>
      </c>
      <c r="AI214" s="22">
        <f t="shared" si="1537"/>
        <v>3</v>
      </c>
      <c r="AJ214" s="22">
        <f t="shared" si="1538"/>
        <v>2</v>
      </c>
      <c r="AK214" s="22">
        <f t="shared" si="1539"/>
        <v>5</v>
      </c>
      <c r="AL214" s="22">
        <f t="shared" si="1540"/>
        <v>4</v>
      </c>
      <c r="AM214" s="22">
        <f t="shared" si="1541"/>
        <v>2</v>
      </c>
      <c r="AN214" s="22">
        <f t="shared" si="1542"/>
        <v>3</v>
      </c>
      <c r="AO214" s="22">
        <f t="shared" si="1543"/>
        <v>3</v>
      </c>
      <c r="AP214" s="22">
        <f t="shared" si="1544"/>
        <v>1</v>
      </c>
      <c r="AQ214" s="22">
        <f t="shared" si="1545"/>
        <v>1</v>
      </c>
      <c r="AR214" s="22">
        <f t="shared" si="1546"/>
        <v>1</v>
      </c>
      <c r="AS214" s="53" t="s">
        <v>48</v>
      </c>
      <c r="AT214" s="53"/>
      <c r="AU214" s="22">
        <f t="shared" si="1547"/>
        <v>4</v>
      </c>
      <c r="AV214" s="22">
        <f t="shared" si="1548"/>
        <v>2</v>
      </c>
      <c r="AW214" s="22">
        <f t="shared" si="1549"/>
        <v>3</v>
      </c>
      <c r="AX214" s="22">
        <f t="shared" si="1550"/>
        <v>3</v>
      </c>
      <c r="AY214" s="22">
        <f t="shared" si="1551"/>
        <v>5</v>
      </c>
      <c r="AZ214" s="22" t="str">
        <f t="shared" si="1552"/>
        <v>x</v>
      </c>
      <c r="BA214" s="22">
        <f t="shared" si="1553"/>
        <v>4</v>
      </c>
      <c r="BB214" s="22">
        <f t="shared" si="1554"/>
        <v>2</v>
      </c>
      <c r="BC214" s="22">
        <f t="shared" si="1555"/>
        <v>4</v>
      </c>
      <c r="BD214" s="22">
        <f t="shared" si="1556"/>
        <v>4</v>
      </c>
      <c r="BE214" s="22">
        <f t="shared" si="1557"/>
        <v>1</v>
      </c>
      <c r="BF214" s="22">
        <f t="shared" si="1558"/>
        <v>1</v>
      </c>
      <c r="BG214" s="22">
        <f t="shared" si="1559"/>
        <v>1</v>
      </c>
      <c r="BH214" s="53" t="s">
        <v>48</v>
      </c>
      <c r="BI214" s="53"/>
      <c r="BJ214" s="22">
        <f t="shared" si="1560"/>
        <v>3</v>
      </c>
      <c r="BK214" s="22">
        <f t="shared" si="1561"/>
        <v>2</v>
      </c>
      <c r="BL214" s="22">
        <f t="shared" si="1562"/>
        <v>3</v>
      </c>
      <c r="BM214" s="22" t="str">
        <f t="shared" si="1563"/>
        <v>x</v>
      </c>
      <c r="BN214" s="22" t="str">
        <f t="shared" si="1564"/>
        <v>x</v>
      </c>
      <c r="BO214" s="22">
        <f t="shared" si="1565"/>
        <v>3</v>
      </c>
      <c r="BP214" s="22">
        <f t="shared" si="1566"/>
        <v>4</v>
      </c>
      <c r="BQ214" s="22">
        <f t="shared" si="1567"/>
        <v>3</v>
      </c>
      <c r="BR214" s="22">
        <f t="shared" si="1568"/>
        <v>5</v>
      </c>
      <c r="BS214" s="22">
        <f t="shared" si="1569"/>
        <v>4</v>
      </c>
      <c r="BT214" s="22">
        <f t="shared" si="1570"/>
        <v>1</v>
      </c>
      <c r="BU214" s="22">
        <f t="shared" si="1571"/>
        <v>1</v>
      </c>
      <c r="BV214" s="22">
        <f t="shared" si="1572"/>
        <v>1</v>
      </c>
      <c r="BW214" s="53" t="s">
        <v>48</v>
      </c>
      <c r="BX214" s="53"/>
      <c r="BY214" s="22">
        <f t="shared" si="1573"/>
        <v>1</v>
      </c>
      <c r="BZ214" s="22">
        <f t="shared" si="1574"/>
        <v>3</v>
      </c>
      <c r="CA214" s="22">
        <f t="shared" si="1575"/>
        <v>4</v>
      </c>
      <c r="CB214" s="22">
        <f t="shared" si="1576"/>
        <v>2</v>
      </c>
      <c r="CC214" s="22">
        <f t="shared" si="1577"/>
        <v>1</v>
      </c>
      <c r="CD214" s="22">
        <f t="shared" si="1578"/>
        <v>3</v>
      </c>
      <c r="CE214" s="22">
        <f t="shared" si="1579"/>
        <v>3</v>
      </c>
      <c r="CF214" s="22">
        <f t="shared" si="1580"/>
        <v>2</v>
      </c>
      <c r="CG214" s="22">
        <f t="shared" si="1581"/>
        <v>1</v>
      </c>
      <c r="CH214" s="22">
        <f t="shared" si="1582"/>
        <v>2</v>
      </c>
      <c r="CI214" s="22">
        <f t="shared" si="1583"/>
        <v>1</v>
      </c>
      <c r="CJ214" s="22">
        <f t="shared" si="1584"/>
        <v>1</v>
      </c>
      <c r="CK214" s="22">
        <f t="shared" si="1585"/>
        <v>0</v>
      </c>
      <c r="CL214" s="22" t="s">
        <v>48</v>
      </c>
      <c r="CN214" s="22">
        <f t="shared" si="1605"/>
        <v>3</v>
      </c>
      <c r="CO214" s="22">
        <f t="shared" si="1586"/>
        <v>3</v>
      </c>
      <c r="CP214" s="22">
        <f t="shared" si="1587"/>
        <v>3</v>
      </c>
      <c r="CQ214" s="22">
        <f t="shared" si="1588"/>
        <v>3</v>
      </c>
      <c r="CR214" s="22">
        <f t="shared" si="1589"/>
        <v>5</v>
      </c>
      <c r="CS214" s="22">
        <f t="shared" si="1590"/>
        <v>3</v>
      </c>
      <c r="CT214" s="22">
        <f t="shared" si="1591"/>
        <v>4</v>
      </c>
      <c r="CU214" s="22">
        <f t="shared" si="1592"/>
        <v>3</v>
      </c>
      <c r="CV214" s="22">
        <f t="shared" si="1593"/>
        <v>4</v>
      </c>
      <c r="CW214" s="22">
        <f t="shared" si="1594"/>
        <v>4</v>
      </c>
      <c r="CX214" s="22">
        <f t="shared" si="1595"/>
        <v>1</v>
      </c>
      <c r="CY214" s="22">
        <f t="shared" si="1596"/>
        <v>1</v>
      </c>
      <c r="CZ214" s="22">
        <f t="shared" si="1597"/>
        <v>1</v>
      </c>
      <c r="DB214" s="22">
        <v>2</v>
      </c>
      <c r="DC214" s="22">
        <v>21</v>
      </c>
      <c r="DD214" s="22">
        <v>49</v>
      </c>
      <c r="DE214" s="22">
        <v>71</v>
      </c>
      <c r="DF214" s="22">
        <v>21</v>
      </c>
      <c r="DG214" s="22">
        <v>5</v>
      </c>
      <c r="DH214" s="22">
        <v>14</v>
      </c>
      <c r="DI214" s="22">
        <v>21</v>
      </c>
      <c r="DJ214" s="22">
        <v>10</v>
      </c>
      <c r="DL214" s="22">
        <v>1</v>
      </c>
      <c r="DM214" s="22">
        <v>19</v>
      </c>
      <c r="DN214" s="22">
        <v>21</v>
      </c>
      <c r="DO214" s="22">
        <v>9</v>
      </c>
      <c r="DP214" s="22">
        <v>33</v>
      </c>
      <c r="DQ214" s="22">
        <v>9</v>
      </c>
      <c r="DR214" s="22">
        <v>14</v>
      </c>
      <c r="DS214" s="22">
        <v>0</v>
      </c>
      <c r="DT214" s="22">
        <v>16</v>
      </c>
      <c r="DU214" s="22">
        <v>32</v>
      </c>
      <c r="DV214" s="22">
        <v>50</v>
      </c>
      <c r="DW214" s="22">
        <v>58</v>
      </c>
      <c r="DX214" s="22">
        <v>71</v>
      </c>
      <c r="DY214" s="22">
        <v>39</v>
      </c>
      <c r="DZ214" s="22">
        <v>9</v>
      </c>
      <c r="EA214" s="22">
        <v>66</v>
      </c>
      <c r="EB214" s="22">
        <v>11</v>
      </c>
      <c r="EC214" s="22">
        <v>31</v>
      </c>
      <c r="ED214" s="22">
        <v>2</v>
      </c>
      <c r="EE214" s="22">
        <v>14</v>
      </c>
      <c r="EF214" s="22">
        <v>7</v>
      </c>
      <c r="EG214" s="22">
        <v>14</v>
      </c>
      <c r="EH214" s="22">
        <v>39</v>
      </c>
      <c r="EI214" s="22">
        <v>42</v>
      </c>
      <c r="EJ214" s="22">
        <v>47</v>
      </c>
      <c r="EK214" s="22">
        <v>86</v>
      </c>
      <c r="EL214" s="22">
        <v>30</v>
      </c>
      <c r="EM214" s="22">
        <v>0</v>
      </c>
      <c r="EN214" s="22">
        <v>26</v>
      </c>
      <c r="EO214" s="22">
        <v>28</v>
      </c>
      <c r="EP214" s="22">
        <v>32</v>
      </c>
      <c r="EQ214" s="22">
        <v>16</v>
      </c>
      <c r="ER214" s="22">
        <v>14</v>
      </c>
      <c r="ES214" s="22">
        <v>9</v>
      </c>
      <c r="ET214" s="22">
        <v>0</v>
      </c>
      <c r="EU214" s="22">
        <v>9</v>
      </c>
      <c r="EV214" s="22">
        <v>5</v>
      </c>
      <c r="EW214" s="22">
        <v>30</v>
      </c>
      <c r="EX214" s="22">
        <v>32</v>
      </c>
      <c r="EY214" s="22">
        <v>72</v>
      </c>
      <c r="EZ214" s="22">
        <v>9</v>
      </c>
      <c r="FA214" s="22">
        <v>14</v>
      </c>
      <c r="FB214" s="22">
        <v>21</v>
      </c>
      <c r="FC214" s="22">
        <v>35</v>
      </c>
      <c r="FD214" s="22">
        <v>42</v>
      </c>
      <c r="FE214" s="22">
        <v>14</v>
      </c>
      <c r="FF214" s="22">
        <v>0</v>
      </c>
      <c r="FG214" s="22">
        <v>0</v>
      </c>
      <c r="FH214" s="22">
        <v>16</v>
      </c>
      <c r="FI214" s="22">
        <v>39</v>
      </c>
      <c r="FJ214" s="22">
        <v>65</v>
      </c>
      <c r="FK214" s="22">
        <v>23</v>
      </c>
      <c r="FL214" s="22">
        <v>54</v>
      </c>
      <c r="FM214" s="22">
        <v>0</v>
      </c>
      <c r="FN214" s="22">
        <v>22</v>
      </c>
      <c r="FO214" s="22">
        <v>30</v>
      </c>
      <c r="FP214" s="22">
        <v>37</v>
      </c>
      <c r="FQ214" s="22">
        <v>16</v>
      </c>
      <c r="FR214" s="22">
        <v>12</v>
      </c>
      <c r="FS214" s="22">
        <v>70</v>
      </c>
      <c r="FT214" s="22">
        <v>25</v>
      </c>
      <c r="FU214" s="22">
        <v>40</v>
      </c>
      <c r="FV214" s="22">
        <v>28</v>
      </c>
      <c r="FW214" s="22">
        <v>34</v>
      </c>
      <c r="FX214" s="22">
        <v>51</v>
      </c>
      <c r="FY214" s="22">
        <v>35</v>
      </c>
      <c r="FZ214" s="22">
        <v>0</v>
      </c>
      <c r="GA214" s="22">
        <v>14</v>
      </c>
      <c r="GB214" s="22">
        <v>23</v>
      </c>
      <c r="GC214" s="22">
        <v>14</v>
      </c>
      <c r="GD214" s="22">
        <v>9</v>
      </c>
      <c r="GE214" s="22">
        <v>19</v>
      </c>
      <c r="GF214" s="22">
        <v>30</v>
      </c>
      <c r="GG214" s="22">
        <v>0</v>
      </c>
      <c r="GH214" s="22">
        <v>23</v>
      </c>
      <c r="GI214" s="22">
        <v>24</v>
      </c>
      <c r="GJ214" s="22">
        <v>61</v>
      </c>
      <c r="GK214" s="22">
        <v>16</v>
      </c>
      <c r="GL214" s="22">
        <v>58</v>
      </c>
      <c r="GM214" s="22">
        <v>7</v>
      </c>
      <c r="GN214" s="22">
        <v>38</v>
      </c>
      <c r="GO214" s="22">
        <v>28</v>
      </c>
      <c r="GP214" s="22">
        <v>45</v>
      </c>
      <c r="GQ214" s="22">
        <v>11</v>
      </c>
      <c r="GR214" s="22">
        <v>35</v>
      </c>
      <c r="GS214" s="22">
        <v>17</v>
      </c>
      <c r="GT214" s="22">
        <v>9</v>
      </c>
      <c r="GU214" s="22">
        <v>32</v>
      </c>
      <c r="GV214" s="22">
        <v>19</v>
      </c>
      <c r="GW214" s="22">
        <v>29</v>
      </c>
      <c r="GX214" s="22">
        <v>63</v>
      </c>
      <c r="GY214" s="22">
        <v>78</v>
      </c>
      <c r="GZ214" s="22">
        <v>9</v>
      </c>
      <c r="HA214" s="22">
        <v>7</v>
      </c>
      <c r="HB214" s="22">
        <v>11</v>
      </c>
      <c r="HC214" s="22">
        <v>14</v>
      </c>
      <c r="HD214" s="22">
        <v>9</v>
      </c>
      <c r="HE214" s="22">
        <v>44</v>
      </c>
      <c r="HF214" s="22">
        <v>38</v>
      </c>
      <c r="HG214" s="22">
        <v>25</v>
      </c>
      <c r="HH214" s="22">
        <v>23</v>
      </c>
      <c r="HI214" s="22">
        <v>14</v>
      </c>
      <c r="HJ214" s="22">
        <v>38</v>
      </c>
      <c r="HK214" s="22">
        <v>57</v>
      </c>
      <c r="HL214" s="22">
        <v>61</v>
      </c>
      <c r="HM214" s="22">
        <v>0</v>
      </c>
      <c r="HN214" s="22">
        <v>21</v>
      </c>
      <c r="HO214" s="22">
        <v>0</v>
      </c>
      <c r="HP214" s="22">
        <v>29</v>
      </c>
      <c r="HQ214" s="22">
        <v>2</v>
      </c>
      <c r="HR214" s="22">
        <v>28</v>
      </c>
      <c r="HS214" s="22">
        <v>9</v>
      </c>
      <c r="HT214" s="22">
        <v>9</v>
      </c>
      <c r="HU214" s="22">
        <v>39</v>
      </c>
      <c r="HV214" s="22">
        <v>42</v>
      </c>
      <c r="HW214" s="22">
        <v>89</v>
      </c>
      <c r="HX214" s="22">
        <v>31</v>
      </c>
      <c r="HY214" s="22">
        <v>96</v>
      </c>
      <c r="HZ214" s="22">
        <v>18</v>
      </c>
      <c r="IA214" s="22">
        <v>28</v>
      </c>
      <c r="IB214" s="22">
        <v>26</v>
      </c>
      <c r="IC214" s="22">
        <v>42</v>
      </c>
      <c r="ID214" s="22">
        <v>28</v>
      </c>
      <c r="IE214" s="22">
        <v>57</v>
      </c>
      <c r="IF214" s="22">
        <v>0</v>
      </c>
      <c r="IG214" s="22">
        <v>16</v>
      </c>
      <c r="IH214" s="22">
        <v>16</v>
      </c>
      <c r="II214" s="22">
        <v>21</v>
      </c>
      <c r="IJ214" s="22">
        <v>39</v>
      </c>
      <c r="IK214" s="22">
        <v>50</v>
      </c>
      <c r="IL214" s="22">
        <v>61</v>
      </c>
      <c r="IM214" s="22">
        <v>0</v>
      </c>
      <c r="IN214" s="22">
        <v>14</v>
      </c>
      <c r="IO214" s="22">
        <v>9</v>
      </c>
      <c r="IP214" s="22">
        <v>12</v>
      </c>
      <c r="IQ214" s="22">
        <v>20</v>
      </c>
      <c r="IR214" s="22">
        <v>37</v>
      </c>
      <c r="IS214" s="22">
        <v>9</v>
      </c>
      <c r="IT214" s="22">
        <v>17</v>
      </c>
      <c r="IU214" s="22">
        <v>21</v>
      </c>
      <c r="IV214" s="22">
        <v>5</v>
      </c>
      <c r="IW214" s="22">
        <v>63</v>
      </c>
      <c r="IX214" s="22">
        <v>64</v>
      </c>
      <c r="IY214" s="22">
        <v>85</v>
      </c>
      <c r="IZ214" s="22">
        <v>7</v>
      </c>
      <c r="JA214" s="22">
        <v>14</v>
      </c>
      <c r="JB214" s="22">
        <v>18</v>
      </c>
      <c r="JC214" s="22">
        <v>5</v>
      </c>
      <c r="JD214" s="22">
        <v>28</v>
      </c>
      <c r="JE214" s="22">
        <v>23</v>
      </c>
      <c r="JF214" s="22">
        <v>47</v>
      </c>
      <c r="JG214" s="22">
        <v>30</v>
      </c>
      <c r="JH214" s="22">
        <v>33</v>
      </c>
      <c r="JI214" s="22">
        <v>54</v>
      </c>
      <c r="JJ214" s="22">
        <v>26</v>
      </c>
      <c r="JK214" s="22">
        <v>55</v>
      </c>
      <c r="JL214" s="22">
        <v>73</v>
      </c>
      <c r="JM214" s="22">
        <v>26</v>
      </c>
      <c r="JN214" s="22">
        <v>42</v>
      </c>
      <c r="JO214" s="22">
        <v>42</v>
      </c>
      <c r="JP214" s="22">
        <v>30</v>
      </c>
      <c r="JQ214" s="22">
        <v>32</v>
      </c>
      <c r="JR214" s="22">
        <v>14</v>
      </c>
      <c r="JS214" s="22">
        <v>30</v>
      </c>
      <c r="JT214" s="22">
        <v>0</v>
      </c>
      <c r="JU214" s="22">
        <v>7</v>
      </c>
      <c r="JV214" s="22">
        <v>38</v>
      </c>
      <c r="JW214" s="22">
        <v>29</v>
      </c>
      <c r="JX214" s="22">
        <v>62</v>
      </c>
      <c r="JY214" s="22">
        <v>49</v>
      </c>
      <c r="JZ214" s="22">
        <v>18</v>
      </c>
      <c r="KA214" s="22">
        <v>14</v>
      </c>
      <c r="KB214" s="22">
        <v>26</v>
      </c>
      <c r="KC214" s="22">
        <v>42</v>
      </c>
      <c r="KD214" s="22">
        <v>37</v>
      </c>
      <c r="KE214" s="22">
        <v>50</v>
      </c>
      <c r="KF214" s="22">
        <v>42</v>
      </c>
      <c r="KG214" s="22">
        <v>0</v>
      </c>
      <c r="KH214" s="22">
        <v>9</v>
      </c>
      <c r="KI214" s="22">
        <v>12</v>
      </c>
      <c r="KJ214" s="22">
        <v>38</v>
      </c>
      <c r="KK214" s="22">
        <v>56</v>
      </c>
      <c r="KL214" s="22">
        <v>44</v>
      </c>
      <c r="KM214" s="22">
        <v>7</v>
      </c>
      <c r="KN214" s="22">
        <v>5</v>
      </c>
      <c r="KO214" s="22">
        <v>33</v>
      </c>
      <c r="KP214" s="22">
        <v>40</v>
      </c>
      <c r="KQ214" s="22">
        <v>7</v>
      </c>
      <c r="KR214" s="22">
        <v>70</v>
      </c>
      <c r="KS214" s="22">
        <v>44</v>
      </c>
      <c r="KT214" s="22">
        <v>7</v>
      </c>
      <c r="KU214" s="22">
        <v>37</v>
      </c>
      <c r="KV214" s="22">
        <v>19</v>
      </c>
      <c r="KW214" s="22">
        <v>31</v>
      </c>
      <c r="KX214" s="22">
        <v>85</v>
      </c>
      <c r="KY214" s="22">
        <v>10</v>
      </c>
      <c r="KZ214" s="22">
        <v>0</v>
      </c>
      <c r="LA214" s="22">
        <v>58</v>
      </c>
      <c r="LB214" s="22">
        <v>42</v>
      </c>
      <c r="LC214" s="22">
        <v>63</v>
      </c>
      <c r="LD214" s="22">
        <v>21</v>
      </c>
      <c r="LE214" s="22">
        <v>5</v>
      </c>
      <c r="LF214" s="22">
        <v>14</v>
      </c>
      <c r="LG214" s="22">
        <v>25</v>
      </c>
      <c r="LH214" s="22">
        <v>18</v>
      </c>
      <c r="LI214" s="22">
        <v>23</v>
      </c>
      <c r="LJ214" s="22">
        <v>25</v>
      </c>
      <c r="LK214" s="22">
        <v>69</v>
      </c>
      <c r="LL214" s="22">
        <v>50</v>
      </c>
      <c r="LM214" s="22">
        <v>18</v>
      </c>
      <c r="LN214" s="22">
        <v>45</v>
      </c>
      <c r="LO214" s="22">
        <v>17</v>
      </c>
      <c r="LP214" s="22">
        <v>5</v>
      </c>
      <c r="LQ214" s="22">
        <v>32</v>
      </c>
      <c r="LR214" s="22">
        <v>14</v>
      </c>
      <c r="LS214" s="22">
        <v>2</v>
      </c>
      <c r="LT214" s="22">
        <v>21</v>
      </c>
      <c r="LU214" s="22">
        <v>17</v>
      </c>
      <c r="LV214" s="22">
        <v>54</v>
      </c>
      <c r="LW214" s="22">
        <v>64</v>
      </c>
      <c r="LX214" s="22">
        <v>12</v>
      </c>
      <c r="LY214" s="22">
        <v>48</v>
      </c>
      <c r="LZ214" s="22">
        <v>24</v>
      </c>
      <c r="MA214" s="22">
        <v>19</v>
      </c>
      <c r="MB214" s="22">
        <v>0</v>
      </c>
      <c r="MC214" s="22">
        <v>12</v>
      </c>
      <c r="MD214" s="22">
        <v>17</v>
      </c>
      <c r="ME214" s="22">
        <v>45</v>
      </c>
      <c r="MF214" s="22">
        <v>30</v>
      </c>
      <c r="MG214" s="22">
        <v>2</v>
      </c>
      <c r="MH214" s="22">
        <v>28</v>
      </c>
      <c r="MI214" s="22">
        <v>23</v>
      </c>
      <c r="MJ214" s="22">
        <v>57</v>
      </c>
      <c r="MK214" s="22">
        <v>17</v>
      </c>
      <c r="ML214" s="22">
        <v>54</v>
      </c>
      <c r="MN214" s="54">
        <v>1</v>
      </c>
      <c r="MO214" s="54"/>
      <c r="MP214" s="38">
        <f t="shared" si="1598"/>
        <v>6.166666666666667</v>
      </c>
      <c r="MQ214" s="38">
        <f t="shared" si="1469"/>
        <v>27.166666666666668</v>
      </c>
      <c r="MR214" s="38">
        <f t="shared" si="1470"/>
        <v>20.333333333333332</v>
      </c>
      <c r="MS214" s="38">
        <f t="shared" si="1471"/>
        <v>30.333333333333332</v>
      </c>
      <c r="MT214" s="38">
        <f t="shared" si="1472"/>
        <v>15.666666666666666</v>
      </c>
      <c r="MU214" s="38">
        <f t="shared" si="1473"/>
        <v>14.5</v>
      </c>
      <c r="MV214" s="38">
        <f t="shared" si="1474"/>
        <v>19.333333333333332</v>
      </c>
      <c r="MW214" s="38">
        <f t="shared" si="1475"/>
        <v>9.1666666666666661</v>
      </c>
      <c r="MX214" s="38">
        <f t="shared" si="1476"/>
        <v>26.5</v>
      </c>
      <c r="MY214" s="38">
        <f t="shared" si="1477"/>
        <v>31.333333333333332</v>
      </c>
      <c r="MZ214" s="38">
        <f t="shared" ref="MZ214:MZ215" si="1606">(DW214+EJ214+EW214+FJ214+FW214+GJ214)/6</f>
        <v>49.166666666666664</v>
      </c>
      <c r="NA214" s="38">
        <f t="shared" ref="NA214:NA215" si="1607">(DX214+EK214+EX214+FK214+FX214+GK214)/6</f>
        <v>46.5</v>
      </c>
      <c r="NB214" s="38">
        <f t="shared" ref="NB214:NB215" si="1608">(DY214+EL214+EY214+FL214+FY214+GL214)/6</f>
        <v>48</v>
      </c>
      <c r="NC214" s="54">
        <v>1</v>
      </c>
      <c r="ND214" s="54"/>
      <c r="NE214" s="38">
        <f t="shared" si="1599"/>
        <v>8.5</v>
      </c>
      <c r="NF214" s="38">
        <f t="shared" si="1478"/>
        <v>23.5</v>
      </c>
      <c r="NG214" s="38">
        <f t="shared" si="1479"/>
        <v>16.25</v>
      </c>
      <c r="NH214" s="38">
        <f t="shared" si="1480"/>
        <v>32.5</v>
      </c>
      <c r="NI214" s="38">
        <f t="shared" si="1481"/>
        <v>12.5</v>
      </c>
      <c r="NJ214" s="38">
        <f t="shared" si="1482"/>
        <v>41</v>
      </c>
      <c r="NK214" s="38">
        <f t="shared" si="1483"/>
        <v>16</v>
      </c>
      <c r="NL214" s="38">
        <f t="shared" si="1484"/>
        <v>14.75</v>
      </c>
      <c r="NM214" s="38">
        <f t="shared" si="1485"/>
        <v>27.5</v>
      </c>
      <c r="NN214" s="38">
        <f t="shared" si="1486"/>
        <v>24</v>
      </c>
      <c r="NO214" s="38">
        <f t="shared" ref="NO214:NO215" si="1609">(GW214+HJ214+HW214+IJ214)/4</f>
        <v>48.75</v>
      </c>
      <c r="NP214" s="38">
        <f t="shared" ref="NP214:NP215" si="1610">(GX214+HK214+HX214+IK214)/4</f>
        <v>50.25</v>
      </c>
      <c r="NQ214" s="38">
        <f t="shared" ref="NQ214:NQ215" si="1611">(GY214+HL214+HY214+IL214)/4</f>
        <v>74</v>
      </c>
      <c r="NR214" s="54">
        <v>1</v>
      </c>
      <c r="NS214" s="54"/>
      <c r="NT214" s="38">
        <f t="shared" si="1600"/>
        <v>12.75</v>
      </c>
      <c r="NU214" s="38">
        <f t="shared" si="1487"/>
        <v>21</v>
      </c>
      <c r="NV214" s="38">
        <f t="shared" si="1488"/>
        <v>23.75</v>
      </c>
      <c r="NW214" s="38">
        <f t="shared" si="1489"/>
        <v>22.25</v>
      </c>
      <c r="NX214" s="38">
        <f t="shared" si="1490"/>
        <v>29.25</v>
      </c>
      <c r="NY214" s="38">
        <f t="shared" si="1491"/>
        <v>31</v>
      </c>
      <c r="NZ214" s="38">
        <f t="shared" si="1492"/>
        <v>32</v>
      </c>
      <c r="OA214" s="38">
        <f t="shared" si="1493"/>
        <v>11.75</v>
      </c>
      <c r="OB214" s="38">
        <f t="shared" si="1494"/>
        <v>17.5</v>
      </c>
      <c r="OC214" s="38">
        <f t="shared" si="1495"/>
        <v>27.25</v>
      </c>
      <c r="OD214" s="38">
        <f t="shared" ref="OD214:OD215" si="1612">(IW214+JJ214+KJ214+JW214)/4</f>
        <v>39</v>
      </c>
      <c r="OE214" s="38">
        <f t="shared" ref="OE214:OE215" si="1613">(IX214+JK214+KK214+JX214)/4</f>
        <v>59.25</v>
      </c>
      <c r="OF214" s="38">
        <f t="shared" ref="OF214:OF215" si="1614">(IY214+JL214+KL214+JY214)/4</f>
        <v>62.75</v>
      </c>
      <c r="OG214" s="54">
        <v>1</v>
      </c>
      <c r="OH214" s="54"/>
      <c r="OI214" s="38">
        <f t="shared" si="1601"/>
        <v>12.25</v>
      </c>
      <c r="OJ214" s="38">
        <f t="shared" si="1496"/>
        <v>31.75</v>
      </c>
      <c r="OK214" s="38">
        <f t="shared" si="1497"/>
        <v>23</v>
      </c>
      <c r="OL214" s="38">
        <f t="shared" si="1498"/>
        <v>30</v>
      </c>
      <c r="OM214" s="38">
        <f t="shared" si="1499"/>
        <v>19.25</v>
      </c>
      <c r="ON214" s="38">
        <f t="shared" si="1500"/>
        <v>33.5</v>
      </c>
      <c r="OO214" s="38">
        <f t="shared" si="1501"/>
        <v>22.5</v>
      </c>
      <c r="OP214" s="38">
        <f t="shared" si="1502"/>
        <v>13.75</v>
      </c>
      <c r="OQ214" s="38">
        <f t="shared" si="1503"/>
        <v>25</v>
      </c>
      <c r="OR214" s="38">
        <f t="shared" si="1504"/>
        <v>29.75</v>
      </c>
      <c r="OS214" s="38">
        <f t="shared" ref="OS214:OS215" si="1615">(KW214+LJ214+LW214+MJ214)/4</f>
        <v>44.25</v>
      </c>
      <c r="OT214" s="38">
        <f t="shared" ref="OT214:OT215" si="1616">(KX214+LK214+LX214+MK214)/4</f>
        <v>45.75</v>
      </c>
      <c r="OU214" s="38">
        <f t="shared" ref="OU214:OU215" si="1617">(KY214+LL214+LY214+ML214)/4</f>
        <v>40.5</v>
      </c>
      <c r="OV214" s="54">
        <v>1</v>
      </c>
      <c r="OW214" s="54"/>
      <c r="OX214" s="38">
        <f t="shared" si="1602"/>
        <v>11.166666666666666</v>
      </c>
      <c r="OY214" s="38">
        <f t="shared" si="1505"/>
        <v>25.416666666666668</v>
      </c>
      <c r="OZ214" s="38">
        <f t="shared" si="1506"/>
        <v>21</v>
      </c>
      <c r="PA214" s="38">
        <f t="shared" si="1507"/>
        <v>28.25</v>
      </c>
      <c r="PB214" s="38">
        <f t="shared" si="1508"/>
        <v>20.333333333333332</v>
      </c>
      <c r="PC214" s="38">
        <f t="shared" si="1509"/>
        <v>35.166666666666664</v>
      </c>
      <c r="PD214" s="38">
        <f t="shared" si="1510"/>
        <v>23.5</v>
      </c>
      <c r="PE214" s="38">
        <f t="shared" si="1511"/>
        <v>13.416666666666666</v>
      </c>
      <c r="PF214" s="38">
        <f t="shared" si="1512"/>
        <v>23.333333333333332</v>
      </c>
      <c r="PG214" s="38">
        <f t="shared" si="1513"/>
        <v>27</v>
      </c>
      <c r="PH214" s="38">
        <f t="shared" ref="PH214:PH215" si="1618">(GW214+HJ214+HW214+IJ214+IW214+JJ214+JW214+KJ214+KW214+LJ214+LW214+MJ214)/12</f>
        <v>44</v>
      </c>
      <c r="PI214" s="38">
        <f t="shared" ref="PI214:PI215" si="1619">(GX214+HK214+HX214+IK214+IX214+JK214+JX214+KK214+KX214+LK214+LX214+MK214)/12</f>
        <v>51.75</v>
      </c>
      <c r="PJ214" s="38">
        <f t="shared" ref="PJ214:PJ215" si="1620">(GY214+HL214+HY214+IL214+IY214+JL214+JY214+KL214+KY214+LL214+LY214+ML214)/12</f>
        <v>59.083333333333336</v>
      </c>
    </row>
    <row r="215" spans="1:426" s="22" customFormat="1" x14ac:dyDescent="0.25">
      <c r="A215" s="1" t="s">
        <v>51</v>
      </c>
      <c r="B215" s="22">
        <f t="shared" si="1603"/>
        <v>5</v>
      </c>
      <c r="C215" s="22">
        <f t="shared" si="1514"/>
        <v>1</v>
      </c>
      <c r="D215" s="22">
        <f t="shared" si="1515"/>
        <v>5</v>
      </c>
      <c r="E215" s="22">
        <f t="shared" si="1516"/>
        <v>1</v>
      </c>
      <c r="F215" s="22">
        <f t="shared" si="1517"/>
        <v>3</v>
      </c>
      <c r="G215" s="22">
        <f t="shared" si="1518"/>
        <v>1</v>
      </c>
      <c r="H215" s="22">
        <f t="shared" si="1519"/>
        <v>4</v>
      </c>
      <c r="I215" s="22">
        <f t="shared" si="1520"/>
        <v>4</v>
      </c>
      <c r="J215" s="22">
        <f t="shared" si="1521"/>
        <v>5</v>
      </c>
      <c r="K215" s="22">
        <f t="shared" si="1522"/>
        <v>1</v>
      </c>
      <c r="L215" s="22">
        <f t="shared" si="1523"/>
        <v>0</v>
      </c>
      <c r="M215" s="22">
        <f t="shared" si="1524"/>
        <v>0</v>
      </c>
      <c r="N215" s="22">
        <f t="shared" si="1525"/>
        <v>0</v>
      </c>
      <c r="O215" s="22">
        <f t="shared" si="1604"/>
        <v>3</v>
      </c>
      <c r="P215" s="22">
        <f t="shared" si="1526"/>
        <v>2</v>
      </c>
      <c r="Q215" s="22">
        <f t="shared" si="1527"/>
        <v>2</v>
      </c>
      <c r="R215" s="22">
        <f t="shared" si="1528"/>
        <v>5</v>
      </c>
      <c r="S215" s="22">
        <f t="shared" si="1529"/>
        <v>4</v>
      </c>
      <c r="T215" s="22">
        <f t="shared" si="1530"/>
        <v>1</v>
      </c>
      <c r="U215" s="22">
        <f t="shared" si="1531"/>
        <v>3</v>
      </c>
      <c r="V215" s="22">
        <f t="shared" si="1532"/>
        <v>1</v>
      </c>
      <c r="X215" s="1" t="s">
        <v>55</v>
      </c>
      <c r="Y215" s="52">
        <v>0.26126126126126098</v>
      </c>
      <c r="Z215" s="52"/>
      <c r="AA215" s="52"/>
      <c r="AB215" s="53">
        <f t="shared" si="1533"/>
        <v>4.4393791381742986E-2</v>
      </c>
      <c r="AC215" s="53"/>
      <c r="AD215" s="53" t="s">
        <v>51</v>
      </c>
      <c r="AE215" s="53"/>
      <c r="AF215" s="22">
        <f t="shared" si="1534"/>
        <v>5</v>
      </c>
      <c r="AG215" s="22">
        <f t="shared" si="1535"/>
        <v>1</v>
      </c>
      <c r="AH215" s="22">
        <f t="shared" si="1536"/>
        <v>5</v>
      </c>
      <c r="AI215" s="22">
        <f t="shared" si="1537"/>
        <v>1</v>
      </c>
      <c r="AJ215" s="22">
        <f t="shared" si="1538"/>
        <v>3</v>
      </c>
      <c r="AK215" s="22">
        <f t="shared" si="1539"/>
        <v>4</v>
      </c>
      <c r="AL215" s="22">
        <f t="shared" si="1540"/>
        <v>3</v>
      </c>
      <c r="AM215" s="22">
        <f t="shared" si="1541"/>
        <v>4</v>
      </c>
      <c r="AN215" s="22">
        <f t="shared" si="1542"/>
        <v>1</v>
      </c>
      <c r="AO215" s="22">
        <f t="shared" si="1543"/>
        <v>1</v>
      </c>
      <c r="AP215" s="22">
        <f t="shared" si="1544"/>
        <v>1</v>
      </c>
      <c r="AQ215" s="22">
        <f t="shared" si="1545"/>
        <v>0</v>
      </c>
      <c r="AR215" s="22">
        <f t="shared" si="1546"/>
        <v>0</v>
      </c>
      <c r="AS215" s="53" t="s">
        <v>51</v>
      </c>
      <c r="AT215" s="53"/>
      <c r="AU215" s="22">
        <f t="shared" si="1547"/>
        <v>2</v>
      </c>
      <c r="AV215" s="22">
        <f t="shared" si="1548"/>
        <v>3</v>
      </c>
      <c r="AW215" s="22">
        <f t="shared" si="1549"/>
        <v>5</v>
      </c>
      <c r="AX215" s="22">
        <f t="shared" si="1550"/>
        <v>1</v>
      </c>
      <c r="AY215" s="22">
        <f t="shared" si="1551"/>
        <v>3</v>
      </c>
      <c r="AZ215" s="22">
        <f t="shared" si="1552"/>
        <v>1</v>
      </c>
      <c r="BA215" s="22" t="str">
        <f t="shared" si="1553"/>
        <v>x</v>
      </c>
      <c r="BB215" s="22">
        <f t="shared" si="1554"/>
        <v>4</v>
      </c>
      <c r="BC215" s="22">
        <f t="shared" si="1555"/>
        <v>4</v>
      </c>
      <c r="BD215" s="22">
        <f t="shared" si="1556"/>
        <v>1</v>
      </c>
      <c r="BE215" s="22">
        <f t="shared" si="1557"/>
        <v>0</v>
      </c>
      <c r="BF215" s="22">
        <f t="shared" si="1558"/>
        <v>1</v>
      </c>
      <c r="BG215" s="22">
        <f t="shared" si="1559"/>
        <v>1</v>
      </c>
      <c r="BH215" s="53" t="s">
        <v>51</v>
      </c>
      <c r="BI215" s="53"/>
      <c r="BJ215" s="22">
        <f t="shared" si="1560"/>
        <v>5</v>
      </c>
      <c r="BK215" s="22" t="str">
        <f t="shared" si="1561"/>
        <v>x</v>
      </c>
      <c r="BL215" s="22">
        <f t="shared" si="1562"/>
        <v>5</v>
      </c>
      <c r="BM215" s="22">
        <f t="shared" si="1563"/>
        <v>1</v>
      </c>
      <c r="BN215" s="22">
        <f t="shared" si="1564"/>
        <v>3</v>
      </c>
      <c r="BO215" s="22">
        <f t="shared" si="1565"/>
        <v>1</v>
      </c>
      <c r="BP215" s="22">
        <f t="shared" si="1566"/>
        <v>5</v>
      </c>
      <c r="BQ215" s="22">
        <f t="shared" si="1567"/>
        <v>3</v>
      </c>
      <c r="BR215" s="22">
        <f t="shared" si="1568"/>
        <v>5</v>
      </c>
      <c r="BS215" s="22">
        <f t="shared" si="1569"/>
        <v>1</v>
      </c>
      <c r="BT215" s="22">
        <f t="shared" si="1570"/>
        <v>0</v>
      </c>
      <c r="BU215" s="22">
        <f t="shared" si="1571"/>
        <v>1</v>
      </c>
      <c r="BV215" s="22">
        <f t="shared" si="1572"/>
        <v>1</v>
      </c>
      <c r="BW215" s="53" t="s">
        <v>51</v>
      </c>
      <c r="BX215" s="53"/>
      <c r="BY215" s="22">
        <f t="shared" si="1573"/>
        <v>5</v>
      </c>
      <c r="BZ215" s="22">
        <f t="shared" si="1574"/>
        <v>1</v>
      </c>
      <c r="CA215" s="22">
        <f t="shared" si="1575"/>
        <v>5</v>
      </c>
      <c r="CB215" s="22">
        <f t="shared" si="1576"/>
        <v>1</v>
      </c>
      <c r="CC215" s="22">
        <f t="shared" si="1577"/>
        <v>3</v>
      </c>
      <c r="CD215" s="22">
        <f t="shared" si="1578"/>
        <v>1</v>
      </c>
      <c r="CE215" s="22">
        <f t="shared" si="1579"/>
        <v>5</v>
      </c>
      <c r="CF215" s="22">
        <f t="shared" si="1580"/>
        <v>4</v>
      </c>
      <c r="CG215" s="22">
        <f t="shared" si="1581"/>
        <v>3</v>
      </c>
      <c r="CH215" s="22">
        <f t="shared" si="1582"/>
        <v>1</v>
      </c>
      <c r="CI215" s="22">
        <f t="shared" si="1583"/>
        <v>0</v>
      </c>
      <c r="CJ215" s="22">
        <f t="shared" si="1584"/>
        <v>1</v>
      </c>
      <c r="CK215" s="22">
        <f t="shared" si="1585"/>
        <v>0</v>
      </c>
      <c r="CL215" s="22" t="s">
        <v>51</v>
      </c>
      <c r="CN215" s="22">
        <f t="shared" si="1605"/>
        <v>5</v>
      </c>
      <c r="CO215" s="22">
        <f t="shared" si="1586"/>
        <v>1</v>
      </c>
      <c r="CP215" s="22">
        <f t="shared" si="1587"/>
        <v>5</v>
      </c>
      <c r="CQ215" s="22">
        <f t="shared" si="1588"/>
        <v>1</v>
      </c>
      <c r="CR215" s="22">
        <f t="shared" si="1589"/>
        <v>3</v>
      </c>
      <c r="CS215" s="22">
        <f t="shared" si="1590"/>
        <v>1</v>
      </c>
      <c r="CT215" s="22">
        <f t="shared" si="1591"/>
        <v>5</v>
      </c>
      <c r="CU215" s="22">
        <f t="shared" si="1592"/>
        <v>4</v>
      </c>
      <c r="CV215" s="22">
        <f t="shared" si="1593"/>
        <v>5</v>
      </c>
      <c r="CW215" s="22">
        <f t="shared" si="1594"/>
        <v>1</v>
      </c>
      <c r="CX215" s="22">
        <f t="shared" si="1595"/>
        <v>0</v>
      </c>
      <c r="CY215" s="22">
        <f t="shared" si="1596"/>
        <v>1</v>
      </c>
      <c r="CZ215" s="22">
        <f t="shared" si="1597"/>
        <v>0</v>
      </c>
      <c r="DB215" s="22">
        <v>1</v>
      </c>
      <c r="DC215" s="22">
        <v>21</v>
      </c>
      <c r="DD215" s="22">
        <v>21</v>
      </c>
      <c r="DE215" s="22">
        <v>29</v>
      </c>
      <c r="DF215" s="22">
        <v>7</v>
      </c>
      <c r="DG215" s="22">
        <v>30</v>
      </c>
      <c r="DH215" s="22">
        <v>63</v>
      </c>
      <c r="DI215" s="22">
        <v>0</v>
      </c>
      <c r="DJ215" s="22">
        <v>50</v>
      </c>
      <c r="DL215" s="22">
        <v>0</v>
      </c>
      <c r="DM215" s="22">
        <v>0</v>
      </c>
      <c r="DN215" s="22">
        <v>0</v>
      </c>
      <c r="DO215" s="22">
        <v>0</v>
      </c>
      <c r="DP215" s="22">
        <v>0</v>
      </c>
      <c r="DQ215" s="22">
        <v>0</v>
      </c>
      <c r="DR215" s="22">
        <v>0</v>
      </c>
      <c r="DS215" s="22">
        <v>0</v>
      </c>
      <c r="DT215" s="22">
        <v>0</v>
      </c>
      <c r="DU215" s="22">
        <v>0</v>
      </c>
      <c r="DV215" s="22">
        <v>0</v>
      </c>
      <c r="DW215" s="22">
        <v>42</v>
      </c>
      <c r="DX215" s="22">
        <v>29</v>
      </c>
      <c r="DY215" s="22">
        <v>61</v>
      </c>
      <c r="DZ215" s="22">
        <v>0</v>
      </c>
      <c r="EA215" s="22">
        <v>0</v>
      </c>
      <c r="EB215" s="22">
        <v>0</v>
      </c>
      <c r="EC215" s="22">
        <v>0</v>
      </c>
      <c r="ED215" s="22">
        <v>0</v>
      </c>
      <c r="EE215" s="22">
        <v>0</v>
      </c>
      <c r="EF215" s="22">
        <v>0</v>
      </c>
      <c r="EG215" s="22">
        <v>0</v>
      </c>
      <c r="EH215" s="22">
        <v>0</v>
      </c>
      <c r="EI215" s="22">
        <v>0</v>
      </c>
      <c r="EJ215" s="22">
        <v>53</v>
      </c>
      <c r="EK215" s="22">
        <v>14</v>
      </c>
      <c r="EL215" s="22">
        <v>70</v>
      </c>
      <c r="EM215" s="22">
        <v>0</v>
      </c>
      <c r="EN215" s="22">
        <v>0</v>
      </c>
      <c r="EO215" s="22">
        <v>0</v>
      </c>
      <c r="EP215" s="22">
        <v>0</v>
      </c>
      <c r="EQ215" s="22">
        <v>0</v>
      </c>
      <c r="ER215" s="22">
        <v>0</v>
      </c>
      <c r="ES215" s="22">
        <v>0</v>
      </c>
      <c r="ET215" s="22">
        <v>0</v>
      </c>
      <c r="EU215" s="22">
        <v>0</v>
      </c>
      <c r="EV215" s="22">
        <v>0</v>
      </c>
      <c r="EW215" s="22">
        <v>70</v>
      </c>
      <c r="EX215" s="22">
        <v>68</v>
      </c>
      <c r="EY215" s="22">
        <v>28</v>
      </c>
      <c r="EZ215" s="22">
        <v>0</v>
      </c>
      <c r="FA215" s="22">
        <v>0</v>
      </c>
      <c r="FB215" s="22">
        <v>0</v>
      </c>
      <c r="FC215" s="22">
        <v>0</v>
      </c>
      <c r="FD215" s="22">
        <v>0</v>
      </c>
      <c r="FE215" s="22">
        <v>0</v>
      </c>
      <c r="FF215" s="22">
        <v>0</v>
      </c>
      <c r="FG215" s="22">
        <v>0</v>
      </c>
      <c r="FH215" s="22">
        <v>0</v>
      </c>
      <c r="FI215" s="22">
        <v>0</v>
      </c>
      <c r="FJ215" s="22">
        <v>35</v>
      </c>
      <c r="FK215" s="22">
        <v>77</v>
      </c>
      <c r="FL215" s="22">
        <v>46</v>
      </c>
      <c r="FM215" s="22">
        <v>0</v>
      </c>
      <c r="FN215" s="22">
        <v>0</v>
      </c>
      <c r="FO215" s="22">
        <v>0</v>
      </c>
      <c r="FP215" s="22">
        <v>0</v>
      </c>
      <c r="FQ215" s="22">
        <v>0</v>
      </c>
      <c r="FR215" s="22">
        <v>0</v>
      </c>
      <c r="FS215" s="22">
        <v>0</v>
      </c>
      <c r="FT215" s="22">
        <v>0</v>
      </c>
      <c r="FU215" s="22">
        <v>0</v>
      </c>
      <c r="FV215" s="22">
        <v>0</v>
      </c>
      <c r="FW215" s="22">
        <v>66</v>
      </c>
      <c r="FX215" s="22">
        <v>49</v>
      </c>
      <c r="FY215" s="22">
        <v>65</v>
      </c>
      <c r="FZ215" s="22">
        <v>0</v>
      </c>
      <c r="GA215" s="22">
        <v>0</v>
      </c>
      <c r="GB215" s="22">
        <v>0</v>
      </c>
      <c r="GC215" s="22">
        <v>0</v>
      </c>
      <c r="GD215" s="22">
        <v>0</v>
      </c>
      <c r="GE215" s="22">
        <v>0</v>
      </c>
      <c r="GF215" s="22">
        <v>0</v>
      </c>
      <c r="GG215" s="22">
        <v>0</v>
      </c>
      <c r="GH215" s="22">
        <v>0</v>
      </c>
      <c r="GI215" s="22">
        <v>0</v>
      </c>
      <c r="GJ215" s="22">
        <v>39</v>
      </c>
      <c r="GK215" s="22">
        <v>84</v>
      </c>
      <c r="GL215" s="22">
        <v>42</v>
      </c>
      <c r="GM215" s="22">
        <v>0</v>
      </c>
      <c r="GN215" s="22">
        <v>0</v>
      </c>
      <c r="GO215" s="22">
        <v>0</v>
      </c>
      <c r="GP215" s="22">
        <v>0</v>
      </c>
      <c r="GQ215" s="22">
        <v>0</v>
      </c>
      <c r="GR215" s="22">
        <v>0</v>
      </c>
      <c r="GS215" s="22">
        <v>0</v>
      </c>
      <c r="GT215" s="22">
        <v>0</v>
      </c>
      <c r="GU215" s="22">
        <v>0</v>
      </c>
      <c r="GV215" s="22">
        <v>0</v>
      </c>
      <c r="GW215" s="22">
        <v>71</v>
      </c>
      <c r="GX215" s="22">
        <v>37</v>
      </c>
      <c r="GY215" s="22">
        <v>22</v>
      </c>
      <c r="GZ215" s="22">
        <v>0</v>
      </c>
      <c r="HA215" s="22">
        <v>0</v>
      </c>
      <c r="HB215" s="22">
        <v>0</v>
      </c>
      <c r="HC215" s="22">
        <v>0</v>
      </c>
      <c r="HD215" s="22">
        <v>0</v>
      </c>
      <c r="HE215" s="22">
        <v>0</v>
      </c>
      <c r="HF215" s="22">
        <v>0</v>
      </c>
      <c r="HG215" s="22">
        <v>0</v>
      </c>
      <c r="HH215" s="22">
        <v>0</v>
      </c>
      <c r="HI215" s="22">
        <v>0</v>
      </c>
      <c r="HJ215" s="22">
        <v>62</v>
      </c>
      <c r="HK215" s="22">
        <v>43</v>
      </c>
      <c r="HL215" s="22">
        <v>39</v>
      </c>
      <c r="HM215" s="22">
        <v>0</v>
      </c>
      <c r="HN215" s="22">
        <v>0</v>
      </c>
      <c r="HO215" s="22">
        <v>0</v>
      </c>
      <c r="HP215" s="22">
        <v>0</v>
      </c>
      <c r="HQ215" s="22">
        <v>0</v>
      </c>
      <c r="HR215" s="22">
        <v>0</v>
      </c>
      <c r="HS215" s="22">
        <v>0</v>
      </c>
      <c r="HT215" s="22">
        <v>0</v>
      </c>
      <c r="HU215" s="22">
        <v>0</v>
      </c>
      <c r="HV215" s="22">
        <v>0</v>
      </c>
      <c r="HW215" s="22">
        <v>11</v>
      </c>
      <c r="HX215" s="22">
        <v>69</v>
      </c>
      <c r="HY215" s="22">
        <v>4</v>
      </c>
      <c r="HZ215" s="22">
        <v>0</v>
      </c>
      <c r="IA215" s="22">
        <v>0</v>
      </c>
      <c r="IB215" s="22">
        <v>0</v>
      </c>
      <c r="IC215" s="22">
        <v>0</v>
      </c>
      <c r="ID215" s="22">
        <v>0</v>
      </c>
      <c r="IE215" s="22">
        <v>0</v>
      </c>
      <c r="IF215" s="22">
        <v>0</v>
      </c>
      <c r="IG215" s="22">
        <v>0</v>
      </c>
      <c r="IH215" s="22">
        <v>0</v>
      </c>
      <c r="II215" s="22">
        <v>0</v>
      </c>
      <c r="IJ215" s="22">
        <v>61</v>
      </c>
      <c r="IK215" s="22">
        <v>50</v>
      </c>
      <c r="IL215" s="22">
        <v>39</v>
      </c>
      <c r="IM215" s="22">
        <v>0</v>
      </c>
      <c r="IN215" s="22">
        <v>0</v>
      </c>
      <c r="IO215" s="22">
        <v>0</v>
      </c>
      <c r="IP215" s="22">
        <v>0</v>
      </c>
      <c r="IQ215" s="22">
        <v>0</v>
      </c>
      <c r="IR215" s="22">
        <v>0</v>
      </c>
      <c r="IS215" s="22">
        <v>0</v>
      </c>
      <c r="IT215" s="22">
        <v>0</v>
      </c>
      <c r="IU215" s="22">
        <v>0</v>
      </c>
      <c r="IV215" s="22">
        <v>0</v>
      </c>
      <c r="IW215" s="22">
        <v>37</v>
      </c>
      <c r="IX215" s="22">
        <v>36</v>
      </c>
      <c r="IY215" s="22">
        <v>15</v>
      </c>
      <c r="IZ215" s="22">
        <v>0</v>
      </c>
      <c r="JA215" s="22">
        <v>0</v>
      </c>
      <c r="JB215" s="22">
        <v>0</v>
      </c>
      <c r="JC215" s="22">
        <v>0</v>
      </c>
      <c r="JD215" s="22">
        <v>0</v>
      </c>
      <c r="JE215" s="22">
        <v>0</v>
      </c>
      <c r="JF215" s="22">
        <v>0</v>
      </c>
      <c r="JG215" s="22">
        <v>0</v>
      </c>
      <c r="JH215" s="22">
        <v>0</v>
      </c>
      <c r="JI215" s="22">
        <v>0</v>
      </c>
      <c r="JJ215" s="22">
        <v>74</v>
      </c>
      <c r="JK215" s="22">
        <v>45</v>
      </c>
      <c r="JL215" s="22">
        <v>27</v>
      </c>
      <c r="JM215" s="22">
        <v>0</v>
      </c>
      <c r="JN215" s="22">
        <v>0</v>
      </c>
      <c r="JO215" s="22">
        <v>0</v>
      </c>
      <c r="JP215" s="22">
        <v>0</v>
      </c>
      <c r="JQ215" s="22">
        <v>0</v>
      </c>
      <c r="JR215" s="22">
        <v>0</v>
      </c>
      <c r="JS215" s="22">
        <v>0</v>
      </c>
      <c r="JT215" s="22">
        <v>0</v>
      </c>
      <c r="JU215" s="22">
        <v>0</v>
      </c>
      <c r="JV215" s="22">
        <v>0</v>
      </c>
      <c r="JW215" s="22">
        <v>71</v>
      </c>
      <c r="JX215" s="22">
        <v>38</v>
      </c>
      <c r="JY215" s="22">
        <v>51</v>
      </c>
      <c r="JZ215" s="22">
        <v>0</v>
      </c>
      <c r="KA215" s="22">
        <v>0</v>
      </c>
      <c r="KB215" s="22">
        <v>0</v>
      </c>
      <c r="KC215" s="22">
        <v>0</v>
      </c>
      <c r="KD215" s="22">
        <v>0</v>
      </c>
      <c r="KE215" s="22">
        <v>0</v>
      </c>
      <c r="KF215" s="22">
        <v>0</v>
      </c>
      <c r="KG215" s="22">
        <v>0</v>
      </c>
      <c r="KH215" s="22">
        <v>0</v>
      </c>
      <c r="KI215" s="22">
        <v>0</v>
      </c>
      <c r="KJ215" s="22">
        <v>62</v>
      </c>
      <c r="KK215" s="22">
        <v>44</v>
      </c>
      <c r="KL215" s="22">
        <v>56</v>
      </c>
      <c r="KM215" s="22">
        <v>0</v>
      </c>
      <c r="KN215" s="22">
        <v>0</v>
      </c>
      <c r="KO215" s="22">
        <v>0</v>
      </c>
      <c r="KP215" s="22">
        <v>0</v>
      </c>
      <c r="KQ215" s="22">
        <v>0</v>
      </c>
      <c r="KR215" s="22">
        <v>0</v>
      </c>
      <c r="KS215" s="22">
        <v>0</v>
      </c>
      <c r="KT215" s="22">
        <v>0</v>
      </c>
      <c r="KU215" s="22">
        <v>0</v>
      </c>
      <c r="KV215" s="22">
        <v>0</v>
      </c>
      <c r="KW215" s="22">
        <v>69</v>
      </c>
      <c r="KX215" s="22">
        <v>15</v>
      </c>
      <c r="KY215" s="22">
        <v>90</v>
      </c>
      <c r="KZ215" s="22">
        <v>0</v>
      </c>
      <c r="LA215" s="22">
        <v>0</v>
      </c>
      <c r="LB215" s="22">
        <v>0</v>
      </c>
      <c r="LC215" s="22">
        <v>0</v>
      </c>
      <c r="LD215" s="22">
        <v>0</v>
      </c>
      <c r="LE215" s="22">
        <v>0</v>
      </c>
      <c r="LF215" s="22">
        <v>0</v>
      </c>
      <c r="LG215" s="22">
        <v>0</v>
      </c>
      <c r="LH215" s="22">
        <v>0</v>
      </c>
      <c r="LI215" s="22">
        <v>0</v>
      </c>
      <c r="LJ215" s="22">
        <v>75</v>
      </c>
      <c r="LK215" s="22">
        <v>31</v>
      </c>
      <c r="LL215" s="22">
        <v>50</v>
      </c>
      <c r="LM215" s="22">
        <v>0</v>
      </c>
      <c r="LN215" s="22">
        <v>0</v>
      </c>
      <c r="LO215" s="22">
        <v>0</v>
      </c>
      <c r="LP215" s="22">
        <v>0</v>
      </c>
      <c r="LQ215" s="22">
        <v>0</v>
      </c>
      <c r="LR215" s="22">
        <v>0</v>
      </c>
      <c r="LS215" s="22">
        <v>0</v>
      </c>
      <c r="LT215" s="22">
        <v>0</v>
      </c>
      <c r="LU215" s="22">
        <v>0</v>
      </c>
      <c r="LV215" s="22">
        <v>0</v>
      </c>
      <c r="LW215" s="22">
        <v>36</v>
      </c>
      <c r="LX215" s="22">
        <v>88</v>
      </c>
      <c r="LY215" s="22">
        <v>52</v>
      </c>
      <c r="LZ215" s="22">
        <v>0</v>
      </c>
      <c r="MA215" s="22">
        <v>0</v>
      </c>
      <c r="MB215" s="22">
        <v>0</v>
      </c>
      <c r="MC215" s="22">
        <v>0</v>
      </c>
      <c r="MD215" s="22">
        <v>0</v>
      </c>
      <c r="ME215" s="22">
        <v>0</v>
      </c>
      <c r="MF215" s="22">
        <v>0</v>
      </c>
      <c r="MG215" s="22">
        <v>0</v>
      </c>
      <c r="MH215" s="22">
        <v>0</v>
      </c>
      <c r="MI215" s="22">
        <v>0</v>
      </c>
      <c r="MJ215" s="22">
        <v>43</v>
      </c>
      <c r="MK215" s="22">
        <v>83</v>
      </c>
      <c r="ML215" s="22">
        <v>46</v>
      </c>
      <c r="MN215" s="54">
        <v>0</v>
      </c>
      <c r="MO215" s="54"/>
      <c r="MP215" s="38"/>
      <c r="MQ215" s="38"/>
      <c r="MR215" s="38"/>
      <c r="MS215" s="38"/>
      <c r="MT215" s="38"/>
      <c r="MU215" s="38"/>
      <c r="MV215" s="38"/>
      <c r="MW215" s="38"/>
      <c r="MX215" s="38"/>
      <c r="MY215" s="38"/>
      <c r="MZ215" s="38">
        <f t="shared" si="1606"/>
        <v>50.833333333333336</v>
      </c>
      <c r="NA215" s="38">
        <f t="shared" si="1607"/>
        <v>53.5</v>
      </c>
      <c r="NB215" s="38">
        <f t="shared" si="1608"/>
        <v>52</v>
      </c>
      <c r="NC215" s="54">
        <v>0</v>
      </c>
      <c r="ND215" s="54"/>
      <c r="NE215" s="38"/>
      <c r="NF215" s="38"/>
      <c r="NG215" s="38"/>
      <c r="NH215" s="38"/>
      <c r="NI215" s="38"/>
      <c r="NJ215" s="38"/>
      <c r="NK215" s="38"/>
      <c r="NL215" s="38"/>
      <c r="NM215" s="38"/>
      <c r="NN215" s="38"/>
      <c r="NO215" s="38">
        <f t="shared" si="1609"/>
        <v>51.25</v>
      </c>
      <c r="NP215" s="38">
        <f t="shared" si="1610"/>
        <v>49.75</v>
      </c>
      <c r="NQ215" s="38">
        <f t="shared" si="1611"/>
        <v>26</v>
      </c>
      <c r="NR215" s="54">
        <v>0</v>
      </c>
      <c r="NS215" s="54"/>
      <c r="NT215" s="38"/>
      <c r="NU215" s="38"/>
      <c r="NV215" s="38"/>
      <c r="NW215" s="38"/>
      <c r="NX215" s="38"/>
      <c r="NY215" s="38"/>
      <c r="NZ215" s="38"/>
      <c r="OA215" s="38"/>
      <c r="OB215" s="38"/>
      <c r="OC215" s="38"/>
      <c r="OD215" s="38">
        <f t="shared" si="1612"/>
        <v>61</v>
      </c>
      <c r="OE215" s="38">
        <f t="shared" si="1613"/>
        <v>40.75</v>
      </c>
      <c r="OF215" s="38">
        <f t="shared" si="1614"/>
        <v>37.25</v>
      </c>
      <c r="OG215" s="54">
        <v>0</v>
      </c>
      <c r="OH215" s="54"/>
      <c r="OI215" s="38"/>
      <c r="OJ215" s="38"/>
      <c r="OK215" s="38"/>
      <c r="OL215" s="38"/>
      <c r="OM215" s="38"/>
      <c r="ON215" s="38"/>
      <c r="OO215" s="38"/>
      <c r="OP215" s="38"/>
      <c r="OQ215" s="38"/>
      <c r="OR215" s="38"/>
      <c r="OS215" s="38">
        <f t="shared" si="1615"/>
        <v>55.75</v>
      </c>
      <c r="OT215" s="38">
        <f t="shared" si="1616"/>
        <v>54.25</v>
      </c>
      <c r="OU215" s="38">
        <f t="shared" si="1617"/>
        <v>59.5</v>
      </c>
      <c r="OV215" s="54">
        <v>0</v>
      </c>
      <c r="OW215" s="54"/>
      <c r="OX215" s="38"/>
      <c r="OY215" s="38"/>
      <c r="OZ215" s="38"/>
      <c r="PA215" s="38"/>
      <c r="PB215" s="38"/>
      <c r="PC215" s="38"/>
      <c r="PD215" s="38"/>
      <c r="PE215" s="38"/>
      <c r="PF215" s="38"/>
      <c r="PG215" s="38"/>
      <c r="PH215" s="38">
        <f t="shared" si="1618"/>
        <v>56</v>
      </c>
      <c r="PI215" s="38">
        <f t="shared" si="1619"/>
        <v>48.25</v>
      </c>
      <c r="PJ215" s="38">
        <f t="shared" si="1620"/>
        <v>40.916666666666664</v>
      </c>
    </row>
    <row r="216" spans="1:426" s="22" customFormat="1" x14ac:dyDescent="0.25"/>
    <row r="217" spans="1:426" s="24" customFormat="1" x14ac:dyDescent="0.25">
      <c r="A217" s="55" t="s">
        <v>234</v>
      </c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426" s="24" customFormat="1" x14ac:dyDescent="0.25">
      <c r="B218" s="51" t="s">
        <v>69</v>
      </c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 t="s">
        <v>70</v>
      </c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 t="s">
        <v>71</v>
      </c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 t="s">
        <v>72</v>
      </c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 t="s">
        <v>73</v>
      </c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 t="s">
        <v>74</v>
      </c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 t="s">
        <v>75</v>
      </c>
      <c r="CC218" s="51"/>
      <c r="CD218" s="51"/>
      <c r="CE218" s="51"/>
      <c r="CF218" s="51"/>
      <c r="CG218" s="51"/>
      <c r="CH218" s="51"/>
      <c r="CI218" s="51"/>
      <c r="CJ218" s="51"/>
      <c r="CK218" s="51"/>
      <c r="CL218" s="51"/>
      <c r="CM218" s="51"/>
      <c r="CN218" s="51"/>
      <c r="CO218" s="51" t="s">
        <v>76</v>
      </c>
      <c r="CP218" s="51"/>
      <c r="CQ218" s="51"/>
      <c r="CR218" s="51"/>
      <c r="CS218" s="51"/>
      <c r="CT218" s="51"/>
      <c r="CU218" s="51"/>
      <c r="CV218" s="51"/>
      <c r="CW218" s="51"/>
      <c r="CX218" s="51"/>
      <c r="CY218" s="51"/>
      <c r="CZ218" s="51"/>
      <c r="DA218" s="51"/>
      <c r="DB218" s="51" t="s">
        <v>77</v>
      </c>
      <c r="DC218" s="51"/>
      <c r="DD218" s="51"/>
      <c r="DE218" s="51"/>
      <c r="DF218" s="51"/>
      <c r="DG218" s="51"/>
      <c r="DH218" s="51"/>
      <c r="DI218" s="51"/>
      <c r="DJ218" s="51"/>
      <c r="DK218" s="51"/>
      <c r="DL218" s="51"/>
      <c r="DM218" s="51"/>
      <c r="DN218" s="51"/>
      <c r="DO218" s="51" t="s">
        <v>78</v>
      </c>
      <c r="DP218" s="51"/>
      <c r="DQ218" s="51"/>
      <c r="DR218" s="51"/>
      <c r="DS218" s="51"/>
      <c r="DT218" s="51"/>
      <c r="DU218" s="51"/>
      <c r="DV218" s="51"/>
      <c r="DW218" s="51"/>
      <c r="DX218" s="51"/>
      <c r="DY218" s="51"/>
      <c r="DZ218" s="51"/>
      <c r="EA218" s="51"/>
      <c r="EB218" s="51" t="s">
        <v>79</v>
      </c>
      <c r="EC218" s="51"/>
      <c r="ED218" s="51"/>
      <c r="EE218" s="51"/>
      <c r="EF218" s="51"/>
      <c r="EG218" s="51"/>
      <c r="EH218" s="51"/>
      <c r="EI218" s="51"/>
      <c r="EJ218" s="51"/>
      <c r="EK218" s="51"/>
      <c r="EL218" s="51"/>
      <c r="EM218" s="51"/>
      <c r="EN218" s="51"/>
      <c r="EO218" s="51" t="s">
        <v>80</v>
      </c>
      <c r="EP218" s="51"/>
      <c r="EQ218" s="51"/>
      <c r="ER218" s="51"/>
      <c r="ES218" s="51"/>
      <c r="ET218" s="51"/>
      <c r="EU218" s="51"/>
      <c r="EV218" s="51"/>
      <c r="EW218" s="51"/>
      <c r="EX218" s="51"/>
      <c r="EY218" s="51"/>
      <c r="EZ218" s="51"/>
      <c r="FA218" s="51"/>
      <c r="FB218" s="51" t="s">
        <v>81</v>
      </c>
      <c r="FC218" s="51"/>
      <c r="FD218" s="51"/>
      <c r="FE218" s="51"/>
      <c r="FF218" s="51"/>
      <c r="FG218" s="51"/>
      <c r="FH218" s="51"/>
      <c r="FI218" s="51"/>
      <c r="FJ218" s="51"/>
      <c r="FK218" s="51"/>
      <c r="FL218" s="51"/>
      <c r="FM218" s="51"/>
      <c r="FN218" s="51"/>
      <c r="FO218" s="51" t="s">
        <v>82</v>
      </c>
      <c r="FP218" s="51"/>
      <c r="FQ218" s="51"/>
      <c r="FR218" s="51"/>
      <c r="FS218" s="51"/>
      <c r="FT218" s="51"/>
      <c r="FU218" s="51"/>
      <c r="FV218" s="51"/>
      <c r="FW218" s="51"/>
      <c r="FX218" s="51"/>
      <c r="FY218" s="51"/>
      <c r="FZ218" s="51"/>
      <c r="GA218" s="51"/>
      <c r="GB218" s="51" t="s">
        <v>86</v>
      </c>
      <c r="GC218" s="51"/>
      <c r="GD218" s="51"/>
      <c r="GE218" s="51"/>
      <c r="GF218" s="51"/>
      <c r="GG218" s="51"/>
      <c r="GH218" s="51"/>
      <c r="GI218" s="51"/>
      <c r="GJ218" s="51"/>
      <c r="GK218" s="51"/>
      <c r="GL218" s="51"/>
      <c r="GM218" s="51"/>
      <c r="GN218" s="51"/>
      <c r="GO218" s="51" t="s">
        <v>83</v>
      </c>
      <c r="GP218" s="51"/>
      <c r="GQ218" s="51"/>
      <c r="GR218" s="51"/>
      <c r="GS218" s="51"/>
      <c r="GT218" s="51"/>
      <c r="GU218" s="51"/>
      <c r="GV218" s="51"/>
      <c r="GW218" s="51"/>
      <c r="GX218" s="51"/>
      <c r="GY218" s="51"/>
      <c r="GZ218" s="51"/>
      <c r="HA218" s="51"/>
      <c r="HB218" s="51" t="s">
        <v>84</v>
      </c>
      <c r="HC218" s="51"/>
      <c r="HD218" s="51"/>
      <c r="HE218" s="51"/>
      <c r="HF218" s="51"/>
      <c r="HG218" s="51"/>
      <c r="HH218" s="51"/>
      <c r="HI218" s="51"/>
      <c r="HJ218" s="51"/>
      <c r="HK218" s="51"/>
      <c r="HL218" s="51"/>
      <c r="HM218" s="51"/>
      <c r="HN218" s="51"/>
      <c r="HO218" s="51" t="s">
        <v>85</v>
      </c>
      <c r="HP218" s="51"/>
      <c r="HQ218" s="51"/>
      <c r="HR218" s="51"/>
      <c r="HS218" s="51"/>
      <c r="HT218" s="51"/>
      <c r="HU218" s="51"/>
      <c r="HV218" s="51"/>
      <c r="HW218" s="51"/>
      <c r="HX218" s="51"/>
      <c r="HY218" s="51"/>
      <c r="HZ218" s="51"/>
      <c r="IA218" s="51"/>
      <c r="IB218" s="24" t="s">
        <v>23</v>
      </c>
      <c r="IC218" s="24" t="s">
        <v>18</v>
      </c>
      <c r="ID218" s="24" t="s">
        <v>19</v>
      </c>
      <c r="IE218" s="24" t="s">
        <v>20</v>
      </c>
      <c r="IF218" s="24" t="s">
        <v>21</v>
      </c>
      <c r="IG218" s="24" t="s">
        <v>22</v>
      </c>
      <c r="IH218" s="24" t="s">
        <v>24</v>
      </c>
      <c r="II218" s="24" t="s">
        <v>25</v>
      </c>
    </row>
    <row r="219" spans="1:426" s="24" customFormat="1" x14ac:dyDescent="0.25">
      <c r="B219" s="24" t="s">
        <v>29</v>
      </c>
      <c r="C219" s="24" t="s">
        <v>30</v>
      </c>
      <c r="D219" s="24" t="s">
        <v>31</v>
      </c>
      <c r="E219" s="24" t="s">
        <v>32</v>
      </c>
      <c r="F219" s="24" t="s">
        <v>33</v>
      </c>
      <c r="G219" s="24" t="s">
        <v>34</v>
      </c>
      <c r="H219" s="24" t="s">
        <v>35</v>
      </c>
      <c r="I219" s="24" t="s">
        <v>36</v>
      </c>
      <c r="J219" s="24" t="s">
        <v>37</v>
      </c>
      <c r="K219" s="24" t="s">
        <v>38</v>
      </c>
      <c r="L219" s="24" t="s">
        <v>39</v>
      </c>
      <c r="M219" s="24" t="s">
        <v>40</v>
      </c>
      <c r="N219" s="24" t="s">
        <v>41</v>
      </c>
      <c r="O219" s="24" t="s">
        <v>29</v>
      </c>
      <c r="P219" s="24" t="s">
        <v>30</v>
      </c>
      <c r="Q219" s="24" t="s">
        <v>31</v>
      </c>
      <c r="R219" s="24" t="s">
        <v>32</v>
      </c>
      <c r="S219" s="24" t="s">
        <v>33</v>
      </c>
      <c r="T219" s="24" t="s">
        <v>34</v>
      </c>
      <c r="U219" s="24" t="s">
        <v>35</v>
      </c>
      <c r="V219" s="24" t="s">
        <v>36</v>
      </c>
      <c r="W219" s="24" t="s">
        <v>37</v>
      </c>
      <c r="X219" s="24" t="s">
        <v>38</v>
      </c>
      <c r="Y219" s="24" t="s">
        <v>39</v>
      </c>
      <c r="Z219" s="24" t="s">
        <v>40</v>
      </c>
      <c r="AA219" s="24" t="s">
        <v>41</v>
      </c>
      <c r="AB219" s="24" t="s">
        <v>29</v>
      </c>
      <c r="AC219" s="24" t="s">
        <v>30</v>
      </c>
      <c r="AD219" s="24" t="s">
        <v>31</v>
      </c>
      <c r="AE219" s="24" t="s">
        <v>32</v>
      </c>
      <c r="AF219" s="24" t="s">
        <v>33</v>
      </c>
      <c r="AG219" s="24" t="s">
        <v>34</v>
      </c>
      <c r="AH219" s="24" t="s">
        <v>35</v>
      </c>
      <c r="AI219" s="24" t="s">
        <v>36</v>
      </c>
      <c r="AJ219" s="24" t="s">
        <v>37</v>
      </c>
      <c r="AK219" s="24" t="s">
        <v>38</v>
      </c>
      <c r="AL219" s="24" t="s">
        <v>39</v>
      </c>
      <c r="AM219" s="24" t="s">
        <v>40</v>
      </c>
      <c r="AN219" s="24" t="s">
        <v>41</v>
      </c>
      <c r="AO219" s="24" t="s">
        <v>29</v>
      </c>
      <c r="AP219" s="24" t="s">
        <v>30</v>
      </c>
      <c r="AQ219" s="24" t="s">
        <v>31</v>
      </c>
      <c r="AR219" s="24" t="s">
        <v>32</v>
      </c>
      <c r="AS219" s="24" t="s">
        <v>33</v>
      </c>
      <c r="AT219" s="24" t="s">
        <v>34</v>
      </c>
      <c r="AU219" s="24" t="s">
        <v>35</v>
      </c>
      <c r="AV219" s="24" t="s">
        <v>36</v>
      </c>
      <c r="AW219" s="24" t="s">
        <v>37</v>
      </c>
      <c r="AX219" s="24" t="s">
        <v>38</v>
      </c>
      <c r="AY219" s="24" t="s">
        <v>39</v>
      </c>
      <c r="AZ219" s="24" t="s">
        <v>40</v>
      </c>
      <c r="BA219" s="24" t="s">
        <v>41</v>
      </c>
      <c r="BB219" s="24" t="s">
        <v>29</v>
      </c>
      <c r="BC219" s="24" t="s">
        <v>30</v>
      </c>
      <c r="BD219" s="24" t="s">
        <v>31</v>
      </c>
      <c r="BE219" s="24" t="s">
        <v>32</v>
      </c>
      <c r="BF219" s="24" t="s">
        <v>33</v>
      </c>
      <c r="BG219" s="24" t="s">
        <v>34</v>
      </c>
      <c r="BH219" s="24" t="s">
        <v>35</v>
      </c>
      <c r="BI219" s="24" t="s">
        <v>36</v>
      </c>
      <c r="BJ219" s="24" t="s">
        <v>37</v>
      </c>
      <c r="BK219" s="24" t="s">
        <v>38</v>
      </c>
      <c r="BL219" s="24" t="s">
        <v>39</v>
      </c>
      <c r="BM219" s="24" t="s">
        <v>40</v>
      </c>
      <c r="BN219" s="24" t="s">
        <v>41</v>
      </c>
      <c r="BO219" s="24" t="s">
        <v>29</v>
      </c>
      <c r="BP219" s="24" t="s">
        <v>30</v>
      </c>
      <c r="BQ219" s="24" t="s">
        <v>31</v>
      </c>
      <c r="BR219" s="24" t="s">
        <v>32</v>
      </c>
      <c r="BS219" s="24" t="s">
        <v>33</v>
      </c>
      <c r="BT219" s="24" t="s">
        <v>34</v>
      </c>
      <c r="BU219" s="24" t="s">
        <v>35</v>
      </c>
      <c r="BV219" s="24" t="s">
        <v>36</v>
      </c>
      <c r="BW219" s="24" t="s">
        <v>37</v>
      </c>
      <c r="BX219" s="24" t="s">
        <v>38</v>
      </c>
      <c r="BY219" s="24" t="s">
        <v>39</v>
      </c>
      <c r="BZ219" s="24" t="s">
        <v>40</v>
      </c>
      <c r="CA219" s="24" t="s">
        <v>41</v>
      </c>
      <c r="CB219" s="24" t="s">
        <v>29</v>
      </c>
      <c r="CC219" s="24" t="s">
        <v>30</v>
      </c>
      <c r="CD219" s="24" t="s">
        <v>31</v>
      </c>
      <c r="CE219" s="24" t="s">
        <v>32</v>
      </c>
      <c r="CF219" s="24" t="s">
        <v>33</v>
      </c>
      <c r="CG219" s="24" t="s">
        <v>34</v>
      </c>
      <c r="CH219" s="24" t="s">
        <v>35</v>
      </c>
      <c r="CI219" s="24" t="s">
        <v>36</v>
      </c>
      <c r="CJ219" s="24" t="s">
        <v>37</v>
      </c>
      <c r="CK219" s="24" t="s">
        <v>38</v>
      </c>
      <c r="CL219" s="24" t="s">
        <v>39</v>
      </c>
      <c r="CM219" s="24" t="s">
        <v>40</v>
      </c>
      <c r="CN219" s="24" t="s">
        <v>41</v>
      </c>
      <c r="CO219" s="24" t="s">
        <v>29</v>
      </c>
      <c r="CP219" s="24" t="s">
        <v>30</v>
      </c>
      <c r="CQ219" s="24" t="s">
        <v>31</v>
      </c>
      <c r="CR219" s="24" t="s">
        <v>32</v>
      </c>
      <c r="CS219" s="24" t="s">
        <v>33</v>
      </c>
      <c r="CT219" s="24" t="s">
        <v>34</v>
      </c>
      <c r="CU219" s="24" t="s">
        <v>35</v>
      </c>
      <c r="CV219" s="24" t="s">
        <v>36</v>
      </c>
      <c r="CW219" s="24" t="s">
        <v>37</v>
      </c>
      <c r="CX219" s="24" t="s">
        <v>38</v>
      </c>
      <c r="CY219" s="24" t="s">
        <v>39</v>
      </c>
      <c r="CZ219" s="24" t="s">
        <v>40</v>
      </c>
      <c r="DA219" s="24" t="s">
        <v>41</v>
      </c>
      <c r="DB219" s="24" t="s">
        <v>29</v>
      </c>
      <c r="DC219" s="24" t="s">
        <v>30</v>
      </c>
      <c r="DD219" s="24" t="s">
        <v>31</v>
      </c>
      <c r="DE219" s="24" t="s">
        <v>32</v>
      </c>
      <c r="DF219" s="24" t="s">
        <v>33</v>
      </c>
      <c r="DG219" s="24" t="s">
        <v>34</v>
      </c>
      <c r="DH219" s="24" t="s">
        <v>35</v>
      </c>
      <c r="DI219" s="24" t="s">
        <v>36</v>
      </c>
      <c r="DJ219" s="24" t="s">
        <v>37</v>
      </c>
      <c r="DK219" s="24" t="s">
        <v>38</v>
      </c>
      <c r="DL219" s="24" t="s">
        <v>39</v>
      </c>
      <c r="DM219" s="24" t="s">
        <v>40</v>
      </c>
      <c r="DN219" s="24" t="s">
        <v>41</v>
      </c>
      <c r="DO219" s="24" t="s">
        <v>29</v>
      </c>
      <c r="DP219" s="24" t="s">
        <v>30</v>
      </c>
      <c r="DQ219" s="24" t="s">
        <v>31</v>
      </c>
      <c r="DR219" s="24" t="s">
        <v>32</v>
      </c>
      <c r="DS219" s="24" t="s">
        <v>33</v>
      </c>
      <c r="DT219" s="24" t="s">
        <v>34</v>
      </c>
      <c r="DU219" s="24" t="s">
        <v>35</v>
      </c>
      <c r="DV219" s="24" t="s">
        <v>36</v>
      </c>
      <c r="DW219" s="24" t="s">
        <v>37</v>
      </c>
      <c r="DX219" s="24" t="s">
        <v>38</v>
      </c>
      <c r="DY219" s="24" t="s">
        <v>39</v>
      </c>
      <c r="DZ219" s="24" t="s">
        <v>40</v>
      </c>
      <c r="EA219" s="24" t="s">
        <v>41</v>
      </c>
      <c r="EB219" s="24" t="s">
        <v>29</v>
      </c>
      <c r="EC219" s="24" t="s">
        <v>30</v>
      </c>
      <c r="ED219" s="24" t="s">
        <v>31</v>
      </c>
      <c r="EE219" s="24" t="s">
        <v>32</v>
      </c>
      <c r="EF219" s="24" t="s">
        <v>33</v>
      </c>
      <c r="EG219" s="24" t="s">
        <v>34</v>
      </c>
      <c r="EH219" s="24" t="s">
        <v>35</v>
      </c>
      <c r="EI219" s="24" t="s">
        <v>36</v>
      </c>
      <c r="EJ219" s="24" t="s">
        <v>37</v>
      </c>
      <c r="EK219" s="24" t="s">
        <v>38</v>
      </c>
      <c r="EL219" s="24" t="s">
        <v>39</v>
      </c>
      <c r="EM219" s="24" t="s">
        <v>40</v>
      </c>
      <c r="EN219" s="24" t="s">
        <v>41</v>
      </c>
      <c r="EO219" s="24" t="s">
        <v>29</v>
      </c>
      <c r="EP219" s="24" t="s">
        <v>30</v>
      </c>
      <c r="EQ219" s="24" t="s">
        <v>31</v>
      </c>
      <c r="ER219" s="24" t="s">
        <v>32</v>
      </c>
      <c r="ES219" s="24" t="s">
        <v>33</v>
      </c>
      <c r="ET219" s="24" t="s">
        <v>34</v>
      </c>
      <c r="EU219" s="24" t="s">
        <v>35</v>
      </c>
      <c r="EV219" s="24" t="s">
        <v>36</v>
      </c>
      <c r="EW219" s="24" t="s">
        <v>37</v>
      </c>
      <c r="EX219" s="24" t="s">
        <v>38</v>
      </c>
      <c r="EY219" s="24" t="s">
        <v>39</v>
      </c>
      <c r="EZ219" s="24" t="s">
        <v>40</v>
      </c>
      <c r="FA219" s="24" t="s">
        <v>41</v>
      </c>
      <c r="FB219" s="24" t="s">
        <v>29</v>
      </c>
      <c r="FC219" s="24" t="s">
        <v>30</v>
      </c>
      <c r="FD219" s="24" t="s">
        <v>31</v>
      </c>
      <c r="FE219" s="24" t="s">
        <v>32</v>
      </c>
      <c r="FF219" s="24" t="s">
        <v>33</v>
      </c>
      <c r="FG219" s="24" t="s">
        <v>34</v>
      </c>
      <c r="FH219" s="24" t="s">
        <v>35</v>
      </c>
      <c r="FI219" s="24" t="s">
        <v>36</v>
      </c>
      <c r="FJ219" s="24" t="s">
        <v>37</v>
      </c>
      <c r="FK219" s="24" t="s">
        <v>38</v>
      </c>
      <c r="FL219" s="24" t="s">
        <v>39</v>
      </c>
      <c r="FM219" s="24" t="s">
        <v>40</v>
      </c>
      <c r="FN219" s="24" t="s">
        <v>41</v>
      </c>
      <c r="FO219" s="24" t="s">
        <v>29</v>
      </c>
      <c r="FP219" s="24" t="s">
        <v>30</v>
      </c>
      <c r="FQ219" s="24" t="s">
        <v>31</v>
      </c>
      <c r="FR219" s="24" t="s">
        <v>32</v>
      </c>
      <c r="FS219" s="24" t="s">
        <v>33</v>
      </c>
      <c r="FT219" s="24" t="s">
        <v>34</v>
      </c>
      <c r="FU219" s="24" t="s">
        <v>35</v>
      </c>
      <c r="FV219" s="24" t="s">
        <v>36</v>
      </c>
      <c r="FW219" s="24" t="s">
        <v>37</v>
      </c>
      <c r="FX219" s="24" t="s">
        <v>38</v>
      </c>
      <c r="FY219" s="24" t="s">
        <v>39</v>
      </c>
      <c r="FZ219" s="24" t="s">
        <v>40</v>
      </c>
      <c r="GA219" s="24" t="s">
        <v>41</v>
      </c>
      <c r="GB219" s="24" t="s">
        <v>29</v>
      </c>
      <c r="GC219" s="24" t="s">
        <v>30</v>
      </c>
      <c r="GD219" s="24" t="s">
        <v>31</v>
      </c>
      <c r="GE219" s="24" t="s">
        <v>32</v>
      </c>
      <c r="GF219" s="24" t="s">
        <v>33</v>
      </c>
      <c r="GG219" s="24" t="s">
        <v>34</v>
      </c>
      <c r="GH219" s="24" t="s">
        <v>35</v>
      </c>
      <c r="GI219" s="24" t="s">
        <v>36</v>
      </c>
      <c r="GJ219" s="24" t="s">
        <v>37</v>
      </c>
      <c r="GK219" s="24" t="s">
        <v>38</v>
      </c>
      <c r="GL219" s="24" t="s">
        <v>39</v>
      </c>
      <c r="GM219" s="24" t="s">
        <v>40</v>
      </c>
      <c r="GN219" s="24" t="s">
        <v>41</v>
      </c>
      <c r="GO219" s="24" t="s">
        <v>29</v>
      </c>
      <c r="GP219" s="24" t="s">
        <v>30</v>
      </c>
      <c r="GQ219" s="24" t="s">
        <v>31</v>
      </c>
      <c r="GR219" s="24" t="s">
        <v>32</v>
      </c>
      <c r="GS219" s="24" t="s">
        <v>33</v>
      </c>
      <c r="GT219" s="24" t="s">
        <v>34</v>
      </c>
      <c r="GU219" s="24" t="s">
        <v>35</v>
      </c>
      <c r="GV219" s="24" t="s">
        <v>36</v>
      </c>
      <c r="GW219" s="24" t="s">
        <v>37</v>
      </c>
      <c r="GX219" s="24" t="s">
        <v>38</v>
      </c>
      <c r="GY219" s="24" t="s">
        <v>39</v>
      </c>
      <c r="GZ219" s="24" t="s">
        <v>40</v>
      </c>
      <c r="HA219" s="24" t="s">
        <v>41</v>
      </c>
      <c r="HB219" s="24" t="s">
        <v>29</v>
      </c>
      <c r="HC219" s="24" t="s">
        <v>30</v>
      </c>
      <c r="HD219" s="24" t="s">
        <v>31</v>
      </c>
      <c r="HE219" s="24" t="s">
        <v>32</v>
      </c>
      <c r="HF219" s="24" t="s">
        <v>33</v>
      </c>
      <c r="HG219" s="24" t="s">
        <v>34</v>
      </c>
      <c r="HH219" s="24" t="s">
        <v>35</v>
      </c>
      <c r="HI219" s="24" t="s">
        <v>36</v>
      </c>
      <c r="HJ219" s="24" t="s">
        <v>37</v>
      </c>
      <c r="HK219" s="24" t="s">
        <v>38</v>
      </c>
      <c r="HL219" s="24" t="s">
        <v>39</v>
      </c>
      <c r="HM219" s="24" t="s">
        <v>40</v>
      </c>
      <c r="HN219" s="24" t="s">
        <v>41</v>
      </c>
      <c r="HO219" s="24" t="s">
        <v>29</v>
      </c>
      <c r="HP219" s="24" t="s">
        <v>30</v>
      </c>
      <c r="HQ219" s="24" t="s">
        <v>31</v>
      </c>
      <c r="HR219" s="24" t="s">
        <v>32</v>
      </c>
      <c r="HS219" s="24" t="s">
        <v>33</v>
      </c>
      <c r="HT219" s="24" t="s">
        <v>34</v>
      </c>
      <c r="HU219" s="24" t="s">
        <v>35</v>
      </c>
      <c r="HV219" s="24" t="s">
        <v>36</v>
      </c>
      <c r="HW219" s="24" t="s">
        <v>37</v>
      </c>
      <c r="HX219" s="24" t="s">
        <v>38</v>
      </c>
      <c r="HY219" s="24" t="s">
        <v>39</v>
      </c>
      <c r="HZ219" s="24" t="s">
        <v>40</v>
      </c>
      <c r="IA219" s="24" t="s">
        <v>41</v>
      </c>
    </row>
    <row r="220" spans="1:426" s="24" customFormat="1" x14ac:dyDescent="0.25">
      <c r="A220" s="1" t="s">
        <v>42</v>
      </c>
      <c r="B220" s="24">
        <v>5</v>
      </c>
      <c r="C220" s="24">
        <v>5</v>
      </c>
      <c r="D220" s="24">
        <v>4</v>
      </c>
      <c r="E220" s="24">
        <v>3</v>
      </c>
      <c r="F220" s="24">
        <v>2</v>
      </c>
      <c r="G220" s="24">
        <v>3</v>
      </c>
      <c r="H220" s="24">
        <v>3</v>
      </c>
      <c r="I220" s="24">
        <v>4</v>
      </c>
      <c r="J220" s="24">
        <v>5</v>
      </c>
      <c r="K220" s="24">
        <v>1</v>
      </c>
      <c r="L220" s="24">
        <v>1</v>
      </c>
      <c r="M220" s="24">
        <v>1</v>
      </c>
      <c r="N220" s="24">
        <v>0</v>
      </c>
      <c r="O220" s="24">
        <v>5</v>
      </c>
      <c r="P220" s="24">
        <v>1</v>
      </c>
      <c r="Q220" s="24">
        <v>4</v>
      </c>
      <c r="R220" s="24">
        <v>1</v>
      </c>
      <c r="S220" s="24">
        <v>4</v>
      </c>
      <c r="T220" s="24">
        <v>3</v>
      </c>
      <c r="U220" s="24">
        <v>4</v>
      </c>
      <c r="V220" s="24">
        <v>4</v>
      </c>
      <c r="W220" s="24">
        <v>3</v>
      </c>
      <c r="X220" s="24">
        <v>2</v>
      </c>
      <c r="Y220" s="24">
        <v>1</v>
      </c>
      <c r="Z220" s="24">
        <v>1</v>
      </c>
      <c r="AA220" s="24">
        <v>0</v>
      </c>
      <c r="AB220" s="24">
        <v>5</v>
      </c>
      <c r="AC220" s="24">
        <v>2</v>
      </c>
      <c r="AD220" s="24">
        <v>2</v>
      </c>
      <c r="AE220" s="24">
        <v>1</v>
      </c>
      <c r="AF220" s="24">
        <v>4</v>
      </c>
      <c r="AG220" s="24">
        <v>4</v>
      </c>
      <c r="AH220" s="24">
        <v>3</v>
      </c>
      <c r="AI220" s="24">
        <v>4</v>
      </c>
      <c r="AJ220" s="24">
        <v>3</v>
      </c>
      <c r="AK220" s="24">
        <v>2</v>
      </c>
      <c r="AL220" s="24">
        <v>0</v>
      </c>
      <c r="AM220" s="24">
        <v>0</v>
      </c>
      <c r="AN220" s="24">
        <v>1</v>
      </c>
      <c r="AO220" s="24">
        <v>5</v>
      </c>
      <c r="AP220" s="24">
        <v>3</v>
      </c>
      <c r="AQ220" s="24">
        <v>5</v>
      </c>
      <c r="AR220" s="24">
        <v>3</v>
      </c>
      <c r="AS220" s="24">
        <v>5</v>
      </c>
      <c r="AT220" s="24">
        <v>4</v>
      </c>
      <c r="AU220" s="24">
        <v>2</v>
      </c>
      <c r="AV220" s="24">
        <v>4</v>
      </c>
      <c r="AW220" s="24">
        <v>4</v>
      </c>
      <c r="AX220" s="24">
        <v>3</v>
      </c>
      <c r="AY220" s="24">
        <v>1</v>
      </c>
      <c r="AZ220" s="24">
        <v>0</v>
      </c>
      <c r="BA220" s="24">
        <v>1</v>
      </c>
      <c r="BB220" s="24">
        <v>4</v>
      </c>
      <c r="BC220" s="24">
        <v>2</v>
      </c>
      <c r="BD220" s="24">
        <v>5</v>
      </c>
      <c r="BE220" s="24">
        <v>5</v>
      </c>
      <c r="BF220" s="24">
        <v>3</v>
      </c>
      <c r="BG220" s="24">
        <v>3</v>
      </c>
      <c r="BH220" s="24">
        <v>1</v>
      </c>
      <c r="BI220" s="24">
        <v>4</v>
      </c>
      <c r="BJ220" s="24">
        <v>1</v>
      </c>
      <c r="BK220" s="24">
        <v>5</v>
      </c>
      <c r="BL220" s="24">
        <v>0</v>
      </c>
      <c r="BM220" s="24">
        <v>1</v>
      </c>
      <c r="BN220" s="24">
        <v>0</v>
      </c>
      <c r="BO220" s="24">
        <v>3</v>
      </c>
      <c r="BP220" s="24">
        <v>3</v>
      </c>
      <c r="BQ220" s="24">
        <v>4</v>
      </c>
      <c r="BR220" s="24">
        <v>3</v>
      </c>
      <c r="BS220" s="24">
        <v>2</v>
      </c>
      <c r="BT220" s="24">
        <v>2</v>
      </c>
      <c r="BU220" s="24">
        <v>4</v>
      </c>
      <c r="BV220" s="24">
        <v>3</v>
      </c>
      <c r="BW220" s="24">
        <v>3</v>
      </c>
      <c r="BX220" s="24">
        <v>1</v>
      </c>
      <c r="BY220" s="24">
        <v>1</v>
      </c>
      <c r="BZ220" s="24">
        <v>0</v>
      </c>
      <c r="CA220" s="24">
        <v>1</v>
      </c>
      <c r="CB220" s="24">
        <v>4</v>
      </c>
      <c r="CC220" s="24">
        <v>2</v>
      </c>
      <c r="CD220" s="24">
        <v>1</v>
      </c>
      <c r="CE220" s="24">
        <v>1</v>
      </c>
      <c r="CF220" s="24">
        <v>3</v>
      </c>
      <c r="CG220" s="24">
        <v>3</v>
      </c>
      <c r="CH220" s="24">
        <v>2</v>
      </c>
      <c r="CI220" s="24">
        <v>4</v>
      </c>
      <c r="CJ220" s="24">
        <v>1</v>
      </c>
      <c r="CK220" s="24">
        <v>4</v>
      </c>
      <c r="CL220" s="24">
        <v>0</v>
      </c>
      <c r="CM220" s="24">
        <v>1</v>
      </c>
      <c r="CN220" s="24">
        <v>1</v>
      </c>
      <c r="CO220" s="24">
        <v>2</v>
      </c>
      <c r="CP220" s="24">
        <v>3</v>
      </c>
      <c r="CQ220" s="24">
        <v>5</v>
      </c>
      <c r="CR220" s="24">
        <v>2</v>
      </c>
      <c r="CS220" s="24">
        <v>4</v>
      </c>
      <c r="CT220" s="24">
        <v>1</v>
      </c>
      <c r="CU220" s="24">
        <v>1</v>
      </c>
      <c r="CV220" s="24">
        <v>2</v>
      </c>
      <c r="CW220" s="24">
        <v>4</v>
      </c>
      <c r="CX220" s="24">
        <v>2</v>
      </c>
      <c r="CY220" s="24">
        <v>0</v>
      </c>
      <c r="CZ220" s="24">
        <v>1</v>
      </c>
      <c r="DA220" s="24">
        <v>0</v>
      </c>
      <c r="DB220" s="24">
        <v>5</v>
      </c>
      <c r="DC220" s="24">
        <v>3</v>
      </c>
      <c r="DD220" s="24">
        <v>2</v>
      </c>
      <c r="DE220" s="24">
        <v>1</v>
      </c>
      <c r="DF220" s="24">
        <v>2</v>
      </c>
      <c r="DG220" s="24">
        <v>1</v>
      </c>
      <c r="DH220" s="24">
        <v>3</v>
      </c>
      <c r="DI220" s="24">
        <v>2</v>
      </c>
      <c r="DJ220" s="24">
        <v>4</v>
      </c>
      <c r="DK220" s="24">
        <v>4</v>
      </c>
      <c r="DL220" s="24">
        <v>1</v>
      </c>
      <c r="DM220" s="24">
        <v>0</v>
      </c>
      <c r="DN220" s="24">
        <v>1</v>
      </c>
      <c r="DO220" s="24">
        <v>2</v>
      </c>
      <c r="DP220" s="24">
        <v>2</v>
      </c>
      <c r="DQ220" s="24">
        <v>2</v>
      </c>
      <c r="DR220" s="24">
        <v>3</v>
      </c>
      <c r="DS220" s="24">
        <v>4</v>
      </c>
      <c r="DT220" s="24">
        <v>1</v>
      </c>
      <c r="DU220" s="24">
        <v>4</v>
      </c>
      <c r="DV220" s="24">
        <v>4</v>
      </c>
      <c r="DW220" s="24">
        <v>4</v>
      </c>
      <c r="DX220" s="24">
        <v>4</v>
      </c>
      <c r="DY220" s="24">
        <v>0</v>
      </c>
      <c r="DZ220" s="24">
        <v>1</v>
      </c>
      <c r="EA220" s="24">
        <v>1</v>
      </c>
      <c r="EB220" s="24">
        <v>5</v>
      </c>
      <c r="EC220" s="24">
        <v>5</v>
      </c>
      <c r="ED220" s="24">
        <v>4</v>
      </c>
      <c r="EE220" s="24">
        <v>3</v>
      </c>
      <c r="EF220" s="24">
        <v>3</v>
      </c>
      <c r="EG220" s="24">
        <v>3</v>
      </c>
      <c r="EH220" s="24">
        <v>5</v>
      </c>
      <c r="EI220" s="24">
        <v>5</v>
      </c>
      <c r="EJ220" s="24">
        <v>2</v>
      </c>
      <c r="EK220" s="24">
        <v>5</v>
      </c>
      <c r="EL220" s="24">
        <v>1</v>
      </c>
      <c r="EM220" s="24">
        <v>1</v>
      </c>
      <c r="EN220" s="24">
        <v>1</v>
      </c>
      <c r="EO220" s="24">
        <v>2</v>
      </c>
      <c r="EP220" s="24">
        <v>3</v>
      </c>
      <c r="EQ220" s="24">
        <v>5</v>
      </c>
      <c r="ER220" s="24">
        <v>4</v>
      </c>
      <c r="ES220" s="24">
        <v>1</v>
      </c>
      <c r="ET220" s="24">
        <v>5</v>
      </c>
      <c r="EU220" s="24">
        <v>1</v>
      </c>
      <c r="EV220" s="24">
        <v>4</v>
      </c>
      <c r="EW220" s="24">
        <v>1</v>
      </c>
      <c r="EX220" s="24">
        <v>1</v>
      </c>
      <c r="EY220" s="24">
        <v>0</v>
      </c>
      <c r="EZ220" s="24">
        <v>1</v>
      </c>
      <c r="FA220" s="24">
        <v>1</v>
      </c>
      <c r="FB220" s="24">
        <v>5</v>
      </c>
      <c r="FC220" s="24">
        <v>4</v>
      </c>
      <c r="FD220" s="24">
        <v>1</v>
      </c>
      <c r="FE220" s="24">
        <v>1</v>
      </c>
      <c r="FF220" s="24">
        <v>2</v>
      </c>
      <c r="FG220" s="24">
        <v>5</v>
      </c>
      <c r="FH220" s="24">
        <v>3</v>
      </c>
      <c r="FI220" s="24">
        <v>4</v>
      </c>
      <c r="FJ220" s="24">
        <v>5</v>
      </c>
      <c r="FK220" s="24">
        <v>3</v>
      </c>
      <c r="FL220" s="24">
        <v>0</v>
      </c>
      <c r="FM220" s="24">
        <v>0</v>
      </c>
      <c r="FN220" s="24">
        <v>1</v>
      </c>
      <c r="FO220" s="24">
        <v>3</v>
      </c>
      <c r="FP220" s="24">
        <v>5</v>
      </c>
      <c r="FQ220" s="24">
        <v>1</v>
      </c>
      <c r="FR220" s="24">
        <v>3</v>
      </c>
      <c r="FS220" s="24">
        <v>1</v>
      </c>
      <c r="FT220" s="24">
        <v>1</v>
      </c>
      <c r="FU220" s="24">
        <v>1</v>
      </c>
      <c r="FV220" s="24">
        <v>3</v>
      </c>
      <c r="FW220" s="24">
        <v>5</v>
      </c>
      <c r="FX220" s="24">
        <v>4</v>
      </c>
      <c r="FY220" s="24">
        <v>0</v>
      </c>
      <c r="FZ220" s="24">
        <v>0</v>
      </c>
      <c r="GA220" s="24">
        <v>0</v>
      </c>
      <c r="GB220" s="24">
        <v>5</v>
      </c>
      <c r="GC220" s="24">
        <v>3</v>
      </c>
      <c r="GD220" s="24">
        <v>1</v>
      </c>
      <c r="GE220" s="24">
        <v>2</v>
      </c>
      <c r="GF220" s="24">
        <v>5</v>
      </c>
      <c r="GG220" s="24">
        <v>1</v>
      </c>
      <c r="GH220" s="24">
        <v>1</v>
      </c>
      <c r="GI220" s="24">
        <v>4</v>
      </c>
      <c r="GJ220" s="24">
        <v>5</v>
      </c>
      <c r="GK220" s="24">
        <v>3</v>
      </c>
      <c r="GL220" s="24">
        <v>0</v>
      </c>
      <c r="GM220" s="24">
        <v>1</v>
      </c>
      <c r="GN220" s="24">
        <v>0</v>
      </c>
      <c r="GO220" s="24">
        <v>5</v>
      </c>
      <c r="GP220" s="24">
        <v>1</v>
      </c>
      <c r="GQ220" s="24">
        <v>1</v>
      </c>
      <c r="GR220" s="24">
        <v>1</v>
      </c>
      <c r="GS220" s="24">
        <v>3</v>
      </c>
      <c r="GT220" s="24">
        <v>3</v>
      </c>
      <c r="GU220" s="24">
        <v>4</v>
      </c>
      <c r="GV220" s="24">
        <v>1</v>
      </c>
      <c r="GW220" s="24">
        <v>4</v>
      </c>
      <c r="GX220" s="24">
        <v>5</v>
      </c>
      <c r="GY220" s="24">
        <v>0</v>
      </c>
      <c r="GZ220" s="24">
        <v>1</v>
      </c>
      <c r="HA220" s="24">
        <v>1</v>
      </c>
      <c r="HB220" s="24">
        <v>3</v>
      </c>
      <c r="HC220" s="24">
        <v>1</v>
      </c>
      <c r="HD220" s="24">
        <v>1</v>
      </c>
      <c r="HE220" s="24">
        <v>2</v>
      </c>
      <c r="HF220" s="24">
        <v>4</v>
      </c>
      <c r="HG220" s="24">
        <v>3</v>
      </c>
      <c r="HH220" s="24">
        <v>5</v>
      </c>
      <c r="HI220" s="24">
        <v>2</v>
      </c>
      <c r="HJ220" s="24">
        <v>1</v>
      </c>
      <c r="HK220" s="24">
        <v>1</v>
      </c>
      <c r="HL220" s="24">
        <v>1</v>
      </c>
      <c r="HM220" s="24">
        <v>0</v>
      </c>
      <c r="HN220" s="24">
        <v>0</v>
      </c>
      <c r="HO220" s="24">
        <v>2</v>
      </c>
      <c r="HP220" s="24">
        <v>3</v>
      </c>
      <c r="HQ220" s="24">
        <v>4</v>
      </c>
      <c r="HR220" s="24">
        <v>5</v>
      </c>
      <c r="HS220" s="24">
        <v>3</v>
      </c>
      <c r="HT220" s="24">
        <v>1</v>
      </c>
      <c r="HU220" s="24">
        <v>4</v>
      </c>
      <c r="HV220" s="24">
        <v>4</v>
      </c>
      <c r="HW220" s="24">
        <v>3</v>
      </c>
      <c r="HX220" s="24">
        <v>2</v>
      </c>
      <c r="HY220" s="24">
        <v>1</v>
      </c>
      <c r="HZ220" s="24">
        <v>0</v>
      </c>
      <c r="IA220" s="24">
        <v>0</v>
      </c>
      <c r="IB220" s="24">
        <v>2</v>
      </c>
      <c r="IC220" s="24">
        <v>2</v>
      </c>
      <c r="ID220" s="24">
        <v>2</v>
      </c>
      <c r="IE220" s="24">
        <v>4</v>
      </c>
      <c r="IF220" s="24">
        <v>4</v>
      </c>
      <c r="IG220" s="24">
        <v>1</v>
      </c>
      <c r="IH220" s="24">
        <v>3</v>
      </c>
      <c r="II220" s="24">
        <v>3</v>
      </c>
    </row>
    <row r="221" spans="1:426" s="24" customFormat="1" x14ac:dyDescent="0.25">
      <c r="A221" s="1" t="s">
        <v>43</v>
      </c>
      <c r="B221" s="24">
        <v>3</v>
      </c>
      <c r="C221" s="24">
        <v>4</v>
      </c>
      <c r="D221" s="24">
        <v>4</v>
      </c>
      <c r="E221" s="24">
        <v>3</v>
      </c>
      <c r="F221" s="24">
        <v>2</v>
      </c>
      <c r="G221" s="24">
        <v>3</v>
      </c>
      <c r="H221" s="24">
        <v>3</v>
      </c>
      <c r="I221" s="24">
        <v>4</v>
      </c>
      <c r="J221" s="24">
        <v>3</v>
      </c>
      <c r="K221" s="24">
        <v>1</v>
      </c>
      <c r="L221" s="24">
        <v>1</v>
      </c>
      <c r="M221" s="24">
        <v>1</v>
      </c>
      <c r="N221" s="24">
        <v>0</v>
      </c>
      <c r="O221" s="24">
        <v>4</v>
      </c>
      <c r="P221" s="24">
        <v>1</v>
      </c>
      <c r="Q221" s="24">
        <v>3.5</v>
      </c>
      <c r="R221" s="24">
        <v>2</v>
      </c>
      <c r="S221" s="24">
        <v>4</v>
      </c>
      <c r="T221" s="24">
        <v>3</v>
      </c>
      <c r="U221" s="24">
        <v>4</v>
      </c>
      <c r="V221" s="24">
        <v>4</v>
      </c>
      <c r="W221" s="24">
        <v>3</v>
      </c>
      <c r="X221" s="24">
        <v>2</v>
      </c>
      <c r="Y221" s="24">
        <v>1</v>
      </c>
      <c r="Z221" s="24">
        <v>1</v>
      </c>
      <c r="AA221" s="24">
        <v>0.5</v>
      </c>
      <c r="AB221" s="24">
        <v>4</v>
      </c>
      <c r="AC221" s="24">
        <v>3</v>
      </c>
      <c r="AD221" s="24">
        <v>2</v>
      </c>
      <c r="AE221" s="24">
        <v>3</v>
      </c>
      <c r="AF221" s="24">
        <v>3</v>
      </c>
      <c r="AG221" s="24">
        <v>4</v>
      </c>
      <c r="AH221" s="24">
        <v>3</v>
      </c>
      <c r="AI221" s="24">
        <v>4</v>
      </c>
      <c r="AJ221" s="24">
        <v>3</v>
      </c>
      <c r="AK221" s="24">
        <v>2</v>
      </c>
      <c r="AL221" s="24">
        <v>0</v>
      </c>
      <c r="AM221" s="24">
        <v>0</v>
      </c>
      <c r="AN221" s="24">
        <v>1</v>
      </c>
      <c r="AO221" s="24">
        <v>5</v>
      </c>
      <c r="AP221" s="24">
        <v>3</v>
      </c>
      <c r="AQ221" s="24">
        <v>4</v>
      </c>
      <c r="AR221" s="24">
        <v>3</v>
      </c>
      <c r="AS221" s="24">
        <v>3</v>
      </c>
      <c r="AT221" s="24">
        <v>2.5</v>
      </c>
      <c r="AU221" s="24">
        <v>3</v>
      </c>
      <c r="AV221" s="24">
        <v>4</v>
      </c>
      <c r="AW221" s="24">
        <v>4</v>
      </c>
      <c r="AX221" s="24">
        <v>3</v>
      </c>
      <c r="AY221" s="24">
        <v>0.5</v>
      </c>
      <c r="AZ221" s="24">
        <v>0</v>
      </c>
      <c r="BA221" s="24">
        <v>1</v>
      </c>
      <c r="BB221" s="24">
        <v>4</v>
      </c>
      <c r="BC221" s="24">
        <v>2</v>
      </c>
      <c r="BD221" s="24">
        <v>2</v>
      </c>
      <c r="BE221" s="24">
        <v>4</v>
      </c>
      <c r="BF221" s="24">
        <v>3</v>
      </c>
      <c r="BG221" s="24">
        <v>3</v>
      </c>
      <c r="BH221" s="24">
        <v>1</v>
      </c>
      <c r="BI221" s="24">
        <v>3</v>
      </c>
      <c r="BJ221" s="24">
        <v>1</v>
      </c>
      <c r="BK221" s="24">
        <v>3</v>
      </c>
      <c r="BL221" s="24">
        <v>0</v>
      </c>
      <c r="BM221" s="24">
        <v>1</v>
      </c>
      <c r="BN221" s="24">
        <v>0</v>
      </c>
      <c r="BO221" s="24">
        <v>3</v>
      </c>
      <c r="BP221" s="24">
        <v>3</v>
      </c>
      <c r="BQ221" s="24">
        <v>4</v>
      </c>
      <c r="BR221" s="24">
        <v>3</v>
      </c>
      <c r="BS221" s="24">
        <v>3</v>
      </c>
      <c r="BT221" s="24">
        <v>2</v>
      </c>
      <c r="BU221" s="24">
        <v>4</v>
      </c>
      <c r="BV221" s="24">
        <v>3</v>
      </c>
      <c r="BW221" s="24">
        <v>2</v>
      </c>
      <c r="BX221" s="24">
        <v>2</v>
      </c>
      <c r="BY221" s="24">
        <v>1</v>
      </c>
      <c r="BZ221" s="24">
        <v>0</v>
      </c>
      <c r="CA221" s="24">
        <v>1</v>
      </c>
      <c r="CB221" s="24">
        <v>4</v>
      </c>
      <c r="CC221" s="24">
        <v>2</v>
      </c>
      <c r="CD221" s="24">
        <v>2</v>
      </c>
      <c r="CE221" s="24">
        <v>1</v>
      </c>
      <c r="CF221" s="24">
        <v>3</v>
      </c>
      <c r="CG221" s="24">
        <v>3</v>
      </c>
      <c r="CH221" s="24">
        <v>2</v>
      </c>
      <c r="CI221" s="24">
        <v>3</v>
      </c>
      <c r="CJ221" s="24">
        <v>2</v>
      </c>
      <c r="CK221" s="24">
        <v>4</v>
      </c>
      <c r="CL221" s="24">
        <v>0</v>
      </c>
      <c r="CM221" s="24">
        <v>1</v>
      </c>
      <c r="CN221" s="24">
        <v>1</v>
      </c>
      <c r="CO221" s="24">
        <v>2</v>
      </c>
      <c r="CP221" s="24">
        <v>3</v>
      </c>
      <c r="CQ221" s="24">
        <v>4</v>
      </c>
      <c r="CR221" s="24">
        <v>2</v>
      </c>
      <c r="CS221" s="24">
        <v>3</v>
      </c>
      <c r="CT221" s="24">
        <v>2</v>
      </c>
      <c r="CU221" s="24">
        <v>2</v>
      </c>
      <c r="CV221" s="24">
        <v>2.5</v>
      </c>
      <c r="CW221" s="24">
        <v>4</v>
      </c>
      <c r="CX221" s="24">
        <v>2</v>
      </c>
      <c r="CY221" s="24">
        <v>0</v>
      </c>
      <c r="CZ221" s="24">
        <v>1</v>
      </c>
      <c r="DA221" s="24">
        <v>0</v>
      </c>
      <c r="DB221" s="24">
        <v>5</v>
      </c>
      <c r="DC221" s="24">
        <v>3</v>
      </c>
      <c r="DD221" s="24">
        <v>3</v>
      </c>
      <c r="DE221" s="24">
        <v>2</v>
      </c>
      <c r="DF221" s="24">
        <v>2</v>
      </c>
      <c r="DG221" s="24">
        <v>2</v>
      </c>
      <c r="DH221" s="24">
        <v>3</v>
      </c>
      <c r="DI221" s="24">
        <v>3</v>
      </c>
      <c r="DJ221" s="24">
        <v>4</v>
      </c>
      <c r="DK221" s="24">
        <v>4</v>
      </c>
      <c r="DL221" s="24">
        <v>1</v>
      </c>
      <c r="DM221" s="24">
        <v>0</v>
      </c>
      <c r="DN221" s="24">
        <v>1</v>
      </c>
      <c r="DO221" s="24">
        <v>4</v>
      </c>
      <c r="DP221" s="24">
        <v>2</v>
      </c>
      <c r="DQ221" s="24">
        <v>2</v>
      </c>
      <c r="DR221" s="24">
        <v>3</v>
      </c>
      <c r="DS221" s="24">
        <v>4</v>
      </c>
      <c r="DT221" s="24">
        <v>1</v>
      </c>
      <c r="DU221" s="24">
        <v>4</v>
      </c>
      <c r="DV221" s="24">
        <v>4</v>
      </c>
      <c r="DW221" s="24">
        <v>4</v>
      </c>
      <c r="DX221" s="24">
        <v>4</v>
      </c>
      <c r="DY221" s="24">
        <v>0</v>
      </c>
      <c r="DZ221" s="24">
        <v>1</v>
      </c>
      <c r="EA221" s="24">
        <v>1</v>
      </c>
      <c r="EB221" s="24">
        <v>5</v>
      </c>
      <c r="EC221" s="24">
        <v>4</v>
      </c>
      <c r="ED221" s="24">
        <v>4</v>
      </c>
      <c r="EE221" s="24">
        <v>3</v>
      </c>
      <c r="EF221" s="24">
        <v>3</v>
      </c>
      <c r="EG221" s="24">
        <v>3</v>
      </c>
      <c r="EH221" s="24">
        <v>5</v>
      </c>
      <c r="EI221" s="24">
        <v>3</v>
      </c>
      <c r="EJ221" s="24">
        <v>2</v>
      </c>
      <c r="EK221" s="24">
        <v>3</v>
      </c>
      <c r="EL221" s="24">
        <v>1</v>
      </c>
      <c r="EM221" s="24">
        <v>1</v>
      </c>
      <c r="EN221" s="24">
        <v>1</v>
      </c>
      <c r="EO221" s="24">
        <v>4</v>
      </c>
      <c r="EP221" s="24">
        <v>3</v>
      </c>
      <c r="EQ221" s="24">
        <v>5</v>
      </c>
      <c r="ER221" s="24">
        <v>4</v>
      </c>
      <c r="ES221" s="24">
        <v>2</v>
      </c>
      <c r="ET221" s="24">
        <v>3</v>
      </c>
      <c r="EU221" s="24">
        <v>1</v>
      </c>
      <c r="EV221" s="24">
        <v>3.5</v>
      </c>
      <c r="EW221" s="24">
        <v>2</v>
      </c>
      <c r="EX221" s="24">
        <v>1</v>
      </c>
      <c r="EY221" s="24">
        <v>0</v>
      </c>
      <c r="EZ221" s="24">
        <v>1</v>
      </c>
      <c r="FA221" s="24">
        <v>1</v>
      </c>
      <c r="FB221" s="24">
        <v>3.5</v>
      </c>
      <c r="FC221" s="24">
        <v>3</v>
      </c>
      <c r="FD221" s="24">
        <v>2</v>
      </c>
      <c r="FE221" s="24">
        <v>3</v>
      </c>
      <c r="FF221" s="24">
        <v>2</v>
      </c>
      <c r="FG221" s="24">
        <v>4</v>
      </c>
      <c r="FH221" s="24">
        <v>3</v>
      </c>
      <c r="FI221" s="24">
        <v>4</v>
      </c>
      <c r="FJ221" s="24">
        <v>4.5</v>
      </c>
      <c r="FK221" s="24">
        <v>3</v>
      </c>
      <c r="FL221" s="24">
        <v>0</v>
      </c>
      <c r="FM221" s="24">
        <v>0</v>
      </c>
      <c r="FN221" s="24">
        <v>1</v>
      </c>
      <c r="FO221" s="24">
        <v>3</v>
      </c>
      <c r="FP221" s="24">
        <v>4</v>
      </c>
      <c r="FQ221" s="24">
        <v>3</v>
      </c>
      <c r="FR221" s="24">
        <v>3</v>
      </c>
      <c r="FS221" s="24">
        <v>3</v>
      </c>
      <c r="FT221" s="24">
        <v>1</v>
      </c>
      <c r="FU221" s="24">
        <v>1</v>
      </c>
      <c r="FV221" s="24">
        <v>3</v>
      </c>
      <c r="FW221" s="24">
        <v>3</v>
      </c>
      <c r="FX221" s="24">
        <v>3</v>
      </c>
      <c r="FY221" s="24">
        <v>0</v>
      </c>
      <c r="FZ221" s="24">
        <v>0</v>
      </c>
      <c r="GA221" s="24">
        <v>0</v>
      </c>
      <c r="GB221" s="24">
        <v>3</v>
      </c>
      <c r="GC221" s="24">
        <v>3</v>
      </c>
      <c r="GD221" s="24">
        <v>1</v>
      </c>
      <c r="GE221" s="24">
        <v>2</v>
      </c>
      <c r="GF221" s="24">
        <v>4</v>
      </c>
      <c r="GG221" s="24">
        <v>1</v>
      </c>
      <c r="GH221" s="24">
        <v>3</v>
      </c>
      <c r="GI221" s="24">
        <v>4</v>
      </c>
      <c r="GJ221" s="24">
        <v>3</v>
      </c>
      <c r="GK221" s="24">
        <v>3</v>
      </c>
      <c r="GL221" s="24">
        <v>0</v>
      </c>
      <c r="GM221" s="24">
        <v>1</v>
      </c>
      <c r="GN221" s="24">
        <v>0</v>
      </c>
      <c r="GO221" s="24">
        <v>4</v>
      </c>
      <c r="GP221" s="24">
        <v>1</v>
      </c>
      <c r="GQ221" s="24">
        <v>2</v>
      </c>
      <c r="GR221" s="24">
        <v>1</v>
      </c>
      <c r="GS221" s="24">
        <v>3</v>
      </c>
      <c r="GT221" s="24">
        <v>3</v>
      </c>
      <c r="GU221" s="24">
        <v>4</v>
      </c>
      <c r="GV221" s="24">
        <v>3.5</v>
      </c>
      <c r="GW221" s="24">
        <v>4</v>
      </c>
      <c r="GX221" s="24">
        <v>5</v>
      </c>
      <c r="GY221" s="24">
        <v>0</v>
      </c>
      <c r="GZ221" s="24">
        <v>1</v>
      </c>
      <c r="HA221" s="24">
        <v>1</v>
      </c>
      <c r="HB221" s="24">
        <v>3</v>
      </c>
      <c r="HC221" s="24">
        <v>1</v>
      </c>
      <c r="HD221" s="24">
        <v>2</v>
      </c>
      <c r="HE221" s="24">
        <v>2</v>
      </c>
      <c r="HF221" s="24">
        <v>4</v>
      </c>
      <c r="HG221" s="24">
        <v>3</v>
      </c>
      <c r="HH221" s="24">
        <v>5</v>
      </c>
      <c r="HI221" s="24">
        <v>2</v>
      </c>
      <c r="HJ221" s="24">
        <v>3</v>
      </c>
      <c r="HK221" s="24">
        <v>1</v>
      </c>
      <c r="HL221" s="24">
        <v>1</v>
      </c>
      <c r="HM221" s="24">
        <v>0</v>
      </c>
      <c r="HN221" s="24">
        <v>0</v>
      </c>
      <c r="HO221" s="24">
        <v>2</v>
      </c>
      <c r="HP221" s="24">
        <v>2</v>
      </c>
      <c r="HQ221" s="24">
        <v>4</v>
      </c>
      <c r="HR221" s="24">
        <v>5</v>
      </c>
      <c r="HS221" s="24">
        <v>3</v>
      </c>
      <c r="HT221" s="24">
        <v>1</v>
      </c>
      <c r="HU221" s="24">
        <v>4</v>
      </c>
      <c r="HV221" s="24">
        <v>4</v>
      </c>
      <c r="HW221" s="24">
        <v>3</v>
      </c>
      <c r="HX221" s="24">
        <v>2</v>
      </c>
      <c r="HY221" s="24">
        <v>1</v>
      </c>
      <c r="HZ221" s="24">
        <v>0</v>
      </c>
      <c r="IA221" s="24">
        <v>0</v>
      </c>
      <c r="IB221" s="24">
        <v>3</v>
      </c>
      <c r="IC221" s="24">
        <v>2</v>
      </c>
      <c r="ID221" s="24">
        <v>2</v>
      </c>
      <c r="IE221" s="24">
        <v>4</v>
      </c>
      <c r="IF221" s="24">
        <v>4</v>
      </c>
      <c r="IG221" s="24">
        <v>1</v>
      </c>
      <c r="IH221" s="24">
        <v>3</v>
      </c>
      <c r="II221" s="24">
        <v>3</v>
      </c>
    </row>
    <row r="222" spans="1:426" s="24" customFormat="1" x14ac:dyDescent="0.25">
      <c r="A222" s="1" t="s">
        <v>47</v>
      </c>
      <c r="B222" s="24">
        <v>5</v>
      </c>
      <c r="C222" s="24">
        <v>1</v>
      </c>
      <c r="D222" s="24">
        <v>2</v>
      </c>
      <c r="E222" s="24">
        <v>1</v>
      </c>
      <c r="F222" s="24">
        <v>4</v>
      </c>
      <c r="G222" s="24">
        <v>2</v>
      </c>
      <c r="H222" s="24">
        <v>5</v>
      </c>
      <c r="I222" s="24">
        <v>4</v>
      </c>
      <c r="J222" s="24">
        <v>1</v>
      </c>
      <c r="K222" s="24">
        <v>1</v>
      </c>
      <c r="L222" s="24">
        <v>1</v>
      </c>
      <c r="M222" s="24">
        <v>0</v>
      </c>
      <c r="N222" s="24">
        <v>0</v>
      </c>
      <c r="O222" s="24">
        <v>5</v>
      </c>
      <c r="P222" s="24">
        <v>1</v>
      </c>
      <c r="Q222" s="24">
        <v>5</v>
      </c>
      <c r="R222" s="24">
        <v>1</v>
      </c>
      <c r="S222" s="24">
        <v>3</v>
      </c>
      <c r="T222" s="24">
        <v>1</v>
      </c>
      <c r="U222" s="24">
        <v>4</v>
      </c>
      <c r="V222" s="24">
        <v>4</v>
      </c>
      <c r="W222" s="24">
        <v>3</v>
      </c>
      <c r="X222" s="24">
        <v>1</v>
      </c>
      <c r="Y222" s="24">
        <v>1</v>
      </c>
      <c r="Z222" s="24">
        <v>0</v>
      </c>
      <c r="AA222" s="24">
        <v>0</v>
      </c>
      <c r="AB222" s="24">
        <v>3</v>
      </c>
      <c r="AC222" s="24">
        <v>3</v>
      </c>
      <c r="AD222" s="24">
        <v>5</v>
      </c>
      <c r="AE222" s="24">
        <v>5</v>
      </c>
      <c r="AF222" s="24">
        <v>3</v>
      </c>
      <c r="AG222" s="24">
        <v>1</v>
      </c>
      <c r="AH222" s="24">
        <v>5</v>
      </c>
      <c r="AI222" s="24">
        <v>5</v>
      </c>
      <c r="AJ222" s="24">
        <v>5</v>
      </c>
      <c r="AK222" s="24">
        <v>1</v>
      </c>
      <c r="AL222" s="24">
        <v>0</v>
      </c>
      <c r="AM222" s="24">
        <v>0</v>
      </c>
      <c r="AN222" s="24">
        <v>1</v>
      </c>
      <c r="AO222" s="24">
        <v>5</v>
      </c>
      <c r="AP222" s="24">
        <v>4</v>
      </c>
      <c r="AQ222" s="24">
        <v>5</v>
      </c>
      <c r="AR222" s="24">
        <v>1</v>
      </c>
      <c r="AS222" s="24">
        <v>3</v>
      </c>
      <c r="AT222" s="24">
        <v>3</v>
      </c>
      <c r="AU222" s="24">
        <v>5</v>
      </c>
      <c r="AV222" s="24">
        <v>4</v>
      </c>
      <c r="AW222" s="24">
        <v>3</v>
      </c>
      <c r="AX222" s="24">
        <v>4</v>
      </c>
      <c r="AY222" s="24">
        <v>0</v>
      </c>
      <c r="AZ222" s="24">
        <v>0</v>
      </c>
      <c r="BA222" s="24">
        <v>0</v>
      </c>
      <c r="BB222" s="24">
        <v>5</v>
      </c>
      <c r="BC222" s="24">
        <v>1</v>
      </c>
      <c r="BD222" s="24">
        <v>5</v>
      </c>
      <c r="BE222" s="24">
        <v>4</v>
      </c>
      <c r="BF222" s="24">
        <v>3</v>
      </c>
      <c r="BG222" s="24">
        <v>4</v>
      </c>
      <c r="BH222" s="24">
        <v>5</v>
      </c>
      <c r="BI222" s="24">
        <v>5</v>
      </c>
      <c r="BJ222" s="24">
        <v>3</v>
      </c>
      <c r="BK222" s="24">
        <v>1</v>
      </c>
      <c r="BL222" s="24">
        <v>0</v>
      </c>
      <c r="BM222" s="24">
        <v>0</v>
      </c>
      <c r="BN222" s="24">
        <v>0</v>
      </c>
      <c r="BO222" s="24">
        <v>4</v>
      </c>
      <c r="BP222" s="24">
        <v>1</v>
      </c>
      <c r="BQ222" s="24">
        <v>5</v>
      </c>
      <c r="BR222" s="24">
        <v>1</v>
      </c>
      <c r="BS222" s="24">
        <v>1</v>
      </c>
      <c r="BT222" s="24">
        <v>3</v>
      </c>
      <c r="BU222" s="24">
        <v>3</v>
      </c>
      <c r="BV222" s="24">
        <v>4</v>
      </c>
      <c r="BW222" s="24">
        <v>3</v>
      </c>
      <c r="BX222" s="24">
        <v>4</v>
      </c>
      <c r="BY222" s="24">
        <v>0</v>
      </c>
      <c r="BZ222" s="24">
        <v>1</v>
      </c>
      <c r="CA222" s="24">
        <v>0</v>
      </c>
      <c r="CB222" s="24">
        <v>5</v>
      </c>
      <c r="CC222" s="24">
        <v>1</v>
      </c>
      <c r="CD222" s="24">
        <v>5</v>
      </c>
      <c r="CE222" s="24">
        <v>2</v>
      </c>
      <c r="CF222" s="24">
        <v>3</v>
      </c>
      <c r="CG222" s="24">
        <v>4</v>
      </c>
      <c r="CH222" s="24">
        <v>5</v>
      </c>
      <c r="CI222" s="24">
        <v>4</v>
      </c>
      <c r="CJ222" s="24">
        <v>4</v>
      </c>
      <c r="CK222" s="24">
        <v>2</v>
      </c>
      <c r="CL222" s="24">
        <v>1</v>
      </c>
      <c r="CM222" s="24">
        <v>0</v>
      </c>
      <c r="CN222" s="24">
        <v>0</v>
      </c>
      <c r="CO222" s="24">
        <v>2</v>
      </c>
      <c r="CP222" s="24">
        <v>1</v>
      </c>
      <c r="CQ222" s="24">
        <v>4</v>
      </c>
      <c r="CR222" s="24">
        <v>4</v>
      </c>
      <c r="CS222" s="24">
        <v>1</v>
      </c>
      <c r="CT222" s="24">
        <v>2</v>
      </c>
      <c r="CU222" s="24">
        <v>4</v>
      </c>
      <c r="CV222" s="24">
        <v>4</v>
      </c>
      <c r="CW222" s="24">
        <v>3</v>
      </c>
      <c r="CX222" s="24">
        <v>1</v>
      </c>
      <c r="CY222" s="24">
        <v>0</v>
      </c>
      <c r="CZ222" s="24">
        <v>0</v>
      </c>
      <c r="DA222" s="24">
        <v>0</v>
      </c>
      <c r="DB222" s="24">
        <v>2</v>
      </c>
      <c r="DC222" s="24">
        <v>2</v>
      </c>
      <c r="DD222" s="24">
        <v>5</v>
      </c>
      <c r="DE222" s="24">
        <v>1</v>
      </c>
      <c r="DF222" s="24">
        <v>1</v>
      </c>
      <c r="DG222" s="24">
        <v>3</v>
      </c>
      <c r="DH222" s="24">
        <v>4</v>
      </c>
      <c r="DI222" s="24">
        <v>4</v>
      </c>
      <c r="DJ222" s="24">
        <v>3</v>
      </c>
      <c r="DK222" s="24">
        <v>1</v>
      </c>
      <c r="DL222" s="24">
        <v>0</v>
      </c>
      <c r="DM222" s="24">
        <v>0</v>
      </c>
      <c r="DN222" s="24">
        <v>0</v>
      </c>
      <c r="DO222" s="24">
        <v>1</v>
      </c>
      <c r="DP222" s="24">
        <v>1</v>
      </c>
      <c r="DQ222" s="24">
        <v>1</v>
      </c>
      <c r="DR222" s="24">
        <v>5</v>
      </c>
      <c r="DS222" s="24">
        <v>3</v>
      </c>
      <c r="DT222" s="24">
        <v>3</v>
      </c>
      <c r="DU222" s="24">
        <v>3</v>
      </c>
      <c r="DV222" s="24">
        <v>4</v>
      </c>
      <c r="DW222" s="24">
        <v>3</v>
      </c>
      <c r="DX222" s="24">
        <v>2</v>
      </c>
      <c r="DY222" s="24">
        <v>0</v>
      </c>
      <c r="DZ222" s="24">
        <v>0</v>
      </c>
      <c r="EA222" s="24">
        <v>0</v>
      </c>
      <c r="EB222" s="24">
        <v>1</v>
      </c>
      <c r="EC222" s="24">
        <v>4</v>
      </c>
      <c r="ED222" s="24">
        <v>2</v>
      </c>
      <c r="EE222" s="24">
        <v>1</v>
      </c>
      <c r="EF222" s="24">
        <v>3</v>
      </c>
      <c r="EG222" s="24">
        <v>1</v>
      </c>
      <c r="EH222" s="24">
        <v>3</v>
      </c>
      <c r="EI222" s="24">
        <v>4</v>
      </c>
      <c r="EJ222" s="24">
        <v>3</v>
      </c>
      <c r="EK222" s="24">
        <v>1</v>
      </c>
      <c r="EL222" s="24">
        <v>0</v>
      </c>
      <c r="EM222" s="24">
        <v>0</v>
      </c>
      <c r="EN222" s="24">
        <v>0</v>
      </c>
      <c r="EO222" s="24">
        <v>5</v>
      </c>
      <c r="EP222" s="24">
        <v>1</v>
      </c>
      <c r="EQ222" s="24">
        <v>5</v>
      </c>
      <c r="ER222" s="24">
        <v>5</v>
      </c>
      <c r="ES222" s="24">
        <v>3</v>
      </c>
      <c r="ET222" s="24">
        <v>2</v>
      </c>
      <c r="EU222" s="24">
        <v>2</v>
      </c>
      <c r="EV222" s="24">
        <v>4</v>
      </c>
      <c r="EW222" s="24">
        <v>3</v>
      </c>
      <c r="EX222" s="24">
        <v>2</v>
      </c>
      <c r="EY222" s="24">
        <v>1</v>
      </c>
      <c r="EZ222" s="24">
        <v>0</v>
      </c>
      <c r="FA222" s="24">
        <v>0</v>
      </c>
      <c r="FB222" s="24">
        <v>5</v>
      </c>
      <c r="FC222" s="24">
        <v>3</v>
      </c>
      <c r="FD222" s="24">
        <v>3</v>
      </c>
      <c r="FE222" s="24">
        <v>2</v>
      </c>
      <c r="FF222" s="24">
        <v>3</v>
      </c>
      <c r="FG222" s="24">
        <v>1</v>
      </c>
      <c r="FH222" s="24">
        <v>3</v>
      </c>
      <c r="FI222" s="24">
        <v>3</v>
      </c>
      <c r="FJ222" s="24">
        <v>1</v>
      </c>
      <c r="FK222" s="24">
        <v>1</v>
      </c>
      <c r="FL222" s="24">
        <v>0</v>
      </c>
      <c r="FM222" s="24">
        <v>1</v>
      </c>
      <c r="FN222" s="24">
        <v>0</v>
      </c>
      <c r="FO222" s="24">
        <v>5</v>
      </c>
      <c r="FP222" s="24">
        <v>1</v>
      </c>
      <c r="FQ222" s="24">
        <v>1</v>
      </c>
      <c r="FR222" s="24">
        <v>1</v>
      </c>
      <c r="FS222" s="24">
        <v>3</v>
      </c>
      <c r="FT222" s="24">
        <v>5</v>
      </c>
      <c r="FU222" s="24">
        <v>2</v>
      </c>
      <c r="FV222" s="24">
        <v>4</v>
      </c>
      <c r="FW222" s="24">
        <v>3</v>
      </c>
      <c r="FX222" s="24">
        <v>3</v>
      </c>
      <c r="FY222" s="24">
        <v>0</v>
      </c>
      <c r="FZ222" s="24">
        <v>0</v>
      </c>
      <c r="GA222" s="24">
        <v>0</v>
      </c>
      <c r="GB222" s="24">
        <v>5</v>
      </c>
      <c r="GC222" s="24">
        <v>1</v>
      </c>
      <c r="GD222" s="24">
        <v>4</v>
      </c>
      <c r="GE222" s="24">
        <v>1</v>
      </c>
      <c r="GF222" s="24">
        <v>3</v>
      </c>
      <c r="GG222" s="24">
        <v>5</v>
      </c>
      <c r="GH222" s="24">
        <v>3</v>
      </c>
      <c r="GI222" s="24">
        <v>5</v>
      </c>
      <c r="GJ222" s="24">
        <v>2</v>
      </c>
      <c r="GK222" s="24">
        <v>5</v>
      </c>
      <c r="GL222" s="24">
        <v>1</v>
      </c>
      <c r="GM222" s="24">
        <v>0</v>
      </c>
      <c r="GN222" s="24">
        <v>1</v>
      </c>
      <c r="GO222" s="24">
        <v>5</v>
      </c>
      <c r="GP222" s="24">
        <v>5</v>
      </c>
      <c r="GQ222" s="24">
        <v>5</v>
      </c>
      <c r="GR222" s="24">
        <v>5</v>
      </c>
      <c r="GS222" s="24">
        <v>3</v>
      </c>
      <c r="GT222" s="24">
        <v>1</v>
      </c>
      <c r="GU222" s="24">
        <v>2</v>
      </c>
      <c r="GV222" s="24">
        <v>4</v>
      </c>
      <c r="GW222" s="24">
        <v>3</v>
      </c>
      <c r="GX222" s="24">
        <v>1</v>
      </c>
      <c r="GY222" s="24">
        <v>1</v>
      </c>
      <c r="GZ222" s="24">
        <v>0</v>
      </c>
      <c r="HA222" s="24">
        <v>0</v>
      </c>
      <c r="HB222" s="24">
        <v>5</v>
      </c>
      <c r="HC222" s="24">
        <v>3</v>
      </c>
      <c r="HD222" s="24">
        <v>3</v>
      </c>
      <c r="HE222" s="24">
        <v>4</v>
      </c>
      <c r="HF222" s="24">
        <v>3</v>
      </c>
      <c r="HG222" s="24">
        <v>1</v>
      </c>
      <c r="HH222" s="24">
        <v>4</v>
      </c>
      <c r="HI222" s="24">
        <v>4</v>
      </c>
      <c r="HJ222" s="24">
        <v>2</v>
      </c>
      <c r="HK222" s="24">
        <v>4</v>
      </c>
      <c r="HL222" s="24">
        <v>0</v>
      </c>
      <c r="HM222" s="24">
        <v>0</v>
      </c>
      <c r="HN222" s="24">
        <v>1</v>
      </c>
      <c r="HO222" s="24">
        <v>5</v>
      </c>
      <c r="HP222" s="24">
        <v>2</v>
      </c>
      <c r="HQ222" s="24">
        <v>2</v>
      </c>
      <c r="HR222" s="24">
        <v>1</v>
      </c>
      <c r="HS222" s="24">
        <v>5</v>
      </c>
      <c r="HT222" s="24">
        <v>2</v>
      </c>
      <c r="HU222" s="24">
        <v>5</v>
      </c>
      <c r="HV222" s="24">
        <v>5</v>
      </c>
      <c r="HW222" s="24">
        <v>5</v>
      </c>
      <c r="HX222" s="24">
        <v>3</v>
      </c>
      <c r="HY222" s="24">
        <v>0</v>
      </c>
      <c r="HZ222" s="24">
        <v>1</v>
      </c>
      <c r="IA222" s="24">
        <v>0</v>
      </c>
      <c r="IB222" s="24">
        <v>1</v>
      </c>
      <c r="IC222" s="24">
        <v>1</v>
      </c>
      <c r="ID222" s="24">
        <v>2</v>
      </c>
      <c r="IE222" s="24">
        <v>5</v>
      </c>
      <c r="IF222" s="24">
        <v>2</v>
      </c>
      <c r="IG222" s="24">
        <v>2</v>
      </c>
      <c r="IH222" s="24">
        <v>2</v>
      </c>
      <c r="II222" s="24">
        <v>1</v>
      </c>
    </row>
    <row r="223" spans="1:426" s="24" customFormat="1" x14ac:dyDescent="0.25">
      <c r="A223" s="1" t="s">
        <v>48</v>
      </c>
      <c r="B223" s="24">
        <v>3</v>
      </c>
      <c r="C223" s="24">
        <v>2</v>
      </c>
      <c r="D223" s="24">
        <v>4</v>
      </c>
      <c r="E223" s="24">
        <v>5</v>
      </c>
      <c r="F223" s="24">
        <v>5</v>
      </c>
      <c r="G223" s="24">
        <v>4</v>
      </c>
      <c r="H223" s="24">
        <v>4</v>
      </c>
      <c r="I223" s="24">
        <v>5</v>
      </c>
      <c r="J223" s="24">
        <v>5</v>
      </c>
      <c r="K223" s="24">
        <v>2</v>
      </c>
      <c r="L223" s="24">
        <v>0</v>
      </c>
      <c r="M223" s="24">
        <v>1</v>
      </c>
      <c r="N223" s="24">
        <v>1</v>
      </c>
      <c r="O223" s="24">
        <v>1</v>
      </c>
      <c r="P223" s="24">
        <v>5</v>
      </c>
      <c r="Q223" s="24">
        <v>2</v>
      </c>
      <c r="R223" s="24">
        <v>5</v>
      </c>
      <c r="S223" s="24">
        <v>4</v>
      </c>
      <c r="T223" s="24">
        <v>5</v>
      </c>
      <c r="U223" s="24">
        <v>5</v>
      </c>
      <c r="V223" s="24">
        <v>5</v>
      </c>
      <c r="W223" s="24">
        <v>1</v>
      </c>
      <c r="X223" s="24">
        <v>5</v>
      </c>
      <c r="Y223" s="24">
        <v>0</v>
      </c>
      <c r="Z223" s="24">
        <v>1</v>
      </c>
      <c r="AA223" s="24">
        <v>1</v>
      </c>
      <c r="AB223" s="24">
        <v>5</v>
      </c>
      <c r="AC223" s="24">
        <v>1</v>
      </c>
      <c r="AD223" s="24">
        <v>1</v>
      </c>
      <c r="AE223" s="24">
        <v>1</v>
      </c>
      <c r="AF223" s="24">
        <v>4</v>
      </c>
      <c r="AG223" s="24">
        <v>3</v>
      </c>
      <c r="AH223" s="24">
        <v>4</v>
      </c>
      <c r="AI223" s="24">
        <v>4</v>
      </c>
      <c r="AJ223" s="24">
        <v>3</v>
      </c>
      <c r="AK223" s="24">
        <v>4</v>
      </c>
      <c r="AL223" s="24">
        <v>1</v>
      </c>
      <c r="AM223" s="24">
        <v>1</v>
      </c>
      <c r="AN223" s="24">
        <v>0</v>
      </c>
      <c r="AO223" s="24">
        <v>1</v>
      </c>
      <c r="AP223" s="24">
        <v>1</v>
      </c>
      <c r="AQ223" s="24">
        <v>2</v>
      </c>
      <c r="AR223" s="24">
        <v>5</v>
      </c>
      <c r="AS223" s="24">
        <v>1</v>
      </c>
      <c r="AT223" s="24">
        <v>2</v>
      </c>
      <c r="AU223" s="24">
        <v>4</v>
      </c>
      <c r="AV223" s="24">
        <v>5</v>
      </c>
      <c r="AW223" s="24">
        <v>4</v>
      </c>
      <c r="AX223" s="24">
        <v>3</v>
      </c>
      <c r="AY223" s="24">
        <v>1</v>
      </c>
      <c r="AZ223" s="24">
        <v>1</v>
      </c>
      <c r="BA223" s="24">
        <v>1</v>
      </c>
      <c r="BB223" s="24">
        <v>3</v>
      </c>
      <c r="BC223" s="24">
        <v>2</v>
      </c>
      <c r="BD223" s="24">
        <v>1</v>
      </c>
      <c r="BE223" s="24">
        <v>1</v>
      </c>
      <c r="BF223" s="24">
        <v>1</v>
      </c>
      <c r="BG223" s="24">
        <v>5</v>
      </c>
      <c r="BH223" s="24">
        <v>4</v>
      </c>
      <c r="BI223" s="24">
        <v>4</v>
      </c>
      <c r="BJ223" s="24">
        <v>2</v>
      </c>
      <c r="BK223" s="24">
        <v>3</v>
      </c>
      <c r="BL223" s="24">
        <v>1</v>
      </c>
      <c r="BM223" s="24">
        <v>1</v>
      </c>
      <c r="BN223" s="24">
        <v>1</v>
      </c>
      <c r="BO223" s="24">
        <v>5</v>
      </c>
      <c r="BP223" s="24">
        <v>5</v>
      </c>
      <c r="BQ223" s="24">
        <v>4</v>
      </c>
      <c r="BR223" s="24">
        <v>2</v>
      </c>
      <c r="BS223" s="24">
        <v>3</v>
      </c>
      <c r="BT223" s="24">
        <v>2</v>
      </c>
      <c r="BU223" s="24">
        <v>5</v>
      </c>
      <c r="BV223" s="24">
        <v>5</v>
      </c>
      <c r="BW223" s="24">
        <v>5</v>
      </c>
      <c r="BX223" s="24">
        <v>1</v>
      </c>
      <c r="BY223" s="24">
        <v>1</v>
      </c>
      <c r="BZ223" s="24">
        <v>0</v>
      </c>
      <c r="CA223" s="24">
        <v>1</v>
      </c>
      <c r="CB223" s="24">
        <v>3</v>
      </c>
      <c r="CC223" s="24">
        <v>2</v>
      </c>
      <c r="CD223" s="24">
        <v>1</v>
      </c>
      <c r="CE223" s="24">
        <v>5</v>
      </c>
      <c r="CF223" s="24">
        <v>4</v>
      </c>
      <c r="CG223" s="24">
        <v>1</v>
      </c>
      <c r="CH223" s="24">
        <v>3</v>
      </c>
      <c r="CI223" s="24">
        <v>1</v>
      </c>
      <c r="CJ223" s="24">
        <v>2</v>
      </c>
      <c r="CK223" s="24">
        <v>1</v>
      </c>
      <c r="CL223" s="24">
        <v>0</v>
      </c>
      <c r="CM223" s="24">
        <v>1</v>
      </c>
      <c r="CN223" s="24">
        <v>1</v>
      </c>
      <c r="CO223" s="24">
        <v>5</v>
      </c>
      <c r="CP223" s="24">
        <v>3</v>
      </c>
      <c r="CQ223" s="24">
        <v>5</v>
      </c>
      <c r="CR223" s="24">
        <v>1</v>
      </c>
      <c r="CS223" s="24">
        <v>3</v>
      </c>
      <c r="CT223" s="24">
        <v>1</v>
      </c>
      <c r="CU223" s="24">
        <v>1</v>
      </c>
      <c r="CV223" s="24">
        <v>3</v>
      </c>
      <c r="CW223" s="24">
        <v>4</v>
      </c>
      <c r="CX223" s="24">
        <v>5</v>
      </c>
      <c r="CY223" s="24">
        <v>1</v>
      </c>
      <c r="CZ223" s="24">
        <v>1</v>
      </c>
      <c r="DA223" s="24">
        <v>1</v>
      </c>
      <c r="DB223" s="24">
        <v>4</v>
      </c>
      <c r="DC223" s="24">
        <v>1</v>
      </c>
      <c r="DD223" s="24">
        <v>1</v>
      </c>
      <c r="DE223" s="24">
        <v>5</v>
      </c>
      <c r="DF223" s="24">
        <v>2</v>
      </c>
      <c r="DG223" s="24">
        <v>1</v>
      </c>
      <c r="DH223" s="24">
        <v>3</v>
      </c>
      <c r="DI223" s="24">
        <v>5</v>
      </c>
      <c r="DJ223" s="24">
        <v>5</v>
      </c>
      <c r="DK223" s="24">
        <v>3</v>
      </c>
      <c r="DL223" s="24">
        <v>1</v>
      </c>
      <c r="DM223" s="24">
        <v>1</v>
      </c>
      <c r="DN223" s="24">
        <v>1</v>
      </c>
      <c r="DO223" s="24">
        <v>5</v>
      </c>
      <c r="DP223" s="24">
        <v>2</v>
      </c>
      <c r="DQ223" s="24">
        <v>5</v>
      </c>
      <c r="DR223" s="24">
        <v>4</v>
      </c>
      <c r="DS223" s="24">
        <v>2</v>
      </c>
      <c r="DT223" s="24">
        <v>4</v>
      </c>
      <c r="DU223" s="24">
        <v>2</v>
      </c>
      <c r="DV223" s="24">
        <v>5</v>
      </c>
      <c r="DW223" s="24">
        <v>5</v>
      </c>
      <c r="DX223" s="24">
        <v>1</v>
      </c>
      <c r="DY223" s="24">
        <v>1</v>
      </c>
      <c r="DZ223" s="24">
        <v>1</v>
      </c>
      <c r="EA223" s="24">
        <v>1</v>
      </c>
      <c r="EB223" s="24">
        <v>3</v>
      </c>
      <c r="EC223" s="24">
        <v>1</v>
      </c>
      <c r="ED223" s="24">
        <v>1</v>
      </c>
      <c r="EE223" s="24">
        <v>5</v>
      </c>
      <c r="EF223" s="24">
        <v>4</v>
      </c>
      <c r="EG223" s="24">
        <v>4</v>
      </c>
      <c r="EH223" s="24">
        <v>5</v>
      </c>
      <c r="EI223" s="24">
        <v>3</v>
      </c>
      <c r="EJ223" s="24">
        <v>1</v>
      </c>
      <c r="EK223" s="24">
        <v>5</v>
      </c>
      <c r="EL223" s="24">
        <v>1</v>
      </c>
      <c r="EM223" s="24">
        <v>1</v>
      </c>
      <c r="EN223" s="24">
        <v>1</v>
      </c>
      <c r="EO223" s="24">
        <v>1</v>
      </c>
      <c r="EP223" s="24">
        <v>3</v>
      </c>
      <c r="EQ223" s="24">
        <v>3</v>
      </c>
      <c r="ER223" s="24">
        <v>1</v>
      </c>
      <c r="ES223" s="24">
        <v>4</v>
      </c>
      <c r="ET223" s="24">
        <v>1</v>
      </c>
      <c r="EU223" s="24">
        <v>5</v>
      </c>
      <c r="EV223" s="24">
        <v>5</v>
      </c>
      <c r="EW223" s="24">
        <v>1</v>
      </c>
      <c r="EX223" s="24">
        <v>1</v>
      </c>
      <c r="EY223" s="24">
        <v>0</v>
      </c>
      <c r="EZ223" s="24">
        <v>1</v>
      </c>
      <c r="FA223" s="24">
        <v>1</v>
      </c>
      <c r="FB223" s="24">
        <v>1</v>
      </c>
      <c r="FC223" s="24">
        <v>1</v>
      </c>
      <c r="FD223" s="24">
        <v>1</v>
      </c>
      <c r="FE223" s="24">
        <v>1</v>
      </c>
      <c r="FF223" s="24">
        <v>5</v>
      </c>
      <c r="FG223" s="24">
        <v>5</v>
      </c>
      <c r="FH223" s="24">
        <v>4</v>
      </c>
      <c r="FI223" s="24">
        <v>4</v>
      </c>
      <c r="FJ223" s="24">
        <v>3</v>
      </c>
      <c r="FK223" s="24">
        <v>2</v>
      </c>
      <c r="FL223" s="24">
        <v>1</v>
      </c>
      <c r="FM223" s="24">
        <v>0</v>
      </c>
      <c r="FN223" s="24">
        <v>1</v>
      </c>
      <c r="FO223" s="24">
        <v>3</v>
      </c>
      <c r="FP223" s="24">
        <v>5</v>
      </c>
      <c r="FQ223" s="24">
        <v>4</v>
      </c>
      <c r="FR223" s="24">
        <v>4</v>
      </c>
      <c r="FS223" s="24">
        <v>1</v>
      </c>
      <c r="FT223" s="24">
        <v>4</v>
      </c>
      <c r="FU223" s="24">
        <v>5</v>
      </c>
      <c r="FV223" s="24">
        <v>3</v>
      </c>
      <c r="FW223" s="24">
        <v>5</v>
      </c>
      <c r="FX223" s="24">
        <v>1</v>
      </c>
      <c r="FY223" s="24">
        <v>1</v>
      </c>
      <c r="FZ223" s="24">
        <v>1</v>
      </c>
      <c r="GA223" s="24">
        <v>1</v>
      </c>
      <c r="GB223" s="24">
        <v>3</v>
      </c>
      <c r="GC223" s="24">
        <v>3</v>
      </c>
      <c r="GD223" s="24">
        <v>2</v>
      </c>
      <c r="GE223" s="24">
        <v>2</v>
      </c>
      <c r="GF223" s="24">
        <v>5</v>
      </c>
      <c r="GG223" s="24">
        <v>1</v>
      </c>
      <c r="GH223" s="24">
        <v>1</v>
      </c>
      <c r="GI223" s="24">
        <v>3</v>
      </c>
      <c r="GJ223" s="24">
        <v>5</v>
      </c>
      <c r="GK223" s="24">
        <v>3</v>
      </c>
      <c r="GL223" s="24">
        <v>0</v>
      </c>
      <c r="GM223" s="24">
        <v>1</v>
      </c>
      <c r="GN223" s="24">
        <v>0</v>
      </c>
      <c r="GO223" s="24">
        <v>3</v>
      </c>
      <c r="GP223" s="24">
        <v>1</v>
      </c>
      <c r="GQ223" s="24">
        <v>4</v>
      </c>
      <c r="GR223" s="24">
        <v>1</v>
      </c>
      <c r="GS223" s="24">
        <v>4</v>
      </c>
      <c r="GT223" s="24">
        <v>4</v>
      </c>
      <c r="GU223" s="24">
        <v>4</v>
      </c>
      <c r="GV223" s="24">
        <v>3</v>
      </c>
      <c r="GW223" s="24">
        <v>2</v>
      </c>
      <c r="GX223" s="24">
        <v>4</v>
      </c>
      <c r="GY223" s="24">
        <v>0</v>
      </c>
      <c r="GZ223" s="24">
        <v>1</v>
      </c>
      <c r="HA223" s="24">
        <v>1</v>
      </c>
      <c r="HB223" s="24">
        <v>2</v>
      </c>
      <c r="HC223" s="24">
        <v>2</v>
      </c>
      <c r="HD223" s="24">
        <v>4</v>
      </c>
      <c r="HE223" s="24">
        <v>3</v>
      </c>
      <c r="HF223" s="24">
        <v>1</v>
      </c>
      <c r="HG223" s="24">
        <v>4</v>
      </c>
      <c r="HH223" s="24">
        <v>3</v>
      </c>
      <c r="HI223" s="24">
        <v>5</v>
      </c>
      <c r="HJ223" s="24">
        <v>1</v>
      </c>
      <c r="HK223" s="24">
        <v>1</v>
      </c>
      <c r="HL223" s="24">
        <v>1</v>
      </c>
      <c r="HM223" s="24">
        <v>1</v>
      </c>
      <c r="HN223" s="24">
        <v>0</v>
      </c>
      <c r="HO223" s="24">
        <v>4</v>
      </c>
      <c r="HP223" s="24">
        <v>1</v>
      </c>
      <c r="HQ223" s="24">
        <v>5</v>
      </c>
      <c r="HR223" s="24">
        <v>3</v>
      </c>
      <c r="HS223" s="24">
        <v>1</v>
      </c>
      <c r="HT223" s="24">
        <v>1</v>
      </c>
      <c r="HU223" s="24">
        <v>3</v>
      </c>
      <c r="HV223" s="24">
        <v>4</v>
      </c>
      <c r="HW223" s="24">
        <v>3</v>
      </c>
      <c r="HX223" s="24">
        <v>1</v>
      </c>
      <c r="HY223" s="24">
        <v>1</v>
      </c>
      <c r="HZ223" s="24">
        <v>0</v>
      </c>
      <c r="IA223" s="24">
        <v>1</v>
      </c>
      <c r="IB223" s="24">
        <v>4</v>
      </c>
      <c r="IC223" s="24">
        <v>4</v>
      </c>
      <c r="ID223" s="24">
        <v>1</v>
      </c>
      <c r="IE223" s="24">
        <v>1</v>
      </c>
      <c r="IF223" s="24">
        <v>1</v>
      </c>
      <c r="IG223" s="24">
        <v>1</v>
      </c>
      <c r="IH223" s="24">
        <v>4</v>
      </c>
      <c r="II223" s="24">
        <v>3</v>
      </c>
    </row>
    <row r="224" spans="1:426" s="24" customFormat="1" x14ac:dyDescent="0.25">
      <c r="A224" s="1" t="s">
        <v>51</v>
      </c>
      <c r="B224" s="24">
        <v>5</v>
      </c>
      <c r="C224" s="24">
        <v>5</v>
      </c>
      <c r="D224" s="24">
        <v>4</v>
      </c>
      <c r="E224" s="24">
        <v>3</v>
      </c>
      <c r="F224" s="24">
        <v>2</v>
      </c>
      <c r="G224" s="24">
        <v>3</v>
      </c>
      <c r="H224" s="24">
        <v>3</v>
      </c>
      <c r="I224" s="24">
        <v>4</v>
      </c>
      <c r="J224" s="24">
        <v>3</v>
      </c>
      <c r="K224" s="24">
        <v>1</v>
      </c>
      <c r="L224" s="24">
        <v>1</v>
      </c>
      <c r="M224" s="24">
        <v>1</v>
      </c>
      <c r="N224" s="24">
        <v>0</v>
      </c>
      <c r="O224" s="24">
        <v>5</v>
      </c>
      <c r="P224" s="24">
        <v>1</v>
      </c>
      <c r="Q224" s="24">
        <v>4</v>
      </c>
      <c r="R224" s="24">
        <v>1</v>
      </c>
      <c r="S224" s="24">
        <v>4</v>
      </c>
      <c r="T224" s="24">
        <v>1</v>
      </c>
      <c r="U224" s="24">
        <v>4</v>
      </c>
      <c r="V224" s="24">
        <v>4</v>
      </c>
      <c r="W224" s="24">
        <v>3</v>
      </c>
      <c r="X224" s="24">
        <v>2</v>
      </c>
      <c r="Y224" s="24">
        <v>1</v>
      </c>
      <c r="Z224" s="24">
        <v>1</v>
      </c>
      <c r="AA224" s="24">
        <v>0</v>
      </c>
      <c r="AB224" s="24">
        <v>5</v>
      </c>
      <c r="AC224" s="24">
        <v>1</v>
      </c>
      <c r="AD224" s="24">
        <v>1</v>
      </c>
      <c r="AE224" s="24">
        <v>5</v>
      </c>
      <c r="AF224" s="24">
        <v>3</v>
      </c>
      <c r="AG224" s="24">
        <v>5</v>
      </c>
      <c r="AH224" s="24">
        <v>3</v>
      </c>
      <c r="AI224" s="24">
        <v>4</v>
      </c>
      <c r="AJ224" s="24">
        <v>3</v>
      </c>
      <c r="AK224" s="24">
        <v>2</v>
      </c>
      <c r="AL224" s="24">
        <v>0</v>
      </c>
      <c r="AM224" s="24">
        <v>0</v>
      </c>
      <c r="AN224" s="24">
        <v>1</v>
      </c>
      <c r="AO224" s="24">
        <v>5</v>
      </c>
      <c r="AP224" s="24">
        <v>3</v>
      </c>
      <c r="AQ224" s="24">
        <v>4</v>
      </c>
      <c r="AR224" s="24">
        <v>1</v>
      </c>
      <c r="AS224" s="24">
        <v>5</v>
      </c>
      <c r="AT224" s="24">
        <v>2</v>
      </c>
      <c r="AU224" s="24">
        <v>5</v>
      </c>
      <c r="AV224" s="24">
        <v>4</v>
      </c>
      <c r="AW224" s="24">
        <v>4</v>
      </c>
      <c r="AX224" s="24">
        <v>3</v>
      </c>
      <c r="AY224" s="24">
        <v>0</v>
      </c>
      <c r="AZ224" s="24">
        <v>0</v>
      </c>
      <c r="BA224" s="24">
        <v>1</v>
      </c>
      <c r="BB224" s="24">
        <v>4</v>
      </c>
      <c r="BC224" s="24">
        <v>2</v>
      </c>
      <c r="BD224" s="24">
        <v>5</v>
      </c>
      <c r="BE224" s="24">
        <v>1</v>
      </c>
      <c r="BF224" s="24">
        <v>3</v>
      </c>
      <c r="BG224" s="24">
        <v>3</v>
      </c>
      <c r="BH224" s="24">
        <v>1</v>
      </c>
      <c r="BI224" s="24">
        <v>4</v>
      </c>
      <c r="BJ224" s="24">
        <v>1</v>
      </c>
      <c r="BK224" s="24">
        <v>1</v>
      </c>
      <c r="BL224" s="24">
        <v>0</v>
      </c>
      <c r="BM224" s="24">
        <v>0</v>
      </c>
      <c r="BN224" s="24">
        <v>0</v>
      </c>
      <c r="BO224" s="24">
        <v>3</v>
      </c>
      <c r="BP224" s="24">
        <v>3</v>
      </c>
      <c r="BQ224" s="24">
        <v>4</v>
      </c>
      <c r="BR224" s="24">
        <v>2</v>
      </c>
      <c r="BS224" s="24">
        <v>2</v>
      </c>
      <c r="BT224" s="24">
        <v>2</v>
      </c>
      <c r="BU224" s="24">
        <v>4</v>
      </c>
      <c r="BV224" s="24">
        <v>3</v>
      </c>
      <c r="BW224" s="24">
        <v>3</v>
      </c>
      <c r="BX224" s="24">
        <v>1</v>
      </c>
      <c r="BY224" s="24">
        <v>1</v>
      </c>
      <c r="BZ224" s="24">
        <v>0</v>
      </c>
      <c r="CA224" s="24">
        <v>1</v>
      </c>
      <c r="CB224" s="24">
        <v>4</v>
      </c>
      <c r="CC224" s="24">
        <v>2</v>
      </c>
      <c r="CD224" s="24">
        <v>1</v>
      </c>
      <c r="CE224" s="24">
        <v>1</v>
      </c>
      <c r="CF224" s="24">
        <v>4</v>
      </c>
      <c r="CG224" s="24">
        <v>1</v>
      </c>
      <c r="CH224" s="24">
        <v>2</v>
      </c>
      <c r="CI224" s="24">
        <v>4</v>
      </c>
      <c r="CJ224" s="24">
        <v>1</v>
      </c>
      <c r="CK224" s="24">
        <v>1</v>
      </c>
      <c r="CL224" s="24">
        <v>0</v>
      </c>
      <c r="CM224" s="24">
        <v>1</v>
      </c>
      <c r="CN224" s="24">
        <v>1</v>
      </c>
      <c r="CO224" s="24">
        <v>2</v>
      </c>
      <c r="CP224" s="24">
        <v>3</v>
      </c>
      <c r="CQ224" s="24">
        <v>5</v>
      </c>
      <c r="CR224" s="24">
        <v>2</v>
      </c>
      <c r="CS224" s="24">
        <v>1</v>
      </c>
      <c r="CT224" s="24">
        <v>1</v>
      </c>
      <c r="CU224" s="24">
        <v>1</v>
      </c>
      <c r="CV224" s="24">
        <v>2</v>
      </c>
      <c r="CW224" s="24">
        <v>4</v>
      </c>
      <c r="CX224" s="24">
        <v>2</v>
      </c>
      <c r="CY224" s="24">
        <v>0</v>
      </c>
      <c r="CZ224" s="24">
        <v>1</v>
      </c>
      <c r="DA224" s="24">
        <v>0</v>
      </c>
      <c r="DB224" s="24">
        <v>5</v>
      </c>
      <c r="DC224" s="24">
        <v>3</v>
      </c>
      <c r="DD224" s="24">
        <v>5</v>
      </c>
      <c r="DE224" s="24">
        <v>1</v>
      </c>
      <c r="DF224" s="24">
        <v>2</v>
      </c>
      <c r="DG224" s="24">
        <v>1</v>
      </c>
      <c r="DH224" s="24">
        <v>3</v>
      </c>
      <c r="DI224" s="24">
        <v>4</v>
      </c>
      <c r="DJ224" s="24">
        <v>4</v>
      </c>
      <c r="DK224" s="24">
        <v>1</v>
      </c>
      <c r="DL224" s="24">
        <v>1</v>
      </c>
      <c r="DM224" s="24">
        <v>0</v>
      </c>
      <c r="DN224" s="24">
        <v>1</v>
      </c>
      <c r="DO224" s="24">
        <v>4</v>
      </c>
      <c r="DP224" s="24">
        <v>2</v>
      </c>
      <c r="DQ224" s="24">
        <v>2</v>
      </c>
      <c r="DR224" s="24">
        <v>1</v>
      </c>
      <c r="DS224" s="24">
        <v>4</v>
      </c>
      <c r="DT224" s="24">
        <v>1</v>
      </c>
      <c r="DU224" s="24">
        <v>4</v>
      </c>
      <c r="DV224" s="24">
        <v>4</v>
      </c>
      <c r="DW224" s="24">
        <v>3</v>
      </c>
      <c r="DX224" s="24">
        <v>1</v>
      </c>
      <c r="DY224" s="24">
        <v>0</v>
      </c>
      <c r="DZ224" s="24">
        <v>1</v>
      </c>
      <c r="EA224" s="24">
        <v>1</v>
      </c>
      <c r="EB224" s="24">
        <v>5</v>
      </c>
      <c r="EC224" s="24">
        <v>4</v>
      </c>
      <c r="ED224" s="24">
        <v>4</v>
      </c>
      <c r="EE224" s="24">
        <v>2</v>
      </c>
      <c r="EF224" s="24">
        <v>3</v>
      </c>
      <c r="EG224" s="24">
        <v>1</v>
      </c>
      <c r="EH224" s="24">
        <v>5</v>
      </c>
      <c r="EI224" s="24">
        <v>4</v>
      </c>
      <c r="EJ224" s="24">
        <v>2</v>
      </c>
      <c r="EK224" s="24">
        <v>5</v>
      </c>
      <c r="EL224" s="24">
        <v>1</v>
      </c>
      <c r="EM224" s="24">
        <v>1</v>
      </c>
      <c r="EN224" s="24">
        <v>1</v>
      </c>
      <c r="EO224" s="24">
        <v>2</v>
      </c>
      <c r="EP224" s="24">
        <v>3</v>
      </c>
      <c r="EQ224" s="24">
        <v>5</v>
      </c>
      <c r="ER224" s="24">
        <v>4</v>
      </c>
      <c r="ES224" s="24">
        <v>1</v>
      </c>
      <c r="ET224" s="24">
        <v>1</v>
      </c>
      <c r="EU224" s="24">
        <v>1</v>
      </c>
      <c r="EV224" s="24">
        <v>4</v>
      </c>
      <c r="EW224" s="24">
        <v>1</v>
      </c>
      <c r="EX224" s="24">
        <v>1</v>
      </c>
      <c r="EY224" s="24">
        <v>0</v>
      </c>
      <c r="EZ224" s="24">
        <v>1</v>
      </c>
      <c r="FA224" s="24">
        <v>1</v>
      </c>
      <c r="FB224" s="24">
        <v>5</v>
      </c>
      <c r="FC224" s="24">
        <v>1</v>
      </c>
      <c r="FD224" s="24">
        <v>1</v>
      </c>
      <c r="FE224" s="24">
        <v>1</v>
      </c>
      <c r="FF224" s="24">
        <v>2</v>
      </c>
      <c r="FG224" s="24">
        <v>5</v>
      </c>
      <c r="FH224" s="24">
        <v>3</v>
      </c>
      <c r="FI224" s="24">
        <v>4</v>
      </c>
      <c r="FJ224" s="24">
        <v>5</v>
      </c>
      <c r="FK224" s="24">
        <v>1</v>
      </c>
      <c r="FL224" s="24">
        <v>0</v>
      </c>
      <c r="FM224" s="24">
        <v>0</v>
      </c>
      <c r="FN224" s="24">
        <v>1</v>
      </c>
      <c r="FO224" s="24">
        <v>3</v>
      </c>
      <c r="FP224" s="24">
        <v>5</v>
      </c>
      <c r="FQ224" s="24">
        <v>1</v>
      </c>
      <c r="FR224" s="24">
        <v>3</v>
      </c>
      <c r="FS224" s="24">
        <v>1</v>
      </c>
      <c r="FT224" s="24">
        <v>1</v>
      </c>
      <c r="FU224" s="24">
        <v>1</v>
      </c>
      <c r="FV224" s="24">
        <v>3</v>
      </c>
      <c r="FW224" s="24">
        <v>5</v>
      </c>
      <c r="FX224" s="24">
        <v>4</v>
      </c>
      <c r="FY224" s="24">
        <v>0</v>
      </c>
      <c r="FZ224" s="24">
        <v>0</v>
      </c>
      <c r="GA224" s="24">
        <v>0</v>
      </c>
      <c r="GB224" s="24">
        <v>5</v>
      </c>
      <c r="GC224" s="24">
        <v>3</v>
      </c>
      <c r="GD224" s="24">
        <v>1</v>
      </c>
      <c r="GE224" s="24">
        <v>1</v>
      </c>
      <c r="GF224" s="24">
        <v>5</v>
      </c>
      <c r="GG224" s="24">
        <v>1</v>
      </c>
      <c r="GH224" s="24">
        <v>1</v>
      </c>
      <c r="GI224" s="24">
        <v>4</v>
      </c>
      <c r="GJ224" s="24">
        <v>5</v>
      </c>
      <c r="GK224" s="24">
        <v>1</v>
      </c>
      <c r="GL224" s="24">
        <v>0</v>
      </c>
      <c r="GM224" s="24">
        <v>1</v>
      </c>
      <c r="GN224" s="24">
        <v>0</v>
      </c>
      <c r="GO224" s="24">
        <v>5</v>
      </c>
      <c r="GP224" s="24">
        <v>1</v>
      </c>
      <c r="GQ224" s="24">
        <v>1</v>
      </c>
      <c r="GR224" s="24">
        <v>1</v>
      </c>
      <c r="GS224" s="24">
        <v>3</v>
      </c>
      <c r="GT224" s="24">
        <v>3</v>
      </c>
      <c r="GU224" s="24">
        <v>4</v>
      </c>
      <c r="GV224" s="24">
        <v>5</v>
      </c>
      <c r="GW224" s="24">
        <v>4</v>
      </c>
      <c r="GX224" s="24">
        <v>5</v>
      </c>
      <c r="GY224" s="24">
        <v>0</v>
      </c>
      <c r="GZ224" s="24">
        <v>1</v>
      </c>
      <c r="HA224" s="24">
        <v>0</v>
      </c>
      <c r="HB224" s="24">
        <v>3</v>
      </c>
      <c r="HC224" s="24">
        <v>1</v>
      </c>
      <c r="HD224" s="24">
        <v>2</v>
      </c>
      <c r="HE224" s="24">
        <v>2</v>
      </c>
      <c r="HF224" s="24">
        <v>4</v>
      </c>
      <c r="HG224" s="24">
        <v>1</v>
      </c>
      <c r="HH224" s="24">
        <v>5</v>
      </c>
      <c r="HI224" s="24">
        <v>2</v>
      </c>
      <c r="HJ224" s="24">
        <v>1</v>
      </c>
      <c r="HK224" s="24">
        <v>1</v>
      </c>
      <c r="HL224" s="24">
        <v>1</v>
      </c>
      <c r="HM224" s="24">
        <v>0</v>
      </c>
      <c r="HN224" s="24">
        <v>0</v>
      </c>
      <c r="HO224" s="24">
        <v>2</v>
      </c>
      <c r="HP224" s="24">
        <v>2</v>
      </c>
      <c r="HQ224" s="24">
        <v>5</v>
      </c>
      <c r="HR224" s="24">
        <v>5</v>
      </c>
      <c r="HS224" s="24">
        <v>3</v>
      </c>
      <c r="HT224" s="24">
        <v>1</v>
      </c>
      <c r="HU224" s="24">
        <v>4</v>
      </c>
      <c r="HV224" s="24">
        <v>4</v>
      </c>
      <c r="HW224" s="24">
        <v>3</v>
      </c>
      <c r="HX224" s="24">
        <v>2</v>
      </c>
      <c r="HY224" s="24">
        <v>0</v>
      </c>
      <c r="HZ224" s="24">
        <v>0</v>
      </c>
      <c r="IA224" s="24">
        <v>0</v>
      </c>
      <c r="IB224" s="24">
        <v>1</v>
      </c>
      <c r="IC224" s="24">
        <v>2</v>
      </c>
      <c r="ID224" s="24">
        <v>2</v>
      </c>
      <c r="IE224" s="24">
        <v>5</v>
      </c>
      <c r="IF224" s="24">
        <v>4</v>
      </c>
      <c r="IG224" s="24">
        <v>1</v>
      </c>
      <c r="IH224" s="24">
        <v>2</v>
      </c>
      <c r="II224" s="24">
        <v>3</v>
      </c>
    </row>
    <row r="225" spans="1:426" s="24" customFormat="1" x14ac:dyDescent="0.25"/>
    <row r="226" spans="1:426" s="24" customFormat="1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DC226" s="51" t="s">
        <v>235</v>
      </c>
      <c r="DD226" s="51"/>
      <c r="DE226" s="51"/>
      <c r="DF226" s="51"/>
      <c r="DG226" s="51"/>
      <c r="DH226" s="51"/>
      <c r="DI226" s="51"/>
      <c r="DJ226" s="51"/>
      <c r="DM226" s="51" t="s">
        <v>69</v>
      </c>
      <c r="DN226" s="51"/>
      <c r="DO226" s="51"/>
      <c r="DP226" s="51"/>
      <c r="DQ226" s="51"/>
      <c r="DR226" s="51"/>
      <c r="DS226" s="51"/>
      <c r="DT226" s="51"/>
      <c r="DU226" s="51"/>
      <c r="DV226" s="51"/>
      <c r="DW226" s="51"/>
      <c r="DX226" s="51"/>
      <c r="DY226" s="51"/>
      <c r="DZ226" s="51" t="s">
        <v>70</v>
      </c>
      <c r="EA226" s="51"/>
      <c r="EB226" s="51"/>
      <c r="EC226" s="51"/>
      <c r="ED226" s="51"/>
      <c r="EE226" s="51"/>
      <c r="EF226" s="51"/>
      <c r="EG226" s="51"/>
      <c r="EH226" s="51"/>
      <c r="EI226" s="51"/>
      <c r="EJ226" s="51"/>
      <c r="EK226" s="51"/>
      <c r="EL226" s="51"/>
      <c r="EM226" s="51" t="s">
        <v>71</v>
      </c>
      <c r="EN226" s="51"/>
      <c r="EO226" s="51"/>
      <c r="EP226" s="51"/>
      <c r="EQ226" s="51"/>
      <c r="ER226" s="51"/>
      <c r="ES226" s="51"/>
      <c r="ET226" s="51"/>
      <c r="EU226" s="51"/>
      <c r="EV226" s="51"/>
      <c r="EW226" s="51"/>
      <c r="EX226" s="51"/>
      <c r="EY226" s="51"/>
      <c r="EZ226" s="51" t="s">
        <v>72</v>
      </c>
      <c r="FA226" s="51"/>
      <c r="FB226" s="51"/>
      <c r="FC226" s="51"/>
      <c r="FD226" s="51"/>
      <c r="FE226" s="51"/>
      <c r="FF226" s="51"/>
      <c r="FG226" s="51"/>
      <c r="FH226" s="51"/>
      <c r="FI226" s="51"/>
      <c r="FJ226" s="51"/>
      <c r="FK226" s="51"/>
      <c r="FL226" s="51"/>
      <c r="FM226" s="51" t="s">
        <v>73</v>
      </c>
      <c r="FN226" s="51"/>
      <c r="FO226" s="51"/>
      <c r="FP226" s="51"/>
      <c r="FQ226" s="51"/>
      <c r="FR226" s="51"/>
      <c r="FS226" s="51"/>
      <c r="FT226" s="51"/>
      <c r="FU226" s="51"/>
      <c r="FV226" s="51"/>
      <c r="FW226" s="51"/>
      <c r="FX226" s="51"/>
      <c r="FY226" s="51"/>
      <c r="FZ226" s="51" t="s">
        <v>74</v>
      </c>
      <c r="GA226" s="51"/>
      <c r="GB226" s="51"/>
      <c r="GC226" s="51"/>
      <c r="GD226" s="51"/>
      <c r="GE226" s="51"/>
      <c r="GF226" s="51"/>
      <c r="GG226" s="51"/>
      <c r="GH226" s="51"/>
      <c r="GI226" s="51"/>
      <c r="GJ226" s="51"/>
      <c r="GK226" s="51"/>
      <c r="GL226" s="51"/>
      <c r="GM226" s="51" t="s">
        <v>75</v>
      </c>
      <c r="GN226" s="51"/>
      <c r="GO226" s="51"/>
      <c r="GP226" s="51"/>
      <c r="GQ226" s="51"/>
      <c r="GR226" s="51"/>
      <c r="GS226" s="51"/>
      <c r="GT226" s="51"/>
      <c r="GU226" s="51"/>
      <c r="GV226" s="51"/>
      <c r="GW226" s="51"/>
      <c r="GX226" s="51"/>
      <c r="GY226" s="51"/>
      <c r="GZ226" s="51" t="s">
        <v>76</v>
      </c>
      <c r="HA226" s="51"/>
      <c r="HB226" s="51"/>
      <c r="HC226" s="51"/>
      <c r="HD226" s="51"/>
      <c r="HE226" s="51"/>
      <c r="HF226" s="51"/>
      <c r="HG226" s="51"/>
      <c r="HH226" s="51"/>
      <c r="HI226" s="51"/>
      <c r="HJ226" s="51"/>
      <c r="HK226" s="51"/>
      <c r="HL226" s="51"/>
      <c r="HM226" s="51" t="s">
        <v>77</v>
      </c>
      <c r="HN226" s="51"/>
      <c r="HO226" s="51"/>
      <c r="HP226" s="51"/>
      <c r="HQ226" s="51"/>
      <c r="HR226" s="51"/>
      <c r="HS226" s="51"/>
      <c r="HT226" s="51"/>
      <c r="HU226" s="51"/>
      <c r="HV226" s="51"/>
      <c r="HW226" s="51"/>
      <c r="HX226" s="51"/>
      <c r="HY226" s="51"/>
      <c r="HZ226" s="51" t="s">
        <v>78</v>
      </c>
      <c r="IA226" s="51"/>
      <c r="IB226" s="51"/>
      <c r="IC226" s="51"/>
      <c r="ID226" s="51"/>
      <c r="IE226" s="51"/>
      <c r="IF226" s="51"/>
      <c r="IG226" s="51"/>
      <c r="IH226" s="51"/>
      <c r="II226" s="51"/>
      <c r="IJ226" s="51"/>
      <c r="IK226" s="51"/>
      <c r="IL226" s="51"/>
      <c r="IM226" s="51" t="s">
        <v>79</v>
      </c>
      <c r="IN226" s="51"/>
      <c r="IO226" s="51"/>
      <c r="IP226" s="51"/>
      <c r="IQ226" s="51"/>
      <c r="IR226" s="51"/>
      <c r="IS226" s="51"/>
      <c r="IT226" s="51"/>
      <c r="IU226" s="51"/>
      <c r="IV226" s="51"/>
      <c r="IW226" s="51"/>
      <c r="IX226" s="51"/>
      <c r="IY226" s="51"/>
      <c r="IZ226" s="51" t="s">
        <v>80</v>
      </c>
      <c r="JA226" s="51"/>
      <c r="JB226" s="51"/>
      <c r="JC226" s="51"/>
      <c r="JD226" s="51"/>
      <c r="JE226" s="51"/>
      <c r="JF226" s="51"/>
      <c r="JG226" s="51"/>
      <c r="JH226" s="51"/>
      <c r="JI226" s="51"/>
      <c r="JJ226" s="51"/>
      <c r="JK226" s="51"/>
      <c r="JL226" s="51"/>
      <c r="JM226" s="51" t="s">
        <v>81</v>
      </c>
      <c r="JN226" s="51"/>
      <c r="JO226" s="51"/>
      <c r="JP226" s="51"/>
      <c r="JQ226" s="51"/>
      <c r="JR226" s="51"/>
      <c r="JS226" s="51"/>
      <c r="JT226" s="51"/>
      <c r="JU226" s="51"/>
      <c r="JV226" s="51"/>
      <c r="JW226" s="51"/>
      <c r="JX226" s="51"/>
      <c r="JY226" s="51"/>
      <c r="JZ226" s="51" t="s">
        <v>82</v>
      </c>
      <c r="KA226" s="51"/>
      <c r="KB226" s="51"/>
      <c r="KC226" s="51"/>
      <c r="KD226" s="51"/>
      <c r="KE226" s="51"/>
      <c r="KF226" s="51"/>
      <c r="KG226" s="51"/>
      <c r="KH226" s="51"/>
      <c r="KI226" s="51"/>
      <c r="KJ226" s="51"/>
      <c r="KK226" s="51"/>
      <c r="KL226" s="51"/>
      <c r="KM226" s="51" t="s">
        <v>86</v>
      </c>
      <c r="KN226" s="51"/>
      <c r="KO226" s="51"/>
      <c r="KP226" s="51"/>
      <c r="KQ226" s="51"/>
      <c r="KR226" s="51"/>
      <c r="KS226" s="51"/>
      <c r="KT226" s="51"/>
      <c r="KU226" s="51"/>
      <c r="KV226" s="51"/>
      <c r="KW226" s="51"/>
      <c r="KX226" s="51"/>
      <c r="KY226" s="51"/>
      <c r="KZ226" s="51" t="s">
        <v>83</v>
      </c>
      <c r="LA226" s="51"/>
      <c r="LB226" s="51"/>
      <c r="LC226" s="51"/>
      <c r="LD226" s="51"/>
      <c r="LE226" s="51"/>
      <c r="LF226" s="51"/>
      <c r="LG226" s="51"/>
      <c r="LH226" s="51"/>
      <c r="LI226" s="51"/>
      <c r="LJ226" s="51"/>
      <c r="LK226" s="51"/>
      <c r="LL226" s="51"/>
      <c r="LM226" s="51" t="s">
        <v>84</v>
      </c>
      <c r="LN226" s="51"/>
      <c r="LO226" s="51"/>
      <c r="LP226" s="51"/>
      <c r="LQ226" s="51"/>
      <c r="LR226" s="51"/>
      <c r="LS226" s="51"/>
      <c r="LT226" s="51"/>
      <c r="LU226" s="51"/>
      <c r="LV226" s="51"/>
      <c r="LW226" s="51"/>
      <c r="LX226" s="51"/>
      <c r="LY226" s="51"/>
      <c r="LZ226" s="51" t="s">
        <v>85</v>
      </c>
      <c r="MA226" s="51"/>
      <c r="MB226" s="51"/>
      <c r="MC226" s="51"/>
      <c r="MD226" s="51"/>
      <c r="ME226" s="51"/>
      <c r="MF226" s="51"/>
      <c r="MG226" s="51"/>
      <c r="MH226" s="51"/>
      <c r="MI226" s="51"/>
      <c r="MJ226" s="51"/>
      <c r="MK226" s="51"/>
      <c r="ML226" s="51"/>
      <c r="MN226" s="38"/>
      <c r="MO226" s="38"/>
      <c r="MP226" s="55" t="s">
        <v>240</v>
      </c>
      <c r="MQ226" s="55"/>
      <c r="MR226" s="55"/>
      <c r="MS226" s="55"/>
      <c r="MT226" s="55"/>
      <c r="MU226" s="55"/>
      <c r="MV226" s="55"/>
      <c r="MW226" s="55"/>
      <c r="MX226" s="55"/>
      <c r="MY226" s="55"/>
      <c r="MZ226" s="55"/>
      <c r="NA226" s="55"/>
      <c r="NB226" s="55"/>
      <c r="NC226" s="6"/>
      <c r="ND226" s="1"/>
      <c r="NE226" s="55" t="s">
        <v>241</v>
      </c>
      <c r="NF226" s="55"/>
      <c r="NG226" s="55"/>
      <c r="NH226" s="55"/>
      <c r="NI226" s="55"/>
      <c r="NJ226" s="55"/>
      <c r="NK226" s="55"/>
      <c r="NL226" s="55"/>
      <c r="NM226" s="55"/>
      <c r="NN226" s="55"/>
      <c r="NO226" s="55"/>
      <c r="NP226" s="55"/>
      <c r="NQ226" s="55"/>
      <c r="NR226" s="1"/>
      <c r="NS226" s="1"/>
      <c r="NT226" s="55" t="s">
        <v>242</v>
      </c>
      <c r="NU226" s="55"/>
      <c r="NV226" s="55"/>
      <c r="NW226" s="55"/>
      <c r="NX226" s="55"/>
      <c r="NY226" s="55"/>
      <c r="NZ226" s="55"/>
      <c r="OA226" s="55"/>
      <c r="OB226" s="55"/>
      <c r="OC226" s="55"/>
      <c r="OD226" s="55"/>
      <c r="OE226" s="55"/>
      <c r="OF226" s="55"/>
      <c r="OG226" s="1"/>
      <c r="OH226" s="1"/>
      <c r="OI226" s="55" t="s">
        <v>244</v>
      </c>
      <c r="OJ226" s="55"/>
      <c r="OK226" s="55"/>
      <c r="OL226" s="55"/>
      <c r="OM226" s="55"/>
      <c r="ON226" s="55"/>
      <c r="OO226" s="55"/>
      <c r="OP226" s="55"/>
      <c r="OQ226" s="55"/>
      <c r="OR226" s="55"/>
      <c r="OS226" s="55"/>
      <c r="OT226" s="55"/>
      <c r="OU226" s="55"/>
      <c r="OV226" s="6"/>
      <c r="OW226" s="38"/>
      <c r="OX226" s="55" t="s">
        <v>243</v>
      </c>
      <c r="OY226" s="55"/>
      <c r="OZ226" s="55"/>
      <c r="PA226" s="55"/>
      <c r="PB226" s="55"/>
      <c r="PC226" s="55"/>
      <c r="PD226" s="55"/>
      <c r="PE226" s="55"/>
      <c r="PF226" s="55"/>
      <c r="PG226" s="55"/>
      <c r="PH226" s="55"/>
      <c r="PI226" s="55"/>
      <c r="PJ226" s="55"/>
    </row>
    <row r="227" spans="1:426" s="24" customFormat="1" x14ac:dyDescent="0.25">
      <c r="B227" s="55" t="s">
        <v>44</v>
      </c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 t="s">
        <v>46</v>
      </c>
      <c r="P227" s="55"/>
      <c r="Q227" s="55"/>
      <c r="R227" s="55"/>
      <c r="S227" s="55"/>
      <c r="T227" s="55"/>
      <c r="U227" s="55"/>
      <c r="V227" s="55"/>
      <c r="X227" s="55" t="s">
        <v>28</v>
      </c>
      <c r="Y227" s="55"/>
      <c r="Z227" s="55"/>
      <c r="AA227" s="55"/>
      <c r="AF227" s="55" t="s">
        <v>60</v>
      </c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6"/>
      <c r="AT227" s="1"/>
      <c r="AU227" s="55" t="s">
        <v>57</v>
      </c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1"/>
      <c r="BI227" s="1"/>
      <c r="BJ227" s="55" t="s">
        <v>58</v>
      </c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1"/>
      <c r="BX227" s="1"/>
      <c r="BY227" s="55" t="s">
        <v>59</v>
      </c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  <c r="CL227" s="6"/>
      <c r="CN227" s="55" t="s">
        <v>63</v>
      </c>
      <c r="CO227" s="55"/>
      <c r="CP227" s="55"/>
      <c r="CQ227" s="55"/>
      <c r="CR227" s="55"/>
      <c r="CS227" s="55"/>
      <c r="CT227" s="55"/>
      <c r="CU227" s="55"/>
      <c r="CV227" s="55"/>
      <c r="CW227" s="55"/>
      <c r="CX227" s="55"/>
      <c r="CY227" s="55"/>
      <c r="CZ227" s="55"/>
      <c r="DC227" s="24" t="s">
        <v>23</v>
      </c>
      <c r="DD227" s="24" t="s">
        <v>18</v>
      </c>
      <c r="DE227" s="24" t="s">
        <v>19</v>
      </c>
      <c r="DF227" s="24" t="s">
        <v>20</v>
      </c>
      <c r="DG227" s="24" t="s">
        <v>21</v>
      </c>
      <c r="DH227" s="24" t="s">
        <v>22</v>
      </c>
      <c r="DI227" s="24" t="s">
        <v>24</v>
      </c>
      <c r="DJ227" s="24" t="s">
        <v>25</v>
      </c>
      <c r="DM227" s="24" t="s">
        <v>29</v>
      </c>
      <c r="DN227" s="24" t="s">
        <v>30</v>
      </c>
      <c r="DO227" s="24" t="s">
        <v>31</v>
      </c>
      <c r="DP227" s="24" t="s">
        <v>32</v>
      </c>
      <c r="DQ227" s="24" t="s">
        <v>33</v>
      </c>
      <c r="DR227" s="24" t="s">
        <v>34</v>
      </c>
      <c r="DS227" s="24" t="s">
        <v>35</v>
      </c>
      <c r="DT227" s="24" t="s">
        <v>36</v>
      </c>
      <c r="DU227" s="24" t="s">
        <v>37</v>
      </c>
      <c r="DV227" s="24" t="s">
        <v>38</v>
      </c>
      <c r="DW227" s="24" t="s">
        <v>39</v>
      </c>
      <c r="DX227" s="24" t="s">
        <v>40</v>
      </c>
      <c r="DY227" s="24" t="s">
        <v>41</v>
      </c>
      <c r="DZ227" s="24" t="s">
        <v>29</v>
      </c>
      <c r="EA227" s="24" t="s">
        <v>30</v>
      </c>
      <c r="EB227" s="24" t="s">
        <v>31</v>
      </c>
      <c r="EC227" s="24" t="s">
        <v>32</v>
      </c>
      <c r="ED227" s="24" t="s">
        <v>33</v>
      </c>
      <c r="EE227" s="24" t="s">
        <v>34</v>
      </c>
      <c r="EF227" s="24" t="s">
        <v>35</v>
      </c>
      <c r="EG227" s="24" t="s">
        <v>36</v>
      </c>
      <c r="EH227" s="24" t="s">
        <v>37</v>
      </c>
      <c r="EI227" s="24" t="s">
        <v>38</v>
      </c>
      <c r="EJ227" s="24" t="s">
        <v>39</v>
      </c>
      <c r="EK227" s="24" t="s">
        <v>40</v>
      </c>
      <c r="EL227" s="24" t="s">
        <v>41</v>
      </c>
      <c r="EM227" s="24" t="s">
        <v>29</v>
      </c>
      <c r="EN227" s="24" t="s">
        <v>30</v>
      </c>
      <c r="EO227" s="24" t="s">
        <v>31</v>
      </c>
      <c r="EP227" s="24" t="s">
        <v>32</v>
      </c>
      <c r="EQ227" s="24" t="s">
        <v>33</v>
      </c>
      <c r="ER227" s="24" t="s">
        <v>34</v>
      </c>
      <c r="ES227" s="24" t="s">
        <v>35</v>
      </c>
      <c r="ET227" s="24" t="s">
        <v>36</v>
      </c>
      <c r="EU227" s="24" t="s">
        <v>37</v>
      </c>
      <c r="EV227" s="24" t="s">
        <v>38</v>
      </c>
      <c r="EW227" s="24" t="s">
        <v>39</v>
      </c>
      <c r="EX227" s="24" t="s">
        <v>40</v>
      </c>
      <c r="EY227" s="24" t="s">
        <v>41</v>
      </c>
      <c r="EZ227" s="24" t="s">
        <v>29</v>
      </c>
      <c r="FA227" s="24" t="s">
        <v>30</v>
      </c>
      <c r="FB227" s="24" t="s">
        <v>31</v>
      </c>
      <c r="FC227" s="24" t="s">
        <v>32</v>
      </c>
      <c r="FD227" s="24" t="s">
        <v>33</v>
      </c>
      <c r="FE227" s="24" t="s">
        <v>34</v>
      </c>
      <c r="FF227" s="24" t="s">
        <v>35</v>
      </c>
      <c r="FG227" s="24" t="s">
        <v>36</v>
      </c>
      <c r="FH227" s="24" t="s">
        <v>37</v>
      </c>
      <c r="FI227" s="24" t="s">
        <v>38</v>
      </c>
      <c r="FJ227" s="24" t="s">
        <v>39</v>
      </c>
      <c r="FK227" s="24" t="s">
        <v>40</v>
      </c>
      <c r="FL227" s="24" t="s">
        <v>41</v>
      </c>
      <c r="FM227" s="24" t="s">
        <v>29</v>
      </c>
      <c r="FN227" s="24" t="s">
        <v>30</v>
      </c>
      <c r="FO227" s="24" t="s">
        <v>31</v>
      </c>
      <c r="FP227" s="24" t="s">
        <v>32</v>
      </c>
      <c r="FQ227" s="24" t="s">
        <v>33</v>
      </c>
      <c r="FR227" s="24" t="s">
        <v>34</v>
      </c>
      <c r="FS227" s="24" t="s">
        <v>35</v>
      </c>
      <c r="FT227" s="24" t="s">
        <v>36</v>
      </c>
      <c r="FU227" s="24" t="s">
        <v>37</v>
      </c>
      <c r="FV227" s="24" t="s">
        <v>38</v>
      </c>
      <c r="FW227" s="24" t="s">
        <v>39</v>
      </c>
      <c r="FX227" s="24" t="s">
        <v>40</v>
      </c>
      <c r="FY227" s="24" t="s">
        <v>41</v>
      </c>
      <c r="FZ227" s="24" t="s">
        <v>29</v>
      </c>
      <c r="GA227" s="24" t="s">
        <v>30</v>
      </c>
      <c r="GB227" s="24" t="s">
        <v>31</v>
      </c>
      <c r="GC227" s="24" t="s">
        <v>32</v>
      </c>
      <c r="GD227" s="24" t="s">
        <v>33</v>
      </c>
      <c r="GE227" s="24" t="s">
        <v>34</v>
      </c>
      <c r="GF227" s="24" t="s">
        <v>35</v>
      </c>
      <c r="GG227" s="24" t="s">
        <v>36</v>
      </c>
      <c r="GH227" s="24" t="s">
        <v>37</v>
      </c>
      <c r="GI227" s="24" t="s">
        <v>38</v>
      </c>
      <c r="GJ227" s="24" t="s">
        <v>39</v>
      </c>
      <c r="GK227" s="24" t="s">
        <v>40</v>
      </c>
      <c r="GL227" s="24" t="s">
        <v>41</v>
      </c>
      <c r="GM227" s="24" t="s">
        <v>29</v>
      </c>
      <c r="GN227" s="24" t="s">
        <v>30</v>
      </c>
      <c r="GO227" s="24" t="s">
        <v>31</v>
      </c>
      <c r="GP227" s="24" t="s">
        <v>32</v>
      </c>
      <c r="GQ227" s="24" t="s">
        <v>33</v>
      </c>
      <c r="GR227" s="24" t="s">
        <v>34</v>
      </c>
      <c r="GS227" s="24" t="s">
        <v>35</v>
      </c>
      <c r="GT227" s="24" t="s">
        <v>36</v>
      </c>
      <c r="GU227" s="24" t="s">
        <v>37</v>
      </c>
      <c r="GV227" s="24" t="s">
        <v>38</v>
      </c>
      <c r="GW227" s="24" t="s">
        <v>39</v>
      </c>
      <c r="GX227" s="24" t="s">
        <v>40</v>
      </c>
      <c r="GY227" s="24" t="s">
        <v>41</v>
      </c>
      <c r="GZ227" s="24" t="s">
        <v>29</v>
      </c>
      <c r="HA227" s="24" t="s">
        <v>30</v>
      </c>
      <c r="HB227" s="24" t="s">
        <v>31</v>
      </c>
      <c r="HC227" s="24" t="s">
        <v>32</v>
      </c>
      <c r="HD227" s="24" t="s">
        <v>33</v>
      </c>
      <c r="HE227" s="24" t="s">
        <v>34</v>
      </c>
      <c r="HF227" s="24" t="s">
        <v>35</v>
      </c>
      <c r="HG227" s="24" t="s">
        <v>36</v>
      </c>
      <c r="HH227" s="24" t="s">
        <v>37</v>
      </c>
      <c r="HI227" s="24" t="s">
        <v>38</v>
      </c>
      <c r="HJ227" s="24" t="s">
        <v>39</v>
      </c>
      <c r="HK227" s="24" t="s">
        <v>40</v>
      </c>
      <c r="HL227" s="24" t="s">
        <v>41</v>
      </c>
      <c r="HM227" s="24" t="s">
        <v>29</v>
      </c>
      <c r="HN227" s="24" t="s">
        <v>30</v>
      </c>
      <c r="HO227" s="24" t="s">
        <v>31</v>
      </c>
      <c r="HP227" s="24" t="s">
        <v>32</v>
      </c>
      <c r="HQ227" s="24" t="s">
        <v>33</v>
      </c>
      <c r="HR227" s="24" t="s">
        <v>34</v>
      </c>
      <c r="HS227" s="24" t="s">
        <v>35</v>
      </c>
      <c r="HT227" s="24" t="s">
        <v>36</v>
      </c>
      <c r="HU227" s="24" t="s">
        <v>37</v>
      </c>
      <c r="HV227" s="24" t="s">
        <v>38</v>
      </c>
      <c r="HW227" s="24" t="s">
        <v>39</v>
      </c>
      <c r="HX227" s="24" t="s">
        <v>40</v>
      </c>
      <c r="HY227" s="24" t="s">
        <v>41</v>
      </c>
      <c r="HZ227" s="24" t="s">
        <v>29</v>
      </c>
      <c r="IA227" s="24" t="s">
        <v>30</v>
      </c>
      <c r="IB227" s="24" t="s">
        <v>31</v>
      </c>
      <c r="IC227" s="24" t="s">
        <v>32</v>
      </c>
      <c r="ID227" s="24" t="s">
        <v>33</v>
      </c>
      <c r="IE227" s="24" t="s">
        <v>34</v>
      </c>
      <c r="IF227" s="24" t="s">
        <v>35</v>
      </c>
      <c r="IG227" s="24" t="s">
        <v>36</v>
      </c>
      <c r="IH227" s="24" t="s">
        <v>37</v>
      </c>
      <c r="II227" s="24" t="s">
        <v>38</v>
      </c>
      <c r="IJ227" s="24" t="s">
        <v>39</v>
      </c>
      <c r="IK227" s="24" t="s">
        <v>40</v>
      </c>
      <c r="IL227" s="24" t="s">
        <v>41</v>
      </c>
      <c r="IM227" s="24" t="s">
        <v>29</v>
      </c>
      <c r="IN227" s="24" t="s">
        <v>30</v>
      </c>
      <c r="IO227" s="24" t="s">
        <v>31</v>
      </c>
      <c r="IP227" s="24" t="s">
        <v>32</v>
      </c>
      <c r="IQ227" s="24" t="s">
        <v>33</v>
      </c>
      <c r="IR227" s="24" t="s">
        <v>34</v>
      </c>
      <c r="IS227" s="24" t="s">
        <v>35</v>
      </c>
      <c r="IT227" s="24" t="s">
        <v>36</v>
      </c>
      <c r="IU227" s="24" t="s">
        <v>37</v>
      </c>
      <c r="IV227" s="24" t="s">
        <v>38</v>
      </c>
      <c r="IW227" s="24" t="s">
        <v>39</v>
      </c>
      <c r="IX227" s="24" t="s">
        <v>40</v>
      </c>
      <c r="IY227" s="24" t="s">
        <v>41</v>
      </c>
      <c r="IZ227" s="24" t="s">
        <v>29</v>
      </c>
      <c r="JA227" s="24" t="s">
        <v>30</v>
      </c>
      <c r="JB227" s="24" t="s">
        <v>31</v>
      </c>
      <c r="JC227" s="24" t="s">
        <v>32</v>
      </c>
      <c r="JD227" s="24" t="s">
        <v>33</v>
      </c>
      <c r="JE227" s="24" t="s">
        <v>34</v>
      </c>
      <c r="JF227" s="24" t="s">
        <v>35</v>
      </c>
      <c r="JG227" s="24" t="s">
        <v>36</v>
      </c>
      <c r="JH227" s="24" t="s">
        <v>37</v>
      </c>
      <c r="JI227" s="24" t="s">
        <v>38</v>
      </c>
      <c r="JJ227" s="24" t="s">
        <v>39</v>
      </c>
      <c r="JK227" s="24" t="s">
        <v>40</v>
      </c>
      <c r="JL227" s="24" t="s">
        <v>41</v>
      </c>
      <c r="JM227" s="24" t="s">
        <v>29</v>
      </c>
      <c r="JN227" s="24" t="s">
        <v>30</v>
      </c>
      <c r="JO227" s="24" t="s">
        <v>31</v>
      </c>
      <c r="JP227" s="24" t="s">
        <v>32</v>
      </c>
      <c r="JQ227" s="24" t="s">
        <v>33</v>
      </c>
      <c r="JR227" s="24" t="s">
        <v>34</v>
      </c>
      <c r="JS227" s="24" t="s">
        <v>35</v>
      </c>
      <c r="JT227" s="24" t="s">
        <v>36</v>
      </c>
      <c r="JU227" s="24" t="s">
        <v>37</v>
      </c>
      <c r="JV227" s="24" t="s">
        <v>38</v>
      </c>
      <c r="JW227" s="24" t="s">
        <v>39</v>
      </c>
      <c r="JX227" s="24" t="s">
        <v>40</v>
      </c>
      <c r="JY227" s="24" t="s">
        <v>41</v>
      </c>
      <c r="JZ227" s="24" t="s">
        <v>29</v>
      </c>
      <c r="KA227" s="24" t="s">
        <v>30</v>
      </c>
      <c r="KB227" s="24" t="s">
        <v>31</v>
      </c>
      <c r="KC227" s="24" t="s">
        <v>32</v>
      </c>
      <c r="KD227" s="24" t="s">
        <v>33</v>
      </c>
      <c r="KE227" s="24" t="s">
        <v>34</v>
      </c>
      <c r="KF227" s="24" t="s">
        <v>35</v>
      </c>
      <c r="KG227" s="24" t="s">
        <v>36</v>
      </c>
      <c r="KH227" s="24" t="s">
        <v>37</v>
      </c>
      <c r="KI227" s="24" t="s">
        <v>38</v>
      </c>
      <c r="KJ227" s="24" t="s">
        <v>39</v>
      </c>
      <c r="KK227" s="24" t="s">
        <v>40</v>
      </c>
      <c r="KL227" s="24" t="s">
        <v>41</v>
      </c>
      <c r="KM227" s="24" t="s">
        <v>29</v>
      </c>
      <c r="KN227" s="24" t="s">
        <v>30</v>
      </c>
      <c r="KO227" s="24" t="s">
        <v>31</v>
      </c>
      <c r="KP227" s="24" t="s">
        <v>32</v>
      </c>
      <c r="KQ227" s="24" t="s">
        <v>33</v>
      </c>
      <c r="KR227" s="24" t="s">
        <v>34</v>
      </c>
      <c r="KS227" s="24" t="s">
        <v>35</v>
      </c>
      <c r="KT227" s="24" t="s">
        <v>36</v>
      </c>
      <c r="KU227" s="24" t="s">
        <v>37</v>
      </c>
      <c r="KV227" s="24" t="s">
        <v>38</v>
      </c>
      <c r="KW227" s="24" t="s">
        <v>39</v>
      </c>
      <c r="KX227" s="24" t="s">
        <v>40</v>
      </c>
      <c r="KY227" s="24" t="s">
        <v>41</v>
      </c>
      <c r="KZ227" s="24" t="s">
        <v>29</v>
      </c>
      <c r="LA227" s="24" t="s">
        <v>30</v>
      </c>
      <c r="LB227" s="24" t="s">
        <v>31</v>
      </c>
      <c r="LC227" s="24" t="s">
        <v>32</v>
      </c>
      <c r="LD227" s="24" t="s">
        <v>33</v>
      </c>
      <c r="LE227" s="24" t="s">
        <v>34</v>
      </c>
      <c r="LF227" s="24" t="s">
        <v>35</v>
      </c>
      <c r="LG227" s="24" t="s">
        <v>36</v>
      </c>
      <c r="LH227" s="24" t="s">
        <v>37</v>
      </c>
      <c r="LI227" s="24" t="s">
        <v>38</v>
      </c>
      <c r="LJ227" s="24" t="s">
        <v>39</v>
      </c>
      <c r="LK227" s="24" t="s">
        <v>40</v>
      </c>
      <c r="LL227" s="24" t="s">
        <v>41</v>
      </c>
      <c r="LM227" s="24" t="s">
        <v>29</v>
      </c>
      <c r="LN227" s="24" t="s">
        <v>30</v>
      </c>
      <c r="LO227" s="24" t="s">
        <v>31</v>
      </c>
      <c r="LP227" s="24" t="s">
        <v>32</v>
      </c>
      <c r="LQ227" s="24" t="s">
        <v>33</v>
      </c>
      <c r="LR227" s="24" t="s">
        <v>34</v>
      </c>
      <c r="LS227" s="24" t="s">
        <v>35</v>
      </c>
      <c r="LT227" s="24" t="s">
        <v>36</v>
      </c>
      <c r="LU227" s="24" t="s">
        <v>37</v>
      </c>
      <c r="LV227" s="24" t="s">
        <v>38</v>
      </c>
      <c r="LW227" s="24" t="s">
        <v>39</v>
      </c>
      <c r="LX227" s="24" t="s">
        <v>40</v>
      </c>
      <c r="LY227" s="24" t="s">
        <v>41</v>
      </c>
      <c r="LZ227" s="24" t="s">
        <v>29</v>
      </c>
      <c r="MA227" s="24" t="s">
        <v>30</v>
      </c>
      <c r="MB227" s="24" t="s">
        <v>31</v>
      </c>
      <c r="MC227" s="24" t="s">
        <v>32</v>
      </c>
      <c r="MD227" s="24" t="s">
        <v>33</v>
      </c>
      <c r="ME227" s="24" t="s">
        <v>34</v>
      </c>
      <c r="MF227" s="24" t="s">
        <v>35</v>
      </c>
      <c r="MG227" s="24" t="s">
        <v>36</v>
      </c>
      <c r="MH227" s="24" t="s">
        <v>37</v>
      </c>
      <c r="MI227" s="24" t="s">
        <v>38</v>
      </c>
      <c r="MJ227" s="24" t="s">
        <v>39</v>
      </c>
      <c r="MK227" s="24" t="s">
        <v>40</v>
      </c>
      <c r="ML227" s="24" t="s">
        <v>41</v>
      </c>
      <c r="MN227" s="54"/>
      <c r="MO227" s="54"/>
      <c r="MP227" s="38" t="s">
        <v>29</v>
      </c>
      <c r="MQ227" s="38" t="s">
        <v>30</v>
      </c>
      <c r="MR227" s="38" t="s">
        <v>31</v>
      </c>
      <c r="MS227" s="38" t="s">
        <v>32</v>
      </c>
      <c r="MT227" s="38" t="s">
        <v>33</v>
      </c>
      <c r="MU227" s="38" t="s">
        <v>34</v>
      </c>
      <c r="MV227" s="38" t="s">
        <v>35</v>
      </c>
      <c r="MW227" s="38" t="s">
        <v>36</v>
      </c>
      <c r="MX227" s="38" t="s">
        <v>37</v>
      </c>
      <c r="MY227" s="38" t="s">
        <v>38</v>
      </c>
      <c r="MZ227" s="38" t="s">
        <v>39</v>
      </c>
      <c r="NA227" s="38" t="s">
        <v>40</v>
      </c>
      <c r="NB227" s="38" t="s">
        <v>41</v>
      </c>
      <c r="NC227" s="54"/>
      <c r="ND227" s="54"/>
      <c r="NE227" s="38" t="s">
        <v>29</v>
      </c>
      <c r="NF227" s="38" t="s">
        <v>30</v>
      </c>
      <c r="NG227" s="38" t="s">
        <v>31</v>
      </c>
      <c r="NH227" s="38" t="s">
        <v>32</v>
      </c>
      <c r="NI227" s="38" t="s">
        <v>33</v>
      </c>
      <c r="NJ227" s="38" t="s">
        <v>34</v>
      </c>
      <c r="NK227" s="38" t="s">
        <v>35</v>
      </c>
      <c r="NL227" s="38" t="s">
        <v>36</v>
      </c>
      <c r="NM227" s="38" t="s">
        <v>37</v>
      </c>
      <c r="NN227" s="38" t="s">
        <v>38</v>
      </c>
      <c r="NO227" s="38" t="s">
        <v>39</v>
      </c>
      <c r="NP227" s="38" t="s">
        <v>40</v>
      </c>
      <c r="NQ227" s="38" t="s">
        <v>41</v>
      </c>
      <c r="NR227" s="54"/>
      <c r="NS227" s="54"/>
      <c r="NT227" s="38" t="s">
        <v>29</v>
      </c>
      <c r="NU227" s="38" t="s">
        <v>30</v>
      </c>
      <c r="NV227" s="38" t="s">
        <v>31</v>
      </c>
      <c r="NW227" s="38" t="s">
        <v>32</v>
      </c>
      <c r="NX227" s="38" t="s">
        <v>33</v>
      </c>
      <c r="NY227" s="38" t="s">
        <v>34</v>
      </c>
      <c r="NZ227" s="38" t="s">
        <v>35</v>
      </c>
      <c r="OA227" s="38" t="s">
        <v>36</v>
      </c>
      <c r="OB227" s="38" t="s">
        <v>37</v>
      </c>
      <c r="OC227" s="38" t="s">
        <v>38</v>
      </c>
      <c r="OD227" s="38" t="s">
        <v>39</v>
      </c>
      <c r="OE227" s="38" t="s">
        <v>40</v>
      </c>
      <c r="OF227" s="38" t="s">
        <v>41</v>
      </c>
      <c r="OG227" s="54"/>
      <c r="OH227" s="54"/>
      <c r="OI227" s="38" t="s">
        <v>29</v>
      </c>
      <c r="OJ227" s="38" t="s">
        <v>30</v>
      </c>
      <c r="OK227" s="38" t="s">
        <v>31</v>
      </c>
      <c r="OL227" s="38" t="s">
        <v>32</v>
      </c>
      <c r="OM227" s="38" t="s">
        <v>33</v>
      </c>
      <c r="ON227" s="38" t="s">
        <v>34</v>
      </c>
      <c r="OO227" s="38" t="s">
        <v>35</v>
      </c>
      <c r="OP227" s="38" t="s">
        <v>36</v>
      </c>
      <c r="OQ227" s="38" t="s">
        <v>37</v>
      </c>
      <c r="OR227" s="38" t="s">
        <v>38</v>
      </c>
      <c r="OS227" s="38" t="s">
        <v>39</v>
      </c>
      <c r="OT227" s="38" t="s">
        <v>40</v>
      </c>
      <c r="OU227" s="38" t="s">
        <v>41</v>
      </c>
      <c r="OV227" s="54"/>
      <c r="OW227" s="54"/>
      <c r="OX227" s="38" t="s">
        <v>29</v>
      </c>
      <c r="OY227" s="38" t="s">
        <v>30</v>
      </c>
      <c r="OZ227" s="38" t="s">
        <v>31</v>
      </c>
      <c r="PA227" s="38" t="s">
        <v>32</v>
      </c>
      <c r="PB227" s="38" t="s">
        <v>33</v>
      </c>
      <c r="PC227" s="38" t="s">
        <v>34</v>
      </c>
      <c r="PD227" s="38" t="s">
        <v>35</v>
      </c>
      <c r="PE227" s="38" t="s">
        <v>36</v>
      </c>
      <c r="PF227" s="38" t="s">
        <v>37</v>
      </c>
      <c r="PG227" s="38" t="s">
        <v>38</v>
      </c>
      <c r="PH227" s="38" t="s">
        <v>39</v>
      </c>
      <c r="PI227" s="38" t="s">
        <v>40</v>
      </c>
      <c r="PJ227" s="38" t="s">
        <v>41</v>
      </c>
    </row>
    <row r="228" spans="1:426" s="24" customFormat="1" x14ac:dyDescent="0.25">
      <c r="A228" s="24" t="s">
        <v>45</v>
      </c>
      <c r="B228" s="24" t="s">
        <v>29</v>
      </c>
      <c r="C228" s="24" t="s">
        <v>30</v>
      </c>
      <c r="D228" s="24" t="s">
        <v>31</v>
      </c>
      <c r="E228" s="24" t="s">
        <v>32</v>
      </c>
      <c r="F228" s="24" t="s">
        <v>33</v>
      </c>
      <c r="G228" s="24" t="s">
        <v>34</v>
      </c>
      <c r="H228" s="24" t="s">
        <v>35</v>
      </c>
      <c r="I228" s="24" t="s">
        <v>36</v>
      </c>
      <c r="J228" s="24" t="s">
        <v>37</v>
      </c>
      <c r="K228" s="24" t="s">
        <v>38</v>
      </c>
      <c r="L228" s="24" t="s">
        <v>39</v>
      </c>
      <c r="M228" s="24" t="s">
        <v>40</v>
      </c>
      <c r="N228" s="24" t="s">
        <v>41</v>
      </c>
      <c r="O228" s="24" t="s">
        <v>23</v>
      </c>
      <c r="P228" s="24" t="s">
        <v>18</v>
      </c>
      <c r="Q228" s="24" t="s">
        <v>19</v>
      </c>
      <c r="R228" s="24" t="s">
        <v>20</v>
      </c>
      <c r="S228" s="24" t="s">
        <v>21</v>
      </c>
      <c r="T228" s="24" t="s">
        <v>22</v>
      </c>
      <c r="U228" s="24" t="s">
        <v>24</v>
      </c>
      <c r="V228" s="24" t="s">
        <v>25</v>
      </c>
      <c r="X228" s="1" t="s">
        <v>54</v>
      </c>
      <c r="Y228" s="52">
        <v>0.50427350427350404</v>
      </c>
      <c r="Z228" s="52"/>
      <c r="AA228" s="52"/>
      <c r="AB228" s="53">
        <f>Y228-Y192</f>
        <v>-7.9726495726495927E-2</v>
      </c>
      <c r="AC228" s="53"/>
      <c r="AD228" s="53" t="s">
        <v>45</v>
      </c>
      <c r="AE228" s="53"/>
      <c r="AF228" s="24" t="s">
        <v>29</v>
      </c>
      <c r="AG228" s="24" t="s">
        <v>30</v>
      </c>
      <c r="AH228" s="24" t="s">
        <v>31</v>
      </c>
      <c r="AI228" s="24" t="s">
        <v>32</v>
      </c>
      <c r="AJ228" s="24" t="s">
        <v>33</v>
      </c>
      <c r="AK228" s="24" t="s">
        <v>34</v>
      </c>
      <c r="AL228" s="24" t="s">
        <v>35</v>
      </c>
      <c r="AM228" s="24" t="s">
        <v>36</v>
      </c>
      <c r="AN228" s="24" t="s">
        <v>37</v>
      </c>
      <c r="AO228" s="24" t="s">
        <v>38</v>
      </c>
      <c r="AP228" s="24" t="s">
        <v>39</v>
      </c>
      <c r="AQ228" s="24" t="s">
        <v>40</v>
      </c>
      <c r="AR228" s="24" t="s">
        <v>41</v>
      </c>
      <c r="AS228" s="53" t="s">
        <v>45</v>
      </c>
      <c r="AT228" s="53"/>
      <c r="AU228" s="24" t="s">
        <v>29</v>
      </c>
      <c r="AV228" s="24" t="s">
        <v>30</v>
      </c>
      <c r="AW228" s="24" t="s">
        <v>31</v>
      </c>
      <c r="AX228" s="24" t="s">
        <v>32</v>
      </c>
      <c r="AY228" s="24" t="s">
        <v>33</v>
      </c>
      <c r="AZ228" s="24" t="s">
        <v>34</v>
      </c>
      <c r="BA228" s="24" t="s">
        <v>35</v>
      </c>
      <c r="BB228" s="24" t="s">
        <v>36</v>
      </c>
      <c r="BC228" s="24" t="s">
        <v>37</v>
      </c>
      <c r="BD228" s="24" t="s">
        <v>38</v>
      </c>
      <c r="BE228" s="24" t="s">
        <v>39</v>
      </c>
      <c r="BF228" s="24" t="s">
        <v>40</v>
      </c>
      <c r="BG228" s="24" t="s">
        <v>41</v>
      </c>
      <c r="BH228" s="53" t="s">
        <v>45</v>
      </c>
      <c r="BI228" s="53"/>
      <c r="BJ228" s="24" t="s">
        <v>29</v>
      </c>
      <c r="BK228" s="24" t="s">
        <v>30</v>
      </c>
      <c r="BL228" s="24" t="s">
        <v>31</v>
      </c>
      <c r="BM228" s="24" t="s">
        <v>32</v>
      </c>
      <c r="BN228" s="24" t="s">
        <v>33</v>
      </c>
      <c r="BO228" s="24" t="s">
        <v>34</v>
      </c>
      <c r="BP228" s="24" t="s">
        <v>35</v>
      </c>
      <c r="BQ228" s="24" t="s">
        <v>36</v>
      </c>
      <c r="BR228" s="24" t="s">
        <v>37</v>
      </c>
      <c r="BS228" s="24" t="s">
        <v>38</v>
      </c>
      <c r="BT228" s="24" t="s">
        <v>39</v>
      </c>
      <c r="BU228" s="24" t="s">
        <v>40</v>
      </c>
      <c r="BV228" s="24" t="s">
        <v>41</v>
      </c>
      <c r="BW228" s="53" t="s">
        <v>45</v>
      </c>
      <c r="BX228" s="53"/>
      <c r="BY228" s="24" t="s">
        <v>29</v>
      </c>
      <c r="BZ228" s="24" t="s">
        <v>30</v>
      </c>
      <c r="CA228" s="24" t="s">
        <v>31</v>
      </c>
      <c r="CB228" s="24" t="s">
        <v>32</v>
      </c>
      <c r="CC228" s="24" t="s">
        <v>33</v>
      </c>
      <c r="CD228" s="24" t="s">
        <v>34</v>
      </c>
      <c r="CE228" s="24" t="s">
        <v>35</v>
      </c>
      <c r="CF228" s="24" t="s">
        <v>36</v>
      </c>
      <c r="CG228" s="24" t="s">
        <v>37</v>
      </c>
      <c r="CH228" s="24" t="s">
        <v>38</v>
      </c>
      <c r="CI228" s="24" t="s">
        <v>39</v>
      </c>
      <c r="CJ228" s="24" t="s">
        <v>40</v>
      </c>
      <c r="CK228" s="24" t="s">
        <v>41</v>
      </c>
      <c r="CL228" s="24" t="s">
        <v>45</v>
      </c>
      <c r="CN228" s="24" t="s">
        <v>29</v>
      </c>
      <c r="CO228" s="24" t="s">
        <v>30</v>
      </c>
      <c r="CP228" s="24" t="s">
        <v>31</v>
      </c>
      <c r="CQ228" s="24" t="s">
        <v>32</v>
      </c>
      <c r="CR228" s="24" t="s">
        <v>33</v>
      </c>
      <c r="CS228" s="24" t="s">
        <v>34</v>
      </c>
      <c r="CT228" s="24" t="s">
        <v>35</v>
      </c>
      <c r="CU228" s="24" t="s">
        <v>36</v>
      </c>
      <c r="CV228" s="24" t="s">
        <v>37</v>
      </c>
      <c r="CW228" s="24" t="s">
        <v>38</v>
      </c>
      <c r="CX228" s="24" t="s">
        <v>39</v>
      </c>
      <c r="CY228" s="24" t="s">
        <v>40</v>
      </c>
      <c r="CZ228" s="24" t="s">
        <v>41</v>
      </c>
      <c r="DB228" s="24">
        <v>6</v>
      </c>
      <c r="DC228" s="24">
        <v>0</v>
      </c>
      <c r="DD228" s="24">
        <v>0</v>
      </c>
      <c r="DE228" s="24">
        <v>0</v>
      </c>
      <c r="DF228" s="24">
        <v>18</v>
      </c>
      <c r="DG228" s="24">
        <v>0</v>
      </c>
      <c r="DH228" s="24">
        <v>0</v>
      </c>
      <c r="DI228" s="24">
        <v>0</v>
      </c>
      <c r="DJ228" s="24">
        <v>0</v>
      </c>
      <c r="DL228" s="24">
        <v>5</v>
      </c>
      <c r="DM228" s="24">
        <v>35</v>
      </c>
      <c r="DN228" s="24">
        <v>44</v>
      </c>
      <c r="DO228" s="24">
        <v>21</v>
      </c>
      <c r="DP228" s="24">
        <v>15</v>
      </c>
      <c r="DQ228" s="24">
        <v>5</v>
      </c>
      <c r="DR228" s="24">
        <v>25</v>
      </c>
      <c r="DS228" s="24">
        <v>11</v>
      </c>
      <c r="DT228" s="24">
        <v>7</v>
      </c>
      <c r="DU228" s="24">
        <v>47</v>
      </c>
      <c r="DV228" s="24">
        <v>0</v>
      </c>
      <c r="DW228" s="24">
        <v>0</v>
      </c>
      <c r="DX228" s="24">
        <v>0</v>
      </c>
      <c r="DY228" s="24">
        <v>0</v>
      </c>
      <c r="DZ228" s="24">
        <v>47</v>
      </c>
      <c r="EA228" s="24">
        <v>4</v>
      </c>
      <c r="EB228" s="24">
        <v>14</v>
      </c>
      <c r="EC228" s="24">
        <v>8</v>
      </c>
      <c r="ED228" s="24">
        <v>9</v>
      </c>
      <c r="EE228" s="24">
        <v>8</v>
      </c>
      <c r="EF228" s="24">
        <v>16</v>
      </c>
      <c r="EG228" s="24">
        <v>15</v>
      </c>
      <c r="EH228" s="24">
        <v>26</v>
      </c>
      <c r="EI228" s="24">
        <v>2</v>
      </c>
      <c r="EJ228" s="24">
        <v>0</v>
      </c>
      <c r="EK228" s="24">
        <v>0</v>
      </c>
      <c r="EL228" s="24">
        <v>0</v>
      </c>
      <c r="EM228" s="24">
        <v>48</v>
      </c>
      <c r="EN228" s="24">
        <v>26</v>
      </c>
      <c r="EO228" s="24">
        <v>13</v>
      </c>
      <c r="EP228" s="24">
        <v>28</v>
      </c>
      <c r="EQ228" s="24">
        <v>3</v>
      </c>
      <c r="ER228" s="24">
        <v>35</v>
      </c>
      <c r="ES228" s="24">
        <v>18</v>
      </c>
      <c r="ET228" s="24">
        <v>9</v>
      </c>
      <c r="EU228" s="24">
        <v>10</v>
      </c>
      <c r="EV228" s="24">
        <v>4</v>
      </c>
      <c r="EW228" s="24">
        <v>0</v>
      </c>
      <c r="EX228" s="24">
        <v>0</v>
      </c>
      <c r="EY228" s="24">
        <v>0</v>
      </c>
      <c r="EZ228" s="24">
        <v>64</v>
      </c>
      <c r="FA228" s="24">
        <v>6</v>
      </c>
      <c r="FB228" s="24">
        <v>32</v>
      </c>
      <c r="FC228" s="24">
        <v>5</v>
      </c>
      <c r="FD228" s="24">
        <v>31</v>
      </c>
      <c r="FE228" s="24">
        <v>0</v>
      </c>
      <c r="FF228" s="24">
        <v>30</v>
      </c>
      <c r="FG228" s="24">
        <v>15</v>
      </c>
      <c r="FH228" s="24">
        <v>0</v>
      </c>
      <c r="FI228" s="24">
        <v>30</v>
      </c>
      <c r="FJ228" s="24">
        <v>0</v>
      </c>
      <c r="FK228" s="24">
        <v>0</v>
      </c>
      <c r="FL228" s="24">
        <v>0</v>
      </c>
      <c r="FM228" s="24">
        <v>25</v>
      </c>
      <c r="FN228" s="24">
        <v>2</v>
      </c>
      <c r="FO228" s="24">
        <v>46</v>
      </c>
      <c r="FP228" s="24">
        <v>39</v>
      </c>
      <c r="FQ228" s="24">
        <v>9</v>
      </c>
      <c r="FR228" s="24">
        <v>24</v>
      </c>
      <c r="FS228" s="24">
        <v>17</v>
      </c>
      <c r="FT228" s="24">
        <v>4</v>
      </c>
      <c r="FU228" s="24">
        <v>3</v>
      </c>
      <c r="FV228" s="24">
        <v>37</v>
      </c>
      <c r="FW228" s="24">
        <v>0</v>
      </c>
      <c r="FX228" s="24">
        <v>0</v>
      </c>
      <c r="FY228" s="24">
        <v>0</v>
      </c>
      <c r="FZ228" s="24">
        <v>17</v>
      </c>
      <c r="GA228" s="24">
        <v>12</v>
      </c>
      <c r="GB228" s="24">
        <v>15</v>
      </c>
      <c r="GC228" s="24">
        <v>6</v>
      </c>
      <c r="GD228" s="24">
        <v>14</v>
      </c>
      <c r="GE228" s="24">
        <v>10</v>
      </c>
      <c r="GF228" s="24">
        <v>16</v>
      </c>
      <c r="GG228" s="24">
        <v>10</v>
      </c>
      <c r="GH228" s="24">
        <v>4</v>
      </c>
      <c r="GI228" s="24">
        <v>0</v>
      </c>
      <c r="GJ228" s="24">
        <v>0</v>
      </c>
      <c r="GK228" s="24">
        <v>0</v>
      </c>
      <c r="GL228" s="24">
        <v>0</v>
      </c>
      <c r="GM228" s="24">
        <v>26</v>
      </c>
      <c r="GN228" s="24">
        <v>2</v>
      </c>
      <c r="GO228" s="24">
        <v>18</v>
      </c>
      <c r="GP228" s="24">
        <v>30</v>
      </c>
      <c r="GQ228" s="24">
        <v>17</v>
      </c>
      <c r="GR228" s="24">
        <v>10</v>
      </c>
      <c r="GS228" s="24">
        <v>25</v>
      </c>
      <c r="GT228" s="24">
        <v>19</v>
      </c>
      <c r="GU228" s="24">
        <v>0</v>
      </c>
      <c r="GV228" s="24">
        <v>9</v>
      </c>
      <c r="GW228" s="24">
        <v>0</v>
      </c>
      <c r="GX228" s="24">
        <v>0</v>
      </c>
      <c r="GY228" s="24">
        <v>0</v>
      </c>
      <c r="GZ228" s="24">
        <v>25</v>
      </c>
      <c r="HA228" s="24">
        <v>30</v>
      </c>
      <c r="HB228" s="24">
        <v>45</v>
      </c>
      <c r="HC228" s="24">
        <v>17</v>
      </c>
      <c r="HD228" s="24">
        <v>11</v>
      </c>
      <c r="HE228" s="24">
        <v>6</v>
      </c>
      <c r="HF228" s="24">
        <v>8</v>
      </c>
      <c r="HG228" s="24">
        <v>13</v>
      </c>
      <c r="HH228" s="24">
        <v>28</v>
      </c>
      <c r="HI228" s="24">
        <v>21</v>
      </c>
      <c r="HJ228" s="24">
        <v>0</v>
      </c>
      <c r="HK228" s="24">
        <v>0</v>
      </c>
      <c r="HL228" s="24">
        <v>0</v>
      </c>
      <c r="HM228" s="24">
        <v>66</v>
      </c>
      <c r="HN228" s="24">
        <v>5</v>
      </c>
      <c r="HO228" s="24">
        <v>27</v>
      </c>
      <c r="HP228" s="24">
        <v>2</v>
      </c>
      <c r="HQ228" s="24">
        <v>0</v>
      </c>
      <c r="HR228" s="24">
        <v>3</v>
      </c>
      <c r="HS228" s="24">
        <v>22</v>
      </c>
      <c r="HT228" s="24">
        <v>20</v>
      </c>
      <c r="HU228" s="24">
        <v>6</v>
      </c>
      <c r="HV228" s="24">
        <v>14</v>
      </c>
      <c r="HW228" s="24">
        <v>0</v>
      </c>
      <c r="HX228" s="24">
        <v>0</v>
      </c>
      <c r="HY228" s="24">
        <v>0</v>
      </c>
      <c r="HZ228" s="24">
        <v>20</v>
      </c>
      <c r="IA228" s="24">
        <v>7</v>
      </c>
      <c r="IB228" s="24">
        <v>18</v>
      </c>
      <c r="IC228" s="24">
        <v>16</v>
      </c>
      <c r="ID228" s="24">
        <v>17</v>
      </c>
      <c r="IE228" s="24">
        <v>2</v>
      </c>
      <c r="IF228" s="24">
        <v>10</v>
      </c>
      <c r="IG228" s="24">
        <v>18</v>
      </c>
      <c r="IH228" s="24">
        <v>13</v>
      </c>
      <c r="II228" s="24">
        <v>27</v>
      </c>
      <c r="IJ228" s="24">
        <v>0</v>
      </c>
      <c r="IK228" s="24">
        <v>0</v>
      </c>
      <c r="IL228" s="24">
        <v>0</v>
      </c>
      <c r="IM228" s="24">
        <v>59</v>
      </c>
      <c r="IN228" s="24">
        <v>35</v>
      </c>
      <c r="IO228" s="24">
        <v>43</v>
      </c>
      <c r="IP228" s="24">
        <v>13</v>
      </c>
      <c r="IQ228" s="24">
        <v>3</v>
      </c>
      <c r="IR228" s="24">
        <v>17</v>
      </c>
      <c r="IS228" s="24">
        <v>68</v>
      </c>
      <c r="IT228" s="24">
        <v>26</v>
      </c>
      <c r="IU228" s="24">
        <v>14</v>
      </c>
      <c r="IV228" s="24">
        <v>36</v>
      </c>
      <c r="IW228" s="24">
        <v>0</v>
      </c>
      <c r="IX228" s="24">
        <v>0</v>
      </c>
      <c r="IY228" s="24">
        <v>0</v>
      </c>
      <c r="IZ228" s="24">
        <v>18</v>
      </c>
      <c r="JA228" s="24">
        <v>11</v>
      </c>
      <c r="JB228" s="24">
        <v>52</v>
      </c>
      <c r="JC228" s="24">
        <v>5</v>
      </c>
      <c r="JD228" s="24">
        <v>6</v>
      </c>
      <c r="JE228" s="24">
        <v>31</v>
      </c>
      <c r="JF228" s="24">
        <v>10</v>
      </c>
      <c r="JG228" s="24">
        <v>3</v>
      </c>
      <c r="JH228" s="24">
        <v>0</v>
      </c>
      <c r="JI228" s="24">
        <v>0</v>
      </c>
      <c r="JJ228" s="24">
        <v>0</v>
      </c>
      <c r="JK228" s="24">
        <v>0</v>
      </c>
      <c r="JL228" s="24">
        <v>0</v>
      </c>
      <c r="JM228" s="24">
        <v>50</v>
      </c>
      <c r="JN228" s="24">
        <v>9</v>
      </c>
      <c r="JO228" s="24">
        <v>5</v>
      </c>
      <c r="JP228" s="24">
        <v>16</v>
      </c>
      <c r="JQ228" s="24">
        <v>2</v>
      </c>
      <c r="JR228" s="24">
        <v>41</v>
      </c>
      <c r="JS228" s="24">
        <v>2</v>
      </c>
      <c r="JT228" s="24">
        <v>17</v>
      </c>
      <c r="JU228" s="24">
        <v>50</v>
      </c>
      <c r="JV228" s="24">
        <v>10</v>
      </c>
      <c r="JW228" s="24">
        <v>0</v>
      </c>
      <c r="JX228" s="24">
        <v>0</v>
      </c>
      <c r="JY228" s="24">
        <v>0</v>
      </c>
      <c r="JZ228" s="24">
        <v>10</v>
      </c>
      <c r="KA228" s="24">
        <v>32</v>
      </c>
      <c r="KB228" s="24">
        <v>28</v>
      </c>
      <c r="KC228" s="24">
        <v>14</v>
      </c>
      <c r="KD228" s="24">
        <v>14</v>
      </c>
      <c r="KE228" s="24">
        <v>2</v>
      </c>
      <c r="KF228" s="24">
        <v>34</v>
      </c>
      <c r="KG228" s="24">
        <v>23</v>
      </c>
      <c r="KH228" s="24">
        <v>34</v>
      </c>
      <c r="KI228" s="24">
        <v>3</v>
      </c>
      <c r="KJ228" s="24">
        <v>0</v>
      </c>
      <c r="KK228" s="24">
        <v>0</v>
      </c>
      <c r="KL228" s="24">
        <v>0</v>
      </c>
      <c r="KM228" s="24">
        <v>39</v>
      </c>
      <c r="KN228" s="24">
        <v>10</v>
      </c>
      <c r="KO228" s="24">
        <v>19</v>
      </c>
      <c r="KP228" s="24">
        <v>13</v>
      </c>
      <c r="KQ228" s="24">
        <v>39</v>
      </c>
      <c r="KR228" s="24">
        <v>11</v>
      </c>
      <c r="KS228" s="24">
        <v>23</v>
      </c>
      <c r="KT228" s="24">
        <v>14</v>
      </c>
      <c r="KU228" s="24">
        <v>34</v>
      </c>
      <c r="KV228" s="24">
        <v>5</v>
      </c>
      <c r="KW228" s="24">
        <v>0</v>
      </c>
      <c r="KX228" s="24">
        <v>0</v>
      </c>
      <c r="KY228" s="24">
        <v>0</v>
      </c>
      <c r="KZ228" s="24">
        <v>42</v>
      </c>
      <c r="LA228" s="24">
        <v>27</v>
      </c>
      <c r="LB228" s="24">
        <v>4</v>
      </c>
      <c r="LC228" s="24">
        <v>9</v>
      </c>
      <c r="LD228" s="24">
        <v>16</v>
      </c>
      <c r="LE228" s="24">
        <v>10</v>
      </c>
      <c r="LF228" s="24">
        <v>14</v>
      </c>
      <c r="LG228" s="24">
        <v>35</v>
      </c>
      <c r="LH228" s="24">
        <v>0</v>
      </c>
      <c r="LI228" s="24">
        <v>59</v>
      </c>
      <c r="LJ228" s="24">
        <v>0</v>
      </c>
      <c r="LK228" s="24">
        <v>0</v>
      </c>
      <c r="LL228" s="24">
        <v>0</v>
      </c>
      <c r="LM228" s="24">
        <v>11</v>
      </c>
      <c r="LN228" s="24">
        <v>14</v>
      </c>
      <c r="LO228" s="24">
        <v>16</v>
      </c>
      <c r="LP228" s="24">
        <v>30</v>
      </c>
      <c r="LQ228" s="24">
        <v>19</v>
      </c>
      <c r="LR228" s="24">
        <v>22</v>
      </c>
      <c r="LS228" s="24">
        <v>61</v>
      </c>
      <c r="LT228" s="24">
        <v>9</v>
      </c>
      <c r="LU228" s="24">
        <v>12</v>
      </c>
      <c r="LV228" s="24">
        <v>24</v>
      </c>
      <c r="LW228" s="24">
        <v>0</v>
      </c>
      <c r="LX228" s="24">
        <v>0</v>
      </c>
      <c r="LY228" s="24">
        <v>0</v>
      </c>
      <c r="LZ228" s="24">
        <v>18</v>
      </c>
      <c r="MA228" s="24">
        <v>0</v>
      </c>
      <c r="MB228" s="24">
        <v>26</v>
      </c>
      <c r="MC228" s="24">
        <v>61</v>
      </c>
      <c r="MD228" s="24">
        <v>15</v>
      </c>
      <c r="ME228" s="24">
        <v>14</v>
      </c>
      <c r="MF228" s="24">
        <v>20</v>
      </c>
      <c r="MG228" s="24">
        <v>13</v>
      </c>
      <c r="MH228" s="24">
        <v>14</v>
      </c>
      <c r="MI228" s="24">
        <v>26</v>
      </c>
      <c r="MJ228" s="24">
        <v>0</v>
      </c>
      <c r="MK228" s="24">
        <v>0</v>
      </c>
      <c r="ML228" s="24">
        <v>0</v>
      </c>
      <c r="MN228" s="54">
        <v>5</v>
      </c>
      <c r="MO228" s="54"/>
      <c r="MP228" s="38">
        <f>(DM228+DZ228+EM228+EZ228+FM228+FZ228)/6</f>
        <v>39.333333333333336</v>
      </c>
      <c r="MQ228" s="38">
        <f t="shared" ref="MQ228:MQ232" si="1621">(DN228+EA228+EN228+FA228+FN228+GA228)/6</f>
        <v>15.666666666666666</v>
      </c>
      <c r="MR228" s="38">
        <f t="shared" ref="MR228:MR232" si="1622">(DO228+EB228+EO228+FB228+FO228+GB228)/6</f>
        <v>23.5</v>
      </c>
      <c r="MS228" s="38">
        <f t="shared" ref="MS228:MS232" si="1623">(DP228+EC228+EP228+FC228+FP228+GC228)/6</f>
        <v>16.833333333333332</v>
      </c>
      <c r="MT228" s="38">
        <f t="shared" ref="MT228:MT232" si="1624">(DQ228+ED228+EQ228+FD228+FQ228+GD228)/6</f>
        <v>11.833333333333334</v>
      </c>
      <c r="MU228" s="38">
        <f t="shared" ref="MU228:MU232" si="1625">(DR228+EE228+ER228+FE228+FR228+GE228)/6</f>
        <v>17</v>
      </c>
      <c r="MV228" s="38">
        <f t="shared" ref="MV228:MV232" si="1626">(DS228+EF228+ES228+FF228+FS228+GF228)/6</f>
        <v>18</v>
      </c>
      <c r="MW228" s="38">
        <f t="shared" ref="MW228:MW232" si="1627">(DT228+EG228+ET228+FG228+FT228+GG228)/6</f>
        <v>10</v>
      </c>
      <c r="MX228" s="38">
        <f t="shared" ref="MX228:MX232" si="1628">(DU228+EH228+EU228+FH228+FU228+GH228)/6</f>
        <v>15</v>
      </c>
      <c r="MY228" s="38">
        <f t="shared" ref="MY228:MY232" si="1629">(DV228+EI228+EV228+FI228+FV228+GI228)/6</f>
        <v>12.166666666666666</v>
      </c>
      <c r="MZ228" s="38"/>
      <c r="NA228" s="38"/>
      <c r="NB228" s="38"/>
      <c r="NC228" s="54">
        <v>5</v>
      </c>
      <c r="ND228" s="54"/>
      <c r="NE228" s="38">
        <f>(GM228+GZ228+HM228+HZ228)/4</f>
        <v>34.25</v>
      </c>
      <c r="NF228" s="38">
        <f t="shared" ref="NF228:NF232" si="1630">(GN228+HA228+HN228+IA228)/4</f>
        <v>11</v>
      </c>
      <c r="NG228" s="38">
        <f t="shared" ref="NG228:NG232" si="1631">(GO228+HB228+HO228+IB228)/4</f>
        <v>27</v>
      </c>
      <c r="NH228" s="38">
        <f t="shared" ref="NH228:NH232" si="1632">(GP228+HC228+HP228+IC228)/4</f>
        <v>16.25</v>
      </c>
      <c r="NI228" s="38">
        <f t="shared" ref="NI228:NI232" si="1633">(GQ228+HD228+HQ228+ID228)/4</f>
        <v>11.25</v>
      </c>
      <c r="NJ228" s="38">
        <f t="shared" ref="NJ228:NJ232" si="1634">(GR228+HE228+HR228+IE228)/4</f>
        <v>5.25</v>
      </c>
      <c r="NK228" s="38">
        <f t="shared" ref="NK228:NK232" si="1635">(GS228+HF228+HS228+IF228)/4</f>
        <v>16.25</v>
      </c>
      <c r="NL228" s="38">
        <f t="shared" ref="NL228:NL232" si="1636">(GT228+HG228+HT228+IG228)/4</f>
        <v>17.5</v>
      </c>
      <c r="NM228" s="38">
        <f t="shared" ref="NM228:NM232" si="1637">(GU228+HH228+HU228+IH228)/4</f>
        <v>11.75</v>
      </c>
      <c r="NN228" s="38">
        <f t="shared" ref="NN228:NN232" si="1638">(GV228+HI228+HV228+II228)/4</f>
        <v>17.75</v>
      </c>
      <c r="NO228" s="38"/>
      <c r="NP228" s="38"/>
      <c r="NQ228" s="38"/>
      <c r="NR228" s="54">
        <v>5</v>
      </c>
      <c r="NS228" s="54"/>
      <c r="NT228" s="38">
        <f>(IM228+IZ228+JZ228+JM228)/4</f>
        <v>34.25</v>
      </c>
      <c r="NU228" s="38">
        <f t="shared" ref="NU228:NU232" si="1639">(IN228+JA228+KA228+JN228)/4</f>
        <v>21.75</v>
      </c>
      <c r="NV228" s="38">
        <f t="shared" ref="NV228:NV232" si="1640">(IO228+JB228+KB228+JO228)/4</f>
        <v>32</v>
      </c>
      <c r="NW228" s="38">
        <f t="shared" ref="NW228:NW232" si="1641">(IP228+JC228+KC228+JP228)/4</f>
        <v>12</v>
      </c>
      <c r="NX228" s="38">
        <f t="shared" ref="NX228:NX232" si="1642">(IQ228+JD228+KD228+JQ228)/4</f>
        <v>6.25</v>
      </c>
      <c r="NY228" s="38">
        <f t="shared" ref="NY228:NY232" si="1643">(IR228+JE228+KE228+JR228)/4</f>
        <v>22.75</v>
      </c>
      <c r="NZ228" s="38">
        <f t="shared" ref="NZ228:NZ232" si="1644">(IS228+JF228+KF228+JS228)/4</f>
        <v>28.5</v>
      </c>
      <c r="OA228" s="38">
        <f t="shared" ref="OA228:OA232" si="1645">(IT228+JG228+KG228+JT228)/4</f>
        <v>17.25</v>
      </c>
      <c r="OB228" s="38">
        <f t="shared" ref="OB228:OB232" si="1646">(IU228+JH228+KH228+JU228)/4</f>
        <v>24.5</v>
      </c>
      <c r="OC228" s="38">
        <f t="shared" ref="OC228:OC232" si="1647">(IV228+JI228+KI228+JV228)/4</f>
        <v>12.25</v>
      </c>
      <c r="OD228" s="38"/>
      <c r="OE228" s="38"/>
      <c r="OF228" s="38"/>
      <c r="OG228" s="54">
        <v>5</v>
      </c>
      <c r="OH228" s="54"/>
      <c r="OI228" s="38">
        <f>(KM228+KZ228+LM228+LZ228)/4</f>
        <v>27.5</v>
      </c>
      <c r="OJ228" s="38">
        <f t="shared" ref="OJ228:OJ232" si="1648">(KN228+LA228+LN228+MA228)/4</f>
        <v>12.75</v>
      </c>
      <c r="OK228" s="38">
        <f t="shared" ref="OK228:OK232" si="1649">(KO228+LB228+LO228+MB228)/4</f>
        <v>16.25</v>
      </c>
      <c r="OL228" s="38">
        <f t="shared" ref="OL228:OL232" si="1650">(KP228+LC228+LP228+MC228)/4</f>
        <v>28.25</v>
      </c>
      <c r="OM228" s="38">
        <f t="shared" ref="OM228:OM232" si="1651">(KQ228+LD228+LQ228+MD228)/4</f>
        <v>22.25</v>
      </c>
      <c r="ON228" s="38">
        <f t="shared" ref="ON228:ON232" si="1652">(KR228+LE228+LR228+ME228)/4</f>
        <v>14.25</v>
      </c>
      <c r="OO228" s="38">
        <f t="shared" ref="OO228:OO232" si="1653">(KS228+LF228+LS228+MF228)/4</f>
        <v>29.5</v>
      </c>
      <c r="OP228" s="38">
        <f t="shared" ref="OP228:OP232" si="1654">(KT228+LG228+LT228+MG228)/4</f>
        <v>17.75</v>
      </c>
      <c r="OQ228" s="38">
        <f t="shared" ref="OQ228:OQ232" si="1655">(KU228+LH228+LU228+MH228)/4</f>
        <v>15</v>
      </c>
      <c r="OR228" s="38">
        <f t="shared" ref="OR228:OR232" si="1656">(KV228+LI228+LV228+MI228)/4</f>
        <v>28.5</v>
      </c>
      <c r="OS228" s="38"/>
      <c r="OT228" s="38"/>
      <c r="OU228" s="38"/>
      <c r="OV228" s="54">
        <v>5</v>
      </c>
      <c r="OW228" s="54"/>
      <c r="OX228" s="38">
        <f>(GM228+GZ228+HM228+HZ228+IM228+IZ228+JM228+JZ228+KM228+KZ228+LM228+LZ228)/12</f>
        <v>32</v>
      </c>
      <c r="OY228" s="38">
        <f t="shared" ref="OY228:OY232" si="1657">(GN228+HA228+HN228+IA228+IN228+JA228+JN228+KA228+KN228+LA228+LN228+MA228)/12</f>
        <v>15.166666666666666</v>
      </c>
      <c r="OZ228" s="38">
        <f t="shared" ref="OZ228:OZ232" si="1658">(GO228+HB228+HO228+IB228+IO228+JB228+JO228+KB228+KO228+LB228+LO228+MB228)/12</f>
        <v>25.083333333333332</v>
      </c>
      <c r="PA228" s="38">
        <f t="shared" ref="PA228:PA232" si="1659">(GP228+HC228+HP228+IC228+IP228+JC228+JP228+KC228+KP228+LC228+LP228+MC228)/12</f>
        <v>18.833333333333332</v>
      </c>
      <c r="PB228" s="38">
        <f t="shared" ref="PB228:PB232" si="1660">(GQ228+HD228+HQ228+ID228+IQ228+JD228+JQ228+KD228+KQ228+LD228+LQ228+MD228)/12</f>
        <v>13.25</v>
      </c>
      <c r="PC228" s="38">
        <f t="shared" ref="PC228:PC232" si="1661">(GR228+HE228+HR228+IE228+IR228+JE228+JR228+KE228+KR228+LE228+LR228+ME228)/12</f>
        <v>14.083333333333334</v>
      </c>
      <c r="PD228" s="38">
        <f t="shared" ref="PD228:PD232" si="1662">(GS228+HF228+HS228+IF228+IS228+JF228+JS228+KF228+KS228+LF228+LS228+MF228)/12</f>
        <v>24.75</v>
      </c>
      <c r="PE228" s="38">
        <f t="shared" ref="PE228:PE232" si="1663">(GT228+HG228+HT228+IG228+IT228+JG228+JT228+KG228+KT228+LG228+LT228+MG228)/12</f>
        <v>17.5</v>
      </c>
      <c r="PF228" s="38">
        <f t="shared" ref="PF228:PF232" si="1664">(GU228+HH228+HU228+IH228+IU228+JH228+JU228+KH228+KU228+LH228+LU228+MH228)/12</f>
        <v>17.083333333333332</v>
      </c>
      <c r="PG228" s="38">
        <f t="shared" ref="PG228:PG232" si="1665">(GV228+HI228+HV228+II228+IV228+JI228+JV228+KI228+KV228+LI228+LV228+MI228)/12</f>
        <v>19.5</v>
      </c>
      <c r="PH228" s="38"/>
      <c r="PI228" s="38"/>
      <c r="PJ228" s="38"/>
    </row>
    <row r="229" spans="1:426" s="24" customFormat="1" x14ac:dyDescent="0.25">
      <c r="A229" s="1" t="s">
        <v>42</v>
      </c>
      <c r="B229" s="24">
        <f>MODE(B220,O220,AB220,AO220,BB220,BO220,CB220,CO220,DB220,DO220,EB220,EO220,FB220,FO220,GB220,GO220,HB220,HO220)</f>
        <v>5</v>
      </c>
      <c r="C229" s="24">
        <f t="shared" ref="C229:C233" si="1666">MODE(C220,P220,AC220,AP220,BC220,BP220,CC220,CP220,DC220,DP220,EC220,EP220,FC220,FP220,GC220,GP220,HC220,HP220)</f>
        <v>3</v>
      </c>
      <c r="D229" s="24">
        <f t="shared" ref="D229:D233" si="1667">MODE(D220,Q220,AD220,AQ220,BD220,BQ220,CD220,CQ220,DD220,DQ220,ED220,EQ220,FD220,FQ220,GD220,GQ220,HD220,HQ220)</f>
        <v>1</v>
      </c>
      <c r="E229" s="24">
        <f t="shared" ref="E229:E233" si="1668">MODE(E220,R220,AE220,AR220,BE220,BR220,CE220,CR220,DE220,DR220,EE220,ER220,FE220,FR220,GE220,GR220,HE220,HR220)</f>
        <v>3</v>
      </c>
      <c r="F229" s="24">
        <f t="shared" ref="F229:F233" si="1669">MODE(F220,S220,AF220,AS220,BF220,BS220,CF220,CS220,DF220,DS220,EF220,ES220,FF220,FS220,GF220,GS220,HF220,HS220)</f>
        <v>4</v>
      </c>
      <c r="G229" s="24">
        <f t="shared" ref="G229:G233" si="1670">MODE(G220,T220,AG220,AT220,BG220,BT220,CG220,CT220,DG220,DT220,EG220,ET220,FG220,FT220,GG220,GT220,HG220,HT220)</f>
        <v>3</v>
      </c>
      <c r="H229" s="24">
        <f t="shared" ref="H229:H233" si="1671">MODE(H220,U220,AH220,AU220,BH220,BU220,CH220,CU220,DH220,DU220,EH220,EU220,FH220,FU220,GH220,GU220,HH220,HU220)</f>
        <v>4</v>
      </c>
      <c r="I229" s="24">
        <f t="shared" ref="I229:I233" si="1672">MODE(I220,V220,AI220,AV220,BI220,BV220,CI220,CV220,DI220,DV220,EI220,EV220,FI220,FV220,GI220,GV220,HI220,HV220)</f>
        <v>4</v>
      </c>
      <c r="J229" s="24">
        <f t="shared" ref="J229:J233" si="1673">MODE(J220,W220,AJ220,AW220,BJ220,BW220,CJ220,CW220,DJ220,DW220,EJ220,EW220,FJ220,FW220,GJ220,GW220,HJ220,HW220)</f>
        <v>4</v>
      </c>
      <c r="K229" s="24">
        <f t="shared" ref="K229:K233" si="1674">MODE(K220,X220,AK220,AX220,BK220,BX220,CK220,CX220,DK220,DX220,EK220,EX220,FK220,FX220,GK220,GX220,HK220,HX220)</f>
        <v>1</v>
      </c>
      <c r="L229" s="24">
        <f t="shared" ref="L229:L233" si="1675">MODE(L220,Y220,AL220,AY220,BL220,BY220,CL220,CY220,DL220,DY220,EL220,EY220,FL220,FY220,GL220,GY220,HL220,HY220)</f>
        <v>0</v>
      </c>
      <c r="M229" s="24">
        <f t="shared" ref="M229:M233" si="1676">MODE(M220,Z220,AM220,AZ220,BM220,BZ220,CM220,CZ220,DM220,DZ220,EM220,EZ220,FM220,FZ220,GM220,GZ220,HM220,HZ220)</f>
        <v>1</v>
      </c>
      <c r="N229" s="24">
        <f t="shared" ref="N229:N233" si="1677">MODE(N220,AA220,AN220,BA220,BN220,CA220,CN220,DA220,DN220,EA220,EN220,FA220,FN220,GA220,GN220,HA220,HN220,IA220)</f>
        <v>1</v>
      </c>
      <c r="O229" s="24">
        <f>IB220</f>
        <v>2</v>
      </c>
      <c r="P229" s="24">
        <f t="shared" ref="P229:P233" si="1678">IC220</f>
        <v>2</v>
      </c>
      <c r="Q229" s="24">
        <f t="shared" ref="Q229:Q233" si="1679">ID220</f>
        <v>2</v>
      </c>
      <c r="R229" s="24">
        <f t="shared" ref="R229:R233" si="1680">IE220</f>
        <v>4</v>
      </c>
      <c r="S229" s="24">
        <f t="shared" ref="S229:S233" si="1681">IF220</f>
        <v>4</v>
      </c>
      <c r="T229" s="24">
        <f t="shared" ref="T229:T233" si="1682">IG220</f>
        <v>1</v>
      </c>
      <c r="U229" s="24">
        <f t="shared" ref="U229:U233" si="1683">IH220</f>
        <v>3</v>
      </c>
      <c r="V229" s="24">
        <f t="shared" ref="V229:V233" si="1684">II220</f>
        <v>3</v>
      </c>
      <c r="X229" s="1">
        <v>80</v>
      </c>
      <c r="Y229" s="52">
        <v>0.38722843976300159</v>
      </c>
      <c r="Z229" s="52"/>
      <c r="AA229" s="52"/>
      <c r="AB229" s="53">
        <f t="shared" ref="AB229:AB233" si="1685">Y229-Y193</f>
        <v>4.2497166821505727E-3</v>
      </c>
      <c r="AC229" s="53"/>
      <c r="AD229" s="53" t="s">
        <v>42</v>
      </c>
      <c r="AE229" s="53"/>
      <c r="AF229" s="24">
        <f t="shared" ref="AF229:AF233" si="1686">IFERROR(MODE(B220,O220,AB220,AO220,BB220,BO220), "x")</f>
        <v>5</v>
      </c>
      <c r="AG229" s="24">
        <f t="shared" ref="AG229:AG233" si="1687">IFERROR(MODE(C220,P220,AC220,AP220,BC220,BP220), "x")</f>
        <v>2</v>
      </c>
      <c r="AH229" s="24">
        <f t="shared" ref="AH229:AH233" si="1688">IFERROR(MODE(D220,Q220,AD220,AQ220,BD220,BQ220), "x")</f>
        <v>4</v>
      </c>
      <c r="AI229" s="24">
        <f t="shared" ref="AI229:AI233" si="1689">IFERROR(MODE(E220,R220,AE220,AR220,BE220,BR220), "x")</f>
        <v>3</v>
      </c>
      <c r="AJ229" s="24">
        <f t="shared" ref="AJ229:AJ233" si="1690">IFERROR(MODE(F220,S220,AF220,AS220,BF220,BS220), "x")</f>
        <v>2</v>
      </c>
      <c r="AK229" s="24">
        <f t="shared" ref="AK229:AK233" si="1691">IFERROR(MODE(G220,T220,AG220,AT220,BG220,BT220), "x")</f>
        <v>3</v>
      </c>
      <c r="AL229" s="24">
        <f t="shared" ref="AL229:AL233" si="1692">IFERROR(MODE(H220,U220,AH220,AU220,BH220,BU220), "x")</f>
        <v>3</v>
      </c>
      <c r="AM229" s="24">
        <f t="shared" ref="AM229:AM233" si="1693">IFERROR(MODE(I220,V220,AI220,AV220,BI220,BV220), "x")</f>
        <v>4</v>
      </c>
      <c r="AN229" s="24">
        <f t="shared" ref="AN229:AN233" si="1694">IFERROR(MODE(J220,W220,AJ220,AW220,BJ220,BW220), "x")</f>
        <v>3</v>
      </c>
      <c r="AO229" s="24">
        <f t="shared" ref="AO229:AO233" si="1695">IFERROR(MODE(K220,X220,AK220,AX220,BK220,BX220), "x")</f>
        <v>1</v>
      </c>
      <c r="AP229" s="24">
        <f t="shared" ref="AP229:AP233" si="1696">IFERROR(MODE(L220,Y220,AL220,AY220,BL220,BY220), "x")</f>
        <v>1</v>
      </c>
      <c r="AQ229" s="24">
        <f t="shared" ref="AQ229:AQ233" si="1697">IFERROR(MODE(M220,Z220,AM220,AZ220,BM220,BZ220), "x")</f>
        <v>1</v>
      </c>
      <c r="AR229" s="24">
        <f t="shared" ref="AR229:AR233" si="1698">IFERROR(MODE(N220,AA220,AN220,BA220,BN220,CA220), "x")</f>
        <v>0</v>
      </c>
      <c r="AS229" s="53" t="s">
        <v>42</v>
      </c>
      <c r="AT229" s="53"/>
      <c r="AU229" s="24">
        <f t="shared" ref="AU229:AU233" si="1699">IFERROR(MODE(CB220,CO220,DB220,DO220),"x")</f>
        <v>2</v>
      </c>
      <c r="AV229" s="24">
        <f t="shared" ref="AV229:AV233" si="1700">IFERROR(MODE(CC220,CP220,DC220,DP220),"x")</f>
        <v>2</v>
      </c>
      <c r="AW229" s="24">
        <f t="shared" ref="AW229:AW233" si="1701">IFERROR(MODE(CD220,CQ220,DD220,DQ220),"x")</f>
        <v>2</v>
      </c>
      <c r="AX229" s="24">
        <f t="shared" ref="AX229:AX233" si="1702">IFERROR(MODE(CE220,CR220,DE220,DR220),"x")</f>
        <v>1</v>
      </c>
      <c r="AY229" s="24">
        <f t="shared" ref="AY229:AY233" si="1703">IFERROR(MODE(CF220,CS220,DF220,DS220),"x")</f>
        <v>4</v>
      </c>
      <c r="AZ229" s="24">
        <f t="shared" ref="AZ229:AZ233" si="1704">IFERROR(MODE(CG220,CT220,DG220,DT220),"x")</f>
        <v>1</v>
      </c>
      <c r="BA229" s="24" t="str">
        <f t="shared" ref="BA229:BA233" si="1705">IFERROR(MODE(CH220,CU220,DH220,DU220),"x")</f>
        <v>x</v>
      </c>
      <c r="BB229" s="24">
        <f t="shared" ref="BB229:BB233" si="1706">IFERROR(MODE(CI220,CV220,DI220,DV220),"x")</f>
        <v>4</v>
      </c>
      <c r="BC229" s="24">
        <f t="shared" ref="BC229:BC233" si="1707">IFERROR(MODE(CJ220,CW220,DJ220,DW220),"x")</f>
        <v>4</v>
      </c>
      <c r="BD229" s="24">
        <f t="shared" ref="BD229:BD233" si="1708">IFERROR(MODE(CK220,CX220,DK220,DX220),"x")</f>
        <v>4</v>
      </c>
      <c r="BE229" s="24">
        <f t="shared" ref="BE229:BE233" si="1709">IFERROR(MODE(CL220,CY220,DL220,DY220),"x")</f>
        <v>0</v>
      </c>
      <c r="BF229" s="24">
        <f t="shared" ref="BF229:BF233" si="1710">IFERROR(MODE(CM220,CZ220,DM220,DZ220),"x")</f>
        <v>1</v>
      </c>
      <c r="BG229" s="24">
        <f t="shared" ref="BG229:BG233" si="1711">IFERROR(MODE(CN220,DA220,DN220,EA220),"x")</f>
        <v>1</v>
      </c>
      <c r="BH229" s="53" t="s">
        <v>42</v>
      </c>
      <c r="BI229" s="53"/>
      <c r="BJ229" s="24">
        <f t="shared" ref="BJ229:BJ233" si="1712">IFERROR(MODE(EB220,EO220,FB220,FO220),"x")</f>
        <v>5</v>
      </c>
      <c r="BK229" s="24">
        <f t="shared" ref="BK229:BK233" si="1713">IFERROR(MODE(EC220,EP220,FC220,FP220),"x")</f>
        <v>5</v>
      </c>
      <c r="BL229" s="24">
        <f t="shared" ref="BL229:BL233" si="1714">IFERROR(MODE(ED220,EQ220,FD220,FQ220),"x")</f>
        <v>1</v>
      </c>
      <c r="BM229" s="24">
        <f t="shared" ref="BM229:BM233" si="1715">IFERROR(MODE(EE220,ER220,FE220,FR220),"x")</f>
        <v>3</v>
      </c>
      <c r="BN229" s="24">
        <f t="shared" ref="BN229:BN233" si="1716">IFERROR(MODE(EF220,ES220,FF220,FS220),"x")</f>
        <v>1</v>
      </c>
      <c r="BO229" s="24">
        <f t="shared" ref="BO229:BO233" si="1717">IFERROR(MODE(EG220,ET220,FG220,FT220),"x")</f>
        <v>5</v>
      </c>
      <c r="BP229" s="24">
        <f t="shared" ref="BP229:BP233" si="1718">IFERROR(MODE(EH220,EU220,FH220,FU220),"x")</f>
        <v>1</v>
      </c>
      <c r="BQ229" s="24">
        <f t="shared" ref="BQ229:BQ233" si="1719">IFERROR(MODE(EI220,EV220,FI220,FV220),"x")</f>
        <v>4</v>
      </c>
      <c r="BR229" s="24">
        <f t="shared" ref="BR229:BR233" si="1720">IFERROR(MODE(EJ220,EW220,FJ220,FW220),"x")</f>
        <v>5</v>
      </c>
      <c r="BS229" s="24" t="str">
        <f t="shared" ref="BS229:BS233" si="1721">IFERROR(MODE(EK220,EX220,FK220,FX220),"x")</f>
        <v>x</v>
      </c>
      <c r="BT229" s="24">
        <f t="shared" ref="BT229:BT233" si="1722">IFERROR(MODE(EL220,EY220,FL220,FY220),"x")</f>
        <v>0</v>
      </c>
      <c r="BU229" s="24">
        <f t="shared" ref="BU229:BU233" si="1723">IFERROR(MODE(EM220,EZ220,FM220,FZ220),"x")</f>
        <v>1</v>
      </c>
      <c r="BV229" s="24">
        <f t="shared" ref="BV229:BV233" si="1724">IFERROR(MODE(EN220,FA220,FN220,GA220),"x")</f>
        <v>1</v>
      </c>
      <c r="BW229" s="53" t="s">
        <v>42</v>
      </c>
      <c r="BX229" s="53"/>
      <c r="BY229" s="24">
        <f t="shared" ref="BY229:BY233" si="1725">IFERROR(MODE(GB220,GO220,HB220,HO220),"x")</f>
        <v>5</v>
      </c>
      <c r="BZ229" s="24">
        <f t="shared" ref="BZ229:BZ233" si="1726">IFERROR(MODE(GC220,GP220,HC220,HP220),"x")</f>
        <v>3</v>
      </c>
      <c r="CA229" s="24">
        <f t="shared" ref="CA229:CA233" si="1727">IFERROR(MODE(GD220,GQ220,HD220,HQ220),"x")</f>
        <v>1</v>
      </c>
      <c r="CB229" s="24">
        <f t="shared" ref="CB229:CB233" si="1728">IFERROR(MODE(GE220,GR220,HE220,HR220),"x")</f>
        <v>2</v>
      </c>
      <c r="CC229" s="24">
        <f t="shared" ref="CC229:CC233" si="1729">IFERROR(MODE(GF220,GS220,HF220,HS220),"x")</f>
        <v>3</v>
      </c>
      <c r="CD229" s="24">
        <f t="shared" ref="CD229:CD233" si="1730">IFERROR(MODE(GG220,GT220,HG220,HT220),"x")</f>
        <v>1</v>
      </c>
      <c r="CE229" s="24">
        <f t="shared" ref="CE229:CE233" si="1731">IFERROR(MODE(GH220,GU220,HH220,HU220),"x")</f>
        <v>4</v>
      </c>
      <c r="CF229" s="24">
        <f t="shared" ref="CF229:CF233" si="1732">IFERROR(MODE(GI220,GV220,HI220,HV220),"x")</f>
        <v>4</v>
      </c>
      <c r="CG229" s="24" t="str">
        <f t="shared" ref="CG229:CG233" si="1733">IFERROR(MODE(GJ220,GW220,HJ220,HW220),"x")</f>
        <v>x</v>
      </c>
      <c r="CH229" s="24" t="str">
        <f t="shared" ref="CH229:CH233" si="1734">IFERROR(MODE(GK220,GX220,HK220,HX220),"x")</f>
        <v>x</v>
      </c>
      <c r="CI229" s="24">
        <f t="shared" ref="CI229:CI233" si="1735">IFERROR(MODE(GL220,GY220,HL220,HY220),"x")</f>
        <v>0</v>
      </c>
      <c r="CJ229" s="24">
        <f t="shared" ref="CJ229:CJ233" si="1736">IFERROR(MODE(GM220,GZ220,HM220,HZ220),"x")</f>
        <v>1</v>
      </c>
      <c r="CK229" s="24">
        <f t="shared" ref="CK229:CK233" si="1737">IFERROR(MODE(GN220,HA220,HN220,IA220),"x")</f>
        <v>0</v>
      </c>
      <c r="CL229" s="24" t="s">
        <v>42</v>
      </c>
      <c r="CN229" s="24">
        <f>IFERROR(MODE(GB220,GO220,HB220,HO220,CB220,CO220,DB220,DO220,EB220,EO220,FB220,FO220),"x")</f>
        <v>5</v>
      </c>
      <c r="CO229" s="24">
        <f t="shared" ref="CO229:CO233" si="1738">IFERROR(MODE(GC220,GP220,HC220,HP220,CC220,CP220,DC220,DP220,EC220,EP220,FC220,FP220),"x")</f>
        <v>3</v>
      </c>
      <c r="CP229" s="24">
        <f t="shared" ref="CP229:CP233" si="1739">IFERROR(MODE(GD220,GQ220,HD220,HQ220,CD220,CQ220,DD220,DQ220,ED220,EQ220,FD220,FQ220),"x")</f>
        <v>1</v>
      </c>
      <c r="CQ229" s="24">
        <f t="shared" ref="CQ229:CQ233" si="1740">IFERROR(MODE(GE220,GR220,HE220,HR220,CE220,CR220,DE220,DR220,EE220,ER220,FE220,FR220),"x")</f>
        <v>1</v>
      </c>
      <c r="CR229" s="24">
        <f t="shared" ref="CR229:CR233" si="1741">IFERROR(MODE(GF220,GS220,HF220,HS220,CF220,CS220,DF220,DS220,EF220,ES220,FF220,FS220),"x")</f>
        <v>3</v>
      </c>
      <c r="CS229" s="24">
        <f t="shared" ref="CS229:CS233" si="1742">IFERROR(MODE(GG220,GT220,HG220,HT220,CG220,CT220,DG220,DT220,EG220,ET220,FG220,FT220),"x")</f>
        <v>1</v>
      </c>
      <c r="CT229" s="24">
        <f t="shared" ref="CT229:CT233" si="1743">IFERROR(MODE(GH220,GU220,HH220,HU220,CH220,CU220,DH220,DU220,EH220,EU220,FH220,FU220),"x")</f>
        <v>1</v>
      </c>
      <c r="CU229" s="24">
        <f t="shared" ref="CU229:CU233" si="1744">IFERROR(MODE(GI220,GV220,HI220,HV220,CI220,CV220,DI220,DV220,EI220,EV220,FI220,FV220),"x")</f>
        <v>4</v>
      </c>
      <c r="CV229" s="24">
        <f t="shared" ref="CV229:CV233" si="1745">IFERROR(MODE(GJ220,GW220,HJ220,HW220,CJ220,CW220,DJ220,DW220,EJ220,EW220,FJ220,FW220),"x")</f>
        <v>4</v>
      </c>
      <c r="CW229" s="24">
        <f t="shared" ref="CW229:CW233" si="1746">IFERROR(MODE(GK220,GX220,HK220,HX220,CK220,CX220,DK220,DX220,EK220,EX220,FK220,FX220),"x")</f>
        <v>4</v>
      </c>
      <c r="CX229" s="24">
        <f t="shared" ref="CX229:CX233" si="1747">IFERROR(MODE(GL220,GY220,HL220,HY220,CL220,CY220,DL220,DY220,EL220,EY220,FL220,FY220),"x")</f>
        <v>0</v>
      </c>
      <c r="CY229" s="24">
        <f t="shared" ref="CY229:CY233" si="1748">IFERROR(MODE(GM220,GZ220,HM220,HZ220,CM220,CZ220,DM220,DZ220,EM220,EZ220,FM220,FZ220),"x")</f>
        <v>1</v>
      </c>
      <c r="CZ229" s="24">
        <f t="shared" ref="CZ229:CZ233" si="1749">IFERROR(MODE(GN220,HA220,HN220,IA220,CN220,DA220,DN220,EA220,EN220,FA220,FN220,GA220),"x")</f>
        <v>1</v>
      </c>
      <c r="DB229" s="24">
        <v>5</v>
      </c>
      <c r="DC229" s="24">
        <v>3</v>
      </c>
      <c r="DD229" s="24">
        <v>0</v>
      </c>
      <c r="DE229" s="24">
        <v>0</v>
      </c>
      <c r="DF229" s="24">
        <v>19</v>
      </c>
      <c r="DG229" s="24">
        <v>0</v>
      </c>
      <c r="DH229" s="24">
        <v>0</v>
      </c>
      <c r="DI229" s="24">
        <v>0</v>
      </c>
      <c r="DJ229" s="24">
        <v>0</v>
      </c>
      <c r="DL229" s="24">
        <v>4</v>
      </c>
      <c r="DM229" s="24">
        <v>11</v>
      </c>
      <c r="DN229" s="24">
        <v>21</v>
      </c>
      <c r="DO229" s="24">
        <v>51</v>
      </c>
      <c r="DP229" s="24">
        <v>9</v>
      </c>
      <c r="DQ229" s="24">
        <v>16</v>
      </c>
      <c r="DR229" s="24">
        <v>21</v>
      </c>
      <c r="DS229" s="24">
        <v>30</v>
      </c>
      <c r="DT229" s="24">
        <v>52</v>
      </c>
      <c r="DU229" s="24">
        <v>2</v>
      </c>
      <c r="DV229" s="24">
        <v>33</v>
      </c>
      <c r="DW229" s="24">
        <v>0</v>
      </c>
      <c r="DX229" s="24">
        <v>0</v>
      </c>
      <c r="DY229" s="24">
        <v>0</v>
      </c>
      <c r="DZ229" s="24">
        <v>8</v>
      </c>
      <c r="EA229" s="24">
        <v>6</v>
      </c>
      <c r="EB229" s="24">
        <v>36</v>
      </c>
      <c r="EC229" s="24">
        <v>10</v>
      </c>
      <c r="ED229" s="24">
        <v>50</v>
      </c>
      <c r="EE229" s="24">
        <v>21</v>
      </c>
      <c r="EF229" s="24">
        <v>56</v>
      </c>
      <c r="EG229" s="24">
        <v>55</v>
      </c>
      <c r="EH229" s="24">
        <v>4</v>
      </c>
      <c r="EI229" s="24">
        <v>2</v>
      </c>
      <c r="EJ229" s="24">
        <v>0</v>
      </c>
      <c r="EK229" s="24">
        <v>0</v>
      </c>
      <c r="EL229" s="24">
        <v>0</v>
      </c>
      <c r="EM229" s="24">
        <v>31</v>
      </c>
      <c r="EN229" s="24">
        <v>4</v>
      </c>
      <c r="EO229" s="24">
        <v>0</v>
      </c>
      <c r="EP229" s="24">
        <v>18</v>
      </c>
      <c r="EQ229" s="24">
        <v>34</v>
      </c>
      <c r="ER229" s="24">
        <v>39</v>
      </c>
      <c r="ES229" s="24">
        <v>8</v>
      </c>
      <c r="ET229" s="24">
        <v>45</v>
      </c>
      <c r="EU229" s="24">
        <v>18</v>
      </c>
      <c r="EV229" s="24">
        <v>4</v>
      </c>
      <c r="EW229" s="24">
        <v>0</v>
      </c>
      <c r="EX229" s="24">
        <v>0</v>
      </c>
      <c r="EY229" s="24">
        <v>0</v>
      </c>
      <c r="EZ229" s="24">
        <v>30</v>
      </c>
      <c r="FA229" s="24">
        <v>17</v>
      </c>
      <c r="FB229" s="24">
        <v>31</v>
      </c>
      <c r="FC229" s="24">
        <v>19</v>
      </c>
      <c r="FD229" s="24">
        <v>18</v>
      </c>
      <c r="FE229" s="24">
        <v>44</v>
      </c>
      <c r="FF229" s="24">
        <v>15</v>
      </c>
      <c r="FG229" s="24">
        <v>51</v>
      </c>
      <c r="FH229" s="24">
        <v>86</v>
      </c>
      <c r="FI229" s="24">
        <v>5</v>
      </c>
      <c r="FJ229" s="24">
        <v>0</v>
      </c>
      <c r="FK229" s="24">
        <v>0</v>
      </c>
      <c r="FL229" s="24">
        <v>0</v>
      </c>
      <c r="FM229" s="24">
        <v>41</v>
      </c>
      <c r="FN229" s="24">
        <v>14</v>
      </c>
      <c r="FO229" s="24">
        <v>2</v>
      </c>
      <c r="FP229" s="24">
        <v>12</v>
      </c>
      <c r="FQ229" s="24">
        <v>30</v>
      </c>
      <c r="FR229" s="24">
        <v>7</v>
      </c>
      <c r="FS229" s="24">
        <v>7</v>
      </c>
      <c r="FT229" s="24">
        <v>37</v>
      </c>
      <c r="FU229" s="24">
        <v>5</v>
      </c>
      <c r="FV229" s="24">
        <v>0</v>
      </c>
      <c r="FW229" s="24">
        <v>0</v>
      </c>
      <c r="FX229" s="24">
        <v>0</v>
      </c>
      <c r="FY229" s="24">
        <v>0</v>
      </c>
      <c r="FZ229" s="24">
        <v>4</v>
      </c>
      <c r="GA229" s="24">
        <v>8</v>
      </c>
      <c r="GB229" s="24">
        <v>62</v>
      </c>
      <c r="GC229" s="24">
        <v>13</v>
      </c>
      <c r="GD229" s="24">
        <v>13</v>
      </c>
      <c r="GE229" s="24">
        <v>6</v>
      </c>
      <c r="GF229" s="24">
        <v>46</v>
      </c>
      <c r="GG229" s="24">
        <v>23</v>
      </c>
      <c r="GH229" s="24">
        <v>3</v>
      </c>
      <c r="GI229" s="24">
        <v>9</v>
      </c>
      <c r="GJ229" s="24">
        <v>0</v>
      </c>
      <c r="GK229" s="24">
        <v>0</v>
      </c>
      <c r="GL229" s="24">
        <v>0</v>
      </c>
      <c r="GM229" s="24">
        <v>54</v>
      </c>
      <c r="GN229" s="24">
        <v>20</v>
      </c>
      <c r="GO229" s="24">
        <v>3</v>
      </c>
      <c r="GP229" s="24">
        <v>4</v>
      </c>
      <c r="GQ229" s="24">
        <v>23</v>
      </c>
      <c r="GR229" s="24">
        <v>3</v>
      </c>
      <c r="GS229" s="24">
        <v>0</v>
      </c>
      <c r="GT229" s="24">
        <v>27</v>
      </c>
      <c r="GU229" s="24">
        <v>17</v>
      </c>
      <c r="GV229" s="24">
        <v>42</v>
      </c>
      <c r="GW229" s="24">
        <v>0</v>
      </c>
      <c r="GX229" s="24">
        <v>0</v>
      </c>
      <c r="GY229" s="24">
        <v>0</v>
      </c>
      <c r="GZ229" s="24">
        <v>8</v>
      </c>
      <c r="HA229" s="24">
        <v>6</v>
      </c>
      <c r="HB229" s="24">
        <v>22</v>
      </c>
      <c r="HC229" s="24">
        <v>7</v>
      </c>
      <c r="HD229" s="24">
        <v>28</v>
      </c>
      <c r="HE229" s="24">
        <v>22</v>
      </c>
      <c r="HF229" s="24">
        <v>11</v>
      </c>
      <c r="HG229" s="24">
        <v>22</v>
      </c>
      <c r="HH229" s="24">
        <v>29</v>
      </c>
      <c r="HI229" s="24">
        <v>0</v>
      </c>
      <c r="HJ229" s="24">
        <v>0</v>
      </c>
      <c r="HK229" s="24">
        <v>0</v>
      </c>
      <c r="HL229" s="24">
        <v>0</v>
      </c>
      <c r="HM229" s="24">
        <v>12</v>
      </c>
      <c r="HN229" s="24">
        <v>0</v>
      </c>
      <c r="HO229" s="24">
        <v>4</v>
      </c>
      <c r="HP229" s="24">
        <v>24</v>
      </c>
      <c r="HQ229" s="24">
        <v>10</v>
      </c>
      <c r="HR229" s="24">
        <v>17</v>
      </c>
      <c r="HS229" s="24">
        <v>21</v>
      </c>
      <c r="HT229" s="24">
        <v>25</v>
      </c>
      <c r="HU229" s="24">
        <v>45</v>
      </c>
      <c r="HV229" s="24">
        <v>40</v>
      </c>
      <c r="HW229" s="24">
        <v>0</v>
      </c>
      <c r="HX229" s="24">
        <v>0</v>
      </c>
      <c r="HY229" s="24">
        <v>0</v>
      </c>
      <c r="HZ229" s="24">
        <v>32</v>
      </c>
      <c r="IA229" s="24">
        <v>16</v>
      </c>
      <c r="IB229" s="24">
        <v>6</v>
      </c>
      <c r="IC229" s="24">
        <v>7</v>
      </c>
      <c r="ID229" s="24">
        <v>45</v>
      </c>
      <c r="IE229" s="24">
        <v>13</v>
      </c>
      <c r="IF229" s="24">
        <v>46</v>
      </c>
      <c r="IG229" s="24">
        <v>38</v>
      </c>
      <c r="IH229" s="24">
        <v>46</v>
      </c>
      <c r="II229" s="24">
        <v>28</v>
      </c>
      <c r="IJ229" s="24">
        <v>0</v>
      </c>
      <c r="IK229" s="24">
        <v>0</v>
      </c>
      <c r="IL229" s="24">
        <v>0</v>
      </c>
      <c r="IM229" s="24">
        <v>4</v>
      </c>
      <c r="IN229" s="24">
        <v>25</v>
      </c>
      <c r="IO229" s="24">
        <v>44</v>
      </c>
      <c r="IP229" s="24">
        <v>9</v>
      </c>
      <c r="IQ229" s="24">
        <v>7</v>
      </c>
      <c r="IR229" s="24">
        <v>22</v>
      </c>
      <c r="IS229" s="24">
        <v>12</v>
      </c>
      <c r="IT229" s="24">
        <v>18</v>
      </c>
      <c r="IU229" s="24">
        <v>11</v>
      </c>
      <c r="IV229" s="24">
        <v>9</v>
      </c>
      <c r="IW229" s="24">
        <v>0</v>
      </c>
      <c r="IX229" s="24">
        <v>0</v>
      </c>
      <c r="IY229" s="24">
        <v>0</v>
      </c>
      <c r="IZ229" s="24">
        <v>35</v>
      </c>
      <c r="JA229" s="24">
        <v>11</v>
      </c>
      <c r="JB229" s="24">
        <v>23</v>
      </c>
      <c r="JC229" s="24">
        <v>55</v>
      </c>
      <c r="JD229" s="24">
        <v>5</v>
      </c>
      <c r="JE229" s="24">
        <v>17</v>
      </c>
      <c r="JF229" s="24">
        <v>30</v>
      </c>
      <c r="JG229" s="24">
        <v>47</v>
      </c>
      <c r="JH229" s="24">
        <v>26</v>
      </c>
      <c r="JI229" s="24">
        <v>22</v>
      </c>
      <c r="JJ229" s="24">
        <v>0</v>
      </c>
      <c r="JK229" s="24">
        <v>0</v>
      </c>
      <c r="JL229" s="24">
        <v>0</v>
      </c>
      <c r="JM229" s="24">
        <v>0</v>
      </c>
      <c r="JN229" s="24">
        <v>38</v>
      </c>
      <c r="JO229" s="24">
        <v>31</v>
      </c>
      <c r="JP229" s="24">
        <v>2</v>
      </c>
      <c r="JQ229" s="24">
        <v>10</v>
      </c>
      <c r="JR229" s="24">
        <v>10</v>
      </c>
      <c r="JS229" s="24">
        <v>11</v>
      </c>
      <c r="JT229" s="24">
        <v>55</v>
      </c>
      <c r="JU229" s="24">
        <v>7</v>
      </c>
      <c r="JV229" s="24">
        <v>10</v>
      </c>
      <c r="JW229" s="24">
        <v>0</v>
      </c>
      <c r="JX229" s="24">
        <v>0</v>
      </c>
      <c r="JY229" s="24">
        <v>0</v>
      </c>
      <c r="JZ229" s="24">
        <v>20</v>
      </c>
      <c r="KA229" s="24">
        <v>24</v>
      </c>
      <c r="KB229" s="24">
        <v>11</v>
      </c>
      <c r="KC229" s="24">
        <v>3</v>
      </c>
      <c r="KD229" s="24">
        <v>0</v>
      </c>
      <c r="KE229" s="24">
        <v>11</v>
      </c>
      <c r="KF229" s="24">
        <v>3</v>
      </c>
      <c r="KG229" s="24">
        <v>13</v>
      </c>
      <c r="KH229" s="24">
        <v>4</v>
      </c>
      <c r="KI229" s="24">
        <v>43</v>
      </c>
      <c r="KJ229" s="24">
        <v>0</v>
      </c>
      <c r="KK229" s="24">
        <v>0</v>
      </c>
      <c r="KL229" s="24">
        <v>0</v>
      </c>
      <c r="KM229" s="24">
        <v>2</v>
      </c>
      <c r="KN229" s="24">
        <v>20</v>
      </c>
      <c r="KO229" s="24">
        <v>4</v>
      </c>
      <c r="KP229" s="24">
        <v>11</v>
      </c>
      <c r="KQ229" s="24">
        <v>18</v>
      </c>
      <c r="KR229" s="24">
        <v>29</v>
      </c>
      <c r="KS229" s="24">
        <v>21</v>
      </c>
      <c r="KT229" s="24">
        <v>42</v>
      </c>
      <c r="KU229" s="24">
        <v>0</v>
      </c>
      <c r="KV229" s="24">
        <v>10</v>
      </c>
      <c r="KW229" s="24">
        <v>0</v>
      </c>
      <c r="KX229" s="24">
        <v>0</v>
      </c>
      <c r="KY229" s="24">
        <v>0</v>
      </c>
      <c r="KZ229" s="24">
        <v>30</v>
      </c>
      <c r="LA229" s="24">
        <v>8</v>
      </c>
      <c r="LB229" s="24">
        <v>26</v>
      </c>
      <c r="LC229" s="24">
        <v>2</v>
      </c>
      <c r="LD229" s="24">
        <v>11</v>
      </c>
      <c r="LE229" s="24">
        <v>11</v>
      </c>
      <c r="LF229" s="24">
        <v>57</v>
      </c>
      <c r="LG229" s="24">
        <v>15</v>
      </c>
      <c r="LH229" s="24">
        <v>60</v>
      </c>
      <c r="LI229" s="24">
        <v>3</v>
      </c>
      <c r="LJ229" s="24">
        <v>0</v>
      </c>
      <c r="LK229" s="24">
        <v>0</v>
      </c>
      <c r="LL229" s="24">
        <v>0</v>
      </c>
      <c r="LM229" s="24">
        <v>31</v>
      </c>
      <c r="LN229" s="24">
        <v>0</v>
      </c>
      <c r="LO229" s="24">
        <v>17</v>
      </c>
      <c r="LP229" s="24">
        <v>5</v>
      </c>
      <c r="LQ229" s="24">
        <v>55</v>
      </c>
      <c r="LR229" s="24">
        <v>5</v>
      </c>
      <c r="LS229" s="24">
        <v>4</v>
      </c>
      <c r="LT229" s="24">
        <v>11</v>
      </c>
      <c r="LU229" s="24">
        <v>11</v>
      </c>
      <c r="LV229" s="24">
        <v>10</v>
      </c>
      <c r="LW229" s="24">
        <v>0</v>
      </c>
      <c r="LX229" s="24">
        <v>0</v>
      </c>
      <c r="LY229" s="24">
        <v>0</v>
      </c>
      <c r="LZ229" s="24">
        <v>5</v>
      </c>
      <c r="MA229" s="24">
        <v>6</v>
      </c>
      <c r="MB229" s="24">
        <v>33</v>
      </c>
      <c r="MC229" s="24">
        <v>15</v>
      </c>
      <c r="MD229" s="24">
        <v>11</v>
      </c>
      <c r="ME229" s="24">
        <v>25</v>
      </c>
      <c r="MF229" s="24">
        <v>48</v>
      </c>
      <c r="MG229" s="24">
        <v>64</v>
      </c>
      <c r="MH229" s="24">
        <v>5</v>
      </c>
      <c r="MI229" s="24">
        <v>4</v>
      </c>
      <c r="MJ229" s="24">
        <v>0</v>
      </c>
      <c r="MK229" s="24">
        <v>0</v>
      </c>
      <c r="ML229" s="24">
        <v>0</v>
      </c>
      <c r="MN229" s="54">
        <v>4</v>
      </c>
      <c r="MO229" s="54"/>
      <c r="MP229" s="38">
        <f t="shared" ref="MP229:MP232" si="1750">(DM229+DZ229+EM229+EZ229+FM229+FZ229)/6</f>
        <v>20.833333333333332</v>
      </c>
      <c r="MQ229" s="38">
        <f t="shared" si="1621"/>
        <v>11.666666666666666</v>
      </c>
      <c r="MR229" s="38">
        <f t="shared" si="1622"/>
        <v>30.333333333333332</v>
      </c>
      <c r="MS229" s="38">
        <f t="shared" si="1623"/>
        <v>13.5</v>
      </c>
      <c r="MT229" s="38">
        <f t="shared" si="1624"/>
        <v>26.833333333333332</v>
      </c>
      <c r="MU229" s="38">
        <f t="shared" si="1625"/>
        <v>23</v>
      </c>
      <c r="MV229" s="38">
        <f t="shared" si="1626"/>
        <v>27</v>
      </c>
      <c r="MW229" s="38">
        <f t="shared" si="1627"/>
        <v>43.833333333333336</v>
      </c>
      <c r="MX229" s="38">
        <f t="shared" si="1628"/>
        <v>19.666666666666668</v>
      </c>
      <c r="MY229" s="38">
        <f t="shared" si="1629"/>
        <v>8.8333333333333339</v>
      </c>
      <c r="MZ229" s="38"/>
      <c r="NA229" s="38"/>
      <c r="NB229" s="38"/>
      <c r="NC229" s="54">
        <v>4</v>
      </c>
      <c r="ND229" s="54"/>
      <c r="NE229" s="38">
        <f t="shared" ref="NE229:NE232" si="1751">(GM229+GZ229+HM229+HZ229)/4</f>
        <v>26.5</v>
      </c>
      <c r="NF229" s="38">
        <f t="shared" si="1630"/>
        <v>10.5</v>
      </c>
      <c r="NG229" s="38">
        <f t="shared" si="1631"/>
        <v>8.75</v>
      </c>
      <c r="NH229" s="38">
        <f t="shared" si="1632"/>
        <v>10.5</v>
      </c>
      <c r="NI229" s="38">
        <f t="shared" si="1633"/>
        <v>26.5</v>
      </c>
      <c r="NJ229" s="38">
        <f t="shared" si="1634"/>
        <v>13.75</v>
      </c>
      <c r="NK229" s="38">
        <f t="shared" si="1635"/>
        <v>19.5</v>
      </c>
      <c r="NL229" s="38">
        <f t="shared" si="1636"/>
        <v>28</v>
      </c>
      <c r="NM229" s="38">
        <f t="shared" si="1637"/>
        <v>34.25</v>
      </c>
      <c r="NN229" s="38">
        <f t="shared" si="1638"/>
        <v>27.5</v>
      </c>
      <c r="NO229" s="38"/>
      <c r="NP229" s="38"/>
      <c r="NQ229" s="38"/>
      <c r="NR229" s="54">
        <v>4</v>
      </c>
      <c r="NS229" s="54"/>
      <c r="NT229" s="38">
        <f t="shared" ref="NT229:NT232" si="1752">(IM229+IZ229+JZ229+JM229)/4</f>
        <v>14.75</v>
      </c>
      <c r="NU229" s="38">
        <f t="shared" si="1639"/>
        <v>24.5</v>
      </c>
      <c r="NV229" s="38">
        <f t="shared" si="1640"/>
        <v>27.25</v>
      </c>
      <c r="NW229" s="38">
        <f t="shared" si="1641"/>
        <v>17.25</v>
      </c>
      <c r="NX229" s="38">
        <f t="shared" si="1642"/>
        <v>5.5</v>
      </c>
      <c r="NY229" s="38">
        <f t="shared" si="1643"/>
        <v>15</v>
      </c>
      <c r="NZ229" s="38">
        <f t="shared" si="1644"/>
        <v>14</v>
      </c>
      <c r="OA229" s="38">
        <f t="shared" si="1645"/>
        <v>33.25</v>
      </c>
      <c r="OB229" s="38">
        <f t="shared" si="1646"/>
        <v>12</v>
      </c>
      <c r="OC229" s="38">
        <f t="shared" si="1647"/>
        <v>21</v>
      </c>
      <c r="OD229" s="38"/>
      <c r="OE229" s="38"/>
      <c r="OF229" s="38"/>
      <c r="OG229" s="54">
        <v>4</v>
      </c>
      <c r="OH229" s="54"/>
      <c r="OI229" s="38">
        <f t="shared" ref="OI229:OI232" si="1753">(KM229+KZ229+LM229+LZ229)/4</f>
        <v>17</v>
      </c>
      <c r="OJ229" s="38">
        <f t="shared" si="1648"/>
        <v>8.5</v>
      </c>
      <c r="OK229" s="38">
        <f t="shared" si="1649"/>
        <v>20</v>
      </c>
      <c r="OL229" s="38">
        <f t="shared" si="1650"/>
        <v>8.25</v>
      </c>
      <c r="OM229" s="38">
        <f t="shared" si="1651"/>
        <v>23.75</v>
      </c>
      <c r="ON229" s="38">
        <f t="shared" si="1652"/>
        <v>17.5</v>
      </c>
      <c r="OO229" s="38">
        <f t="shared" si="1653"/>
        <v>32.5</v>
      </c>
      <c r="OP229" s="38">
        <f t="shared" si="1654"/>
        <v>33</v>
      </c>
      <c r="OQ229" s="38">
        <f t="shared" si="1655"/>
        <v>19</v>
      </c>
      <c r="OR229" s="38">
        <f t="shared" si="1656"/>
        <v>6.75</v>
      </c>
      <c r="OS229" s="38"/>
      <c r="OT229" s="38"/>
      <c r="OU229" s="38"/>
      <c r="OV229" s="54">
        <v>4</v>
      </c>
      <c r="OW229" s="54"/>
      <c r="OX229" s="38">
        <f t="shared" ref="OX229:OX232" si="1754">(GM229+GZ229+HM229+HZ229+IM229+IZ229+JM229+JZ229+KM229+KZ229+LM229+LZ229)/12</f>
        <v>19.416666666666668</v>
      </c>
      <c r="OY229" s="38">
        <f t="shared" si="1657"/>
        <v>14.5</v>
      </c>
      <c r="OZ229" s="38">
        <f t="shared" si="1658"/>
        <v>18.666666666666668</v>
      </c>
      <c r="PA229" s="38">
        <f t="shared" si="1659"/>
        <v>12</v>
      </c>
      <c r="PB229" s="38">
        <f t="shared" si="1660"/>
        <v>18.583333333333332</v>
      </c>
      <c r="PC229" s="38">
        <f t="shared" si="1661"/>
        <v>15.416666666666666</v>
      </c>
      <c r="PD229" s="38">
        <f t="shared" si="1662"/>
        <v>22</v>
      </c>
      <c r="PE229" s="38">
        <f t="shared" si="1663"/>
        <v>31.416666666666668</v>
      </c>
      <c r="PF229" s="38">
        <f t="shared" si="1664"/>
        <v>21.75</v>
      </c>
      <c r="PG229" s="38">
        <f t="shared" si="1665"/>
        <v>18.416666666666668</v>
      </c>
      <c r="PH229" s="38"/>
      <c r="PI229" s="38"/>
      <c r="PJ229" s="38"/>
    </row>
    <row r="230" spans="1:426" s="24" customFormat="1" x14ac:dyDescent="0.25">
      <c r="A230" s="1" t="s">
        <v>43</v>
      </c>
      <c r="B230" s="24">
        <f t="shared" ref="B230:B233" si="1755">MODE(B221,O221,AB221,AO221,BB221,BO221,CB221,CO221,DB221,DO221,EB221,EO221,FB221,FO221,GB221,GO221,HB221,HO221)</f>
        <v>4</v>
      </c>
      <c r="C230" s="24">
        <f t="shared" si="1666"/>
        <v>3</v>
      </c>
      <c r="D230" s="24">
        <f t="shared" si="1667"/>
        <v>2</v>
      </c>
      <c r="E230" s="24">
        <f t="shared" si="1668"/>
        <v>3</v>
      </c>
      <c r="F230" s="24">
        <f t="shared" si="1669"/>
        <v>3</v>
      </c>
      <c r="G230" s="24">
        <f t="shared" si="1670"/>
        <v>3</v>
      </c>
      <c r="H230" s="24">
        <f t="shared" si="1671"/>
        <v>3</v>
      </c>
      <c r="I230" s="24">
        <f t="shared" si="1672"/>
        <v>4</v>
      </c>
      <c r="J230" s="24">
        <f t="shared" si="1673"/>
        <v>3</v>
      </c>
      <c r="K230" s="24">
        <f t="shared" si="1674"/>
        <v>3</v>
      </c>
      <c r="L230" s="24">
        <f t="shared" si="1675"/>
        <v>0</v>
      </c>
      <c r="M230" s="24">
        <f t="shared" si="1676"/>
        <v>1</v>
      </c>
      <c r="N230" s="24">
        <f t="shared" si="1677"/>
        <v>1</v>
      </c>
      <c r="O230" s="24">
        <f t="shared" ref="O230:O233" si="1756">IB221</f>
        <v>3</v>
      </c>
      <c r="P230" s="24">
        <f t="shared" si="1678"/>
        <v>2</v>
      </c>
      <c r="Q230" s="24">
        <f t="shared" si="1679"/>
        <v>2</v>
      </c>
      <c r="R230" s="24">
        <f t="shared" si="1680"/>
        <v>4</v>
      </c>
      <c r="S230" s="24">
        <f t="shared" si="1681"/>
        <v>4</v>
      </c>
      <c r="T230" s="24">
        <f t="shared" si="1682"/>
        <v>1</v>
      </c>
      <c r="U230" s="24">
        <f t="shared" si="1683"/>
        <v>3</v>
      </c>
      <c r="V230" s="24">
        <f t="shared" si="1684"/>
        <v>3</v>
      </c>
      <c r="X230" s="1">
        <v>60</v>
      </c>
      <c r="Y230" s="52">
        <v>0.34296918767506923</v>
      </c>
      <c r="Z230" s="52"/>
      <c r="AA230" s="52"/>
      <c r="AB230" s="53">
        <f t="shared" si="1685"/>
        <v>-7.0308123249307464E-3</v>
      </c>
      <c r="AC230" s="53"/>
      <c r="AD230" s="53" t="s">
        <v>43</v>
      </c>
      <c r="AE230" s="53"/>
      <c r="AF230" s="24">
        <f t="shared" si="1686"/>
        <v>4</v>
      </c>
      <c r="AG230" s="24">
        <f t="shared" si="1687"/>
        <v>3</v>
      </c>
      <c r="AH230" s="24">
        <f t="shared" si="1688"/>
        <v>4</v>
      </c>
      <c r="AI230" s="24">
        <f t="shared" si="1689"/>
        <v>3</v>
      </c>
      <c r="AJ230" s="24">
        <f t="shared" si="1690"/>
        <v>3</v>
      </c>
      <c r="AK230" s="24">
        <f t="shared" si="1691"/>
        <v>3</v>
      </c>
      <c r="AL230" s="24">
        <f t="shared" si="1692"/>
        <v>3</v>
      </c>
      <c r="AM230" s="24">
        <f t="shared" si="1693"/>
        <v>4</v>
      </c>
      <c r="AN230" s="24">
        <f t="shared" si="1694"/>
        <v>3</v>
      </c>
      <c r="AO230" s="24">
        <f t="shared" si="1695"/>
        <v>2</v>
      </c>
      <c r="AP230" s="24">
        <f t="shared" si="1696"/>
        <v>1</v>
      </c>
      <c r="AQ230" s="24">
        <f t="shared" si="1697"/>
        <v>1</v>
      </c>
      <c r="AR230" s="24">
        <f t="shared" si="1698"/>
        <v>1</v>
      </c>
      <c r="AS230" s="53" t="s">
        <v>43</v>
      </c>
      <c r="AT230" s="53"/>
      <c r="AU230" s="24">
        <f t="shared" si="1699"/>
        <v>4</v>
      </c>
      <c r="AV230" s="24">
        <f t="shared" si="1700"/>
        <v>2</v>
      </c>
      <c r="AW230" s="24">
        <f t="shared" si="1701"/>
        <v>2</v>
      </c>
      <c r="AX230" s="24">
        <f t="shared" si="1702"/>
        <v>2</v>
      </c>
      <c r="AY230" s="24">
        <f t="shared" si="1703"/>
        <v>3</v>
      </c>
      <c r="AZ230" s="24">
        <f t="shared" si="1704"/>
        <v>2</v>
      </c>
      <c r="BA230" s="24">
        <f t="shared" si="1705"/>
        <v>2</v>
      </c>
      <c r="BB230" s="24">
        <f t="shared" si="1706"/>
        <v>3</v>
      </c>
      <c r="BC230" s="24">
        <f t="shared" si="1707"/>
        <v>4</v>
      </c>
      <c r="BD230" s="24">
        <f t="shared" si="1708"/>
        <v>4</v>
      </c>
      <c r="BE230" s="24">
        <f t="shared" si="1709"/>
        <v>0</v>
      </c>
      <c r="BF230" s="24">
        <f t="shared" si="1710"/>
        <v>1</v>
      </c>
      <c r="BG230" s="24">
        <f t="shared" si="1711"/>
        <v>1</v>
      </c>
      <c r="BH230" s="53" t="s">
        <v>43</v>
      </c>
      <c r="BI230" s="53"/>
      <c r="BJ230" s="24" t="str">
        <f t="shared" si="1712"/>
        <v>x</v>
      </c>
      <c r="BK230" s="24">
        <f t="shared" si="1713"/>
        <v>4</v>
      </c>
      <c r="BL230" s="24" t="str">
        <f t="shared" si="1714"/>
        <v>x</v>
      </c>
      <c r="BM230" s="24">
        <f t="shared" si="1715"/>
        <v>3</v>
      </c>
      <c r="BN230" s="24">
        <f t="shared" si="1716"/>
        <v>3</v>
      </c>
      <c r="BO230" s="24">
        <f t="shared" si="1717"/>
        <v>3</v>
      </c>
      <c r="BP230" s="24">
        <f t="shared" si="1718"/>
        <v>1</v>
      </c>
      <c r="BQ230" s="24">
        <f t="shared" si="1719"/>
        <v>3</v>
      </c>
      <c r="BR230" s="24">
        <f t="shared" si="1720"/>
        <v>2</v>
      </c>
      <c r="BS230" s="24">
        <f t="shared" si="1721"/>
        <v>3</v>
      </c>
      <c r="BT230" s="24">
        <f t="shared" si="1722"/>
        <v>0</v>
      </c>
      <c r="BU230" s="24">
        <f t="shared" si="1723"/>
        <v>1</v>
      </c>
      <c r="BV230" s="24">
        <f t="shared" si="1724"/>
        <v>1</v>
      </c>
      <c r="BW230" s="53" t="s">
        <v>43</v>
      </c>
      <c r="BX230" s="53"/>
      <c r="BY230" s="24">
        <f t="shared" si="1725"/>
        <v>3</v>
      </c>
      <c r="BZ230" s="24">
        <f t="shared" si="1726"/>
        <v>1</v>
      </c>
      <c r="CA230" s="24">
        <f t="shared" si="1727"/>
        <v>2</v>
      </c>
      <c r="CB230" s="24">
        <f t="shared" si="1728"/>
        <v>2</v>
      </c>
      <c r="CC230" s="24">
        <f t="shared" si="1729"/>
        <v>4</v>
      </c>
      <c r="CD230" s="24">
        <f t="shared" si="1730"/>
        <v>1</v>
      </c>
      <c r="CE230" s="24">
        <f t="shared" si="1731"/>
        <v>4</v>
      </c>
      <c r="CF230" s="24">
        <f t="shared" si="1732"/>
        <v>4</v>
      </c>
      <c r="CG230" s="24">
        <f t="shared" si="1733"/>
        <v>3</v>
      </c>
      <c r="CH230" s="24" t="str">
        <f t="shared" si="1734"/>
        <v>x</v>
      </c>
      <c r="CI230" s="24">
        <f t="shared" si="1735"/>
        <v>0</v>
      </c>
      <c r="CJ230" s="24">
        <f t="shared" si="1736"/>
        <v>1</v>
      </c>
      <c r="CK230" s="24">
        <f t="shared" si="1737"/>
        <v>0</v>
      </c>
      <c r="CL230" s="24" t="s">
        <v>43</v>
      </c>
      <c r="CN230" s="24">
        <f t="shared" ref="CN230:CN233" si="1757">IFERROR(MODE(GB221,GO221,HB221,HO221,CB221,CO221,DB221,DO221,EB221,EO221,FB221,FO221),"x")</f>
        <v>4</v>
      </c>
      <c r="CO230" s="24">
        <f t="shared" si="1738"/>
        <v>3</v>
      </c>
      <c r="CP230" s="24">
        <f t="shared" si="1739"/>
        <v>2</v>
      </c>
      <c r="CQ230" s="24">
        <f t="shared" si="1740"/>
        <v>2</v>
      </c>
      <c r="CR230" s="24">
        <f t="shared" si="1741"/>
        <v>3</v>
      </c>
      <c r="CS230" s="24">
        <f t="shared" si="1742"/>
        <v>3</v>
      </c>
      <c r="CT230" s="24">
        <f t="shared" si="1743"/>
        <v>3</v>
      </c>
      <c r="CU230" s="24">
        <f t="shared" si="1744"/>
        <v>4</v>
      </c>
      <c r="CV230" s="24">
        <f t="shared" si="1745"/>
        <v>3</v>
      </c>
      <c r="CW230" s="24">
        <f t="shared" si="1746"/>
        <v>3</v>
      </c>
      <c r="CX230" s="24">
        <f t="shared" si="1747"/>
        <v>0</v>
      </c>
      <c r="CY230" s="24">
        <f t="shared" si="1748"/>
        <v>1</v>
      </c>
      <c r="CZ230" s="24">
        <f t="shared" si="1749"/>
        <v>1</v>
      </c>
      <c r="DB230" s="24">
        <v>4</v>
      </c>
      <c r="DC230" s="24">
        <v>26</v>
      </c>
      <c r="DD230" s="24">
        <v>3</v>
      </c>
      <c r="DE230" s="24">
        <v>0</v>
      </c>
      <c r="DF230" s="24">
        <v>22</v>
      </c>
      <c r="DG230" s="24">
        <v>55</v>
      </c>
      <c r="DH230" s="24">
        <v>0</v>
      </c>
      <c r="DI230" s="24">
        <v>12</v>
      </c>
      <c r="DJ230" s="24">
        <v>0</v>
      </c>
      <c r="DL230" s="24">
        <v>3</v>
      </c>
      <c r="DM230" s="24">
        <v>20</v>
      </c>
      <c r="DN230" s="24">
        <v>0</v>
      </c>
      <c r="DO230" s="24">
        <v>17</v>
      </c>
      <c r="DP230" s="24">
        <v>31</v>
      </c>
      <c r="DQ230" s="24">
        <v>17</v>
      </c>
      <c r="DR230" s="24">
        <v>31</v>
      </c>
      <c r="DS230" s="24">
        <v>52</v>
      </c>
      <c r="DT230" s="24">
        <v>12</v>
      </c>
      <c r="DU230" s="24">
        <v>34</v>
      </c>
      <c r="DV230" s="24">
        <v>0</v>
      </c>
      <c r="DW230" s="24">
        <v>0</v>
      </c>
      <c r="DX230" s="24">
        <v>0</v>
      </c>
      <c r="DY230" s="24">
        <v>0</v>
      </c>
      <c r="DZ230" s="24">
        <v>16</v>
      </c>
      <c r="EA230" s="24">
        <v>0</v>
      </c>
      <c r="EB230" s="24">
        <v>25</v>
      </c>
      <c r="EC230" s="24">
        <v>15</v>
      </c>
      <c r="ED230" s="24">
        <v>22</v>
      </c>
      <c r="EE230" s="24">
        <v>26</v>
      </c>
      <c r="EF230" s="24">
        <v>13</v>
      </c>
      <c r="EG230" s="24">
        <v>4</v>
      </c>
      <c r="EH230" s="24">
        <v>40</v>
      </c>
      <c r="EI230" s="24">
        <v>2</v>
      </c>
      <c r="EJ230" s="24">
        <v>0</v>
      </c>
      <c r="EK230" s="24">
        <v>0</v>
      </c>
      <c r="EL230" s="24">
        <v>0</v>
      </c>
      <c r="EM230" s="24">
        <v>12</v>
      </c>
      <c r="EN230" s="24">
        <v>21</v>
      </c>
      <c r="EO230" s="24">
        <v>12</v>
      </c>
      <c r="EP230" s="24">
        <v>16</v>
      </c>
      <c r="EQ230" s="24">
        <v>29</v>
      </c>
      <c r="ER230" s="24">
        <v>12</v>
      </c>
      <c r="ES230" s="24">
        <v>42</v>
      </c>
      <c r="ET230" s="24">
        <v>27</v>
      </c>
      <c r="EU230" s="24">
        <v>49</v>
      </c>
      <c r="EV230" s="24">
        <v>7</v>
      </c>
      <c r="EW230" s="24">
        <v>0</v>
      </c>
      <c r="EX230" s="24">
        <v>0</v>
      </c>
      <c r="EY230" s="24">
        <v>0</v>
      </c>
      <c r="EZ230" s="24">
        <v>2</v>
      </c>
      <c r="FA230" s="24">
        <v>40</v>
      </c>
      <c r="FB230" s="24">
        <v>10</v>
      </c>
      <c r="FC230" s="24">
        <v>38</v>
      </c>
      <c r="FD230" s="24">
        <v>21</v>
      </c>
      <c r="FE230" s="24">
        <v>6</v>
      </c>
      <c r="FF230" s="24">
        <v>22</v>
      </c>
      <c r="FG230" s="24">
        <v>15</v>
      </c>
      <c r="FH230" s="24">
        <v>12</v>
      </c>
      <c r="FI230" s="24">
        <v>32</v>
      </c>
      <c r="FJ230" s="24">
        <v>0</v>
      </c>
      <c r="FK230" s="24">
        <v>0</v>
      </c>
      <c r="FL230" s="24">
        <v>0</v>
      </c>
      <c r="FM230" s="24">
        <v>28</v>
      </c>
      <c r="FN230" s="24">
        <v>16</v>
      </c>
      <c r="FO230" s="24">
        <v>0</v>
      </c>
      <c r="FP230" s="24">
        <v>4</v>
      </c>
      <c r="FQ230" s="24">
        <v>31</v>
      </c>
      <c r="FR230" s="24">
        <v>42</v>
      </c>
      <c r="FS230" s="24">
        <v>2</v>
      </c>
      <c r="FT230" s="24">
        <v>21</v>
      </c>
      <c r="FU230" s="24">
        <v>19</v>
      </c>
      <c r="FV230" s="24">
        <v>17</v>
      </c>
      <c r="FW230" s="24">
        <v>0</v>
      </c>
      <c r="FX230" s="24">
        <v>0</v>
      </c>
      <c r="FY230" s="24">
        <v>0</v>
      </c>
      <c r="FZ230" s="24">
        <v>72</v>
      </c>
      <c r="GA230" s="24">
        <v>37</v>
      </c>
      <c r="GB230" s="24">
        <v>5</v>
      </c>
      <c r="GC230" s="24">
        <v>33</v>
      </c>
      <c r="GD230" s="24">
        <v>31</v>
      </c>
      <c r="GE230" s="24">
        <v>22</v>
      </c>
      <c r="GF230" s="24">
        <v>3</v>
      </c>
      <c r="GG230" s="24">
        <v>42</v>
      </c>
      <c r="GH230" s="24">
        <v>35</v>
      </c>
      <c r="GI230" s="24">
        <v>12</v>
      </c>
      <c r="GJ230" s="24">
        <v>0</v>
      </c>
      <c r="GK230" s="24">
        <v>0</v>
      </c>
      <c r="GL230" s="24">
        <v>0</v>
      </c>
      <c r="GM230" s="24">
        <v>5</v>
      </c>
      <c r="GN230" s="24">
        <v>9</v>
      </c>
      <c r="GO230" s="24">
        <v>5</v>
      </c>
      <c r="GP230" s="24">
        <v>2</v>
      </c>
      <c r="GQ230" s="24">
        <v>31</v>
      </c>
      <c r="GR230" s="24">
        <v>39</v>
      </c>
      <c r="GS230" s="24">
        <v>14</v>
      </c>
      <c r="GT230" s="24">
        <v>18</v>
      </c>
      <c r="GU230" s="24">
        <v>7</v>
      </c>
      <c r="GV230" s="24">
        <v>14</v>
      </c>
      <c r="GW230" s="24">
        <v>0</v>
      </c>
      <c r="GX230" s="24">
        <v>0</v>
      </c>
      <c r="GY230" s="24">
        <v>0</v>
      </c>
      <c r="GZ230" s="24">
        <v>2</v>
      </c>
      <c r="HA230" s="24">
        <v>32</v>
      </c>
      <c r="HB230" s="24">
        <v>24</v>
      </c>
      <c r="HC230" s="24">
        <v>5</v>
      </c>
      <c r="HD230" s="24">
        <v>18</v>
      </c>
      <c r="HE230" s="24">
        <v>8</v>
      </c>
      <c r="HF230" s="24">
        <v>20</v>
      </c>
      <c r="HG230" s="24">
        <v>15</v>
      </c>
      <c r="HH230" s="24">
        <v>16</v>
      </c>
      <c r="HI230" s="24">
        <v>8</v>
      </c>
      <c r="HJ230" s="24">
        <v>0</v>
      </c>
      <c r="HK230" s="24">
        <v>0</v>
      </c>
      <c r="HL230" s="24">
        <v>0</v>
      </c>
      <c r="HM230" s="24">
        <v>15</v>
      </c>
      <c r="HN230" s="24">
        <v>50</v>
      </c>
      <c r="HO230" s="24">
        <v>27</v>
      </c>
      <c r="HP230" s="24">
        <v>20</v>
      </c>
      <c r="HQ230" s="24">
        <v>24</v>
      </c>
      <c r="HR230" s="24">
        <v>13</v>
      </c>
      <c r="HS230" s="24">
        <v>37</v>
      </c>
      <c r="HT230" s="24">
        <v>13</v>
      </c>
      <c r="HU230" s="24">
        <v>10</v>
      </c>
      <c r="HV230" s="24">
        <v>2</v>
      </c>
      <c r="HW230" s="24">
        <v>0</v>
      </c>
      <c r="HX230" s="24">
        <v>0</v>
      </c>
      <c r="HY230" s="24">
        <v>0</v>
      </c>
      <c r="HZ230" s="24">
        <v>2</v>
      </c>
      <c r="IA230" s="24">
        <v>11</v>
      </c>
      <c r="IB230" s="24">
        <v>10</v>
      </c>
      <c r="IC230" s="24">
        <v>38</v>
      </c>
      <c r="ID230" s="24">
        <v>14</v>
      </c>
      <c r="IE230" s="24">
        <v>2</v>
      </c>
      <c r="IF230" s="24">
        <v>2</v>
      </c>
      <c r="IG230" s="24">
        <v>27</v>
      </c>
      <c r="IH230" s="24">
        <v>36</v>
      </c>
      <c r="II230" s="24">
        <v>16</v>
      </c>
      <c r="IJ230" s="24">
        <v>0</v>
      </c>
      <c r="IK230" s="24">
        <v>0</v>
      </c>
      <c r="IL230" s="24">
        <v>0</v>
      </c>
      <c r="IM230" s="24">
        <v>27</v>
      </c>
      <c r="IN230" s="24">
        <v>0</v>
      </c>
      <c r="IO230" s="24">
        <v>7</v>
      </c>
      <c r="IP230" s="24">
        <v>35</v>
      </c>
      <c r="IQ230" s="24">
        <v>58</v>
      </c>
      <c r="IR230" s="24">
        <v>31</v>
      </c>
      <c r="IS230" s="24">
        <v>3</v>
      </c>
      <c r="IT230" s="24">
        <v>23</v>
      </c>
      <c r="IU230" s="24">
        <v>19</v>
      </c>
      <c r="IV230" s="24">
        <v>23</v>
      </c>
      <c r="IW230" s="24">
        <v>0</v>
      </c>
      <c r="IX230" s="24">
        <v>0</v>
      </c>
      <c r="IY230" s="24">
        <v>0</v>
      </c>
      <c r="IZ230" s="24">
        <v>3</v>
      </c>
      <c r="JA230" s="24">
        <v>33</v>
      </c>
      <c r="JB230" s="24">
        <v>13</v>
      </c>
      <c r="JC230" s="24">
        <v>19</v>
      </c>
      <c r="JD230" s="24">
        <v>29</v>
      </c>
      <c r="JE230" s="24">
        <v>25</v>
      </c>
      <c r="JF230" s="24">
        <v>0</v>
      </c>
      <c r="JG230" s="24">
        <v>21</v>
      </c>
      <c r="JH230" s="24">
        <v>23</v>
      </c>
      <c r="JI230" s="24">
        <v>17</v>
      </c>
      <c r="JJ230" s="24">
        <v>0</v>
      </c>
      <c r="JK230" s="24">
        <v>0</v>
      </c>
      <c r="JL230" s="24">
        <v>0</v>
      </c>
      <c r="JM230" s="24">
        <v>0</v>
      </c>
      <c r="JN230" s="24">
        <v>12</v>
      </c>
      <c r="JO230" s="24">
        <v>5</v>
      </c>
      <c r="JP230" s="24">
        <v>34</v>
      </c>
      <c r="JQ230" s="24">
        <v>9</v>
      </c>
      <c r="JR230" s="24">
        <v>0</v>
      </c>
      <c r="JS230" s="24">
        <v>60</v>
      </c>
      <c r="JT230" s="24">
        <v>22</v>
      </c>
      <c r="JU230" s="24">
        <v>34</v>
      </c>
      <c r="JV230" s="24">
        <v>42</v>
      </c>
      <c r="JW230" s="24">
        <v>0</v>
      </c>
      <c r="JX230" s="24">
        <v>0</v>
      </c>
      <c r="JY230" s="24">
        <v>0</v>
      </c>
      <c r="JZ230" s="24">
        <v>45</v>
      </c>
      <c r="KA230" s="24">
        <v>3</v>
      </c>
      <c r="KB230" s="24">
        <v>27</v>
      </c>
      <c r="KC230" s="24">
        <v>47</v>
      </c>
      <c r="KD230" s="24">
        <v>40</v>
      </c>
      <c r="KE230" s="24">
        <v>2</v>
      </c>
      <c r="KF230" s="24">
        <v>7</v>
      </c>
      <c r="KG230" s="24">
        <v>51</v>
      </c>
      <c r="KH230" s="24">
        <v>22</v>
      </c>
      <c r="KI230" s="24">
        <v>13</v>
      </c>
      <c r="KJ230" s="24">
        <v>0</v>
      </c>
      <c r="KK230" s="24">
        <v>0</v>
      </c>
      <c r="KL230" s="24">
        <v>0</v>
      </c>
      <c r="KM230" s="24">
        <v>36</v>
      </c>
      <c r="KN230" s="24">
        <v>49</v>
      </c>
      <c r="KO230" s="24">
        <v>23</v>
      </c>
      <c r="KP230" s="24">
        <v>20</v>
      </c>
      <c r="KQ230" s="24">
        <v>6</v>
      </c>
      <c r="KR230" s="24">
        <v>0</v>
      </c>
      <c r="KS230" s="24">
        <v>19</v>
      </c>
      <c r="KT230" s="24">
        <v>31</v>
      </c>
      <c r="KU230" s="24">
        <v>31</v>
      </c>
      <c r="KV230" s="24">
        <v>43</v>
      </c>
      <c r="KW230" s="24">
        <v>0</v>
      </c>
      <c r="KX230" s="24">
        <v>0</v>
      </c>
      <c r="KY230" s="24">
        <v>0</v>
      </c>
      <c r="KZ230" s="24">
        <v>28</v>
      </c>
      <c r="LA230" s="24">
        <v>0</v>
      </c>
      <c r="LB230" s="24">
        <v>5</v>
      </c>
      <c r="LC230" s="24">
        <v>1</v>
      </c>
      <c r="LD230" s="24">
        <v>28</v>
      </c>
      <c r="LE230" s="24">
        <v>56</v>
      </c>
      <c r="LF230" s="24">
        <v>9</v>
      </c>
      <c r="LG230" s="24">
        <v>11</v>
      </c>
      <c r="LH230" s="24">
        <v>8</v>
      </c>
      <c r="LI230" s="24">
        <v>1</v>
      </c>
      <c r="LJ230" s="24">
        <v>0</v>
      </c>
      <c r="LK230" s="24">
        <v>0</v>
      </c>
      <c r="LL230" s="24">
        <v>0</v>
      </c>
      <c r="LM230" s="24">
        <v>35</v>
      </c>
      <c r="LN230" s="24">
        <v>21</v>
      </c>
      <c r="LO230" s="24">
        <v>8</v>
      </c>
      <c r="LP230" s="24">
        <v>14</v>
      </c>
      <c r="LQ230" s="24">
        <v>19</v>
      </c>
      <c r="LR230" s="24">
        <v>32</v>
      </c>
      <c r="LS230" s="24">
        <v>13</v>
      </c>
      <c r="LT230" s="24">
        <v>7</v>
      </c>
      <c r="LU230" s="24">
        <v>29</v>
      </c>
      <c r="LV230" s="24">
        <v>0</v>
      </c>
      <c r="LW230" s="24">
        <v>0</v>
      </c>
      <c r="LX230" s="24">
        <v>0</v>
      </c>
      <c r="LY230" s="24">
        <v>0</v>
      </c>
      <c r="LZ230" s="24">
        <v>23</v>
      </c>
      <c r="MA230" s="24">
        <v>37</v>
      </c>
      <c r="MB230" s="24">
        <v>24</v>
      </c>
      <c r="MC230" s="24">
        <v>15</v>
      </c>
      <c r="MD230" s="24">
        <v>39</v>
      </c>
      <c r="ME230" s="24">
        <v>0</v>
      </c>
      <c r="MF230" s="24">
        <v>2</v>
      </c>
      <c r="MG230" s="24">
        <v>8</v>
      </c>
      <c r="MH230" s="24">
        <v>47</v>
      </c>
      <c r="MI230" s="24">
        <v>12</v>
      </c>
      <c r="MJ230" s="24">
        <v>0</v>
      </c>
      <c r="MK230" s="24">
        <v>0</v>
      </c>
      <c r="ML230" s="24">
        <v>0</v>
      </c>
      <c r="MN230" s="54">
        <v>3</v>
      </c>
      <c r="MO230" s="54"/>
      <c r="MP230" s="38">
        <f t="shared" si="1750"/>
        <v>25</v>
      </c>
      <c r="MQ230" s="38">
        <f t="shared" si="1621"/>
        <v>19</v>
      </c>
      <c r="MR230" s="38">
        <f t="shared" si="1622"/>
        <v>11.5</v>
      </c>
      <c r="MS230" s="38">
        <f t="shared" si="1623"/>
        <v>22.833333333333332</v>
      </c>
      <c r="MT230" s="38">
        <f t="shared" si="1624"/>
        <v>25.166666666666668</v>
      </c>
      <c r="MU230" s="38">
        <f t="shared" si="1625"/>
        <v>23.166666666666668</v>
      </c>
      <c r="MV230" s="38">
        <f t="shared" si="1626"/>
        <v>22.333333333333332</v>
      </c>
      <c r="MW230" s="38">
        <f t="shared" si="1627"/>
        <v>20.166666666666668</v>
      </c>
      <c r="MX230" s="38">
        <f t="shared" si="1628"/>
        <v>31.5</v>
      </c>
      <c r="MY230" s="38">
        <f t="shared" si="1629"/>
        <v>11.666666666666666</v>
      </c>
      <c r="MZ230" s="38"/>
      <c r="NA230" s="38"/>
      <c r="NB230" s="38"/>
      <c r="NC230" s="54">
        <v>3</v>
      </c>
      <c r="ND230" s="54"/>
      <c r="NE230" s="38">
        <f t="shared" si="1751"/>
        <v>6</v>
      </c>
      <c r="NF230" s="38">
        <f t="shared" si="1630"/>
        <v>25.5</v>
      </c>
      <c r="NG230" s="38">
        <f t="shared" si="1631"/>
        <v>16.5</v>
      </c>
      <c r="NH230" s="38">
        <f t="shared" si="1632"/>
        <v>16.25</v>
      </c>
      <c r="NI230" s="38">
        <f t="shared" si="1633"/>
        <v>21.75</v>
      </c>
      <c r="NJ230" s="38">
        <f t="shared" si="1634"/>
        <v>15.5</v>
      </c>
      <c r="NK230" s="38">
        <f t="shared" si="1635"/>
        <v>18.25</v>
      </c>
      <c r="NL230" s="38">
        <f t="shared" si="1636"/>
        <v>18.25</v>
      </c>
      <c r="NM230" s="38">
        <f t="shared" si="1637"/>
        <v>17.25</v>
      </c>
      <c r="NN230" s="38">
        <f t="shared" si="1638"/>
        <v>10</v>
      </c>
      <c r="NO230" s="38"/>
      <c r="NP230" s="38"/>
      <c r="NQ230" s="38"/>
      <c r="NR230" s="54">
        <v>3</v>
      </c>
      <c r="NS230" s="54"/>
      <c r="NT230" s="38">
        <f t="shared" si="1752"/>
        <v>18.75</v>
      </c>
      <c r="NU230" s="38">
        <f t="shared" si="1639"/>
        <v>12</v>
      </c>
      <c r="NV230" s="38">
        <f t="shared" si="1640"/>
        <v>13</v>
      </c>
      <c r="NW230" s="38">
        <f t="shared" si="1641"/>
        <v>33.75</v>
      </c>
      <c r="NX230" s="38">
        <f t="shared" si="1642"/>
        <v>34</v>
      </c>
      <c r="NY230" s="38">
        <f t="shared" si="1643"/>
        <v>14.5</v>
      </c>
      <c r="NZ230" s="38">
        <f t="shared" si="1644"/>
        <v>17.5</v>
      </c>
      <c r="OA230" s="38">
        <f t="shared" si="1645"/>
        <v>29.25</v>
      </c>
      <c r="OB230" s="38">
        <f t="shared" si="1646"/>
        <v>24.5</v>
      </c>
      <c r="OC230" s="38">
        <f t="shared" si="1647"/>
        <v>23.75</v>
      </c>
      <c r="OD230" s="38"/>
      <c r="OE230" s="38"/>
      <c r="OF230" s="38"/>
      <c r="OG230" s="54">
        <v>3</v>
      </c>
      <c r="OH230" s="54"/>
      <c r="OI230" s="38">
        <f t="shared" si="1753"/>
        <v>30.5</v>
      </c>
      <c r="OJ230" s="38">
        <f t="shared" si="1648"/>
        <v>26.75</v>
      </c>
      <c r="OK230" s="38">
        <f t="shared" si="1649"/>
        <v>15</v>
      </c>
      <c r="OL230" s="38">
        <f t="shared" si="1650"/>
        <v>12.5</v>
      </c>
      <c r="OM230" s="38">
        <f t="shared" si="1651"/>
        <v>23</v>
      </c>
      <c r="ON230" s="38">
        <f t="shared" si="1652"/>
        <v>22</v>
      </c>
      <c r="OO230" s="38">
        <f t="shared" si="1653"/>
        <v>10.75</v>
      </c>
      <c r="OP230" s="38">
        <f t="shared" si="1654"/>
        <v>14.25</v>
      </c>
      <c r="OQ230" s="38">
        <f t="shared" si="1655"/>
        <v>28.75</v>
      </c>
      <c r="OR230" s="38">
        <f t="shared" si="1656"/>
        <v>14</v>
      </c>
      <c r="OS230" s="38"/>
      <c r="OT230" s="38"/>
      <c r="OU230" s="38"/>
      <c r="OV230" s="54">
        <v>3</v>
      </c>
      <c r="OW230" s="54"/>
      <c r="OX230" s="38">
        <f t="shared" si="1754"/>
        <v>18.416666666666668</v>
      </c>
      <c r="OY230" s="38">
        <f t="shared" si="1657"/>
        <v>21.416666666666668</v>
      </c>
      <c r="OZ230" s="38">
        <f t="shared" si="1658"/>
        <v>14.833333333333334</v>
      </c>
      <c r="PA230" s="38">
        <f t="shared" si="1659"/>
        <v>20.833333333333332</v>
      </c>
      <c r="PB230" s="38">
        <f t="shared" si="1660"/>
        <v>26.25</v>
      </c>
      <c r="PC230" s="38">
        <f t="shared" si="1661"/>
        <v>17.333333333333332</v>
      </c>
      <c r="PD230" s="38">
        <f t="shared" si="1662"/>
        <v>15.5</v>
      </c>
      <c r="PE230" s="38">
        <f t="shared" si="1663"/>
        <v>20.583333333333332</v>
      </c>
      <c r="PF230" s="38">
        <f t="shared" si="1664"/>
        <v>23.5</v>
      </c>
      <c r="PG230" s="38">
        <f t="shared" si="1665"/>
        <v>15.916666666666666</v>
      </c>
      <c r="PH230" s="38"/>
      <c r="PI230" s="38"/>
      <c r="PJ230" s="38"/>
    </row>
    <row r="231" spans="1:426" s="24" customFormat="1" x14ac:dyDescent="0.25">
      <c r="A231" s="1" t="s">
        <v>47</v>
      </c>
      <c r="B231" s="24">
        <f t="shared" si="1755"/>
        <v>5</v>
      </c>
      <c r="C231" s="24">
        <f t="shared" si="1666"/>
        <v>1</v>
      </c>
      <c r="D231" s="24">
        <f t="shared" si="1667"/>
        <v>5</v>
      </c>
      <c r="E231" s="24">
        <f t="shared" si="1668"/>
        <v>1</v>
      </c>
      <c r="F231" s="24">
        <f t="shared" si="1669"/>
        <v>3</v>
      </c>
      <c r="G231" s="24">
        <f t="shared" si="1670"/>
        <v>1</v>
      </c>
      <c r="H231" s="24">
        <f t="shared" si="1671"/>
        <v>5</v>
      </c>
      <c r="I231" s="24">
        <f t="shared" si="1672"/>
        <v>4</v>
      </c>
      <c r="J231" s="24">
        <f t="shared" si="1673"/>
        <v>3</v>
      </c>
      <c r="K231" s="24">
        <f t="shared" si="1674"/>
        <v>1</v>
      </c>
      <c r="L231" s="24">
        <f t="shared" si="1675"/>
        <v>0</v>
      </c>
      <c r="M231" s="24">
        <f t="shared" si="1676"/>
        <v>0</v>
      </c>
      <c r="N231" s="24">
        <f t="shared" si="1677"/>
        <v>0</v>
      </c>
      <c r="O231" s="24">
        <f t="shared" si="1756"/>
        <v>1</v>
      </c>
      <c r="P231" s="24">
        <f t="shared" si="1678"/>
        <v>1</v>
      </c>
      <c r="Q231" s="24">
        <f t="shared" si="1679"/>
        <v>2</v>
      </c>
      <c r="R231" s="24">
        <f t="shared" si="1680"/>
        <v>5</v>
      </c>
      <c r="S231" s="24">
        <f t="shared" si="1681"/>
        <v>2</v>
      </c>
      <c r="T231" s="24">
        <f t="shared" si="1682"/>
        <v>2</v>
      </c>
      <c r="U231" s="24">
        <f t="shared" si="1683"/>
        <v>2</v>
      </c>
      <c r="V231" s="24">
        <f t="shared" si="1684"/>
        <v>1</v>
      </c>
      <c r="X231" s="1">
        <v>40</v>
      </c>
      <c r="Y231" s="52">
        <v>0.31556064073226481</v>
      </c>
      <c r="Z231" s="52"/>
      <c r="AA231" s="52"/>
      <c r="AB231" s="53">
        <f t="shared" si="1685"/>
        <v>-1.1603328303624594E-2</v>
      </c>
      <c r="AC231" s="53"/>
      <c r="AD231" s="53" t="s">
        <v>47</v>
      </c>
      <c r="AE231" s="53"/>
      <c r="AF231" s="24">
        <f t="shared" si="1686"/>
        <v>5</v>
      </c>
      <c r="AG231" s="24">
        <f t="shared" si="1687"/>
        <v>1</v>
      </c>
      <c r="AH231" s="24">
        <f t="shared" si="1688"/>
        <v>5</v>
      </c>
      <c r="AI231" s="24">
        <f t="shared" si="1689"/>
        <v>1</v>
      </c>
      <c r="AJ231" s="24">
        <f t="shared" si="1690"/>
        <v>3</v>
      </c>
      <c r="AK231" s="24">
        <f t="shared" si="1691"/>
        <v>1</v>
      </c>
      <c r="AL231" s="24">
        <f t="shared" si="1692"/>
        <v>5</v>
      </c>
      <c r="AM231" s="24">
        <f t="shared" si="1693"/>
        <v>4</v>
      </c>
      <c r="AN231" s="24">
        <f t="shared" si="1694"/>
        <v>3</v>
      </c>
      <c r="AO231" s="24">
        <f t="shared" si="1695"/>
        <v>1</v>
      </c>
      <c r="AP231" s="24">
        <f t="shared" si="1696"/>
        <v>0</v>
      </c>
      <c r="AQ231" s="24">
        <f t="shared" si="1697"/>
        <v>0</v>
      </c>
      <c r="AR231" s="24">
        <f t="shared" si="1698"/>
        <v>0</v>
      </c>
      <c r="AS231" s="53" t="s">
        <v>47</v>
      </c>
      <c r="AT231" s="53"/>
      <c r="AU231" s="24">
        <f t="shared" si="1699"/>
        <v>2</v>
      </c>
      <c r="AV231" s="24">
        <f t="shared" si="1700"/>
        <v>1</v>
      </c>
      <c r="AW231" s="24">
        <f t="shared" si="1701"/>
        <v>5</v>
      </c>
      <c r="AX231" s="24" t="str">
        <f t="shared" si="1702"/>
        <v>x</v>
      </c>
      <c r="AY231" s="24">
        <f t="shared" si="1703"/>
        <v>3</v>
      </c>
      <c r="AZ231" s="24">
        <f t="shared" si="1704"/>
        <v>3</v>
      </c>
      <c r="BA231" s="24">
        <f t="shared" si="1705"/>
        <v>4</v>
      </c>
      <c r="BB231" s="24">
        <f t="shared" si="1706"/>
        <v>4</v>
      </c>
      <c r="BC231" s="24">
        <f t="shared" si="1707"/>
        <v>3</v>
      </c>
      <c r="BD231" s="24">
        <f t="shared" si="1708"/>
        <v>2</v>
      </c>
      <c r="BE231" s="24">
        <f t="shared" si="1709"/>
        <v>0</v>
      </c>
      <c r="BF231" s="24">
        <f t="shared" si="1710"/>
        <v>0</v>
      </c>
      <c r="BG231" s="24">
        <f t="shared" si="1711"/>
        <v>0</v>
      </c>
      <c r="BH231" s="53" t="s">
        <v>47</v>
      </c>
      <c r="BI231" s="53"/>
      <c r="BJ231" s="24">
        <f t="shared" si="1712"/>
        <v>5</v>
      </c>
      <c r="BK231" s="24">
        <f t="shared" si="1713"/>
        <v>1</v>
      </c>
      <c r="BL231" s="24" t="str">
        <f t="shared" si="1714"/>
        <v>x</v>
      </c>
      <c r="BM231" s="24">
        <f t="shared" si="1715"/>
        <v>1</v>
      </c>
      <c r="BN231" s="24">
        <f t="shared" si="1716"/>
        <v>3</v>
      </c>
      <c r="BO231" s="24">
        <f t="shared" si="1717"/>
        <v>1</v>
      </c>
      <c r="BP231" s="24">
        <f t="shared" si="1718"/>
        <v>3</v>
      </c>
      <c r="BQ231" s="24">
        <f t="shared" si="1719"/>
        <v>4</v>
      </c>
      <c r="BR231" s="24">
        <f t="shared" si="1720"/>
        <v>3</v>
      </c>
      <c r="BS231" s="24">
        <f t="shared" si="1721"/>
        <v>1</v>
      </c>
      <c r="BT231" s="24">
        <f t="shared" si="1722"/>
        <v>0</v>
      </c>
      <c r="BU231" s="24">
        <f t="shared" si="1723"/>
        <v>0</v>
      </c>
      <c r="BV231" s="24">
        <f t="shared" si="1724"/>
        <v>0</v>
      </c>
      <c r="BW231" s="53" t="s">
        <v>47</v>
      </c>
      <c r="BX231" s="53"/>
      <c r="BY231" s="24">
        <f t="shared" si="1725"/>
        <v>5</v>
      </c>
      <c r="BZ231" s="24" t="str">
        <f t="shared" si="1726"/>
        <v>x</v>
      </c>
      <c r="CA231" s="24" t="str">
        <f t="shared" si="1727"/>
        <v>x</v>
      </c>
      <c r="CB231" s="24">
        <f t="shared" si="1728"/>
        <v>1</v>
      </c>
      <c r="CC231" s="24">
        <f t="shared" si="1729"/>
        <v>3</v>
      </c>
      <c r="CD231" s="24">
        <f t="shared" si="1730"/>
        <v>1</v>
      </c>
      <c r="CE231" s="24" t="str">
        <f t="shared" si="1731"/>
        <v>x</v>
      </c>
      <c r="CF231" s="24">
        <f t="shared" si="1732"/>
        <v>5</v>
      </c>
      <c r="CG231" s="24">
        <f t="shared" si="1733"/>
        <v>2</v>
      </c>
      <c r="CH231" s="24" t="str">
        <f t="shared" si="1734"/>
        <v>x</v>
      </c>
      <c r="CI231" s="24">
        <f t="shared" si="1735"/>
        <v>1</v>
      </c>
      <c r="CJ231" s="24">
        <f t="shared" si="1736"/>
        <v>0</v>
      </c>
      <c r="CK231" s="24">
        <f t="shared" si="1737"/>
        <v>1</v>
      </c>
      <c r="CL231" s="24" t="s">
        <v>47</v>
      </c>
      <c r="CN231" s="24">
        <f t="shared" si="1757"/>
        <v>5</v>
      </c>
      <c r="CO231" s="24">
        <f t="shared" si="1738"/>
        <v>1</v>
      </c>
      <c r="CP231" s="24">
        <f t="shared" si="1739"/>
        <v>5</v>
      </c>
      <c r="CQ231" s="24">
        <f t="shared" si="1740"/>
        <v>1</v>
      </c>
      <c r="CR231" s="24">
        <f t="shared" si="1741"/>
        <v>3</v>
      </c>
      <c r="CS231" s="24">
        <f t="shared" si="1742"/>
        <v>1</v>
      </c>
      <c r="CT231" s="24">
        <f t="shared" si="1743"/>
        <v>3</v>
      </c>
      <c r="CU231" s="24">
        <f t="shared" si="1744"/>
        <v>4</v>
      </c>
      <c r="CV231" s="24">
        <f t="shared" si="1745"/>
        <v>3</v>
      </c>
      <c r="CW231" s="24">
        <f t="shared" si="1746"/>
        <v>1</v>
      </c>
      <c r="CX231" s="24">
        <f t="shared" si="1747"/>
        <v>0</v>
      </c>
      <c r="CY231" s="24">
        <f t="shared" si="1748"/>
        <v>0</v>
      </c>
      <c r="CZ231" s="24">
        <f t="shared" si="1749"/>
        <v>0</v>
      </c>
      <c r="DB231" s="24">
        <v>3</v>
      </c>
      <c r="DC231" s="24">
        <v>23</v>
      </c>
      <c r="DD231" s="24">
        <v>33</v>
      </c>
      <c r="DE231" s="24">
        <v>6</v>
      </c>
      <c r="DF231" s="24">
        <v>14</v>
      </c>
      <c r="DG231" s="24">
        <v>12</v>
      </c>
      <c r="DH231" s="24">
        <v>15</v>
      </c>
      <c r="DI231" s="24">
        <v>47</v>
      </c>
      <c r="DJ231" s="24">
        <v>60</v>
      </c>
      <c r="DL231" s="24">
        <v>2</v>
      </c>
      <c r="DM231" s="24">
        <v>19</v>
      </c>
      <c r="DN231" s="24">
        <v>13</v>
      </c>
      <c r="DO231" s="24">
        <v>3</v>
      </c>
      <c r="DP231" s="24">
        <v>24</v>
      </c>
      <c r="DQ231" s="24">
        <v>54</v>
      </c>
      <c r="DR231" s="24">
        <v>4</v>
      </c>
      <c r="DS231" s="24">
        <v>0</v>
      </c>
      <c r="DT231" s="24">
        <v>8</v>
      </c>
      <c r="DU231" s="24">
        <v>0</v>
      </c>
      <c r="DV231" s="24">
        <v>15</v>
      </c>
      <c r="DW231" s="24">
        <v>0</v>
      </c>
      <c r="DX231" s="24">
        <v>0</v>
      </c>
      <c r="DY231" s="24">
        <v>0</v>
      </c>
      <c r="DZ231" s="24">
        <v>17</v>
      </c>
      <c r="EA231" s="24">
        <v>7</v>
      </c>
      <c r="EB231" s="24">
        <v>16</v>
      </c>
      <c r="EC231" s="24">
        <v>20</v>
      </c>
      <c r="ED231" s="24">
        <v>19</v>
      </c>
      <c r="EE231" s="24">
        <v>21</v>
      </c>
      <c r="EF231" s="24">
        <v>7</v>
      </c>
      <c r="EG231" s="24">
        <v>0</v>
      </c>
      <c r="EH231" s="24">
        <v>13</v>
      </c>
      <c r="EI231" s="24">
        <v>61</v>
      </c>
      <c r="EJ231" s="24">
        <v>0</v>
      </c>
      <c r="EK231" s="24">
        <v>0</v>
      </c>
      <c r="EL231" s="24">
        <v>0</v>
      </c>
      <c r="EM231" s="24">
        <v>0</v>
      </c>
      <c r="EN231" s="24">
        <v>27</v>
      </c>
      <c r="EO231" s="24">
        <v>47</v>
      </c>
      <c r="EP231" s="24">
        <v>5</v>
      </c>
      <c r="EQ231" s="24">
        <v>11</v>
      </c>
      <c r="ER231" s="24">
        <v>2</v>
      </c>
      <c r="ES231" s="24">
        <v>29</v>
      </c>
      <c r="ET231" s="24">
        <v>16</v>
      </c>
      <c r="EU231" s="24">
        <v>18</v>
      </c>
      <c r="EV231" s="24">
        <v>72</v>
      </c>
      <c r="EW231" s="24">
        <v>0</v>
      </c>
      <c r="EX231" s="24">
        <v>0</v>
      </c>
      <c r="EY231" s="24">
        <v>0</v>
      </c>
      <c r="EZ231" s="24">
        <v>0</v>
      </c>
      <c r="FA231" s="24">
        <v>29</v>
      </c>
      <c r="FB231" s="24">
        <v>3</v>
      </c>
      <c r="FC231" s="24">
        <v>5</v>
      </c>
      <c r="FD231" s="24">
        <v>0</v>
      </c>
      <c r="FE231" s="24">
        <v>41</v>
      </c>
      <c r="FF231" s="24">
        <v>31</v>
      </c>
      <c r="FG231" s="24">
        <v>17</v>
      </c>
      <c r="FH231" s="24">
        <v>0</v>
      </c>
      <c r="FI231" s="24">
        <v>2</v>
      </c>
      <c r="FJ231" s="24">
        <v>0</v>
      </c>
      <c r="FK231" s="24">
        <v>0</v>
      </c>
      <c r="FL231" s="24">
        <v>0</v>
      </c>
      <c r="FM231" s="24">
        <v>6</v>
      </c>
      <c r="FN231" s="24">
        <v>46</v>
      </c>
      <c r="FO231" s="24">
        <v>19</v>
      </c>
      <c r="FP231" s="24">
        <v>10</v>
      </c>
      <c r="FQ231" s="24">
        <v>19</v>
      </c>
      <c r="FR231" s="24">
        <v>14</v>
      </c>
      <c r="FS231" s="24">
        <v>15</v>
      </c>
      <c r="FT231" s="24">
        <v>20</v>
      </c>
      <c r="FU231" s="24">
        <v>11</v>
      </c>
      <c r="FV231" s="24">
        <v>21</v>
      </c>
      <c r="FW231" s="24">
        <v>0</v>
      </c>
      <c r="FX231" s="24">
        <v>0</v>
      </c>
      <c r="FY231" s="24">
        <v>0</v>
      </c>
      <c r="FZ231" s="24">
        <v>3</v>
      </c>
      <c r="GA231" s="24">
        <v>34</v>
      </c>
      <c r="GB231" s="24">
        <v>4</v>
      </c>
      <c r="GC231" s="24">
        <v>28</v>
      </c>
      <c r="GD231" s="24">
        <v>37</v>
      </c>
      <c r="GE231" s="24">
        <v>36</v>
      </c>
      <c r="GF231" s="24">
        <v>5</v>
      </c>
      <c r="GG231" s="24">
        <v>25</v>
      </c>
      <c r="GH231" s="24">
        <v>34</v>
      </c>
      <c r="GI231" s="24">
        <v>37</v>
      </c>
      <c r="GJ231" s="24">
        <v>0</v>
      </c>
      <c r="GK231" s="24">
        <v>0</v>
      </c>
      <c r="GL231" s="24">
        <v>0</v>
      </c>
      <c r="GM231" s="24">
        <v>13</v>
      </c>
      <c r="GN231" s="24">
        <v>39</v>
      </c>
      <c r="GO231" s="24">
        <v>35</v>
      </c>
      <c r="GP231" s="24">
        <v>5</v>
      </c>
      <c r="GQ231" s="24">
        <v>9</v>
      </c>
      <c r="GR231" s="24">
        <v>12</v>
      </c>
      <c r="GS231" s="24">
        <v>35</v>
      </c>
      <c r="GT231" s="24">
        <v>25</v>
      </c>
      <c r="GU231" s="24">
        <v>37</v>
      </c>
      <c r="GV231" s="24">
        <v>2</v>
      </c>
      <c r="GW231" s="24">
        <v>0</v>
      </c>
      <c r="GX231" s="24">
        <v>0</v>
      </c>
      <c r="GY231" s="24">
        <v>0</v>
      </c>
      <c r="GZ231" s="24">
        <v>56</v>
      </c>
      <c r="HA231" s="24">
        <v>24</v>
      </c>
      <c r="HB231" s="24">
        <v>9</v>
      </c>
      <c r="HC231" s="24">
        <v>51</v>
      </c>
      <c r="HD231" s="24">
        <v>25</v>
      </c>
      <c r="HE231" s="24">
        <v>19</v>
      </c>
      <c r="HF231" s="24">
        <v>12</v>
      </c>
      <c r="HG231" s="24">
        <v>40</v>
      </c>
      <c r="HH231" s="24">
        <v>6</v>
      </c>
      <c r="HI231" s="24">
        <v>56</v>
      </c>
      <c r="HJ231" s="24">
        <v>0</v>
      </c>
      <c r="HK231" s="24">
        <v>0</v>
      </c>
      <c r="HL231" s="24">
        <v>0</v>
      </c>
      <c r="HM231" s="24">
        <v>7</v>
      </c>
      <c r="HN231" s="24">
        <v>23</v>
      </c>
      <c r="HO231" s="24">
        <v>39</v>
      </c>
      <c r="HP231" s="24">
        <v>16</v>
      </c>
      <c r="HQ231" s="24">
        <v>62</v>
      </c>
      <c r="HR231" s="24">
        <v>31</v>
      </c>
      <c r="HS231" s="24">
        <v>11</v>
      </c>
      <c r="HT231" s="24">
        <v>26</v>
      </c>
      <c r="HU231" s="24">
        <v>23</v>
      </c>
      <c r="HV231" s="24">
        <v>10</v>
      </c>
      <c r="HW231" s="24">
        <v>0</v>
      </c>
      <c r="HX231" s="24">
        <v>0</v>
      </c>
      <c r="HY231" s="24">
        <v>0</v>
      </c>
      <c r="HZ231" s="24">
        <v>41</v>
      </c>
      <c r="IA231" s="24">
        <v>48</v>
      </c>
      <c r="IB231" s="24">
        <v>54</v>
      </c>
      <c r="IC231" s="24">
        <v>5</v>
      </c>
      <c r="ID231" s="24">
        <v>6</v>
      </c>
      <c r="IE231" s="24">
        <v>24</v>
      </c>
      <c r="IF231" s="24">
        <v>40</v>
      </c>
      <c r="IG231" s="24">
        <v>8</v>
      </c>
      <c r="IH231" s="24">
        <v>0</v>
      </c>
      <c r="II231" s="24">
        <v>4</v>
      </c>
      <c r="IJ231" s="24">
        <v>0</v>
      </c>
      <c r="IK231" s="24">
        <v>0</v>
      </c>
      <c r="IL231" s="24">
        <v>0</v>
      </c>
      <c r="IM231" s="24">
        <v>5</v>
      </c>
      <c r="IN231" s="24">
        <v>17</v>
      </c>
      <c r="IO231" s="24">
        <v>3</v>
      </c>
      <c r="IP231" s="24">
        <v>32</v>
      </c>
      <c r="IQ231" s="24">
        <v>25</v>
      </c>
      <c r="IR231" s="24">
        <v>8</v>
      </c>
      <c r="IS231" s="24">
        <v>10</v>
      </c>
      <c r="IT231" s="24">
        <v>8</v>
      </c>
      <c r="IU231" s="24">
        <v>41</v>
      </c>
      <c r="IV231" s="24">
        <v>10</v>
      </c>
      <c r="IW231" s="24">
        <v>0</v>
      </c>
      <c r="IX231" s="24">
        <v>0</v>
      </c>
      <c r="IY231" s="24">
        <v>0</v>
      </c>
      <c r="IZ231" s="24">
        <v>38</v>
      </c>
      <c r="JA231" s="24">
        <v>26</v>
      </c>
      <c r="JB231" s="24">
        <v>0</v>
      </c>
      <c r="JC231" s="24">
        <v>11</v>
      </c>
      <c r="JD231" s="24">
        <v>20</v>
      </c>
      <c r="JE231" s="24">
        <v>2</v>
      </c>
      <c r="JF231" s="24">
        <v>4</v>
      </c>
      <c r="JG231" s="24">
        <v>16</v>
      </c>
      <c r="JH231" s="24">
        <v>22</v>
      </c>
      <c r="JI231" s="24">
        <v>8</v>
      </c>
      <c r="JJ231" s="24">
        <v>0</v>
      </c>
      <c r="JK231" s="24">
        <v>0</v>
      </c>
      <c r="JL231" s="24">
        <v>0</v>
      </c>
      <c r="JM231" s="24">
        <v>17</v>
      </c>
      <c r="JN231" s="24">
        <v>5</v>
      </c>
      <c r="JO231" s="24">
        <v>14</v>
      </c>
      <c r="JP231" s="24">
        <v>12</v>
      </c>
      <c r="JQ231" s="24">
        <v>49</v>
      </c>
      <c r="JR231" s="24">
        <v>37</v>
      </c>
      <c r="JS231" s="24">
        <v>6</v>
      </c>
      <c r="JT231" s="24">
        <v>6</v>
      </c>
      <c r="JU231" s="24">
        <v>5</v>
      </c>
      <c r="JV231" s="24">
        <v>6</v>
      </c>
      <c r="JW231" s="24">
        <v>0</v>
      </c>
      <c r="JX231" s="24">
        <v>0</v>
      </c>
      <c r="JY231" s="24">
        <v>0</v>
      </c>
      <c r="JZ231" s="24">
        <v>8</v>
      </c>
      <c r="KA231" s="24">
        <v>25</v>
      </c>
      <c r="KB231" s="24">
        <v>0</v>
      </c>
      <c r="KC231" s="24">
        <v>8</v>
      </c>
      <c r="KD231" s="24">
        <v>2</v>
      </c>
      <c r="KE231" s="24">
        <v>8</v>
      </c>
      <c r="KF231" s="24">
        <v>2</v>
      </c>
      <c r="KG231" s="24">
        <v>7</v>
      </c>
      <c r="KH231" s="24">
        <v>24</v>
      </c>
      <c r="KI231" s="24">
        <v>29</v>
      </c>
      <c r="KJ231" s="24">
        <v>0</v>
      </c>
      <c r="KK231" s="24">
        <v>0</v>
      </c>
      <c r="KL231" s="24">
        <v>0</v>
      </c>
      <c r="KM231" s="24">
        <v>22</v>
      </c>
      <c r="KN231" s="24">
        <v>6</v>
      </c>
      <c r="KO231" s="24">
        <v>2</v>
      </c>
      <c r="KP231" s="24">
        <v>32</v>
      </c>
      <c r="KQ231" s="24">
        <v>29</v>
      </c>
      <c r="KR231" s="24">
        <v>0</v>
      </c>
      <c r="KS231" s="24">
        <v>5</v>
      </c>
      <c r="KT231" s="24">
        <v>8</v>
      </c>
      <c r="KU231" s="24">
        <v>11</v>
      </c>
      <c r="KV231" s="24">
        <v>0</v>
      </c>
      <c r="KW231" s="24">
        <v>0</v>
      </c>
      <c r="KX231" s="24">
        <v>0</v>
      </c>
      <c r="KY231" s="24">
        <v>0</v>
      </c>
      <c r="KZ231" s="24">
        <v>0</v>
      </c>
      <c r="LA231" s="24">
        <v>11</v>
      </c>
      <c r="LB231" s="24">
        <v>20</v>
      </c>
      <c r="LC231" s="24">
        <v>27</v>
      </c>
      <c r="LD231" s="24">
        <v>28</v>
      </c>
      <c r="LE231" s="24">
        <v>13</v>
      </c>
      <c r="LF231" s="24">
        <v>11</v>
      </c>
      <c r="LG231" s="24">
        <v>3</v>
      </c>
      <c r="LH231" s="24">
        <v>28</v>
      </c>
      <c r="LI231" s="24">
        <v>23</v>
      </c>
      <c r="LJ231" s="24">
        <v>0</v>
      </c>
      <c r="LK231" s="24">
        <v>0</v>
      </c>
      <c r="LL231" s="24">
        <v>0</v>
      </c>
      <c r="LM231" s="24">
        <v>4</v>
      </c>
      <c r="LN231" s="24">
        <v>2</v>
      </c>
      <c r="LO231" s="24">
        <v>28</v>
      </c>
      <c r="LP231" s="24">
        <v>43</v>
      </c>
      <c r="LQ231" s="24">
        <v>0</v>
      </c>
      <c r="LR231" s="24">
        <v>24</v>
      </c>
      <c r="LS231" s="24">
        <v>19</v>
      </c>
      <c r="LT231" s="24">
        <v>56</v>
      </c>
      <c r="LU231" s="24">
        <v>6</v>
      </c>
      <c r="LV231" s="24">
        <v>0</v>
      </c>
      <c r="LW231" s="24">
        <v>0</v>
      </c>
      <c r="LX231" s="24">
        <v>0</v>
      </c>
      <c r="LY231" s="24">
        <v>0</v>
      </c>
      <c r="LZ231" s="24">
        <v>29</v>
      </c>
      <c r="MA231" s="24">
        <v>34</v>
      </c>
      <c r="MB231" s="24">
        <v>17</v>
      </c>
      <c r="MC231" s="24">
        <v>8</v>
      </c>
      <c r="MD231" s="24">
        <v>8</v>
      </c>
      <c r="ME231" s="24">
        <v>6</v>
      </c>
      <c r="MF231" s="24">
        <v>22</v>
      </c>
      <c r="MG231" s="24">
        <v>7</v>
      </c>
      <c r="MH231" s="24">
        <v>4</v>
      </c>
      <c r="MI231" s="24">
        <v>34</v>
      </c>
      <c r="MJ231" s="24">
        <v>0</v>
      </c>
      <c r="MK231" s="24">
        <v>0</v>
      </c>
      <c r="ML231" s="24">
        <v>0</v>
      </c>
      <c r="MN231" s="54">
        <v>2</v>
      </c>
      <c r="MO231" s="54"/>
      <c r="MP231" s="38">
        <f t="shared" si="1750"/>
        <v>7.5</v>
      </c>
      <c r="MQ231" s="38">
        <f t="shared" si="1621"/>
        <v>26</v>
      </c>
      <c r="MR231" s="38">
        <f t="shared" si="1622"/>
        <v>15.333333333333334</v>
      </c>
      <c r="MS231" s="38">
        <f t="shared" si="1623"/>
        <v>15.333333333333334</v>
      </c>
      <c r="MT231" s="38">
        <f t="shared" si="1624"/>
        <v>23.333333333333332</v>
      </c>
      <c r="MU231" s="38">
        <f t="shared" si="1625"/>
        <v>19.666666666666668</v>
      </c>
      <c r="MV231" s="38">
        <f t="shared" si="1626"/>
        <v>14.5</v>
      </c>
      <c r="MW231" s="38">
        <f t="shared" si="1627"/>
        <v>14.333333333333334</v>
      </c>
      <c r="MX231" s="38">
        <f t="shared" si="1628"/>
        <v>12.666666666666666</v>
      </c>
      <c r="MY231" s="38">
        <f t="shared" si="1629"/>
        <v>34.666666666666664</v>
      </c>
      <c r="MZ231" s="38"/>
      <c r="NA231" s="38"/>
      <c r="NB231" s="38"/>
      <c r="NC231" s="54">
        <v>2</v>
      </c>
      <c r="ND231" s="54"/>
      <c r="NE231" s="38">
        <f t="shared" si="1751"/>
        <v>29.25</v>
      </c>
      <c r="NF231" s="38">
        <f t="shared" si="1630"/>
        <v>33.5</v>
      </c>
      <c r="NG231" s="38">
        <f t="shared" si="1631"/>
        <v>34.25</v>
      </c>
      <c r="NH231" s="38">
        <f t="shared" si="1632"/>
        <v>19.25</v>
      </c>
      <c r="NI231" s="38">
        <f t="shared" si="1633"/>
        <v>25.5</v>
      </c>
      <c r="NJ231" s="38">
        <f t="shared" si="1634"/>
        <v>21.5</v>
      </c>
      <c r="NK231" s="38">
        <f t="shared" si="1635"/>
        <v>24.5</v>
      </c>
      <c r="NL231" s="38">
        <f t="shared" si="1636"/>
        <v>24.75</v>
      </c>
      <c r="NM231" s="38">
        <f t="shared" si="1637"/>
        <v>16.5</v>
      </c>
      <c r="NN231" s="38">
        <f t="shared" si="1638"/>
        <v>18</v>
      </c>
      <c r="NO231" s="38"/>
      <c r="NP231" s="38"/>
      <c r="NQ231" s="38"/>
      <c r="NR231" s="54">
        <v>2</v>
      </c>
      <c r="NS231" s="54"/>
      <c r="NT231" s="38">
        <f t="shared" si="1752"/>
        <v>17</v>
      </c>
      <c r="NU231" s="38">
        <f t="shared" si="1639"/>
        <v>18.25</v>
      </c>
      <c r="NV231" s="38">
        <f t="shared" si="1640"/>
        <v>4.25</v>
      </c>
      <c r="NW231" s="38">
        <f t="shared" si="1641"/>
        <v>15.75</v>
      </c>
      <c r="NX231" s="38">
        <f t="shared" si="1642"/>
        <v>24</v>
      </c>
      <c r="NY231" s="38">
        <f t="shared" si="1643"/>
        <v>13.75</v>
      </c>
      <c r="NZ231" s="38">
        <f t="shared" si="1644"/>
        <v>5.5</v>
      </c>
      <c r="OA231" s="38">
        <f t="shared" si="1645"/>
        <v>9.25</v>
      </c>
      <c r="OB231" s="38">
        <f t="shared" si="1646"/>
        <v>23</v>
      </c>
      <c r="OC231" s="38">
        <f t="shared" si="1647"/>
        <v>13.25</v>
      </c>
      <c r="OD231" s="38"/>
      <c r="OE231" s="38"/>
      <c r="OF231" s="38"/>
      <c r="OG231" s="54">
        <v>2</v>
      </c>
      <c r="OH231" s="54"/>
      <c r="OI231" s="38">
        <f t="shared" si="1753"/>
        <v>13.75</v>
      </c>
      <c r="OJ231" s="38">
        <f t="shared" si="1648"/>
        <v>13.25</v>
      </c>
      <c r="OK231" s="38">
        <f t="shared" si="1649"/>
        <v>16.75</v>
      </c>
      <c r="OL231" s="38">
        <f t="shared" si="1650"/>
        <v>27.5</v>
      </c>
      <c r="OM231" s="38">
        <f t="shared" si="1651"/>
        <v>16.25</v>
      </c>
      <c r="ON231" s="38">
        <f t="shared" si="1652"/>
        <v>10.75</v>
      </c>
      <c r="OO231" s="38">
        <f t="shared" si="1653"/>
        <v>14.25</v>
      </c>
      <c r="OP231" s="38">
        <f t="shared" si="1654"/>
        <v>18.5</v>
      </c>
      <c r="OQ231" s="38">
        <f t="shared" si="1655"/>
        <v>12.25</v>
      </c>
      <c r="OR231" s="38">
        <f t="shared" si="1656"/>
        <v>14.25</v>
      </c>
      <c r="OS231" s="38"/>
      <c r="OT231" s="38"/>
      <c r="OU231" s="38"/>
      <c r="OV231" s="54">
        <v>2</v>
      </c>
      <c r="OW231" s="54"/>
      <c r="OX231" s="38">
        <f t="shared" si="1754"/>
        <v>20</v>
      </c>
      <c r="OY231" s="38">
        <f t="shared" si="1657"/>
        <v>21.666666666666668</v>
      </c>
      <c r="OZ231" s="38">
        <f t="shared" si="1658"/>
        <v>18.416666666666668</v>
      </c>
      <c r="PA231" s="38">
        <f t="shared" si="1659"/>
        <v>20.833333333333332</v>
      </c>
      <c r="PB231" s="38">
        <f t="shared" si="1660"/>
        <v>21.916666666666668</v>
      </c>
      <c r="PC231" s="38">
        <f t="shared" si="1661"/>
        <v>15.333333333333334</v>
      </c>
      <c r="PD231" s="38">
        <f t="shared" si="1662"/>
        <v>14.75</v>
      </c>
      <c r="PE231" s="38">
        <f t="shared" si="1663"/>
        <v>17.5</v>
      </c>
      <c r="PF231" s="38">
        <f t="shared" si="1664"/>
        <v>17.25</v>
      </c>
      <c r="PG231" s="38">
        <f t="shared" si="1665"/>
        <v>15.166666666666666</v>
      </c>
      <c r="PH231" s="38"/>
      <c r="PI231" s="38"/>
      <c r="PJ231" s="38"/>
    </row>
    <row r="232" spans="1:426" s="24" customFormat="1" x14ac:dyDescent="0.25">
      <c r="A232" s="1" t="s">
        <v>48</v>
      </c>
      <c r="B232" s="24">
        <f t="shared" si="1755"/>
        <v>3</v>
      </c>
      <c r="C232" s="24">
        <f t="shared" si="1666"/>
        <v>1</v>
      </c>
      <c r="D232" s="24">
        <f t="shared" si="1667"/>
        <v>1</v>
      </c>
      <c r="E232" s="24">
        <f t="shared" si="1668"/>
        <v>5</v>
      </c>
      <c r="F232" s="24">
        <f t="shared" si="1669"/>
        <v>4</v>
      </c>
      <c r="G232" s="24">
        <f t="shared" si="1670"/>
        <v>4</v>
      </c>
      <c r="H232" s="24">
        <f t="shared" si="1671"/>
        <v>4</v>
      </c>
      <c r="I232" s="24">
        <f t="shared" si="1672"/>
        <v>5</v>
      </c>
      <c r="J232" s="24">
        <f t="shared" si="1673"/>
        <v>5</v>
      </c>
      <c r="K232" s="24">
        <f t="shared" si="1674"/>
        <v>1</v>
      </c>
      <c r="L232" s="24">
        <f t="shared" si="1675"/>
        <v>1</v>
      </c>
      <c r="M232" s="24">
        <f t="shared" si="1676"/>
        <v>1</v>
      </c>
      <c r="N232" s="24">
        <f t="shared" si="1677"/>
        <v>1</v>
      </c>
      <c r="O232" s="24">
        <f t="shared" si="1756"/>
        <v>4</v>
      </c>
      <c r="P232" s="24">
        <f t="shared" si="1678"/>
        <v>4</v>
      </c>
      <c r="Q232" s="24">
        <f t="shared" si="1679"/>
        <v>1</v>
      </c>
      <c r="R232" s="24">
        <f t="shared" si="1680"/>
        <v>1</v>
      </c>
      <c r="S232" s="24">
        <f t="shared" si="1681"/>
        <v>1</v>
      </c>
      <c r="T232" s="24">
        <f t="shared" si="1682"/>
        <v>1</v>
      </c>
      <c r="U232" s="24">
        <f t="shared" si="1683"/>
        <v>4</v>
      </c>
      <c r="V232" s="24">
        <f t="shared" si="1684"/>
        <v>3</v>
      </c>
      <c r="X232" s="1">
        <v>20</v>
      </c>
      <c r="Y232" s="52">
        <v>0.29196029235300519</v>
      </c>
      <c r="Z232" s="52"/>
      <c r="AA232" s="52"/>
      <c r="AB232" s="53">
        <f t="shared" si="1685"/>
        <v>-1.624670185936522E-2</v>
      </c>
      <c r="AC232" s="53"/>
      <c r="AD232" s="53" t="s">
        <v>48</v>
      </c>
      <c r="AE232" s="53"/>
      <c r="AF232" s="24">
        <f t="shared" si="1686"/>
        <v>3</v>
      </c>
      <c r="AG232" s="24">
        <f t="shared" si="1687"/>
        <v>2</v>
      </c>
      <c r="AH232" s="24">
        <f t="shared" si="1688"/>
        <v>4</v>
      </c>
      <c r="AI232" s="24">
        <f t="shared" si="1689"/>
        <v>5</v>
      </c>
      <c r="AJ232" s="24">
        <f t="shared" si="1690"/>
        <v>4</v>
      </c>
      <c r="AK232" s="24">
        <f t="shared" si="1691"/>
        <v>5</v>
      </c>
      <c r="AL232" s="24">
        <f t="shared" si="1692"/>
        <v>4</v>
      </c>
      <c r="AM232" s="24">
        <f t="shared" si="1693"/>
        <v>5</v>
      </c>
      <c r="AN232" s="24">
        <f t="shared" si="1694"/>
        <v>5</v>
      </c>
      <c r="AO232" s="24">
        <f t="shared" si="1695"/>
        <v>3</v>
      </c>
      <c r="AP232" s="24">
        <f t="shared" si="1696"/>
        <v>1</v>
      </c>
      <c r="AQ232" s="24">
        <f t="shared" si="1697"/>
        <v>1</v>
      </c>
      <c r="AR232" s="24">
        <f t="shared" si="1698"/>
        <v>1</v>
      </c>
      <c r="AS232" s="53" t="s">
        <v>48</v>
      </c>
      <c r="AT232" s="53"/>
      <c r="AU232" s="24">
        <f t="shared" si="1699"/>
        <v>5</v>
      </c>
      <c r="AV232" s="24">
        <f t="shared" si="1700"/>
        <v>2</v>
      </c>
      <c r="AW232" s="24">
        <f t="shared" si="1701"/>
        <v>1</v>
      </c>
      <c r="AX232" s="24">
        <f t="shared" si="1702"/>
        <v>5</v>
      </c>
      <c r="AY232" s="24">
        <f t="shared" si="1703"/>
        <v>2</v>
      </c>
      <c r="AZ232" s="24">
        <f t="shared" si="1704"/>
        <v>1</v>
      </c>
      <c r="BA232" s="24">
        <f t="shared" si="1705"/>
        <v>3</v>
      </c>
      <c r="BB232" s="24">
        <f t="shared" si="1706"/>
        <v>5</v>
      </c>
      <c r="BC232" s="24">
        <f t="shared" si="1707"/>
        <v>5</v>
      </c>
      <c r="BD232" s="24">
        <f t="shared" si="1708"/>
        <v>1</v>
      </c>
      <c r="BE232" s="24">
        <f t="shared" si="1709"/>
        <v>1</v>
      </c>
      <c r="BF232" s="24">
        <f t="shared" si="1710"/>
        <v>1</v>
      </c>
      <c r="BG232" s="24">
        <f t="shared" si="1711"/>
        <v>1</v>
      </c>
      <c r="BH232" s="53" t="s">
        <v>48</v>
      </c>
      <c r="BI232" s="53"/>
      <c r="BJ232" s="24">
        <f t="shared" si="1712"/>
        <v>3</v>
      </c>
      <c r="BK232" s="24">
        <f t="shared" si="1713"/>
        <v>1</v>
      </c>
      <c r="BL232" s="24">
        <f t="shared" si="1714"/>
        <v>1</v>
      </c>
      <c r="BM232" s="24">
        <f t="shared" si="1715"/>
        <v>1</v>
      </c>
      <c r="BN232" s="24">
        <f t="shared" si="1716"/>
        <v>4</v>
      </c>
      <c r="BO232" s="24">
        <f t="shared" si="1717"/>
        <v>4</v>
      </c>
      <c r="BP232" s="24">
        <f t="shared" si="1718"/>
        <v>5</v>
      </c>
      <c r="BQ232" s="24">
        <f t="shared" si="1719"/>
        <v>3</v>
      </c>
      <c r="BR232" s="24">
        <f t="shared" si="1720"/>
        <v>1</v>
      </c>
      <c r="BS232" s="24">
        <f t="shared" si="1721"/>
        <v>1</v>
      </c>
      <c r="BT232" s="24">
        <f t="shared" si="1722"/>
        <v>1</v>
      </c>
      <c r="BU232" s="24">
        <f t="shared" si="1723"/>
        <v>1</v>
      </c>
      <c r="BV232" s="24">
        <f t="shared" si="1724"/>
        <v>1</v>
      </c>
      <c r="BW232" s="53" t="s">
        <v>48</v>
      </c>
      <c r="BX232" s="53"/>
      <c r="BY232" s="24">
        <f t="shared" si="1725"/>
        <v>3</v>
      </c>
      <c r="BZ232" s="24">
        <f t="shared" si="1726"/>
        <v>1</v>
      </c>
      <c r="CA232" s="24">
        <f t="shared" si="1727"/>
        <v>4</v>
      </c>
      <c r="CB232" s="24">
        <f t="shared" si="1728"/>
        <v>3</v>
      </c>
      <c r="CC232" s="24">
        <f t="shared" si="1729"/>
        <v>1</v>
      </c>
      <c r="CD232" s="24">
        <f t="shared" si="1730"/>
        <v>1</v>
      </c>
      <c r="CE232" s="24">
        <f t="shared" si="1731"/>
        <v>3</v>
      </c>
      <c r="CF232" s="24">
        <f t="shared" si="1732"/>
        <v>3</v>
      </c>
      <c r="CG232" s="24" t="str">
        <f t="shared" si="1733"/>
        <v>x</v>
      </c>
      <c r="CH232" s="24">
        <f t="shared" si="1734"/>
        <v>1</v>
      </c>
      <c r="CI232" s="24">
        <f t="shared" si="1735"/>
        <v>0</v>
      </c>
      <c r="CJ232" s="24">
        <f t="shared" si="1736"/>
        <v>1</v>
      </c>
      <c r="CK232" s="24">
        <f t="shared" si="1737"/>
        <v>0</v>
      </c>
      <c r="CL232" s="24" t="s">
        <v>48</v>
      </c>
      <c r="CN232" s="24">
        <f t="shared" si="1757"/>
        <v>3</v>
      </c>
      <c r="CO232" s="24">
        <f t="shared" si="1738"/>
        <v>1</v>
      </c>
      <c r="CP232" s="24">
        <f t="shared" si="1739"/>
        <v>1</v>
      </c>
      <c r="CQ232" s="24">
        <f t="shared" si="1740"/>
        <v>1</v>
      </c>
      <c r="CR232" s="24">
        <f t="shared" si="1741"/>
        <v>4</v>
      </c>
      <c r="CS232" s="24">
        <f t="shared" si="1742"/>
        <v>1</v>
      </c>
      <c r="CT232" s="24">
        <f t="shared" si="1743"/>
        <v>3</v>
      </c>
      <c r="CU232" s="24">
        <f t="shared" si="1744"/>
        <v>3</v>
      </c>
      <c r="CV232" s="24">
        <f t="shared" si="1745"/>
        <v>5</v>
      </c>
      <c r="CW232" s="24">
        <f t="shared" si="1746"/>
        <v>1</v>
      </c>
      <c r="CX232" s="24">
        <f t="shared" si="1747"/>
        <v>1</v>
      </c>
      <c r="CY232" s="24">
        <f t="shared" si="1748"/>
        <v>1</v>
      </c>
      <c r="CZ232" s="24">
        <f t="shared" si="1749"/>
        <v>1</v>
      </c>
      <c r="DB232" s="24">
        <v>2</v>
      </c>
      <c r="DC232" s="24">
        <v>29</v>
      </c>
      <c r="DD232" s="24">
        <v>58</v>
      </c>
      <c r="DE232" s="24">
        <v>75</v>
      </c>
      <c r="DF232" s="24">
        <v>13</v>
      </c>
      <c r="DG232" s="24">
        <v>7</v>
      </c>
      <c r="DH232" s="24">
        <v>31</v>
      </c>
      <c r="DI232" s="24">
        <v>34</v>
      </c>
      <c r="DJ232" s="24">
        <v>6</v>
      </c>
      <c r="DL232" s="24">
        <v>1</v>
      </c>
      <c r="DM232" s="24">
        <v>15</v>
      </c>
      <c r="DN232" s="24">
        <v>22</v>
      </c>
      <c r="DO232" s="24">
        <v>8</v>
      </c>
      <c r="DP232" s="24">
        <v>21</v>
      </c>
      <c r="DQ232" s="24">
        <v>8</v>
      </c>
      <c r="DR232" s="24">
        <v>19</v>
      </c>
      <c r="DS232" s="24">
        <v>7</v>
      </c>
      <c r="DT232" s="24">
        <v>21</v>
      </c>
      <c r="DU232" s="24">
        <v>17</v>
      </c>
      <c r="DV232" s="24">
        <v>52</v>
      </c>
      <c r="DW232" s="24">
        <v>64</v>
      </c>
      <c r="DX232" s="24">
        <v>67</v>
      </c>
      <c r="DY232" s="24">
        <v>13</v>
      </c>
      <c r="DZ232" s="24">
        <v>12</v>
      </c>
      <c r="EA232" s="24">
        <v>83</v>
      </c>
      <c r="EB232" s="24">
        <v>9</v>
      </c>
      <c r="EC232" s="24">
        <v>47</v>
      </c>
      <c r="ED232" s="24">
        <v>0</v>
      </c>
      <c r="EE232" s="24">
        <v>24</v>
      </c>
      <c r="EF232" s="24">
        <v>8</v>
      </c>
      <c r="EG232" s="24">
        <v>26</v>
      </c>
      <c r="EH232" s="24">
        <v>17</v>
      </c>
      <c r="EI232" s="24">
        <v>33</v>
      </c>
      <c r="EJ232" s="24">
        <v>53</v>
      </c>
      <c r="EK232" s="24">
        <v>82</v>
      </c>
      <c r="EL232" s="24">
        <v>50</v>
      </c>
      <c r="EM232" s="24">
        <v>9</v>
      </c>
      <c r="EN232" s="24">
        <v>22</v>
      </c>
      <c r="EO232" s="24">
        <v>28</v>
      </c>
      <c r="EP232" s="24">
        <v>33</v>
      </c>
      <c r="EQ232" s="24">
        <v>23</v>
      </c>
      <c r="ER232" s="24">
        <v>12</v>
      </c>
      <c r="ES232" s="24">
        <v>3</v>
      </c>
      <c r="ET232" s="24">
        <v>3</v>
      </c>
      <c r="EU232" s="24">
        <v>5</v>
      </c>
      <c r="EV232" s="24">
        <v>13</v>
      </c>
      <c r="EW232" s="24">
        <v>36</v>
      </c>
      <c r="EX232" s="24">
        <v>16</v>
      </c>
      <c r="EY232" s="24">
        <v>52</v>
      </c>
      <c r="EZ232" s="24">
        <v>4</v>
      </c>
      <c r="FA232" s="24">
        <v>8</v>
      </c>
      <c r="FB232" s="24">
        <v>24</v>
      </c>
      <c r="FC232" s="24">
        <v>33</v>
      </c>
      <c r="FD232" s="24">
        <v>30</v>
      </c>
      <c r="FE232" s="24">
        <v>9</v>
      </c>
      <c r="FF232" s="24">
        <v>2</v>
      </c>
      <c r="FG232" s="24">
        <v>2</v>
      </c>
      <c r="FH232" s="24">
        <v>2</v>
      </c>
      <c r="FI232" s="24">
        <v>31</v>
      </c>
      <c r="FJ232" s="24">
        <v>50</v>
      </c>
      <c r="FK232" s="24">
        <v>28</v>
      </c>
      <c r="FL232" s="24">
        <v>62</v>
      </c>
      <c r="FM232" s="24">
        <v>0</v>
      </c>
      <c r="FN232" s="24">
        <v>22</v>
      </c>
      <c r="FO232" s="24">
        <v>33</v>
      </c>
      <c r="FP232" s="24">
        <v>35</v>
      </c>
      <c r="FQ232" s="24">
        <v>11</v>
      </c>
      <c r="FR232" s="24">
        <v>13</v>
      </c>
      <c r="FS232" s="24">
        <v>59</v>
      </c>
      <c r="FT232" s="24">
        <v>18</v>
      </c>
      <c r="FU232" s="24">
        <v>62</v>
      </c>
      <c r="FV232" s="24">
        <v>25</v>
      </c>
      <c r="FW232" s="24">
        <v>23</v>
      </c>
      <c r="FX232" s="24">
        <v>53</v>
      </c>
      <c r="FY232" s="24">
        <v>41</v>
      </c>
      <c r="FZ232" s="24">
        <v>4</v>
      </c>
      <c r="GA232" s="24">
        <v>9</v>
      </c>
      <c r="GB232" s="24">
        <v>14</v>
      </c>
      <c r="GC232" s="24">
        <v>20</v>
      </c>
      <c r="GD232" s="24">
        <v>5</v>
      </c>
      <c r="GE232" s="24">
        <v>26</v>
      </c>
      <c r="GF232" s="24">
        <v>30</v>
      </c>
      <c r="GG232" s="24">
        <v>0</v>
      </c>
      <c r="GH232" s="24">
        <v>24</v>
      </c>
      <c r="GI232" s="24">
        <v>42</v>
      </c>
      <c r="GJ232" s="24">
        <v>60</v>
      </c>
      <c r="GK232" s="24">
        <v>6</v>
      </c>
      <c r="GL232" s="24">
        <v>75</v>
      </c>
      <c r="GM232" s="24">
        <v>2</v>
      </c>
      <c r="GN232" s="24">
        <v>30</v>
      </c>
      <c r="GO232" s="24">
        <v>39</v>
      </c>
      <c r="GP232" s="24">
        <v>59</v>
      </c>
      <c r="GQ232" s="24">
        <v>20</v>
      </c>
      <c r="GR232" s="24">
        <v>36</v>
      </c>
      <c r="GS232" s="24">
        <v>26</v>
      </c>
      <c r="GT232" s="24">
        <v>11</v>
      </c>
      <c r="GU232" s="24">
        <v>39</v>
      </c>
      <c r="GV232" s="24">
        <v>33</v>
      </c>
      <c r="GW232" s="24">
        <v>37</v>
      </c>
      <c r="GX232" s="24">
        <v>81</v>
      </c>
      <c r="GY232" s="24">
        <v>72</v>
      </c>
      <c r="GZ232" s="24">
        <v>9</v>
      </c>
      <c r="HA232" s="24">
        <v>8</v>
      </c>
      <c r="HB232" s="24">
        <v>0</v>
      </c>
      <c r="HC232" s="24">
        <v>20</v>
      </c>
      <c r="HD232" s="24">
        <v>18</v>
      </c>
      <c r="HE232" s="24">
        <v>45</v>
      </c>
      <c r="HF232" s="24">
        <v>49</v>
      </c>
      <c r="HG232" s="24">
        <v>10</v>
      </c>
      <c r="HH232" s="24">
        <v>21</v>
      </c>
      <c r="HI232" s="24">
        <v>15</v>
      </c>
      <c r="HJ232" s="24">
        <v>40</v>
      </c>
      <c r="HK232" s="24">
        <v>77</v>
      </c>
      <c r="HL232" s="24">
        <v>49</v>
      </c>
      <c r="HM232" s="24">
        <v>0</v>
      </c>
      <c r="HN232" s="24">
        <v>22</v>
      </c>
      <c r="HO232" s="24">
        <v>3</v>
      </c>
      <c r="HP232" s="24">
        <v>38</v>
      </c>
      <c r="HQ232" s="24">
        <v>4</v>
      </c>
      <c r="HR232" s="24">
        <v>36</v>
      </c>
      <c r="HS232" s="24">
        <v>9</v>
      </c>
      <c r="HT232" s="24">
        <v>16</v>
      </c>
      <c r="HU232" s="24">
        <v>16</v>
      </c>
      <c r="HV232" s="24">
        <v>34</v>
      </c>
      <c r="HW232" s="24">
        <v>89</v>
      </c>
      <c r="HX232" s="24">
        <v>39</v>
      </c>
      <c r="HY232" s="24">
        <v>88</v>
      </c>
      <c r="HZ232" s="24">
        <v>5</v>
      </c>
      <c r="IA232" s="24">
        <v>18</v>
      </c>
      <c r="IB232" s="24">
        <v>12</v>
      </c>
      <c r="IC232" s="24">
        <v>34</v>
      </c>
      <c r="ID232" s="24">
        <v>18</v>
      </c>
      <c r="IE232" s="24">
        <v>59</v>
      </c>
      <c r="IF232" s="24">
        <v>2</v>
      </c>
      <c r="IG232" s="24">
        <v>9</v>
      </c>
      <c r="IH232" s="24">
        <v>5</v>
      </c>
      <c r="II232" s="24">
        <v>25</v>
      </c>
      <c r="IJ232" s="24">
        <v>48</v>
      </c>
      <c r="IK232" s="24">
        <v>65</v>
      </c>
      <c r="IL232" s="24">
        <v>64</v>
      </c>
      <c r="IM232" s="24">
        <v>5</v>
      </c>
      <c r="IN232" s="24">
        <v>23</v>
      </c>
      <c r="IO232" s="24">
        <v>3</v>
      </c>
      <c r="IP232" s="24">
        <v>11</v>
      </c>
      <c r="IQ232" s="24">
        <v>7</v>
      </c>
      <c r="IR232" s="24">
        <v>22</v>
      </c>
      <c r="IS232" s="24">
        <v>7</v>
      </c>
      <c r="IT232" s="24">
        <v>25</v>
      </c>
      <c r="IU232" s="24">
        <v>15</v>
      </c>
      <c r="IV232" s="24">
        <v>22</v>
      </c>
      <c r="IW232" s="24">
        <v>61</v>
      </c>
      <c r="IX232" s="24">
        <v>59</v>
      </c>
      <c r="IY232" s="24">
        <v>81</v>
      </c>
      <c r="IZ232" s="24">
        <v>6</v>
      </c>
      <c r="JA232" s="24">
        <v>19</v>
      </c>
      <c r="JB232" s="24">
        <v>12</v>
      </c>
      <c r="JC232" s="24">
        <v>10</v>
      </c>
      <c r="JD232" s="24">
        <v>40</v>
      </c>
      <c r="JE232" s="24">
        <v>25</v>
      </c>
      <c r="JF232" s="24">
        <v>56</v>
      </c>
      <c r="JG232" s="24">
        <v>13</v>
      </c>
      <c r="JH232" s="24">
        <v>29</v>
      </c>
      <c r="JI232" s="24">
        <v>53</v>
      </c>
      <c r="JJ232" s="24">
        <v>15</v>
      </c>
      <c r="JK232" s="24">
        <v>75</v>
      </c>
      <c r="JL232" s="24">
        <v>71</v>
      </c>
      <c r="JM232" s="24">
        <v>33</v>
      </c>
      <c r="JN232" s="24">
        <v>36</v>
      </c>
      <c r="JO232" s="24">
        <v>45</v>
      </c>
      <c r="JP232" s="24">
        <v>36</v>
      </c>
      <c r="JQ232" s="24">
        <v>30</v>
      </c>
      <c r="JR232" s="24">
        <v>12</v>
      </c>
      <c r="JS232" s="24">
        <v>21</v>
      </c>
      <c r="JT232" s="24">
        <v>0</v>
      </c>
      <c r="JU232" s="24">
        <v>4</v>
      </c>
      <c r="JV232" s="24">
        <v>32</v>
      </c>
      <c r="JW232" s="24">
        <v>32</v>
      </c>
      <c r="JX232" s="24">
        <v>46</v>
      </c>
      <c r="JY232" s="24">
        <v>53</v>
      </c>
      <c r="JZ232" s="24">
        <v>17</v>
      </c>
      <c r="KA232" s="24">
        <v>16</v>
      </c>
      <c r="KB232" s="24">
        <v>34</v>
      </c>
      <c r="KC232" s="24">
        <v>28</v>
      </c>
      <c r="KD232" s="24">
        <v>44</v>
      </c>
      <c r="KE232" s="24">
        <v>77</v>
      </c>
      <c r="KF232" s="24">
        <v>54</v>
      </c>
      <c r="KG232" s="24">
        <v>6</v>
      </c>
      <c r="KH232" s="24">
        <v>16</v>
      </c>
      <c r="KI232" s="24">
        <v>12</v>
      </c>
      <c r="KJ232" s="24">
        <v>35</v>
      </c>
      <c r="KK232" s="24">
        <v>42</v>
      </c>
      <c r="KL232" s="24">
        <v>31</v>
      </c>
      <c r="KM232" s="24">
        <v>1</v>
      </c>
      <c r="KN232" s="24">
        <v>15</v>
      </c>
      <c r="KO232" s="24">
        <v>52</v>
      </c>
      <c r="KP232" s="24">
        <v>24</v>
      </c>
      <c r="KQ232" s="24">
        <v>8</v>
      </c>
      <c r="KR232" s="24">
        <v>60</v>
      </c>
      <c r="KS232" s="24">
        <v>32</v>
      </c>
      <c r="KT232" s="24">
        <v>5</v>
      </c>
      <c r="KU232" s="24">
        <v>24</v>
      </c>
      <c r="KV232" s="24">
        <v>42</v>
      </c>
      <c r="KW232" s="24">
        <v>36</v>
      </c>
      <c r="KX232" s="24">
        <v>74</v>
      </c>
      <c r="KY232" s="24">
        <v>3</v>
      </c>
      <c r="KZ232" s="24">
        <v>0</v>
      </c>
      <c r="LA232" s="24">
        <v>54</v>
      </c>
      <c r="LB232" s="24">
        <v>45</v>
      </c>
      <c r="LC232" s="24">
        <v>61</v>
      </c>
      <c r="LD232" s="24">
        <v>17</v>
      </c>
      <c r="LE232" s="24">
        <v>10</v>
      </c>
      <c r="LF232" s="24">
        <v>9</v>
      </c>
      <c r="LG232" s="24">
        <v>36</v>
      </c>
      <c r="LH232" s="24">
        <v>4</v>
      </c>
      <c r="LI232" s="24">
        <v>14</v>
      </c>
      <c r="LJ232" s="24">
        <v>41</v>
      </c>
      <c r="LK232" s="24">
        <v>70</v>
      </c>
      <c r="LL232" s="24">
        <v>56</v>
      </c>
      <c r="LM232" s="24">
        <v>19</v>
      </c>
      <c r="LN232" s="24">
        <v>63</v>
      </c>
      <c r="LO232" s="24">
        <v>31</v>
      </c>
      <c r="LP232" s="24">
        <v>8</v>
      </c>
      <c r="LQ232" s="24">
        <v>7</v>
      </c>
      <c r="LR232" s="24">
        <v>17</v>
      </c>
      <c r="LS232" s="24">
        <v>3</v>
      </c>
      <c r="LT232" s="24">
        <v>17</v>
      </c>
      <c r="LU232" s="24">
        <v>42</v>
      </c>
      <c r="LV232" s="24">
        <v>66</v>
      </c>
      <c r="LW232" s="24">
        <v>77</v>
      </c>
      <c r="LX232" s="24">
        <v>5</v>
      </c>
      <c r="LY232" s="24">
        <v>32</v>
      </c>
      <c r="LZ232" s="24">
        <v>25</v>
      </c>
      <c r="MA232" s="24">
        <v>23</v>
      </c>
      <c r="MB232" s="24">
        <v>0</v>
      </c>
      <c r="MC232" s="24">
        <v>1</v>
      </c>
      <c r="MD232" s="24">
        <v>27</v>
      </c>
      <c r="ME232" s="24">
        <v>55</v>
      </c>
      <c r="MF232" s="24">
        <v>8</v>
      </c>
      <c r="MG232" s="24">
        <v>8</v>
      </c>
      <c r="MH232" s="24">
        <v>30</v>
      </c>
      <c r="MI232" s="24">
        <v>24</v>
      </c>
      <c r="MJ232" s="24">
        <v>56</v>
      </c>
      <c r="MK232" s="24">
        <v>4</v>
      </c>
      <c r="ML232" s="24">
        <v>43</v>
      </c>
      <c r="MN232" s="54">
        <v>1</v>
      </c>
      <c r="MO232" s="54"/>
      <c r="MP232" s="38">
        <f t="shared" si="1750"/>
        <v>7.333333333333333</v>
      </c>
      <c r="MQ232" s="38">
        <f t="shared" si="1621"/>
        <v>27.666666666666668</v>
      </c>
      <c r="MR232" s="38">
        <f t="shared" si="1622"/>
        <v>19.333333333333332</v>
      </c>
      <c r="MS232" s="38">
        <f t="shared" si="1623"/>
        <v>31.5</v>
      </c>
      <c r="MT232" s="38">
        <f t="shared" si="1624"/>
        <v>12.833333333333334</v>
      </c>
      <c r="MU232" s="38">
        <f t="shared" si="1625"/>
        <v>17.166666666666668</v>
      </c>
      <c r="MV232" s="38">
        <f t="shared" si="1626"/>
        <v>18.166666666666668</v>
      </c>
      <c r="MW232" s="38">
        <f t="shared" si="1627"/>
        <v>11.666666666666666</v>
      </c>
      <c r="MX232" s="38">
        <f t="shared" si="1628"/>
        <v>21.166666666666668</v>
      </c>
      <c r="MY232" s="38">
        <f t="shared" si="1629"/>
        <v>32.666666666666664</v>
      </c>
      <c r="MZ232" s="38">
        <f t="shared" ref="MZ232:MZ233" si="1758">(DW232+EJ232+EW232+FJ232+FW232+GJ232)/6</f>
        <v>47.666666666666664</v>
      </c>
      <c r="NA232" s="38">
        <f t="shared" ref="NA232:NA233" si="1759">(DX232+EK232+EX232+FK232+FX232+GK232)/6</f>
        <v>42</v>
      </c>
      <c r="NB232" s="38">
        <f t="shared" ref="NB232:NB233" si="1760">(DY232+EL232+EY232+FL232+FY232+GL232)/6</f>
        <v>48.833333333333336</v>
      </c>
      <c r="NC232" s="54">
        <v>1</v>
      </c>
      <c r="ND232" s="54"/>
      <c r="NE232" s="38">
        <f t="shared" si="1751"/>
        <v>4</v>
      </c>
      <c r="NF232" s="38">
        <f t="shared" si="1630"/>
        <v>19.5</v>
      </c>
      <c r="NG232" s="38">
        <f t="shared" si="1631"/>
        <v>13.5</v>
      </c>
      <c r="NH232" s="38">
        <f t="shared" si="1632"/>
        <v>37.75</v>
      </c>
      <c r="NI232" s="38">
        <f t="shared" si="1633"/>
        <v>15</v>
      </c>
      <c r="NJ232" s="38">
        <f t="shared" si="1634"/>
        <v>44</v>
      </c>
      <c r="NK232" s="38">
        <f t="shared" si="1635"/>
        <v>21.5</v>
      </c>
      <c r="NL232" s="38">
        <f t="shared" si="1636"/>
        <v>11.5</v>
      </c>
      <c r="NM232" s="38">
        <f t="shared" si="1637"/>
        <v>20.25</v>
      </c>
      <c r="NN232" s="38">
        <f t="shared" si="1638"/>
        <v>26.75</v>
      </c>
      <c r="NO232" s="38">
        <f t="shared" ref="NO232:NO233" si="1761">(GW232+HJ232+HW232+IJ232)/4</f>
        <v>53.5</v>
      </c>
      <c r="NP232" s="38">
        <f t="shared" ref="NP232:NP233" si="1762">(GX232+HK232+HX232+IK232)/4</f>
        <v>65.5</v>
      </c>
      <c r="NQ232" s="38">
        <f t="shared" ref="NQ232:NQ233" si="1763">(GY232+HL232+HY232+IL232)/4</f>
        <v>68.25</v>
      </c>
      <c r="NR232" s="54">
        <v>1</v>
      </c>
      <c r="NS232" s="54"/>
      <c r="NT232" s="38">
        <f t="shared" si="1752"/>
        <v>15.25</v>
      </c>
      <c r="NU232" s="38">
        <f t="shared" si="1639"/>
        <v>23.5</v>
      </c>
      <c r="NV232" s="38">
        <f t="shared" si="1640"/>
        <v>23.5</v>
      </c>
      <c r="NW232" s="38">
        <f t="shared" si="1641"/>
        <v>21.25</v>
      </c>
      <c r="NX232" s="38">
        <f t="shared" si="1642"/>
        <v>30.25</v>
      </c>
      <c r="NY232" s="38">
        <f t="shared" si="1643"/>
        <v>34</v>
      </c>
      <c r="NZ232" s="38">
        <f t="shared" si="1644"/>
        <v>34.5</v>
      </c>
      <c r="OA232" s="38">
        <f t="shared" si="1645"/>
        <v>11</v>
      </c>
      <c r="OB232" s="38">
        <f t="shared" si="1646"/>
        <v>16</v>
      </c>
      <c r="OC232" s="38">
        <f t="shared" si="1647"/>
        <v>29.75</v>
      </c>
      <c r="OD232" s="38">
        <f t="shared" ref="OD232:OD233" si="1764">(IW232+JJ232+KJ232+JW232)/4</f>
        <v>35.75</v>
      </c>
      <c r="OE232" s="38">
        <f t="shared" ref="OE232:OE233" si="1765">(IX232+JK232+KK232+JX232)/4</f>
        <v>55.5</v>
      </c>
      <c r="OF232" s="38">
        <f t="shared" ref="OF232:OF233" si="1766">(IY232+JL232+KL232+JY232)/4</f>
        <v>59</v>
      </c>
      <c r="OG232" s="54">
        <v>1</v>
      </c>
      <c r="OH232" s="54"/>
      <c r="OI232" s="38">
        <f t="shared" si="1753"/>
        <v>11.25</v>
      </c>
      <c r="OJ232" s="38">
        <f t="shared" si="1648"/>
        <v>38.75</v>
      </c>
      <c r="OK232" s="38">
        <f t="shared" si="1649"/>
        <v>32</v>
      </c>
      <c r="OL232" s="38">
        <f t="shared" si="1650"/>
        <v>23.5</v>
      </c>
      <c r="OM232" s="38">
        <f t="shared" si="1651"/>
        <v>14.75</v>
      </c>
      <c r="ON232" s="38">
        <f t="shared" si="1652"/>
        <v>35.5</v>
      </c>
      <c r="OO232" s="38">
        <f t="shared" si="1653"/>
        <v>13</v>
      </c>
      <c r="OP232" s="38">
        <f t="shared" si="1654"/>
        <v>16.5</v>
      </c>
      <c r="OQ232" s="38">
        <f t="shared" si="1655"/>
        <v>25</v>
      </c>
      <c r="OR232" s="38">
        <f t="shared" si="1656"/>
        <v>36.5</v>
      </c>
      <c r="OS232" s="38">
        <f t="shared" ref="OS232:OS233" si="1767">(KW232+LJ232+LW232+MJ232)/4</f>
        <v>52.5</v>
      </c>
      <c r="OT232" s="38">
        <f t="shared" ref="OT232:OT233" si="1768">(KX232+LK232+LX232+MK232)/4</f>
        <v>38.25</v>
      </c>
      <c r="OU232" s="38">
        <f t="shared" ref="OU232:OU233" si="1769">(KY232+LL232+LY232+ML232)/4</f>
        <v>33.5</v>
      </c>
      <c r="OV232" s="54">
        <v>1</v>
      </c>
      <c r="OW232" s="54"/>
      <c r="OX232" s="38">
        <f t="shared" si="1754"/>
        <v>10.166666666666666</v>
      </c>
      <c r="OY232" s="38">
        <f t="shared" si="1657"/>
        <v>27.25</v>
      </c>
      <c r="OZ232" s="38">
        <f t="shared" si="1658"/>
        <v>23</v>
      </c>
      <c r="PA232" s="38">
        <f t="shared" si="1659"/>
        <v>27.5</v>
      </c>
      <c r="PB232" s="38">
        <f t="shared" si="1660"/>
        <v>20</v>
      </c>
      <c r="PC232" s="38">
        <f t="shared" si="1661"/>
        <v>37.833333333333336</v>
      </c>
      <c r="PD232" s="38">
        <f t="shared" si="1662"/>
        <v>23</v>
      </c>
      <c r="PE232" s="38">
        <f t="shared" si="1663"/>
        <v>13</v>
      </c>
      <c r="PF232" s="38">
        <f t="shared" si="1664"/>
        <v>20.416666666666668</v>
      </c>
      <c r="PG232" s="38">
        <f t="shared" si="1665"/>
        <v>31</v>
      </c>
      <c r="PH232" s="38">
        <f t="shared" ref="PH232:PH233" si="1770">(GW232+HJ232+HW232+IJ232+IW232+JJ232+JW232+KJ232+KW232+LJ232+LW232+MJ232)/12</f>
        <v>47.25</v>
      </c>
      <c r="PI232" s="38">
        <f t="shared" ref="PI232:PI233" si="1771">(GX232+HK232+HX232+IK232+IX232+JK232+JX232+KK232+KX232+LK232+LX232+MK232)/12</f>
        <v>53.083333333333336</v>
      </c>
      <c r="PJ232" s="38">
        <f t="shared" ref="PJ232:PJ233" si="1772">(GY232+HL232+HY232+IL232+IY232+JL232+JY232+KL232+KY232+LL232+LY232+ML232)/12</f>
        <v>53.583333333333336</v>
      </c>
    </row>
    <row r="233" spans="1:426" s="24" customFormat="1" x14ac:dyDescent="0.25">
      <c r="A233" s="1" t="s">
        <v>51</v>
      </c>
      <c r="B233" s="24">
        <f t="shared" si="1755"/>
        <v>5</v>
      </c>
      <c r="C233" s="24">
        <f t="shared" si="1666"/>
        <v>3</v>
      </c>
      <c r="D233" s="24">
        <f t="shared" si="1667"/>
        <v>1</v>
      </c>
      <c r="E233" s="24">
        <f t="shared" si="1668"/>
        <v>1</v>
      </c>
      <c r="F233" s="24">
        <f t="shared" si="1669"/>
        <v>3</v>
      </c>
      <c r="G233" s="24">
        <f t="shared" si="1670"/>
        <v>1</v>
      </c>
      <c r="H233" s="24">
        <f t="shared" si="1671"/>
        <v>4</v>
      </c>
      <c r="I233" s="24">
        <f t="shared" si="1672"/>
        <v>4</v>
      </c>
      <c r="J233" s="24">
        <f t="shared" si="1673"/>
        <v>3</v>
      </c>
      <c r="K233" s="24">
        <f t="shared" si="1674"/>
        <v>1</v>
      </c>
      <c r="L233" s="24">
        <f t="shared" si="1675"/>
        <v>0</v>
      </c>
      <c r="M233" s="24">
        <f t="shared" si="1676"/>
        <v>1</v>
      </c>
      <c r="N233" s="24">
        <f t="shared" si="1677"/>
        <v>0</v>
      </c>
      <c r="O233" s="24">
        <f t="shared" si="1756"/>
        <v>1</v>
      </c>
      <c r="P233" s="24">
        <f t="shared" si="1678"/>
        <v>2</v>
      </c>
      <c r="Q233" s="24">
        <f t="shared" si="1679"/>
        <v>2</v>
      </c>
      <c r="R233" s="24">
        <f t="shared" si="1680"/>
        <v>5</v>
      </c>
      <c r="S233" s="24">
        <f t="shared" si="1681"/>
        <v>4</v>
      </c>
      <c r="T233" s="24">
        <f t="shared" si="1682"/>
        <v>1</v>
      </c>
      <c r="U233" s="24">
        <f t="shared" si="1683"/>
        <v>2</v>
      </c>
      <c r="V233" s="24">
        <f t="shared" si="1684"/>
        <v>3</v>
      </c>
      <c r="X233" s="1" t="s">
        <v>55</v>
      </c>
      <c r="Y233" s="52">
        <v>0.20224719101123501</v>
      </c>
      <c r="Z233" s="52"/>
      <c r="AA233" s="52"/>
      <c r="AB233" s="53">
        <f t="shared" si="1685"/>
        <v>-3.9383759887649805E-3</v>
      </c>
      <c r="AC233" s="53"/>
      <c r="AD233" s="53" t="s">
        <v>51</v>
      </c>
      <c r="AE233" s="53"/>
      <c r="AF233" s="24">
        <f t="shared" si="1686"/>
        <v>5</v>
      </c>
      <c r="AG233" s="24">
        <f t="shared" si="1687"/>
        <v>1</v>
      </c>
      <c r="AH233" s="24">
        <f t="shared" si="1688"/>
        <v>4</v>
      </c>
      <c r="AI233" s="24">
        <f t="shared" si="1689"/>
        <v>1</v>
      </c>
      <c r="AJ233" s="24">
        <f t="shared" si="1690"/>
        <v>2</v>
      </c>
      <c r="AK233" s="24">
        <f t="shared" si="1691"/>
        <v>3</v>
      </c>
      <c r="AL233" s="24">
        <f t="shared" si="1692"/>
        <v>3</v>
      </c>
      <c r="AM233" s="24">
        <f t="shared" si="1693"/>
        <v>4</v>
      </c>
      <c r="AN233" s="24">
        <f t="shared" si="1694"/>
        <v>3</v>
      </c>
      <c r="AO233" s="24">
        <f t="shared" si="1695"/>
        <v>1</v>
      </c>
      <c r="AP233" s="24">
        <f t="shared" si="1696"/>
        <v>1</v>
      </c>
      <c r="AQ233" s="24">
        <f t="shared" si="1697"/>
        <v>0</v>
      </c>
      <c r="AR233" s="24">
        <f t="shared" si="1698"/>
        <v>0</v>
      </c>
      <c r="AS233" s="53" t="s">
        <v>51</v>
      </c>
      <c r="AT233" s="53"/>
      <c r="AU233" s="24">
        <f t="shared" si="1699"/>
        <v>4</v>
      </c>
      <c r="AV233" s="24">
        <f t="shared" si="1700"/>
        <v>2</v>
      </c>
      <c r="AW233" s="24">
        <f t="shared" si="1701"/>
        <v>5</v>
      </c>
      <c r="AX233" s="24">
        <f t="shared" si="1702"/>
        <v>1</v>
      </c>
      <c r="AY233" s="24">
        <f t="shared" si="1703"/>
        <v>4</v>
      </c>
      <c r="AZ233" s="24">
        <f t="shared" si="1704"/>
        <v>1</v>
      </c>
      <c r="BA233" s="24" t="str">
        <f t="shared" si="1705"/>
        <v>x</v>
      </c>
      <c r="BB233" s="24">
        <f t="shared" si="1706"/>
        <v>4</v>
      </c>
      <c r="BC233" s="24">
        <f t="shared" si="1707"/>
        <v>4</v>
      </c>
      <c r="BD233" s="24">
        <f t="shared" si="1708"/>
        <v>1</v>
      </c>
      <c r="BE233" s="24">
        <f t="shared" si="1709"/>
        <v>0</v>
      </c>
      <c r="BF233" s="24">
        <f t="shared" si="1710"/>
        <v>1</v>
      </c>
      <c r="BG233" s="24">
        <f t="shared" si="1711"/>
        <v>1</v>
      </c>
      <c r="BH233" s="53" t="s">
        <v>51</v>
      </c>
      <c r="BI233" s="53"/>
      <c r="BJ233" s="24">
        <f t="shared" si="1712"/>
        <v>5</v>
      </c>
      <c r="BK233" s="24" t="str">
        <f t="shared" si="1713"/>
        <v>x</v>
      </c>
      <c r="BL233" s="24">
        <f t="shared" si="1714"/>
        <v>1</v>
      </c>
      <c r="BM233" s="24" t="str">
        <f t="shared" si="1715"/>
        <v>x</v>
      </c>
      <c r="BN233" s="24">
        <f t="shared" si="1716"/>
        <v>1</v>
      </c>
      <c r="BO233" s="24">
        <f t="shared" si="1717"/>
        <v>1</v>
      </c>
      <c r="BP233" s="24">
        <f t="shared" si="1718"/>
        <v>1</v>
      </c>
      <c r="BQ233" s="24">
        <f t="shared" si="1719"/>
        <v>4</v>
      </c>
      <c r="BR233" s="24">
        <f t="shared" si="1720"/>
        <v>5</v>
      </c>
      <c r="BS233" s="24">
        <f t="shared" si="1721"/>
        <v>1</v>
      </c>
      <c r="BT233" s="24">
        <f t="shared" si="1722"/>
        <v>0</v>
      </c>
      <c r="BU233" s="24">
        <f t="shared" si="1723"/>
        <v>1</v>
      </c>
      <c r="BV233" s="24">
        <f t="shared" si="1724"/>
        <v>1</v>
      </c>
      <c r="BW233" s="53" t="s">
        <v>51</v>
      </c>
      <c r="BX233" s="53"/>
      <c r="BY233" s="24">
        <f t="shared" si="1725"/>
        <v>5</v>
      </c>
      <c r="BZ233" s="24">
        <f t="shared" si="1726"/>
        <v>1</v>
      </c>
      <c r="CA233" s="24">
        <f t="shared" si="1727"/>
        <v>1</v>
      </c>
      <c r="CB233" s="24">
        <f t="shared" si="1728"/>
        <v>1</v>
      </c>
      <c r="CC233" s="24">
        <f t="shared" si="1729"/>
        <v>3</v>
      </c>
      <c r="CD233" s="24">
        <f t="shared" si="1730"/>
        <v>1</v>
      </c>
      <c r="CE233" s="24">
        <f t="shared" si="1731"/>
        <v>4</v>
      </c>
      <c r="CF233" s="24">
        <f t="shared" si="1732"/>
        <v>4</v>
      </c>
      <c r="CG233" s="24" t="str">
        <f t="shared" si="1733"/>
        <v>x</v>
      </c>
      <c r="CH233" s="24">
        <f t="shared" si="1734"/>
        <v>1</v>
      </c>
      <c r="CI233" s="24">
        <f t="shared" si="1735"/>
        <v>0</v>
      </c>
      <c r="CJ233" s="24">
        <f t="shared" si="1736"/>
        <v>1</v>
      </c>
      <c r="CK233" s="24">
        <f t="shared" si="1737"/>
        <v>0</v>
      </c>
      <c r="CL233" s="24" t="s">
        <v>51</v>
      </c>
      <c r="CN233" s="24">
        <f t="shared" si="1757"/>
        <v>5</v>
      </c>
      <c r="CO233" s="24">
        <f t="shared" si="1738"/>
        <v>3</v>
      </c>
      <c r="CP233" s="24">
        <f t="shared" si="1739"/>
        <v>1</v>
      </c>
      <c r="CQ233" s="24">
        <f t="shared" si="1740"/>
        <v>1</v>
      </c>
      <c r="CR233" s="24">
        <f t="shared" si="1741"/>
        <v>3</v>
      </c>
      <c r="CS233" s="24">
        <f t="shared" si="1742"/>
        <v>1</v>
      </c>
      <c r="CT233" s="24">
        <f t="shared" si="1743"/>
        <v>1</v>
      </c>
      <c r="CU233" s="24">
        <f t="shared" si="1744"/>
        <v>4</v>
      </c>
      <c r="CV233" s="24">
        <f t="shared" si="1745"/>
        <v>5</v>
      </c>
      <c r="CW233" s="24">
        <f t="shared" si="1746"/>
        <v>1</v>
      </c>
      <c r="CX233" s="24">
        <f t="shared" si="1747"/>
        <v>0</v>
      </c>
      <c r="CY233" s="24">
        <f t="shared" si="1748"/>
        <v>1</v>
      </c>
      <c r="CZ233" s="24">
        <f t="shared" si="1749"/>
        <v>0</v>
      </c>
      <c r="DB233" s="24">
        <v>1</v>
      </c>
      <c r="DC233" s="24">
        <v>19</v>
      </c>
      <c r="DD233" s="24">
        <v>6</v>
      </c>
      <c r="DE233" s="24">
        <v>19</v>
      </c>
      <c r="DF233" s="24">
        <v>14</v>
      </c>
      <c r="DG233" s="24">
        <v>26</v>
      </c>
      <c r="DH233" s="24">
        <v>54</v>
      </c>
      <c r="DI233" s="24">
        <v>7</v>
      </c>
      <c r="DJ233" s="24">
        <v>34</v>
      </c>
      <c r="DL233" s="24">
        <v>0</v>
      </c>
      <c r="DM233" s="24">
        <v>0</v>
      </c>
      <c r="DN233" s="24">
        <v>0</v>
      </c>
      <c r="DO233" s="24">
        <v>0</v>
      </c>
      <c r="DP233" s="24">
        <v>0</v>
      </c>
      <c r="DQ233" s="24">
        <v>0</v>
      </c>
      <c r="DR233" s="24">
        <v>0</v>
      </c>
      <c r="DS233" s="24">
        <v>0</v>
      </c>
      <c r="DT233" s="24">
        <v>0</v>
      </c>
      <c r="DU233" s="24">
        <v>0</v>
      </c>
      <c r="DV233" s="24">
        <v>0</v>
      </c>
      <c r="DW233" s="24">
        <v>36</v>
      </c>
      <c r="DX233" s="24">
        <v>33</v>
      </c>
      <c r="DY233" s="24">
        <v>87</v>
      </c>
      <c r="DZ233" s="24">
        <v>0</v>
      </c>
      <c r="EA233" s="24">
        <v>0</v>
      </c>
      <c r="EB233" s="24">
        <v>0</v>
      </c>
      <c r="EC233" s="24">
        <v>0</v>
      </c>
      <c r="ED233" s="24">
        <v>0</v>
      </c>
      <c r="EE233" s="24">
        <v>0</v>
      </c>
      <c r="EF233" s="24">
        <v>0</v>
      </c>
      <c r="EG233" s="24">
        <v>0</v>
      </c>
      <c r="EH233" s="24">
        <v>0</v>
      </c>
      <c r="EI233" s="24">
        <v>0</v>
      </c>
      <c r="EJ233" s="24">
        <v>47</v>
      </c>
      <c r="EK233" s="24">
        <v>18</v>
      </c>
      <c r="EL233" s="24">
        <v>50</v>
      </c>
      <c r="EM233" s="24">
        <v>0</v>
      </c>
      <c r="EN233" s="24">
        <v>0</v>
      </c>
      <c r="EO233" s="24">
        <v>0</v>
      </c>
      <c r="EP233" s="24">
        <v>0</v>
      </c>
      <c r="EQ233" s="24">
        <v>0</v>
      </c>
      <c r="ER233" s="24">
        <v>0</v>
      </c>
      <c r="ES233" s="24">
        <v>0</v>
      </c>
      <c r="ET233" s="24">
        <v>0</v>
      </c>
      <c r="EU233" s="24">
        <v>0</v>
      </c>
      <c r="EV233" s="24">
        <v>0</v>
      </c>
      <c r="EW233" s="24">
        <v>64</v>
      </c>
      <c r="EX233" s="24">
        <v>84</v>
      </c>
      <c r="EY233" s="24">
        <v>48</v>
      </c>
      <c r="EZ233" s="24">
        <v>0</v>
      </c>
      <c r="FA233" s="24">
        <v>0</v>
      </c>
      <c r="FB233" s="24">
        <v>0</v>
      </c>
      <c r="FC233" s="24">
        <v>0</v>
      </c>
      <c r="FD233" s="24">
        <v>0</v>
      </c>
      <c r="FE233" s="24">
        <v>0</v>
      </c>
      <c r="FF233" s="24">
        <v>0</v>
      </c>
      <c r="FG233" s="24">
        <v>0</v>
      </c>
      <c r="FH233" s="24">
        <v>0</v>
      </c>
      <c r="FI233" s="24">
        <v>0</v>
      </c>
      <c r="FJ233" s="24">
        <v>50</v>
      </c>
      <c r="FK233" s="24">
        <v>72</v>
      </c>
      <c r="FL233" s="24">
        <v>38</v>
      </c>
      <c r="FM233" s="24">
        <v>0</v>
      </c>
      <c r="FN233" s="24">
        <v>0</v>
      </c>
      <c r="FO233" s="24">
        <v>0</v>
      </c>
      <c r="FP233" s="24">
        <v>0</v>
      </c>
      <c r="FQ233" s="24">
        <v>0</v>
      </c>
      <c r="FR233" s="24">
        <v>0</v>
      </c>
      <c r="FS233" s="24">
        <v>0</v>
      </c>
      <c r="FT233" s="24">
        <v>0</v>
      </c>
      <c r="FU233" s="24">
        <v>0</v>
      </c>
      <c r="FV233" s="24">
        <v>0</v>
      </c>
      <c r="FW233" s="24">
        <v>77</v>
      </c>
      <c r="FX233" s="24">
        <v>47</v>
      </c>
      <c r="FY233" s="24">
        <v>59</v>
      </c>
      <c r="FZ233" s="24">
        <v>0</v>
      </c>
      <c r="GA233" s="24">
        <v>0</v>
      </c>
      <c r="GB233" s="24">
        <v>0</v>
      </c>
      <c r="GC233" s="24">
        <v>0</v>
      </c>
      <c r="GD233" s="24">
        <v>0</v>
      </c>
      <c r="GE233" s="24">
        <v>0</v>
      </c>
      <c r="GF233" s="24">
        <v>0</v>
      </c>
      <c r="GG233" s="24">
        <v>0</v>
      </c>
      <c r="GH233" s="24">
        <v>0</v>
      </c>
      <c r="GI233" s="24">
        <v>0</v>
      </c>
      <c r="GJ233" s="24">
        <v>40</v>
      </c>
      <c r="GK233" s="24">
        <v>94</v>
      </c>
      <c r="GL233" s="24">
        <v>25</v>
      </c>
      <c r="GM233" s="24">
        <v>0</v>
      </c>
      <c r="GN233" s="24">
        <v>0</v>
      </c>
      <c r="GO233" s="24">
        <v>0</v>
      </c>
      <c r="GP233" s="24">
        <v>0</v>
      </c>
      <c r="GQ233" s="24">
        <v>0</v>
      </c>
      <c r="GR233" s="24">
        <v>0</v>
      </c>
      <c r="GS233" s="24">
        <v>0</v>
      </c>
      <c r="GT233" s="24">
        <v>0</v>
      </c>
      <c r="GU233" s="24">
        <v>0</v>
      </c>
      <c r="GV233" s="24">
        <v>0</v>
      </c>
      <c r="GW233" s="24">
        <v>63</v>
      </c>
      <c r="GX233" s="24">
        <v>19</v>
      </c>
      <c r="GY233" s="24">
        <v>28</v>
      </c>
      <c r="GZ233" s="24">
        <v>0</v>
      </c>
      <c r="HA233" s="24">
        <v>0</v>
      </c>
      <c r="HB233" s="24">
        <v>0</v>
      </c>
      <c r="HC233" s="24">
        <v>0</v>
      </c>
      <c r="HD233" s="24">
        <v>0</v>
      </c>
      <c r="HE233" s="24">
        <v>0</v>
      </c>
      <c r="HF233" s="24">
        <v>0</v>
      </c>
      <c r="HG233" s="24">
        <v>0</v>
      </c>
      <c r="HH233" s="24">
        <v>0</v>
      </c>
      <c r="HI233" s="24">
        <v>0</v>
      </c>
      <c r="HJ233" s="24">
        <v>60</v>
      </c>
      <c r="HK233" s="24">
        <v>23</v>
      </c>
      <c r="HL233" s="24">
        <v>51</v>
      </c>
      <c r="HM233" s="24">
        <v>0</v>
      </c>
      <c r="HN233" s="24">
        <v>0</v>
      </c>
      <c r="HO233" s="24">
        <v>0</v>
      </c>
      <c r="HP233" s="24">
        <v>0</v>
      </c>
      <c r="HQ233" s="24">
        <v>0</v>
      </c>
      <c r="HR233" s="24">
        <v>0</v>
      </c>
      <c r="HS233" s="24">
        <v>0</v>
      </c>
      <c r="HT233" s="24">
        <v>0</v>
      </c>
      <c r="HU233" s="24">
        <v>0</v>
      </c>
      <c r="HV233" s="24">
        <v>0</v>
      </c>
      <c r="HW233" s="24">
        <v>11</v>
      </c>
      <c r="HX233" s="24">
        <v>61</v>
      </c>
      <c r="HY233" s="24">
        <v>12</v>
      </c>
      <c r="HZ233" s="24">
        <v>0</v>
      </c>
      <c r="IA233" s="24">
        <v>0</v>
      </c>
      <c r="IB233" s="24">
        <v>0</v>
      </c>
      <c r="IC233" s="24">
        <v>0</v>
      </c>
      <c r="ID233" s="24">
        <v>0</v>
      </c>
      <c r="IE233" s="24">
        <v>0</v>
      </c>
      <c r="IF233" s="24">
        <v>0</v>
      </c>
      <c r="IG233" s="24">
        <v>0</v>
      </c>
      <c r="IH233" s="24">
        <v>0</v>
      </c>
      <c r="II233" s="24">
        <v>0</v>
      </c>
      <c r="IJ233" s="24">
        <v>52</v>
      </c>
      <c r="IK233" s="24">
        <v>35</v>
      </c>
      <c r="IL233" s="24">
        <v>36</v>
      </c>
      <c r="IM233" s="24">
        <v>0</v>
      </c>
      <c r="IN233" s="24">
        <v>0</v>
      </c>
      <c r="IO233" s="24">
        <v>0</v>
      </c>
      <c r="IP233" s="24">
        <v>0</v>
      </c>
      <c r="IQ233" s="24">
        <v>0</v>
      </c>
      <c r="IR233" s="24">
        <v>0</v>
      </c>
      <c r="IS233" s="24">
        <v>0</v>
      </c>
      <c r="IT233" s="24">
        <v>0</v>
      </c>
      <c r="IU233" s="24">
        <v>0</v>
      </c>
      <c r="IV233" s="24">
        <v>0</v>
      </c>
      <c r="IW233" s="24">
        <v>39</v>
      </c>
      <c r="IX233" s="24">
        <v>41</v>
      </c>
      <c r="IY233" s="24">
        <v>19</v>
      </c>
      <c r="IZ233" s="24">
        <v>0</v>
      </c>
      <c r="JA233" s="24">
        <v>0</v>
      </c>
      <c r="JB233" s="24">
        <v>0</v>
      </c>
      <c r="JC233" s="24">
        <v>0</v>
      </c>
      <c r="JD233" s="24">
        <v>0</v>
      </c>
      <c r="JE233" s="24">
        <v>0</v>
      </c>
      <c r="JF233" s="24">
        <v>0</v>
      </c>
      <c r="JG233" s="24">
        <v>0</v>
      </c>
      <c r="JH233" s="24">
        <v>0</v>
      </c>
      <c r="JI233" s="24">
        <v>0</v>
      </c>
      <c r="JJ233" s="24">
        <v>85</v>
      </c>
      <c r="JK233" s="24">
        <v>25</v>
      </c>
      <c r="JL233" s="24">
        <v>29</v>
      </c>
      <c r="JM233" s="24">
        <v>0</v>
      </c>
      <c r="JN233" s="24">
        <v>0</v>
      </c>
      <c r="JO233" s="24">
        <v>0</v>
      </c>
      <c r="JP233" s="24">
        <v>0</v>
      </c>
      <c r="JQ233" s="24">
        <v>0</v>
      </c>
      <c r="JR233" s="24">
        <v>0</v>
      </c>
      <c r="JS233" s="24">
        <v>0</v>
      </c>
      <c r="JT233" s="24">
        <v>0</v>
      </c>
      <c r="JU233" s="24">
        <v>0</v>
      </c>
      <c r="JV233" s="24">
        <v>0</v>
      </c>
      <c r="JW233" s="24">
        <v>68</v>
      </c>
      <c r="JX233" s="24">
        <v>54</v>
      </c>
      <c r="JY233" s="24">
        <v>47</v>
      </c>
      <c r="JZ233" s="24">
        <v>0</v>
      </c>
      <c r="KA233" s="24">
        <v>0</v>
      </c>
      <c r="KB233" s="24">
        <v>0</v>
      </c>
      <c r="KC233" s="24">
        <v>0</v>
      </c>
      <c r="KD233" s="24">
        <v>0</v>
      </c>
      <c r="KE233" s="24">
        <v>0</v>
      </c>
      <c r="KF233" s="24">
        <v>0</v>
      </c>
      <c r="KG233" s="24">
        <v>0</v>
      </c>
      <c r="KH233" s="24">
        <v>0</v>
      </c>
      <c r="KI233" s="24">
        <v>0</v>
      </c>
      <c r="KJ233" s="24">
        <v>65</v>
      </c>
      <c r="KK233" s="24">
        <v>58</v>
      </c>
      <c r="KL233" s="24">
        <v>69</v>
      </c>
      <c r="KM233" s="24">
        <v>0</v>
      </c>
      <c r="KN233" s="24">
        <v>0</v>
      </c>
      <c r="KO233" s="24">
        <v>0</v>
      </c>
      <c r="KP233" s="24">
        <v>0</v>
      </c>
      <c r="KQ233" s="24">
        <v>0</v>
      </c>
      <c r="KR233" s="24">
        <v>0</v>
      </c>
      <c r="KS233" s="24">
        <v>0</v>
      </c>
      <c r="KT233" s="24">
        <v>0</v>
      </c>
      <c r="KU233" s="24">
        <v>0</v>
      </c>
      <c r="KV233" s="24">
        <v>0</v>
      </c>
      <c r="KW233" s="24">
        <v>64</v>
      </c>
      <c r="KX233" s="24">
        <v>26</v>
      </c>
      <c r="KY233" s="24">
        <v>97</v>
      </c>
      <c r="KZ233" s="24">
        <v>0</v>
      </c>
      <c r="LA233" s="24">
        <v>0</v>
      </c>
      <c r="LB233" s="24">
        <v>0</v>
      </c>
      <c r="LC233" s="24">
        <v>0</v>
      </c>
      <c r="LD233" s="24">
        <v>0</v>
      </c>
      <c r="LE233" s="24">
        <v>0</v>
      </c>
      <c r="LF233" s="24">
        <v>0</v>
      </c>
      <c r="LG233" s="24">
        <v>0</v>
      </c>
      <c r="LH233" s="24">
        <v>0</v>
      </c>
      <c r="LI233" s="24">
        <v>0</v>
      </c>
      <c r="LJ233" s="24">
        <v>59</v>
      </c>
      <c r="LK233" s="24">
        <v>30</v>
      </c>
      <c r="LL233" s="24">
        <v>44</v>
      </c>
      <c r="LM233" s="24">
        <v>0</v>
      </c>
      <c r="LN233" s="24">
        <v>0</v>
      </c>
      <c r="LO233" s="24">
        <v>0</v>
      </c>
      <c r="LP233" s="24">
        <v>0</v>
      </c>
      <c r="LQ233" s="24">
        <v>0</v>
      </c>
      <c r="LR233" s="24">
        <v>0</v>
      </c>
      <c r="LS233" s="24">
        <v>0</v>
      </c>
      <c r="LT233" s="24">
        <v>0</v>
      </c>
      <c r="LU233" s="24">
        <v>0</v>
      </c>
      <c r="LV233" s="24">
        <v>0</v>
      </c>
      <c r="LW233" s="24">
        <v>23</v>
      </c>
      <c r="LX233" s="24">
        <v>95</v>
      </c>
      <c r="LY233" s="24">
        <v>68</v>
      </c>
      <c r="LZ233" s="24">
        <v>0</v>
      </c>
      <c r="MA233" s="24">
        <v>0</v>
      </c>
      <c r="MB233" s="24">
        <v>0</v>
      </c>
      <c r="MC233" s="24">
        <v>0</v>
      </c>
      <c r="MD233" s="24">
        <v>0</v>
      </c>
      <c r="ME233" s="24">
        <v>0</v>
      </c>
      <c r="MF233" s="24">
        <v>0</v>
      </c>
      <c r="MG233" s="24">
        <v>0</v>
      </c>
      <c r="MH233" s="24">
        <v>0</v>
      </c>
      <c r="MI233" s="24">
        <v>0</v>
      </c>
      <c r="MJ233" s="24">
        <v>44</v>
      </c>
      <c r="MK233" s="24">
        <v>96</v>
      </c>
      <c r="ML233" s="24">
        <v>57</v>
      </c>
      <c r="MN233" s="54">
        <v>0</v>
      </c>
      <c r="MO233" s="54"/>
      <c r="MP233" s="38"/>
      <c r="MQ233" s="38"/>
      <c r="MR233" s="38"/>
      <c r="MS233" s="38"/>
      <c r="MT233" s="38"/>
      <c r="MU233" s="38"/>
      <c r="MV233" s="38"/>
      <c r="MW233" s="38"/>
      <c r="MX233" s="38"/>
      <c r="MY233" s="38"/>
      <c r="MZ233" s="38">
        <f t="shared" si="1758"/>
        <v>52.333333333333336</v>
      </c>
      <c r="NA233" s="38">
        <f t="shared" si="1759"/>
        <v>58</v>
      </c>
      <c r="NB233" s="38">
        <f t="shared" si="1760"/>
        <v>51.166666666666664</v>
      </c>
      <c r="NC233" s="54">
        <v>0</v>
      </c>
      <c r="ND233" s="54"/>
      <c r="NE233" s="38"/>
      <c r="NF233" s="38"/>
      <c r="NG233" s="38"/>
      <c r="NH233" s="38"/>
      <c r="NI233" s="38"/>
      <c r="NJ233" s="38"/>
      <c r="NK233" s="38"/>
      <c r="NL233" s="38"/>
      <c r="NM233" s="38"/>
      <c r="NN233" s="38"/>
      <c r="NO233" s="38">
        <f t="shared" si="1761"/>
        <v>46.5</v>
      </c>
      <c r="NP233" s="38">
        <f t="shared" si="1762"/>
        <v>34.5</v>
      </c>
      <c r="NQ233" s="38">
        <f t="shared" si="1763"/>
        <v>31.75</v>
      </c>
      <c r="NR233" s="54">
        <v>0</v>
      </c>
      <c r="NS233" s="54"/>
      <c r="NT233" s="38"/>
      <c r="NU233" s="38"/>
      <c r="NV233" s="38"/>
      <c r="NW233" s="38"/>
      <c r="NX233" s="38"/>
      <c r="NY233" s="38"/>
      <c r="NZ233" s="38"/>
      <c r="OA233" s="38"/>
      <c r="OB233" s="38"/>
      <c r="OC233" s="38"/>
      <c r="OD233" s="38">
        <f t="shared" si="1764"/>
        <v>64.25</v>
      </c>
      <c r="OE233" s="38">
        <f t="shared" si="1765"/>
        <v>44.5</v>
      </c>
      <c r="OF233" s="38">
        <f t="shared" si="1766"/>
        <v>41</v>
      </c>
      <c r="OG233" s="54">
        <v>0</v>
      </c>
      <c r="OH233" s="54"/>
      <c r="OI233" s="38"/>
      <c r="OJ233" s="38"/>
      <c r="OK233" s="38"/>
      <c r="OL233" s="38"/>
      <c r="OM233" s="38"/>
      <c r="ON233" s="38"/>
      <c r="OO233" s="38"/>
      <c r="OP233" s="38"/>
      <c r="OQ233" s="38"/>
      <c r="OR233" s="38"/>
      <c r="OS233" s="38">
        <f t="shared" si="1767"/>
        <v>47.5</v>
      </c>
      <c r="OT233" s="38">
        <f t="shared" si="1768"/>
        <v>61.75</v>
      </c>
      <c r="OU233" s="38">
        <f t="shared" si="1769"/>
        <v>66.5</v>
      </c>
      <c r="OV233" s="54">
        <v>0</v>
      </c>
      <c r="OW233" s="54"/>
      <c r="OX233" s="38"/>
      <c r="OY233" s="38"/>
      <c r="OZ233" s="38"/>
      <c r="PA233" s="38"/>
      <c r="PB233" s="38"/>
      <c r="PC233" s="38"/>
      <c r="PD233" s="38"/>
      <c r="PE233" s="38"/>
      <c r="PF233" s="38"/>
      <c r="PG233" s="38"/>
      <c r="PH233" s="38">
        <f t="shared" si="1770"/>
        <v>52.75</v>
      </c>
      <c r="PI233" s="38">
        <f t="shared" si="1771"/>
        <v>46.916666666666664</v>
      </c>
      <c r="PJ233" s="38">
        <f t="shared" si="1772"/>
        <v>46.416666666666664</v>
      </c>
    </row>
    <row r="235" spans="1:426" s="36" customFormat="1" x14ac:dyDescent="0.25">
      <c r="A235" s="55" t="s">
        <v>238</v>
      </c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spans="1:426" s="36" customFormat="1" x14ac:dyDescent="0.25">
      <c r="B236" s="51" t="s">
        <v>69</v>
      </c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 t="s">
        <v>70</v>
      </c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 t="s">
        <v>71</v>
      </c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 t="s">
        <v>72</v>
      </c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 t="s">
        <v>73</v>
      </c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 t="s">
        <v>74</v>
      </c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 t="s">
        <v>75</v>
      </c>
      <c r="CC236" s="51"/>
      <c r="CD236" s="51"/>
      <c r="CE236" s="51"/>
      <c r="CF236" s="51"/>
      <c r="CG236" s="51"/>
      <c r="CH236" s="51"/>
      <c r="CI236" s="51"/>
      <c r="CJ236" s="51"/>
      <c r="CK236" s="51"/>
      <c r="CL236" s="51"/>
      <c r="CM236" s="51"/>
      <c r="CN236" s="51"/>
      <c r="CO236" s="51" t="s">
        <v>76</v>
      </c>
      <c r="CP236" s="51"/>
      <c r="CQ236" s="51"/>
      <c r="CR236" s="51"/>
      <c r="CS236" s="51"/>
      <c r="CT236" s="51"/>
      <c r="CU236" s="51"/>
      <c r="CV236" s="51"/>
      <c r="CW236" s="51"/>
      <c r="CX236" s="51"/>
      <c r="CY236" s="51"/>
      <c r="CZ236" s="51"/>
      <c r="DA236" s="51"/>
      <c r="DB236" s="51" t="s">
        <v>77</v>
      </c>
      <c r="DC236" s="51"/>
      <c r="DD236" s="51"/>
      <c r="DE236" s="51"/>
      <c r="DF236" s="51"/>
      <c r="DG236" s="51"/>
      <c r="DH236" s="51"/>
      <c r="DI236" s="51"/>
      <c r="DJ236" s="51"/>
      <c r="DK236" s="51"/>
      <c r="DL236" s="51"/>
      <c r="DM236" s="51"/>
      <c r="DN236" s="51"/>
      <c r="DO236" s="51" t="s">
        <v>78</v>
      </c>
      <c r="DP236" s="51"/>
      <c r="DQ236" s="51"/>
      <c r="DR236" s="51"/>
      <c r="DS236" s="51"/>
      <c r="DT236" s="51"/>
      <c r="DU236" s="51"/>
      <c r="DV236" s="51"/>
      <c r="DW236" s="51"/>
      <c r="DX236" s="51"/>
      <c r="DY236" s="51"/>
      <c r="DZ236" s="51"/>
      <c r="EA236" s="51"/>
      <c r="EB236" s="51" t="s">
        <v>79</v>
      </c>
      <c r="EC236" s="51"/>
      <c r="ED236" s="51"/>
      <c r="EE236" s="51"/>
      <c r="EF236" s="51"/>
      <c r="EG236" s="51"/>
      <c r="EH236" s="51"/>
      <c r="EI236" s="51"/>
      <c r="EJ236" s="51"/>
      <c r="EK236" s="51"/>
      <c r="EL236" s="51"/>
      <c r="EM236" s="51"/>
      <c r="EN236" s="51"/>
      <c r="EO236" s="51" t="s">
        <v>80</v>
      </c>
      <c r="EP236" s="51"/>
      <c r="EQ236" s="51"/>
      <c r="ER236" s="51"/>
      <c r="ES236" s="51"/>
      <c r="ET236" s="51"/>
      <c r="EU236" s="51"/>
      <c r="EV236" s="51"/>
      <c r="EW236" s="51"/>
      <c r="EX236" s="51"/>
      <c r="EY236" s="51"/>
      <c r="EZ236" s="51"/>
      <c r="FA236" s="51"/>
      <c r="FB236" s="51" t="s">
        <v>81</v>
      </c>
      <c r="FC236" s="51"/>
      <c r="FD236" s="51"/>
      <c r="FE236" s="51"/>
      <c r="FF236" s="51"/>
      <c r="FG236" s="51"/>
      <c r="FH236" s="51"/>
      <c r="FI236" s="51"/>
      <c r="FJ236" s="51"/>
      <c r="FK236" s="51"/>
      <c r="FL236" s="51"/>
      <c r="FM236" s="51"/>
      <c r="FN236" s="51"/>
      <c r="FO236" s="51" t="s">
        <v>82</v>
      </c>
      <c r="FP236" s="51"/>
      <c r="FQ236" s="51"/>
      <c r="FR236" s="51"/>
      <c r="FS236" s="51"/>
      <c r="FT236" s="51"/>
      <c r="FU236" s="51"/>
      <c r="FV236" s="51"/>
      <c r="FW236" s="51"/>
      <c r="FX236" s="51"/>
      <c r="FY236" s="51"/>
      <c r="FZ236" s="51"/>
      <c r="GA236" s="51"/>
      <c r="GB236" s="51" t="s">
        <v>86</v>
      </c>
      <c r="GC236" s="51"/>
      <c r="GD236" s="51"/>
      <c r="GE236" s="51"/>
      <c r="GF236" s="51"/>
      <c r="GG236" s="51"/>
      <c r="GH236" s="51"/>
      <c r="GI236" s="51"/>
      <c r="GJ236" s="51"/>
      <c r="GK236" s="51"/>
      <c r="GL236" s="51"/>
      <c r="GM236" s="51"/>
      <c r="GN236" s="51"/>
      <c r="GO236" s="51" t="s">
        <v>83</v>
      </c>
      <c r="GP236" s="51"/>
      <c r="GQ236" s="51"/>
      <c r="GR236" s="51"/>
      <c r="GS236" s="51"/>
      <c r="GT236" s="51"/>
      <c r="GU236" s="51"/>
      <c r="GV236" s="51"/>
      <c r="GW236" s="51"/>
      <c r="GX236" s="51"/>
      <c r="GY236" s="51"/>
      <c r="GZ236" s="51"/>
      <c r="HA236" s="51"/>
      <c r="HB236" s="51" t="s">
        <v>84</v>
      </c>
      <c r="HC236" s="51"/>
      <c r="HD236" s="51"/>
      <c r="HE236" s="51"/>
      <c r="HF236" s="51"/>
      <c r="HG236" s="51"/>
      <c r="HH236" s="51"/>
      <c r="HI236" s="51"/>
      <c r="HJ236" s="51"/>
      <c r="HK236" s="51"/>
      <c r="HL236" s="51"/>
      <c r="HM236" s="51"/>
      <c r="HN236" s="51"/>
      <c r="HO236" s="51" t="s">
        <v>85</v>
      </c>
      <c r="HP236" s="51"/>
      <c r="HQ236" s="51"/>
      <c r="HR236" s="51"/>
      <c r="HS236" s="51"/>
      <c r="HT236" s="51"/>
      <c r="HU236" s="51"/>
      <c r="HV236" s="51"/>
      <c r="HW236" s="51"/>
      <c r="HX236" s="51"/>
      <c r="HY236" s="51"/>
      <c r="HZ236" s="51"/>
      <c r="IA236" s="51"/>
      <c r="IB236" s="36" t="s">
        <v>23</v>
      </c>
      <c r="IC236" s="36" t="s">
        <v>18</v>
      </c>
      <c r="ID236" s="36" t="s">
        <v>19</v>
      </c>
      <c r="IE236" s="36" t="s">
        <v>20</v>
      </c>
      <c r="IF236" s="36" t="s">
        <v>21</v>
      </c>
      <c r="IG236" s="36" t="s">
        <v>22</v>
      </c>
      <c r="IH236" s="36" t="s">
        <v>24</v>
      </c>
      <c r="II236" s="36" t="s">
        <v>25</v>
      </c>
    </row>
    <row r="237" spans="1:426" s="36" customFormat="1" x14ac:dyDescent="0.25">
      <c r="B237" s="36" t="s">
        <v>29</v>
      </c>
      <c r="C237" s="36" t="s">
        <v>30</v>
      </c>
      <c r="D237" s="36" t="s">
        <v>31</v>
      </c>
      <c r="E237" s="36" t="s">
        <v>32</v>
      </c>
      <c r="F237" s="36" t="s">
        <v>33</v>
      </c>
      <c r="G237" s="36" t="s">
        <v>34</v>
      </c>
      <c r="H237" s="36" t="s">
        <v>35</v>
      </c>
      <c r="I237" s="36" t="s">
        <v>36</v>
      </c>
      <c r="J237" s="36" t="s">
        <v>37</v>
      </c>
      <c r="K237" s="36" t="s">
        <v>38</v>
      </c>
      <c r="L237" s="36" t="s">
        <v>39</v>
      </c>
      <c r="M237" s="36" t="s">
        <v>40</v>
      </c>
      <c r="N237" s="36" t="s">
        <v>41</v>
      </c>
      <c r="O237" s="36" t="s">
        <v>29</v>
      </c>
      <c r="P237" s="36" t="s">
        <v>30</v>
      </c>
      <c r="Q237" s="36" t="s">
        <v>31</v>
      </c>
      <c r="R237" s="36" t="s">
        <v>32</v>
      </c>
      <c r="S237" s="36" t="s">
        <v>33</v>
      </c>
      <c r="T237" s="36" t="s">
        <v>34</v>
      </c>
      <c r="U237" s="36" t="s">
        <v>35</v>
      </c>
      <c r="V237" s="36" t="s">
        <v>36</v>
      </c>
      <c r="W237" s="36" t="s">
        <v>37</v>
      </c>
      <c r="X237" s="36" t="s">
        <v>38</v>
      </c>
      <c r="Y237" s="36" t="s">
        <v>39</v>
      </c>
      <c r="Z237" s="36" t="s">
        <v>40</v>
      </c>
      <c r="AA237" s="36" t="s">
        <v>41</v>
      </c>
      <c r="AB237" s="36" t="s">
        <v>29</v>
      </c>
      <c r="AC237" s="36" t="s">
        <v>30</v>
      </c>
      <c r="AD237" s="36" t="s">
        <v>31</v>
      </c>
      <c r="AE237" s="36" t="s">
        <v>32</v>
      </c>
      <c r="AF237" s="36" t="s">
        <v>33</v>
      </c>
      <c r="AG237" s="36" t="s">
        <v>34</v>
      </c>
      <c r="AH237" s="36" t="s">
        <v>35</v>
      </c>
      <c r="AI237" s="36" t="s">
        <v>36</v>
      </c>
      <c r="AJ237" s="36" t="s">
        <v>37</v>
      </c>
      <c r="AK237" s="36" t="s">
        <v>38</v>
      </c>
      <c r="AL237" s="36" t="s">
        <v>39</v>
      </c>
      <c r="AM237" s="36" t="s">
        <v>40</v>
      </c>
      <c r="AN237" s="36" t="s">
        <v>41</v>
      </c>
      <c r="AO237" s="36" t="s">
        <v>29</v>
      </c>
      <c r="AP237" s="36" t="s">
        <v>30</v>
      </c>
      <c r="AQ237" s="36" t="s">
        <v>31</v>
      </c>
      <c r="AR237" s="36" t="s">
        <v>32</v>
      </c>
      <c r="AS237" s="36" t="s">
        <v>33</v>
      </c>
      <c r="AT237" s="36" t="s">
        <v>34</v>
      </c>
      <c r="AU237" s="36" t="s">
        <v>35</v>
      </c>
      <c r="AV237" s="36" t="s">
        <v>36</v>
      </c>
      <c r="AW237" s="36" t="s">
        <v>37</v>
      </c>
      <c r="AX237" s="36" t="s">
        <v>38</v>
      </c>
      <c r="AY237" s="36" t="s">
        <v>39</v>
      </c>
      <c r="AZ237" s="36" t="s">
        <v>40</v>
      </c>
      <c r="BA237" s="36" t="s">
        <v>41</v>
      </c>
      <c r="BB237" s="36" t="s">
        <v>29</v>
      </c>
      <c r="BC237" s="36" t="s">
        <v>30</v>
      </c>
      <c r="BD237" s="36" t="s">
        <v>31</v>
      </c>
      <c r="BE237" s="36" t="s">
        <v>32</v>
      </c>
      <c r="BF237" s="36" t="s">
        <v>33</v>
      </c>
      <c r="BG237" s="36" t="s">
        <v>34</v>
      </c>
      <c r="BH237" s="36" t="s">
        <v>35</v>
      </c>
      <c r="BI237" s="36" t="s">
        <v>36</v>
      </c>
      <c r="BJ237" s="36" t="s">
        <v>37</v>
      </c>
      <c r="BK237" s="36" t="s">
        <v>38</v>
      </c>
      <c r="BL237" s="36" t="s">
        <v>39</v>
      </c>
      <c r="BM237" s="36" t="s">
        <v>40</v>
      </c>
      <c r="BN237" s="36" t="s">
        <v>41</v>
      </c>
      <c r="BO237" s="36" t="s">
        <v>29</v>
      </c>
      <c r="BP237" s="36" t="s">
        <v>30</v>
      </c>
      <c r="BQ237" s="36" t="s">
        <v>31</v>
      </c>
      <c r="BR237" s="36" t="s">
        <v>32</v>
      </c>
      <c r="BS237" s="36" t="s">
        <v>33</v>
      </c>
      <c r="BT237" s="36" t="s">
        <v>34</v>
      </c>
      <c r="BU237" s="36" t="s">
        <v>35</v>
      </c>
      <c r="BV237" s="36" t="s">
        <v>36</v>
      </c>
      <c r="BW237" s="36" t="s">
        <v>37</v>
      </c>
      <c r="BX237" s="36" t="s">
        <v>38</v>
      </c>
      <c r="BY237" s="36" t="s">
        <v>39</v>
      </c>
      <c r="BZ237" s="36" t="s">
        <v>40</v>
      </c>
      <c r="CA237" s="36" t="s">
        <v>41</v>
      </c>
      <c r="CB237" s="36" t="s">
        <v>29</v>
      </c>
      <c r="CC237" s="36" t="s">
        <v>30</v>
      </c>
      <c r="CD237" s="36" t="s">
        <v>31</v>
      </c>
      <c r="CE237" s="36" t="s">
        <v>32</v>
      </c>
      <c r="CF237" s="36" t="s">
        <v>33</v>
      </c>
      <c r="CG237" s="36" t="s">
        <v>34</v>
      </c>
      <c r="CH237" s="36" t="s">
        <v>35</v>
      </c>
      <c r="CI237" s="36" t="s">
        <v>36</v>
      </c>
      <c r="CJ237" s="36" t="s">
        <v>37</v>
      </c>
      <c r="CK237" s="36" t="s">
        <v>38</v>
      </c>
      <c r="CL237" s="36" t="s">
        <v>39</v>
      </c>
      <c r="CM237" s="36" t="s">
        <v>40</v>
      </c>
      <c r="CN237" s="36" t="s">
        <v>41</v>
      </c>
      <c r="CO237" s="36" t="s">
        <v>29</v>
      </c>
      <c r="CP237" s="36" t="s">
        <v>30</v>
      </c>
      <c r="CQ237" s="36" t="s">
        <v>31</v>
      </c>
      <c r="CR237" s="36" t="s">
        <v>32</v>
      </c>
      <c r="CS237" s="36" t="s">
        <v>33</v>
      </c>
      <c r="CT237" s="36" t="s">
        <v>34</v>
      </c>
      <c r="CU237" s="36" t="s">
        <v>35</v>
      </c>
      <c r="CV237" s="36" t="s">
        <v>36</v>
      </c>
      <c r="CW237" s="36" t="s">
        <v>37</v>
      </c>
      <c r="CX237" s="36" t="s">
        <v>38</v>
      </c>
      <c r="CY237" s="36" t="s">
        <v>39</v>
      </c>
      <c r="CZ237" s="36" t="s">
        <v>40</v>
      </c>
      <c r="DA237" s="36" t="s">
        <v>41</v>
      </c>
      <c r="DB237" s="36" t="s">
        <v>29</v>
      </c>
      <c r="DC237" s="36" t="s">
        <v>30</v>
      </c>
      <c r="DD237" s="36" t="s">
        <v>31</v>
      </c>
      <c r="DE237" s="36" t="s">
        <v>32</v>
      </c>
      <c r="DF237" s="36" t="s">
        <v>33</v>
      </c>
      <c r="DG237" s="36" t="s">
        <v>34</v>
      </c>
      <c r="DH237" s="36" t="s">
        <v>35</v>
      </c>
      <c r="DI237" s="36" t="s">
        <v>36</v>
      </c>
      <c r="DJ237" s="36" t="s">
        <v>37</v>
      </c>
      <c r="DK237" s="36" t="s">
        <v>38</v>
      </c>
      <c r="DL237" s="36" t="s">
        <v>39</v>
      </c>
      <c r="DM237" s="36" t="s">
        <v>40</v>
      </c>
      <c r="DN237" s="36" t="s">
        <v>41</v>
      </c>
      <c r="DO237" s="36" t="s">
        <v>29</v>
      </c>
      <c r="DP237" s="36" t="s">
        <v>30</v>
      </c>
      <c r="DQ237" s="36" t="s">
        <v>31</v>
      </c>
      <c r="DR237" s="36" t="s">
        <v>32</v>
      </c>
      <c r="DS237" s="36" t="s">
        <v>33</v>
      </c>
      <c r="DT237" s="36" t="s">
        <v>34</v>
      </c>
      <c r="DU237" s="36" t="s">
        <v>35</v>
      </c>
      <c r="DV237" s="36" t="s">
        <v>36</v>
      </c>
      <c r="DW237" s="36" t="s">
        <v>37</v>
      </c>
      <c r="DX237" s="36" t="s">
        <v>38</v>
      </c>
      <c r="DY237" s="36" t="s">
        <v>39</v>
      </c>
      <c r="DZ237" s="36" t="s">
        <v>40</v>
      </c>
      <c r="EA237" s="36" t="s">
        <v>41</v>
      </c>
      <c r="EB237" s="36" t="s">
        <v>29</v>
      </c>
      <c r="EC237" s="36" t="s">
        <v>30</v>
      </c>
      <c r="ED237" s="36" t="s">
        <v>31</v>
      </c>
      <c r="EE237" s="36" t="s">
        <v>32</v>
      </c>
      <c r="EF237" s="36" t="s">
        <v>33</v>
      </c>
      <c r="EG237" s="36" t="s">
        <v>34</v>
      </c>
      <c r="EH237" s="36" t="s">
        <v>35</v>
      </c>
      <c r="EI237" s="36" t="s">
        <v>36</v>
      </c>
      <c r="EJ237" s="36" t="s">
        <v>37</v>
      </c>
      <c r="EK237" s="36" t="s">
        <v>38</v>
      </c>
      <c r="EL237" s="36" t="s">
        <v>39</v>
      </c>
      <c r="EM237" s="36" t="s">
        <v>40</v>
      </c>
      <c r="EN237" s="36" t="s">
        <v>41</v>
      </c>
      <c r="EO237" s="36" t="s">
        <v>29</v>
      </c>
      <c r="EP237" s="36" t="s">
        <v>30</v>
      </c>
      <c r="EQ237" s="36" t="s">
        <v>31</v>
      </c>
      <c r="ER237" s="36" t="s">
        <v>32</v>
      </c>
      <c r="ES237" s="36" t="s">
        <v>33</v>
      </c>
      <c r="ET237" s="36" t="s">
        <v>34</v>
      </c>
      <c r="EU237" s="36" t="s">
        <v>35</v>
      </c>
      <c r="EV237" s="36" t="s">
        <v>36</v>
      </c>
      <c r="EW237" s="36" t="s">
        <v>37</v>
      </c>
      <c r="EX237" s="36" t="s">
        <v>38</v>
      </c>
      <c r="EY237" s="36" t="s">
        <v>39</v>
      </c>
      <c r="EZ237" s="36" t="s">
        <v>40</v>
      </c>
      <c r="FA237" s="36" t="s">
        <v>41</v>
      </c>
      <c r="FB237" s="36" t="s">
        <v>29</v>
      </c>
      <c r="FC237" s="36" t="s">
        <v>30</v>
      </c>
      <c r="FD237" s="36" t="s">
        <v>31</v>
      </c>
      <c r="FE237" s="36" t="s">
        <v>32</v>
      </c>
      <c r="FF237" s="36" t="s">
        <v>33</v>
      </c>
      <c r="FG237" s="36" t="s">
        <v>34</v>
      </c>
      <c r="FH237" s="36" t="s">
        <v>35</v>
      </c>
      <c r="FI237" s="36" t="s">
        <v>36</v>
      </c>
      <c r="FJ237" s="36" t="s">
        <v>37</v>
      </c>
      <c r="FK237" s="36" t="s">
        <v>38</v>
      </c>
      <c r="FL237" s="36" t="s">
        <v>39</v>
      </c>
      <c r="FM237" s="36" t="s">
        <v>40</v>
      </c>
      <c r="FN237" s="36" t="s">
        <v>41</v>
      </c>
      <c r="FO237" s="36" t="s">
        <v>29</v>
      </c>
      <c r="FP237" s="36" t="s">
        <v>30</v>
      </c>
      <c r="FQ237" s="36" t="s">
        <v>31</v>
      </c>
      <c r="FR237" s="36" t="s">
        <v>32</v>
      </c>
      <c r="FS237" s="36" t="s">
        <v>33</v>
      </c>
      <c r="FT237" s="36" t="s">
        <v>34</v>
      </c>
      <c r="FU237" s="36" t="s">
        <v>35</v>
      </c>
      <c r="FV237" s="36" t="s">
        <v>36</v>
      </c>
      <c r="FW237" s="36" t="s">
        <v>37</v>
      </c>
      <c r="FX237" s="36" t="s">
        <v>38</v>
      </c>
      <c r="FY237" s="36" t="s">
        <v>39</v>
      </c>
      <c r="FZ237" s="36" t="s">
        <v>40</v>
      </c>
      <c r="GA237" s="36" t="s">
        <v>41</v>
      </c>
      <c r="GB237" s="36" t="s">
        <v>29</v>
      </c>
      <c r="GC237" s="36" t="s">
        <v>30</v>
      </c>
      <c r="GD237" s="36" t="s">
        <v>31</v>
      </c>
      <c r="GE237" s="36" t="s">
        <v>32</v>
      </c>
      <c r="GF237" s="36" t="s">
        <v>33</v>
      </c>
      <c r="GG237" s="36" t="s">
        <v>34</v>
      </c>
      <c r="GH237" s="36" t="s">
        <v>35</v>
      </c>
      <c r="GI237" s="36" t="s">
        <v>36</v>
      </c>
      <c r="GJ237" s="36" t="s">
        <v>37</v>
      </c>
      <c r="GK237" s="36" t="s">
        <v>38</v>
      </c>
      <c r="GL237" s="36" t="s">
        <v>39</v>
      </c>
      <c r="GM237" s="36" t="s">
        <v>40</v>
      </c>
      <c r="GN237" s="36" t="s">
        <v>41</v>
      </c>
      <c r="GO237" s="36" t="s">
        <v>29</v>
      </c>
      <c r="GP237" s="36" t="s">
        <v>30</v>
      </c>
      <c r="GQ237" s="36" t="s">
        <v>31</v>
      </c>
      <c r="GR237" s="36" t="s">
        <v>32</v>
      </c>
      <c r="GS237" s="36" t="s">
        <v>33</v>
      </c>
      <c r="GT237" s="36" t="s">
        <v>34</v>
      </c>
      <c r="GU237" s="36" t="s">
        <v>35</v>
      </c>
      <c r="GV237" s="36" t="s">
        <v>36</v>
      </c>
      <c r="GW237" s="36" t="s">
        <v>37</v>
      </c>
      <c r="GX237" s="36" t="s">
        <v>38</v>
      </c>
      <c r="GY237" s="36" t="s">
        <v>39</v>
      </c>
      <c r="GZ237" s="36" t="s">
        <v>40</v>
      </c>
      <c r="HA237" s="36" t="s">
        <v>41</v>
      </c>
      <c r="HB237" s="36" t="s">
        <v>29</v>
      </c>
      <c r="HC237" s="36" t="s">
        <v>30</v>
      </c>
      <c r="HD237" s="36" t="s">
        <v>31</v>
      </c>
      <c r="HE237" s="36" t="s">
        <v>32</v>
      </c>
      <c r="HF237" s="36" t="s">
        <v>33</v>
      </c>
      <c r="HG237" s="36" t="s">
        <v>34</v>
      </c>
      <c r="HH237" s="36" t="s">
        <v>35</v>
      </c>
      <c r="HI237" s="36" t="s">
        <v>36</v>
      </c>
      <c r="HJ237" s="36" t="s">
        <v>37</v>
      </c>
      <c r="HK237" s="36" t="s">
        <v>38</v>
      </c>
      <c r="HL237" s="36" t="s">
        <v>39</v>
      </c>
      <c r="HM237" s="36" t="s">
        <v>40</v>
      </c>
      <c r="HN237" s="36" t="s">
        <v>41</v>
      </c>
      <c r="HO237" s="36" t="s">
        <v>29</v>
      </c>
      <c r="HP237" s="36" t="s">
        <v>30</v>
      </c>
      <c r="HQ237" s="36" t="s">
        <v>31</v>
      </c>
      <c r="HR237" s="36" t="s">
        <v>32</v>
      </c>
      <c r="HS237" s="36" t="s">
        <v>33</v>
      </c>
      <c r="HT237" s="36" t="s">
        <v>34</v>
      </c>
      <c r="HU237" s="36" t="s">
        <v>35</v>
      </c>
      <c r="HV237" s="36" t="s">
        <v>36</v>
      </c>
      <c r="HW237" s="36" t="s">
        <v>37</v>
      </c>
      <c r="HX237" s="36" t="s">
        <v>38</v>
      </c>
      <c r="HY237" s="36" t="s">
        <v>39</v>
      </c>
      <c r="HZ237" s="36" t="s">
        <v>40</v>
      </c>
      <c r="IA237" s="36" t="s">
        <v>41</v>
      </c>
    </row>
    <row r="238" spans="1:426" s="36" customFormat="1" x14ac:dyDescent="0.25">
      <c r="A238" s="1" t="s">
        <v>42</v>
      </c>
      <c r="B238" s="36">
        <v>5</v>
      </c>
      <c r="C238" s="36">
        <v>5</v>
      </c>
      <c r="D238" s="36">
        <v>4</v>
      </c>
      <c r="E238" s="36">
        <v>2</v>
      </c>
      <c r="F238" s="36">
        <v>2</v>
      </c>
      <c r="G238" s="36">
        <v>3</v>
      </c>
      <c r="H238" s="36">
        <v>3</v>
      </c>
      <c r="I238" s="36">
        <v>4</v>
      </c>
      <c r="J238" s="36">
        <v>5</v>
      </c>
      <c r="K238" s="36">
        <v>1</v>
      </c>
      <c r="L238" s="36">
        <v>0</v>
      </c>
      <c r="M238" s="36">
        <v>1</v>
      </c>
      <c r="N238" s="36">
        <v>0</v>
      </c>
      <c r="O238" s="36">
        <v>5</v>
      </c>
      <c r="P238" s="36">
        <v>1</v>
      </c>
      <c r="Q238" s="36">
        <v>5</v>
      </c>
      <c r="R238" s="36">
        <v>1</v>
      </c>
      <c r="S238" s="36">
        <v>4</v>
      </c>
      <c r="T238" s="36">
        <v>1</v>
      </c>
      <c r="U238" s="36">
        <v>4</v>
      </c>
      <c r="V238" s="36">
        <v>4</v>
      </c>
      <c r="W238" s="36">
        <v>3</v>
      </c>
      <c r="X238" s="36">
        <v>2</v>
      </c>
      <c r="Y238" s="36">
        <v>1</v>
      </c>
      <c r="Z238" s="36">
        <v>1</v>
      </c>
      <c r="AA238" s="36">
        <v>0</v>
      </c>
      <c r="AB238" s="36">
        <v>5</v>
      </c>
      <c r="AC238" s="36">
        <v>1</v>
      </c>
      <c r="AD238" s="36">
        <v>2</v>
      </c>
      <c r="AE238" s="36">
        <v>5</v>
      </c>
      <c r="AF238" s="36">
        <v>3</v>
      </c>
      <c r="AG238" s="36">
        <v>5</v>
      </c>
      <c r="AH238" s="36">
        <v>3</v>
      </c>
      <c r="AI238" s="36">
        <v>4</v>
      </c>
      <c r="AJ238" s="36">
        <v>3</v>
      </c>
      <c r="AK238" s="36">
        <v>2</v>
      </c>
      <c r="AL238" s="36">
        <v>0</v>
      </c>
      <c r="AM238" s="36">
        <v>0</v>
      </c>
      <c r="AN238" s="36">
        <v>1</v>
      </c>
      <c r="AO238" s="36">
        <v>5</v>
      </c>
      <c r="AP238" s="36">
        <v>3</v>
      </c>
      <c r="AQ238" s="36">
        <v>5</v>
      </c>
      <c r="AR238" s="36">
        <v>1</v>
      </c>
      <c r="AS238" s="36">
        <v>1</v>
      </c>
      <c r="AT238" s="36">
        <v>4</v>
      </c>
      <c r="AU238" s="36">
        <v>5</v>
      </c>
      <c r="AV238" s="36">
        <v>4</v>
      </c>
      <c r="AW238" s="36">
        <v>4</v>
      </c>
      <c r="AX238" s="36">
        <v>3</v>
      </c>
      <c r="AY238" s="36">
        <v>0</v>
      </c>
      <c r="AZ238" s="36">
        <v>0</v>
      </c>
      <c r="BA238" s="36">
        <v>0</v>
      </c>
      <c r="BB238" s="36">
        <v>3</v>
      </c>
      <c r="BC238" s="36">
        <v>1</v>
      </c>
      <c r="BD238" s="36">
        <v>1</v>
      </c>
      <c r="BE238" s="36">
        <v>5</v>
      </c>
      <c r="BF238" s="36">
        <v>3</v>
      </c>
      <c r="BG238" s="36">
        <v>3</v>
      </c>
      <c r="BH238" s="36">
        <v>1</v>
      </c>
      <c r="BI238" s="36">
        <v>4</v>
      </c>
      <c r="BJ238" s="36">
        <v>1</v>
      </c>
      <c r="BK238" s="36">
        <v>1</v>
      </c>
      <c r="BL238" s="36">
        <v>0</v>
      </c>
      <c r="BM238" s="36">
        <v>1</v>
      </c>
      <c r="BN238" s="36">
        <v>1</v>
      </c>
      <c r="BO238" s="36">
        <v>3</v>
      </c>
      <c r="BP238" s="36">
        <v>3</v>
      </c>
      <c r="BQ238" s="36">
        <v>4</v>
      </c>
      <c r="BR238" s="36">
        <v>2</v>
      </c>
      <c r="BS238" s="36">
        <v>3</v>
      </c>
      <c r="BT238" s="36">
        <v>2</v>
      </c>
      <c r="BU238" s="36">
        <v>1</v>
      </c>
      <c r="BV238" s="36">
        <v>2</v>
      </c>
      <c r="BW238" s="36">
        <v>3</v>
      </c>
      <c r="BX238" s="36">
        <v>1</v>
      </c>
      <c r="BY238" s="36">
        <v>0</v>
      </c>
      <c r="BZ238" s="36">
        <v>0</v>
      </c>
      <c r="CA238" s="36">
        <v>1</v>
      </c>
      <c r="CB238" s="36">
        <v>4</v>
      </c>
      <c r="CC238" s="36">
        <v>2</v>
      </c>
      <c r="CD238" s="36">
        <v>1</v>
      </c>
      <c r="CE238" s="36">
        <v>1</v>
      </c>
      <c r="CF238" s="36">
        <v>3</v>
      </c>
      <c r="CG238" s="36">
        <v>1</v>
      </c>
      <c r="CH238" s="36">
        <v>3</v>
      </c>
      <c r="CI238" s="36">
        <v>4</v>
      </c>
      <c r="CJ238" s="36">
        <v>1</v>
      </c>
      <c r="CK238" s="36">
        <v>1</v>
      </c>
      <c r="CL238" s="36">
        <v>0</v>
      </c>
      <c r="CM238" s="36">
        <v>1</v>
      </c>
      <c r="CN238" s="36">
        <v>1</v>
      </c>
      <c r="CO238" s="36">
        <v>2</v>
      </c>
      <c r="CP238" s="36">
        <v>3</v>
      </c>
      <c r="CQ238" s="36">
        <v>5</v>
      </c>
      <c r="CR238" s="36">
        <v>2</v>
      </c>
      <c r="CS238" s="36">
        <v>3</v>
      </c>
      <c r="CT238" s="36">
        <v>1</v>
      </c>
      <c r="CU238" s="36">
        <v>1</v>
      </c>
      <c r="CV238" s="36">
        <v>4</v>
      </c>
      <c r="CW238" s="36">
        <v>4</v>
      </c>
      <c r="CX238" s="36">
        <v>2</v>
      </c>
      <c r="CY238" s="36">
        <v>0</v>
      </c>
      <c r="CZ238" s="36">
        <v>1</v>
      </c>
      <c r="DA238" s="36">
        <v>1</v>
      </c>
      <c r="DB238" s="36">
        <v>5</v>
      </c>
      <c r="DC238" s="36">
        <v>3</v>
      </c>
      <c r="DD238" s="36">
        <v>5</v>
      </c>
      <c r="DE238" s="36">
        <v>1</v>
      </c>
      <c r="DF238" s="36">
        <v>2</v>
      </c>
      <c r="DG238" s="36">
        <v>1</v>
      </c>
      <c r="DH238" s="36">
        <v>3</v>
      </c>
      <c r="DI238" s="36">
        <v>4</v>
      </c>
      <c r="DJ238" s="36">
        <v>4</v>
      </c>
      <c r="DK238" s="36">
        <v>1</v>
      </c>
      <c r="DL238" s="36">
        <v>1</v>
      </c>
      <c r="DM238" s="36">
        <v>0</v>
      </c>
      <c r="DN238" s="36">
        <v>1</v>
      </c>
      <c r="DO238" s="36">
        <v>4</v>
      </c>
      <c r="DP238" s="36">
        <v>2</v>
      </c>
      <c r="DQ238" s="36">
        <v>2</v>
      </c>
      <c r="DR238" s="36">
        <v>1</v>
      </c>
      <c r="DS238" s="36">
        <v>4</v>
      </c>
      <c r="DT238" s="36">
        <v>1</v>
      </c>
      <c r="DU238" s="36">
        <v>4</v>
      </c>
      <c r="DV238" s="36">
        <v>4</v>
      </c>
      <c r="DW238" s="36">
        <v>4</v>
      </c>
      <c r="DX238" s="36">
        <v>1</v>
      </c>
      <c r="DY238" s="36">
        <v>0</v>
      </c>
      <c r="DZ238" s="36">
        <v>1</v>
      </c>
      <c r="EA238" s="36">
        <v>1</v>
      </c>
      <c r="EB238" s="36">
        <v>5</v>
      </c>
      <c r="EC238" s="36">
        <v>5</v>
      </c>
      <c r="ED238" s="36">
        <v>5</v>
      </c>
      <c r="EE238" s="36">
        <v>1</v>
      </c>
      <c r="EF238" s="36">
        <v>3</v>
      </c>
      <c r="EG238" s="36">
        <v>3</v>
      </c>
      <c r="EH238" s="36">
        <v>5</v>
      </c>
      <c r="EI238" s="36">
        <v>5</v>
      </c>
      <c r="EJ238" s="36">
        <v>2</v>
      </c>
      <c r="EK238" s="36">
        <v>5</v>
      </c>
      <c r="EL238" s="36">
        <v>0</v>
      </c>
      <c r="EM238" s="36">
        <v>1</v>
      </c>
      <c r="EN238" s="36">
        <v>1</v>
      </c>
      <c r="EO238" s="36">
        <v>2</v>
      </c>
      <c r="EP238" s="36">
        <v>2</v>
      </c>
      <c r="EQ238" s="36">
        <v>5</v>
      </c>
      <c r="ER238" s="36">
        <v>4</v>
      </c>
      <c r="ES238" s="36">
        <v>1</v>
      </c>
      <c r="ET238" s="36">
        <v>4</v>
      </c>
      <c r="EU238" s="36">
        <v>1</v>
      </c>
      <c r="EV238" s="36">
        <v>4</v>
      </c>
      <c r="EW238" s="36">
        <v>2</v>
      </c>
      <c r="EX238" s="36">
        <v>1</v>
      </c>
      <c r="EY238" s="36">
        <v>0</v>
      </c>
      <c r="EZ238" s="36">
        <v>1</v>
      </c>
      <c r="FA238" s="36">
        <v>1</v>
      </c>
      <c r="FB238" s="36">
        <v>5</v>
      </c>
      <c r="FC238" s="36">
        <v>4</v>
      </c>
      <c r="FD238" s="36">
        <v>4</v>
      </c>
      <c r="FE238" s="36">
        <v>3</v>
      </c>
      <c r="FF238" s="36">
        <v>2</v>
      </c>
      <c r="FG238" s="36">
        <v>5</v>
      </c>
      <c r="FH238" s="36">
        <v>3</v>
      </c>
      <c r="FI238" s="36">
        <v>4</v>
      </c>
      <c r="FJ238" s="36">
        <v>5</v>
      </c>
      <c r="FK238" s="36">
        <v>3</v>
      </c>
      <c r="FL238" s="36">
        <v>0</v>
      </c>
      <c r="FM238" s="36">
        <v>0</v>
      </c>
      <c r="FN238" s="36">
        <v>0</v>
      </c>
      <c r="FO238" s="36">
        <v>3</v>
      </c>
      <c r="FP238" s="36">
        <v>2</v>
      </c>
      <c r="FQ238" s="36">
        <v>5</v>
      </c>
      <c r="FR238" s="36">
        <v>1</v>
      </c>
      <c r="FS238" s="36">
        <v>1</v>
      </c>
      <c r="FT238" s="36">
        <v>1</v>
      </c>
      <c r="FU238" s="36">
        <v>1</v>
      </c>
      <c r="FV238" s="36">
        <v>3</v>
      </c>
      <c r="FW238" s="36">
        <v>5</v>
      </c>
      <c r="FX238" s="36">
        <v>3</v>
      </c>
      <c r="FY238" s="36">
        <v>0</v>
      </c>
      <c r="FZ238" s="36">
        <v>0</v>
      </c>
      <c r="GA238" s="36">
        <v>0</v>
      </c>
      <c r="GB238" s="36">
        <v>3</v>
      </c>
      <c r="GC238" s="36">
        <v>3</v>
      </c>
      <c r="GD238" s="36">
        <v>1</v>
      </c>
      <c r="GE238" s="36">
        <v>2</v>
      </c>
      <c r="GF238" s="36">
        <v>5</v>
      </c>
      <c r="GG238" s="36">
        <v>1</v>
      </c>
      <c r="GH238" s="36">
        <v>1</v>
      </c>
      <c r="GI238" s="36">
        <v>4</v>
      </c>
      <c r="GJ238" s="36">
        <v>3</v>
      </c>
      <c r="GK238" s="36">
        <v>1</v>
      </c>
      <c r="GL238" s="36">
        <v>0</v>
      </c>
      <c r="GM238" s="36">
        <v>1</v>
      </c>
      <c r="GN238" s="36">
        <v>0</v>
      </c>
      <c r="GO238" s="36">
        <v>5</v>
      </c>
      <c r="GP238" s="36">
        <v>1</v>
      </c>
      <c r="GQ238" s="36">
        <v>1</v>
      </c>
      <c r="GR238" s="36">
        <v>1</v>
      </c>
      <c r="GS238" s="36">
        <v>2</v>
      </c>
      <c r="GT238" s="36">
        <v>3</v>
      </c>
      <c r="GU238" s="36">
        <v>4</v>
      </c>
      <c r="GV238" s="36">
        <v>1</v>
      </c>
      <c r="GW238" s="36">
        <v>4</v>
      </c>
      <c r="GX238" s="36">
        <v>5</v>
      </c>
      <c r="GY238" s="36">
        <v>1</v>
      </c>
      <c r="GZ238" s="36">
        <v>1</v>
      </c>
      <c r="HA238" s="36">
        <v>0</v>
      </c>
      <c r="HB238" s="36">
        <v>4</v>
      </c>
      <c r="HC238" s="36">
        <v>1</v>
      </c>
      <c r="HD238" s="36">
        <v>2</v>
      </c>
      <c r="HE238" s="36">
        <v>5</v>
      </c>
      <c r="HF238" s="36">
        <v>3</v>
      </c>
      <c r="HG238" s="36">
        <v>2</v>
      </c>
      <c r="HH238" s="36">
        <v>5</v>
      </c>
      <c r="HI238" s="36">
        <v>2</v>
      </c>
      <c r="HJ238" s="36">
        <v>1</v>
      </c>
      <c r="HK238" s="36">
        <v>1</v>
      </c>
      <c r="HL238" s="36">
        <v>1</v>
      </c>
      <c r="HM238" s="36">
        <v>0</v>
      </c>
      <c r="HN238" s="36">
        <v>0</v>
      </c>
      <c r="HO238" s="36">
        <v>1</v>
      </c>
      <c r="HP238" s="36">
        <v>2</v>
      </c>
      <c r="HQ238" s="36">
        <v>5</v>
      </c>
      <c r="HR238" s="36">
        <v>5</v>
      </c>
      <c r="HS238" s="36">
        <v>1</v>
      </c>
      <c r="HT238" s="36">
        <v>1</v>
      </c>
      <c r="HU238" s="36">
        <v>4</v>
      </c>
      <c r="HV238" s="36">
        <v>4</v>
      </c>
      <c r="HW238" s="36">
        <v>3</v>
      </c>
      <c r="HX238" s="36">
        <v>2</v>
      </c>
      <c r="HY238" s="36">
        <v>1</v>
      </c>
      <c r="HZ238" s="36">
        <v>0</v>
      </c>
      <c r="IA238" s="36">
        <v>0</v>
      </c>
      <c r="IB238" s="36">
        <v>1</v>
      </c>
      <c r="IC238" s="36">
        <v>2</v>
      </c>
      <c r="ID238" s="36">
        <v>2</v>
      </c>
      <c r="IE238" s="36">
        <v>6</v>
      </c>
      <c r="IF238" s="36">
        <v>4</v>
      </c>
      <c r="IG238" s="36">
        <v>1</v>
      </c>
      <c r="IH238" s="36">
        <v>2</v>
      </c>
      <c r="II238" s="36">
        <v>3</v>
      </c>
    </row>
    <row r="239" spans="1:426" s="36" customFormat="1" x14ac:dyDescent="0.25">
      <c r="A239" s="1" t="s">
        <v>43</v>
      </c>
      <c r="B239" s="36">
        <v>5</v>
      </c>
      <c r="C239" s="36">
        <v>4</v>
      </c>
      <c r="D239" s="36">
        <v>4</v>
      </c>
      <c r="E239" s="36">
        <v>2</v>
      </c>
      <c r="F239" s="36">
        <v>3</v>
      </c>
      <c r="G239" s="36">
        <v>3</v>
      </c>
      <c r="H239" s="36">
        <v>3</v>
      </c>
      <c r="I239" s="36">
        <v>4</v>
      </c>
      <c r="J239" s="36">
        <v>3</v>
      </c>
      <c r="K239" s="36">
        <v>2</v>
      </c>
      <c r="L239" s="36">
        <v>0</v>
      </c>
      <c r="M239" s="36">
        <v>1</v>
      </c>
      <c r="N239" s="36">
        <v>0</v>
      </c>
      <c r="O239" s="36">
        <v>5</v>
      </c>
      <c r="P239" s="36">
        <v>1</v>
      </c>
      <c r="Q239" s="36">
        <v>4</v>
      </c>
      <c r="R239" s="36">
        <v>1</v>
      </c>
      <c r="S239" s="36">
        <v>4</v>
      </c>
      <c r="T239" s="36">
        <v>2</v>
      </c>
      <c r="U239" s="36">
        <v>4</v>
      </c>
      <c r="V239" s="36">
        <v>4</v>
      </c>
      <c r="W239" s="36">
        <v>3</v>
      </c>
      <c r="X239" s="36">
        <v>2</v>
      </c>
      <c r="Y239" s="36">
        <v>1</v>
      </c>
      <c r="Z239" s="36">
        <v>1</v>
      </c>
      <c r="AA239" s="36">
        <v>0</v>
      </c>
      <c r="AB239" s="36">
        <v>5</v>
      </c>
      <c r="AC239" s="36">
        <v>2</v>
      </c>
      <c r="AD239" s="36">
        <v>2</v>
      </c>
      <c r="AE239" s="36">
        <v>4</v>
      </c>
      <c r="AF239" s="36">
        <v>3</v>
      </c>
      <c r="AG239" s="36">
        <v>4</v>
      </c>
      <c r="AH239" s="36">
        <v>3</v>
      </c>
      <c r="AI239" s="36">
        <v>4</v>
      </c>
      <c r="AJ239" s="36">
        <v>3</v>
      </c>
      <c r="AK239" s="36">
        <v>2</v>
      </c>
      <c r="AL239" s="36">
        <v>0</v>
      </c>
      <c r="AM239" s="36">
        <v>0</v>
      </c>
      <c r="AN239" s="36">
        <v>1</v>
      </c>
      <c r="AO239" s="36">
        <v>5</v>
      </c>
      <c r="AP239" s="36">
        <v>3</v>
      </c>
      <c r="AQ239" s="36">
        <v>4</v>
      </c>
      <c r="AR239" s="36">
        <v>2</v>
      </c>
      <c r="AS239" s="36">
        <v>3</v>
      </c>
      <c r="AT239" s="36">
        <v>3</v>
      </c>
      <c r="AU239" s="36">
        <v>4</v>
      </c>
      <c r="AV239" s="36">
        <v>4</v>
      </c>
      <c r="AW239" s="36">
        <v>4</v>
      </c>
      <c r="AX239" s="36">
        <v>3</v>
      </c>
      <c r="AY239" s="36">
        <v>0</v>
      </c>
      <c r="AZ239" s="36">
        <v>0</v>
      </c>
      <c r="BA239" s="36">
        <v>0</v>
      </c>
      <c r="BB239" s="36">
        <v>3</v>
      </c>
      <c r="BC239" s="36">
        <v>2</v>
      </c>
      <c r="BD239" s="36">
        <v>2</v>
      </c>
      <c r="BE239" s="36">
        <v>4</v>
      </c>
      <c r="BF239" s="36">
        <v>3</v>
      </c>
      <c r="BG239" s="36">
        <v>3</v>
      </c>
      <c r="BH239" s="36">
        <v>1</v>
      </c>
      <c r="BI239" s="36">
        <v>4</v>
      </c>
      <c r="BJ239" s="36">
        <v>1.5</v>
      </c>
      <c r="BK239" s="36">
        <v>1</v>
      </c>
      <c r="BL239" s="36">
        <v>0</v>
      </c>
      <c r="BM239" s="36">
        <v>1</v>
      </c>
      <c r="BN239" s="36">
        <v>1</v>
      </c>
      <c r="BO239" s="36">
        <v>3</v>
      </c>
      <c r="BP239" s="36">
        <v>3</v>
      </c>
      <c r="BQ239" s="36">
        <v>4</v>
      </c>
      <c r="BR239" s="36">
        <v>2</v>
      </c>
      <c r="BS239" s="36">
        <v>3</v>
      </c>
      <c r="BT239" s="36">
        <v>2</v>
      </c>
      <c r="BU239" s="36">
        <v>3</v>
      </c>
      <c r="BV239" s="36">
        <v>3</v>
      </c>
      <c r="BW239" s="36">
        <v>3</v>
      </c>
      <c r="BX239" s="36">
        <v>2</v>
      </c>
      <c r="BY239" s="36">
        <v>0</v>
      </c>
      <c r="BZ239" s="36">
        <v>0</v>
      </c>
      <c r="CA239" s="36">
        <v>1</v>
      </c>
      <c r="CB239" s="36">
        <v>4</v>
      </c>
      <c r="CC239" s="36">
        <v>2</v>
      </c>
      <c r="CD239" s="36">
        <v>2</v>
      </c>
      <c r="CE239" s="36">
        <v>1</v>
      </c>
      <c r="CF239" s="36">
        <v>4</v>
      </c>
      <c r="CG239" s="36">
        <v>2</v>
      </c>
      <c r="CH239" s="36">
        <v>3</v>
      </c>
      <c r="CI239" s="36">
        <v>3</v>
      </c>
      <c r="CJ239" s="36">
        <v>2</v>
      </c>
      <c r="CK239" s="36">
        <v>3</v>
      </c>
      <c r="CL239" s="36">
        <v>0</v>
      </c>
      <c r="CM239" s="36">
        <v>1</v>
      </c>
      <c r="CN239" s="36">
        <v>1</v>
      </c>
      <c r="CO239" s="36">
        <v>2</v>
      </c>
      <c r="CP239" s="36">
        <v>3</v>
      </c>
      <c r="CQ239" s="36">
        <v>4</v>
      </c>
      <c r="CR239" s="36">
        <v>2</v>
      </c>
      <c r="CS239" s="36">
        <v>3</v>
      </c>
      <c r="CT239" s="36">
        <v>2</v>
      </c>
      <c r="CU239" s="36">
        <v>3</v>
      </c>
      <c r="CV239" s="36">
        <v>4</v>
      </c>
      <c r="CW239" s="36">
        <v>4</v>
      </c>
      <c r="CX239" s="36">
        <v>2</v>
      </c>
      <c r="CY239" s="36">
        <v>0</v>
      </c>
      <c r="CZ239" s="36">
        <v>1</v>
      </c>
      <c r="DA239" s="36">
        <v>1</v>
      </c>
      <c r="DB239" s="36">
        <v>5</v>
      </c>
      <c r="DC239" s="36">
        <v>3</v>
      </c>
      <c r="DD239" s="36">
        <v>4</v>
      </c>
      <c r="DE239" s="36">
        <v>2</v>
      </c>
      <c r="DF239" s="36">
        <v>2</v>
      </c>
      <c r="DG239" s="36">
        <v>2</v>
      </c>
      <c r="DH239" s="36">
        <v>4</v>
      </c>
      <c r="DI239" s="36">
        <v>4</v>
      </c>
      <c r="DJ239" s="36">
        <v>4</v>
      </c>
      <c r="DK239" s="36">
        <v>1</v>
      </c>
      <c r="DL239" s="36">
        <v>1</v>
      </c>
      <c r="DM239" s="36">
        <v>0</v>
      </c>
      <c r="DN239" s="36">
        <v>1</v>
      </c>
      <c r="DO239" s="36">
        <v>4</v>
      </c>
      <c r="DP239" s="36">
        <v>2</v>
      </c>
      <c r="DQ239" s="36">
        <v>2</v>
      </c>
      <c r="DR239" s="36">
        <v>3</v>
      </c>
      <c r="DS239" s="36">
        <v>4</v>
      </c>
      <c r="DT239" s="36">
        <v>1</v>
      </c>
      <c r="DU239" s="36">
        <v>4</v>
      </c>
      <c r="DV239" s="36">
        <v>4</v>
      </c>
      <c r="DW239" s="36">
        <v>4</v>
      </c>
      <c r="DX239" s="36">
        <v>3</v>
      </c>
      <c r="DY239" s="36">
        <v>0</v>
      </c>
      <c r="DZ239" s="36">
        <v>1</v>
      </c>
      <c r="EA239" s="36">
        <v>1</v>
      </c>
      <c r="EB239" s="36">
        <v>5</v>
      </c>
      <c r="EC239" s="36">
        <v>4</v>
      </c>
      <c r="ED239" s="36">
        <v>4</v>
      </c>
      <c r="EE239" s="36">
        <v>2</v>
      </c>
      <c r="EF239" s="36">
        <v>3</v>
      </c>
      <c r="EG239" s="36">
        <v>3</v>
      </c>
      <c r="EH239" s="36">
        <v>5</v>
      </c>
      <c r="EI239" s="36">
        <v>4</v>
      </c>
      <c r="EJ239" s="36">
        <v>2</v>
      </c>
      <c r="EK239" s="36">
        <v>3</v>
      </c>
      <c r="EL239" s="36">
        <v>0</v>
      </c>
      <c r="EM239" s="36">
        <v>1</v>
      </c>
      <c r="EN239" s="36">
        <v>1</v>
      </c>
      <c r="EO239" s="36">
        <v>3</v>
      </c>
      <c r="EP239" s="36">
        <v>2</v>
      </c>
      <c r="EQ239" s="36">
        <v>5</v>
      </c>
      <c r="ER239" s="36">
        <v>4</v>
      </c>
      <c r="ES239" s="36">
        <v>1</v>
      </c>
      <c r="ET239" s="36">
        <v>3</v>
      </c>
      <c r="EU239" s="36">
        <v>1</v>
      </c>
      <c r="EV239" s="36">
        <v>4</v>
      </c>
      <c r="EW239" s="36">
        <v>2</v>
      </c>
      <c r="EX239" s="36">
        <v>1</v>
      </c>
      <c r="EY239" s="36">
        <v>0</v>
      </c>
      <c r="EZ239" s="36">
        <v>1</v>
      </c>
      <c r="FA239" s="36">
        <v>1</v>
      </c>
      <c r="FB239" s="36">
        <v>5</v>
      </c>
      <c r="FC239" s="36">
        <v>4</v>
      </c>
      <c r="FD239" s="36">
        <v>4</v>
      </c>
      <c r="FE239" s="36">
        <v>3</v>
      </c>
      <c r="FF239" s="36">
        <v>2</v>
      </c>
      <c r="FG239" s="36">
        <v>5</v>
      </c>
      <c r="FH239" s="36">
        <v>3</v>
      </c>
      <c r="FI239" s="36">
        <v>4</v>
      </c>
      <c r="FJ239" s="36">
        <v>5</v>
      </c>
      <c r="FK239" s="36">
        <v>3</v>
      </c>
      <c r="FL239" s="36">
        <v>0</v>
      </c>
      <c r="FM239" s="36">
        <v>0</v>
      </c>
      <c r="FN239" s="36">
        <v>0</v>
      </c>
      <c r="FO239" s="36">
        <v>3</v>
      </c>
      <c r="FP239" s="36">
        <v>2</v>
      </c>
      <c r="FQ239" s="36">
        <v>4</v>
      </c>
      <c r="FR239" s="36">
        <v>3</v>
      </c>
      <c r="FS239" s="36">
        <v>2</v>
      </c>
      <c r="FT239" s="36">
        <v>1</v>
      </c>
      <c r="FU239" s="36">
        <v>1</v>
      </c>
      <c r="FV239" s="36">
        <v>3</v>
      </c>
      <c r="FW239" s="36">
        <v>3</v>
      </c>
      <c r="FX239" s="36">
        <v>3</v>
      </c>
      <c r="FY239" s="36">
        <v>0</v>
      </c>
      <c r="FZ239" s="36">
        <v>0</v>
      </c>
      <c r="GA239" s="36">
        <v>0</v>
      </c>
      <c r="GB239" s="36">
        <v>3</v>
      </c>
      <c r="GC239" s="36">
        <v>3</v>
      </c>
      <c r="GD239" s="36">
        <v>1</v>
      </c>
      <c r="GE239" s="36">
        <v>2</v>
      </c>
      <c r="GF239" s="36">
        <v>4</v>
      </c>
      <c r="GG239" s="36">
        <v>1</v>
      </c>
      <c r="GH239" s="36">
        <v>3</v>
      </c>
      <c r="GI239" s="36">
        <v>4</v>
      </c>
      <c r="GJ239" s="36">
        <v>3</v>
      </c>
      <c r="GK239" s="36">
        <v>3</v>
      </c>
      <c r="GL239" s="36">
        <v>0</v>
      </c>
      <c r="GM239" s="36">
        <v>1</v>
      </c>
      <c r="GN239" s="36">
        <v>0</v>
      </c>
      <c r="GO239" s="36">
        <v>4</v>
      </c>
      <c r="GP239" s="36">
        <v>1</v>
      </c>
      <c r="GQ239" s="36">
        <v>2</v>
      </c>
      <c r="GR239" s="36">
        <v>1</v>
      </c>
      <c r="GS239" s="36">
        <v>2.5</v>
      </c>
      <c r="GT239" s="36">
        <v>3</v>
      </c>
      <c r="GU239" s="36">
        <v>4</v>
      </c>
      <c r="GV239" s="36">
        <v>3</v>
      </c>
      <c r="GW239" s="36">
        <v>4</v>
      </c>
      <c r="GX239" s="36">
        <v>5</v>
      </c>
      <c r="GY239" s="36">
        <v>1</v>
      </c>
      <c r="GZ239" s="36">
        <v>1</v>
      </c>
      <c r="HA239" s="36">
        <v>0</v>
      </c>
      <c r="HB239" s="36">
        <v>4</v>
      </c>
      <c r="HC239" s="36">
        <v>1</v>
      </c>
      <c r="HD239" s="36">
        <v>2.5</v>
      </c>
      <c r="HE239" s="36">
        <v>3</v>
      </c>
      <c r="HF239" s="36">
        <v>3.5</v>
      </c>
      <c r="HG239" s="36">
        <v>2</v>
      </c>
      <c r="HH239" s="36">
        <v>5</v>
      </c>
      <c r="HI239" s="36">
        <v>2</v>
      </c>
      <c r="HJ239" s="36">
        <v>3</v>
      </c>
      <c r="HK239" s="36">
        <v>1</v>
      </c>
      <c r="HL239" s="36">
        <v>1</v>
      </c>
      <c r="HM239" s="36">
        <v>0</v>
      </c>
      <c r="HN239" s="36">
        <v>0</v>
      </c>
      <c r="HO239" s="36">
        <v>2</v>
      </c>
      <c r="HP239" s="36">
        <v>2</v>
      </c>
      <c r="HQ239" s="36">
        <v>4</v>
      </c>
      <c r="HR239" s="36">
        <v>5</v>
      </c>
      <c r="HS239" s="36">
        <v>3</v>
      </c>
      <c r="HT239" s="36">
        <v>1</v>
      </c>
      <c r="HU239" s="36">
        <v>4</v>
      </c>
      <c r="HV239" s="36">
        <v>4</v>
      </c>
      <c r="HW239" s="36">
        <v>3</v>
      </c>
      <c r="HX239" s="36">
        <v>2</v>
      </c>
      <c r="HY239" s="36">
        <v>1</v>
      </c>
      <c r="HZ239" s="36">
        <v>0</v>
      </c>
      <c r="IA239" s="36">
        <v>0</v>
      </c>
      <c r="IB239" s="36">
        <v>2</v>
      </c>
      <c r="IC239" s="36">
        <v>2</v>
      </c>
      <c r="ID239" s="36">
        <v>2</v>
      </c>
      <c r="IE239" s="36">
        <v>5</v>
      </c>
      <c r="IF239" s="36">
        <v>3</v>
      </c>
      <c r="IG239" s="36">
        <v>1</v>
      </c>
      <c r="IH239" s="36">
        <v>3</v>
      </c>
      <c r="II239" s="36">
        <v>3</v>
      </c>
    </row>
    <row r="240" spans="1:426" s="36" customFormat="1" x14ac:dyDescent="0.25">
      <c r="A240" s="1" t="s">
        <v>47</v>
      </c>
      <c r="B240" s="36">
        <v>1</v>
      </c>
      <c r="C240" s="36">
        <v>1</v>
      </c>
      <c r="D240" s="36">
        <v>3</v>
      </c>
      <c r="E240" s="36">
        <v>4</v>
      </c>
      <c r="F240" s="36">
        <v>1</v>
      </c>
      <c r="G240" s="36">
        <v>4</v>
      </c>
      <c r="H240" s="36">
        <v>4</v>
      </c>
      <c r="I240" s="36">
        <v>4</v>
      </c>
      <c r="J240" s="36">
        <v>3</v>
      </c>
      <c r="K240" s="36">
        <v>1</v>
      </c>
      <c r="L240" s="36">
        <v>0</v>
      </c>
      <c r="M240" s="36">
        <v>0</v>
      </c>
      <c r="N240" s="36">
        <v>1</v>
      </c>
      <c r="O240" s="36">
        <v>2</v>
      </c>
      <c r="P240" s="36">
        <v>2</v>
      </c>
      <c r="Q240" s="36">
        <v>5</v>
      </c>
      <c r="R240" s="36">
        <v>2</v>
      </c>
      <c r="S240" s="36">
        <v>3</v>
      </c>
      <c r="T240" s="36">
        <v>1</v>
      </c>
      <c r="U240" s="36">
        <v>3</v>
      </c>
      <c r="V240" s="36">
        <v>3</v>
      </c>
      <c r="W240" s="36">
        <v>4</v>
      </c>
      <c r="X240" s="36">
        <v>1</v>
      </c>
      <c r="Y240" s="36">
        <v>0</v>
      </c>
      <c r="Z240" s="36">
        <v>0</v>
      </c>
      <c r="AA240" s="36">
        <v>0</v>
      </c>
      <c r="AB240" s="36">
        <v>2</v>
      </c>
      <c r="AC240" s="36">
        <v>5</v>
      </c>
      <c r="AD240" s="36">
        <v>3</v>
      </c>
      <c r="AE240" s="36">
        <v>1</v>
      </c>
      <c r="AF240" s="36">
        <v>4</v>
      </c>
      <c r="AG240" s="36">
        <v>1</v>
      </c>
      <c r="AH240" s="36">
        <v>4</v>
      </c>
      <c r="AI240" s="36">
        <v>5</v>
      </c>
      <c r="AJ240" s="36">
        <v>1</v>
      </c>
      <c r="AK240" s="36">
        <v>1</v>
      </c>
      <c r="AL240" s="36">
        <v>0</v>
      </c>
      <c r="AM240" s="36">
        <v>0</v>
      </c>
      <c r="AN240" s="36">
        <v>1</v>
      </c>
      <c r="AO240" s="36">
        <v>3</v>
      </c>
      <c r="AP240" s="36">
        <v>1</v>
      </c>
      <c r="AQ240" s="36">
        <v>2</v>
      </c>
      <c r="AR240" s="36">
        <v>4</v>
      </c>
      <c r="AS240" s="36">
        <v>1</v>
      </c>
      <c r="AT240" s="36">
        <v>1</v>
      </c>
      <c r="AU240" s="36">
        <v>4</v>
      </c>
      <c r="AV240" s="36">
        <v>1</v>
      </c>
      <c r="AW240" s="36">
        <v>3</v>
      </c>
      <c r="AX240" s="36">
        <v>1</v>
      </c>
      <c r="AY240" s="36">
        <v>0</v>
      </c>
      <c r="AZ240" s="36">
        <v>0</v>
      </c>
      <c r="BA240" s="36">
        <v>0</v>
      </c>
      <c r="BB240" s="36">
        <v>5</v>
      </c>
      <c r="BC240" s="36">
        <v>3</v>
      </c>
      <c r="BD240" s="36">
        <v>3</v>
      </c>
      <c r="BE240" s="36">
        <v>1</v>
      </c>
      <c r="BF240" s="36">
        <v>1</v>
      </c>
      <c r="BG240" s="36">
        <v>1</v>
      </c>
      <c r="BH240" s="36">
        <v>3</v>
      </c>
      <c r="BI240" s="36">
        <v>2</v>
      </c>
      <c r="BJ240" s="36">
        <v>4</v>
      </c>
      <c r="BK240" s="36">
        <v>1</v>
      </c>
      <c r="BL240" s="36">
        <v>1</v>
      </c>
      <c r="BM240" s="36">
        <v>0</v>
      </c>
      <c r="BN240" s="36">
        <v>0</v>
      </c>
      <c r="BO240" s="36">
        <v>5</v>
      </c>
      <c r="BP240" s="36">
        <v>4</v>
      </c>
      <c r="BQ240" s="36">
        <v>1</v>
      </c>
      <c r="BR240" s="36">
        <v>4</v>
      </c>
      <c r="BS240" s="36">
        <v>4</v>
      </c>
      <c r="BT240" s="36">
        <v>4</v>
      </c>
      <c r="BU240" s="36">
        <v>4</v>
      </c>
      <c r="BV240" s="36">
        <v>4</v>
      </c>
      <c r="BW240" s="36">
        <v>4</v>
      </c>
      <c r="BX240" s="36">
        <v>1</v>
      </c>
      <c r="BY240" s="36">
        <v>0</v>
      </c>
      <c r="BZ240" s="36">
        <v>1</v>
      </c>
      <c r="CA240" s="36">
        <v>0</v>
      </c>
      <c r="CB240" s="36">
        <v>3</v>
      </c>
      <c r="CC240" s="36">
        <v>1</v>
      </c>
      <c r="CD240" s="36">
        <v>3</v>
      </c>
      <c r="CE240" s="36">
        <v>5</v>
      </c>
      <c r="CF240" s="36">
        <v>1</v>
      </c>
      <c r="CG240" s="36">
        <v>5</v>
      </c>
      <c r="CH240" s="36">
        <v>4</v>
      </c>
      <c r="CI240" s="36">
        <v>4</v>
      </c>
      <c r="CJ240" s="36">
        <v>5</v>
      </c>
      <c r="CK240" s="36">
        <v>1</v>
      </c>
      <c r="CL240" s="36">
        <v>1</v>
      </c>
      <c r="CM240" s="36">
        <v>0</v>
      </c>
      <c r="CN240" s="36">
        <v>0</v>
      </c>
      <c r="CO240" s="36">
        <v>5</v>
      </c>
      <c r="CP240" s="36">
        <v>1</v>
      </c>
      <c r="CQ240" s="36">
        <v>5</v>
      </c>
      <c r="CR240" s="36">
        <v>1</v>
      </c>
      <c r="CS240" s="36">
        <v>3</v>
      </c>
      <c r="CT240" s="36">
        <v>1</v>
      </c>
      <c r="CU240" s="36">
        <v>5</v>
      </c>
      <c r="CV240" s="36">
        <v>4</v>
      </c>
      <c r="CW240" s="36">
        <v>1</v>
      </c>
      <c r="CX240" s="36">
        <v>1</v>
      </c>
      <c r="CY240" s="36">
        <v>1</v>
      </c>
      <c r="CZ240" s="36">
        <v>0</v>
      </c>
      <c r="DA240" s="36">
        <v>0</v>
      </c>
      <c r="DB240" s="36">
        <v>5</v>
      </c>
      <c r="DC240" s="36">
        <v>1</v>
      </c>
      <c r="DD240" s="36">
        <v>2</v>
      </c>
      <c r="DE240" s="36">
        <v>1</v>
      </c>
      <c r="DF240" s="36">
        <v>3</v>
      </c>
      <c r="DG240" s="36">
        <v>2</v>
      </c>
      <c r="DH240" s="36">
        <v>2</v>
      </c>
      <c r="DI240" s="36">
        <v>1</v>
      </c>
      <c r="DJ240" s="36">
        <v>3</v>
      </c>
      <c r="DK240" s="36">
        <v>5</v>
      </c>
      <c r="DL240" s="36">
        <v>0</v>
      </c>
      <c r="DM240" s="36">
        <v>0</v>
      </c>
      <c r="DN240" s="36">
        <v>0</v>
      </c>
      <c r="DO240" s="36">
        <v>4</v>
      </c>
      <c r="DP240" s="36">
        <v>3</v>
      </c>
      <c r="DQ240" s="36">
        <v>3</v>
      </c>
      <c r="DR240" s="36">
        <v>4</v>
      </c>
      <c r="DS240" s="36">
        <v>2</v>
      </c>
      <c r="DT240" s="36">
        <v>5</v>
      </c>
      <c r="DU240" s="36">
        <v>4</v>
      </c>
      <c r="DV240" s="36">
        <v>4</v>
      </c>
      <c r="DW240" s="36">
        <v>4</v>
      </c>
      <c r="DX240" s="36">
        <v>1</v>
      </c>
      <c r="DY240" s="36">
        <v>0</v>
      </c>
      <c r="DZ240" s="36">
        <v>0</v>
      </c>
      <c r="EA240" s="36">
        <v>1</v>
      </c>
      <c r="EB240" s="36">
        <v>4</v>
      </c>
      <c r="EC240" s="36">
        <v>5</v>
      </c>
      <c r="ED240" s="36">
        <v>3</v>
      </c>
      <c r="EE240" s="36">
        <v>4</v>
      </c>
      <c r="EF240" s="36">
        <v>3</v>
      </c>
      <c r="EG240" s="36">
        <v>1</v>
      </c>
      <c r="EH240" s="36">
        <v>4</v>
      </c>
      <c r="EI240" s="36">
        <v>2</v>
      </c>
      <c r="EJ240" s="36">
        <v>4</v>
      </c>
      <c r="EK240" s="36">
        <v>1</v>
      </c>
      <c r="EL240" s="36">
        <v>1</v>
      </c>
      <c r="EM240" s="36">
        <v>0</v>
      </c>
      <c r="EN240" s="36">
        <v>0</v>
      </c>
      <c r="EO240" s="36">
        <v>5</v>
      </c>
      <c r="EP240" s="36">
        <v>5</v>
      </c>
      <c r="EQ240" s="36">
        <v>5</v>
      </c>
      <c r="ER240" s="36">
        <v>1</v>
      </c>
      <c r="ES240" s="36">
        <v>3</v>
      </c>
      <c r="ET240" s="36">
        <v>1</v>
      </c>
      <c r="EU240" s="36">
        <v>5</v>
      </c>
      <c r="EV240" s="36">
        <v>4</v>
      </c>
      <c r="EW240" s="36">
        <v>3</v>
      </c>
      <c r="EX240" s="36">
        <v>5</v>
      </c>
      <c r="EY240" s="36">
        <v>1</v>
      </c>
      <c r="EZ240" s="36">
        <v>0</v>
      </c>
      <c r="FA240" s="36">
        <v>0</v>
      </c>
      <c r="FB240" s="36">
        <v>3</v>
      </c>
      <c r="FC240" s="36">
        <v>3</v>
      </c>
      <c r="FD240" s="36">
        <v>3</v>
      </c>
      <c r="FE240" s="36">
        <v>1</v>
      </c>
      <c r="FF240" s="36">
        <v>4</v>
      </c>
      <c r="FG240" s="36">
        <v>1</v>
      </c>
      <c r="FH240" s="36">
        <v>5</v>
      </c>
      <c r="FI240" s="36">
        <v>5</v>
      </c>
      <c r="FJ240" s="36">
        <v>4</v>
      </c>
      <c r="FK240" s="36">
        <v>1</v>
      </c>
      <c r="FL240" s="36">
        <v>0</v>
      </c>
      <c r="FM240" s="36">
        <v>1</v>
      </c>
      <c r="FN240" s="36">
        <v>0</v>
      </c>
      <c r="FO240" s="36">
        <v>5</v>
      </c>
      <c r="FP240" s="36">
        <v>1</v>
      </c>
      <c r="FQ240" s="36">
        <v>3</v>
      </c>
      <c r="FR240" s="36">
        <v>4</v>
      </c>
      <c r="FS240" s="36">
        <v>4</v>
      </c>
      <c r="FT240" s="36">
        <v>1</v>
      </c>
      <c r="FU240" s="36">
        <v>4</v>
      </c>
      <c r="FV240" s="36">
        <v>4</v>
      </c>
      <c r="FW240" s="36">
        <v>3</v>
      </c>
      <c r="FX240" s="36">
        <v>1</v>
      </c>
      <c r="FY240" s="36">
        <v>1</v>
      </c>
      <c r="FZ240" s="36">
        <v>0</v>
      </c>
      <c r="GA240" s="36">
        <v>0</v>
      </c>
      <c r="GB240" s="36">
        <v>2</v>
      </c>
      <c r="GC240" s="36">
        <v>1</v>
      </c>
      <c r="GD240" s="36">
        <v>5</v>
      </c>
      <c r="GE240" s="36">
        <v>1</v>
      </c>
      <c r="GF240" s="36">
        <v>5</v>
      </c>
      <c r="GG240" s="36">
        <v>1</v>
      </c>
      <c r="GH240" s="36">
        <v>4</v>
      </c>
      <c r="GI240" s="36">
        <v>4</v>
      </c>
      <c r="GJ240" s="36">
        <v>4</v>
      </c>
      <c r="GK240" s="36">
        <v>1</v>
      </c>
      <c r="GL240" s="36">
        <v>0</v>
      </c>
      <c r="GM240" s="36">
        <v>0</v>
      </c>
      <c r="GN240" s="36">
        <v>1</v>
      </c>
      <c r="GO240" s="36">
        <v>5</v>
      </c>
      <c r="GP240" s="36">
        <v>1</v>
      </c>
      <c r="GQ240" s="36">
        <v>5</v>
      </c>
      <c r="GR240" s="36">
        <v>3</v>
      </c>
      <c r="GS240" s="36">
        <v>3</v>
      </c>
      <c r="GT240" s="36">
        <v>1</v>
      </c>
      <c r="GU240" s="36">
        <v>5</v>
      </c>
      <c r="GV240" s="36">
        <v>4</v>
      </c>
      <c r="GW240" s="36">
        <v>1</v>
      </c>
      <c r="GX240" s="36">
        <v>1</v>
      </c>
      <c r="GY240" s="36">
        <v>0</v>
      </c>
      <c r="GZ240" s="36">
        <v>0</v>
      </c>
      <c r="HA240" s="36">
        <v>1</v>
      </c>
      <c r="HB240" s="36">
        <v>5</v>
      </c>
      <c r="HC240" s="36">
        <v>3</v>
      </c>
      <c r="HD240" s="36">
        <v>5</v>
      </c>
      <c r="HE240" s="36">
        <v>1</v>
      </c>
      <c r="HF240" s="36">
        <v>3</v>
      </c>
      <c r="HG240" s="36">
        <v>1</v>
      </c>
      <c r="HH240" s="36">
        <v>4</v>
      </c>
      <c r="HI240" s="36">
        <v>1</v>
      </c>
      <c r="HJ240" s="36">
        <v>3</v>
      </c>
      <c r="HK240" s="36">
        <v>1</v>
      </c>
      <c r="HL240" s="36">
        <v>0</v>
      </c>
      <c r="HM240" s="36">
        <v>1</v>
      </c>
      <c r="HN240" s="36">
        <v>1</v>
      </c>
      <c r="HO240" s="36">
        <v>5</v>
      </c>
      <c r="HP240" s="36">
        <v>1</v>
      </c>
      <c r="HQ240" s="36">
        <v>1</v>
      </c>
      <c r="HR240" s="36">
        <v>1</v>
      </c>
      <c r="HS240" s="36">
        <v>3</v>
      </c>
      <c r="HT240" s="36">
        <v>4</v>
      </c>
      <c r="HU240" s="36">
        <v>5</v>
      </c>
      <c r="HV240" s="36">
        <v>4</v>
      </c>
      <c r="HW240" s="36">
        <v>4</v>
      </c>
      <c r="HX240" s="36">
        <v>5</v>
      </c>
      <c r="HY240" s="36">
        <v>0</v>
      </c>
      <c r="HZ240" s="36">
        <v>1</v>
      </c>
      <c r="IA240" s="36">
        <v>0</v>
      </c>
      <c r="IB240" s="36">
        <v>1</v>
      </c>
      <c r="IC240" s="36">
        <v>1</v>
      </c>
      <c r="ID240" s="36">
        <v>2</v>
      </c>
      <c r="IE240" s="36">
        <v>5</v>
      </c>
      <c r="IF240" s="36">
        <v>2</v>
      </c>
      <c r="IG240" s="36">
        <v>2</v>
      </c>
      <c r="IH240" s="36">
        <v>1</v>
      </c>
      <c r="II240" s="36">
        <v>2</v>
      </c>
    </row>
    <row r="241" spans="1:426" s="36" customFormat="1" x14ac:dyDescent="0.25">
      <c r="A241" s="1" t="s">
        <v>48</v>
      </c>
      <c r="B241" s="36">
        <v>3</v>
      </c>
      <c r="C241" s="36">
        <v>3</v>
      </c>
      <c r="D241" s="36">
        <v>2</v>
      </c>
      <c r="E241" s="36">
        <v>1</v>
      </c>
      <c r="F241" s="36">
        <v>3</v>
      </c>
      <c r="G241" s="36">
        <v>1</v>
      </c>
      <c r="H241" s="36">
        <v>5</v>
      </c>
      <c r="I241" s="36">
        <v>5</v>
      </c>
      <c r="J241" s="36">
        <v>1</v>
      </c>
      <c r="K241" s="36">
        <v>4</v>
      </c>
      <c r="L241" s="36">
        <v>1</v>
      </c>
      <c r="M241" s="36">
        <v>1</v>
      </c>
      <c r="N241" s="36">
        <v>0</v>
      </c>
      <c r="O241" s="36">
        <v>5</v>
      </c>
      <c r="P241" s="36">
        <v>3</v>
      </c>
      <c r="Q241" s="36">
        <v>3</v>
      </c>
      <c r="R241" s="36">
        <v>1</v>
      </c>
      <c r="S241" s="36">
        <v>1</v>
      </c>
      <c r="T241" s="36">
        <v>4</v>
      </c>
      <c r="U241" s="36">
        <v>5</v>
      </c>
      <c r="V241" s="36">
        <v>4</v>
      </c>
      <c r="W241" s="36">
        <v>5</v>
      </c>
      <c r="X241" s="36">
        <v>2</v>
      </c>
      <c r="Y241" s="36">
        <v>1</v>
      </c>
      <c r="Z241" s="36">
        <v>1</v>
      </c>
      <c r="AA241" s="36">
        <v>1</v>
      </c>
      <c r="AB241" s="36">
        <v>4</v>
      </c>
      <c r="AC241" s="36">
        <v>2</v>
      </c>
      <c r="AD241" s="36">
        <v>5</v>
      </c>
      <c r="AE241" s="36">
        <v>5</v>
      </c>
      <c r="AF241" s="36">
        <v>1</v>
      </c>
      <c r="AG241" s="36">
        <v>3</v>
      </c>
      <c r="AH241" s="36">
        <v>1</v>
      </c>
      <c r="AI241" s="36">
        <v>2</v>
      </c>
      <c r="AJ241" s="36">
        <v>3</v>
      </c>
      <c r="AK241" s="36">
        <v>4</v>
      </c>
      <c r="AL241" s="36">
        <v>1</v>
      </c>
      <c r="AM241" s="36">
        <v>1</v>
      </c>
      <c r="AN241" s="36">
        <v>0</v>
      </c>
      <c r="AO241" s="36">
        <v>4</v>
      </c>
      <c r="AP241" s="36">
        <v>5</v>
      </c>
      <c r="AQ241" s="36">
        <v>3</v>
      </c>
      <c r="AR241" s="36">
        <v>1</v>
      </c>
      <c r="AS241" s="36">
        <v>3</v>
      </c>
      <c r="AT241" s="36">
        <v>2</v>
      </c>
      <c r="AU241" s="36">
        <v>5</v>
      </c>
      <c r="AV241" s="36">
        <v>4</v>
      </c>
      <c r="AW241" s="36">
        <v>2</v>
      </c>
      <c r="AX241" s="36">
        <v>5</v>
      </c>
      <c r="AY241" s="36">
        <v>1</v>
      </c>
      <c r="AZ241" s="36">
        <v>1</v>
      </c>
      <c r="BA241" s="36">
        <v>1</v>
      </c>
      <c r="BB241" s="36">
        <v>2</v>
      </c>
      <c r="BC241" s="36">
        <v>4</v>
      </c>
      <c r="BD241" s="36">
        <v>5</v>
      </c>
      <c r="BE241" s="36">
        <v>3</v>
      </c>
      <c r="BF241" s="36">
        <v>3</v>
      </c>
      <c r="BG241" s="36">
        <v>2</v>
      </c>
      <c r="BH241" s="36">
        <v>5</v>
      </c>
      <c r="BI241" s="36">
        <v>4</v>
      </c>
      <c r="BJ241" s="36">
        <v>3</v>
      </c>
      <c r="BK241" s="36">
        <v>3</v>
      </c>
      <c r="BL241" s="36">
        <v>0</v>
      </c>
      <c r="BM241" s="36">
        <v>1</v>
      </c>
      <c r="BN241" s="36">
        <v>1</v>
      </c>
      <c r="BO241" s="36">
        <v>3</v>
      </c>
      <c r="BP241" s="36">
        <v>1</v>
      </c>
      <c r="BQ241" s="36">
        <v>5</v>
      </c>
      <c r="BR241" s="36">
        <v>5</v>
      </c>
      <c r="BS241" s="36">
        <v>3</v>
      </c>
      <c r="BT241" s="36">
        <v>1</v>
      </c>
      <c r="BU241" s="36">
        <v>2</v>
      </c>
      <c r="BV241" s="36">
        <v>3</v>
      </c>
      <c r="BW241" s="36">
        <v>5</v>
      </c>
      <c r="BX241" s="36">
        <v>2</v>
      </c>
      <c r="BY241" s="36">
        <v>1</v>
      </c>
      <c r="BZ241" s="36">
        <v>0</v>
      </c>
      <c r="CA241" s="36">
        <v>1</v>
      </c>
      <c r="CB241" s="36">
        <v>4</v>
      </c>
      <c r="CC241" s="36">
        <v>2</v>
      </c>
      <c r="CD241" s="36">
        <v>1</v>
      </c>
      <c r="CE241" s="36">
        <v>1</v>
      </c>
      <c r="CF241" s="36">
        <v>3</v>
      </c>
      <c r="CG241" s="36">
        <v>2</v>
      </c>
      <c r="CH241" s="36">
        <v>3</v>
      </c>
      <c r="CI241" s="36">
        <v>3</v>
      </c>
      <c r="CJ241" s="36">
        <v>3</v>
      </c>
      <c r="CK241" s="36">
        <v>3</v>
      </c>
      <c r="CL241" s="36">
        <v>0</v>
      </c>
      <c r="CM241" s="36">
        <v>1</v>
      </c>
      <c r="CN241" s="36">
        <v>1</v>
      </c>
      <c r="CO241" s="36">
        <v>4</v>
      </c>
      <c r="CP241" s="36">
        <v>4</v>
      </c>
      <c r="CQ241" s="36">
        <v>3</v>
      </c>
      <c r="CR241" s="36">
        <v>2</v>
      </c>
      <c r="CS241" s="36">
        <v>1</v>
      </c>
      <c r="CT241" s="36">
        <v>3</v>
      </c>
      <c r="CU241" s="36">
        <v>3</v>
      </c>
      <c r="CV241" s="36">
        <v>1</v>
      </c>
      <c r="CW241" s="36">
        <v>3</v>
      </c>
      <c r="CX241" s="36">
        <v>2</v>
      </c>
      <c r="CY241" s="36">
        <v>0</v>
      </c>
      <c r="CZ241" s="36">
        <v>1</v>
      </c>
      <c r="DA241" s="36">
        <v>1</v>
      </c>
      <c r="DB241" s="36">
        <v>4</v>
      </c>
      <c r="DC241" s="36">
        <v>3</v>
      </c>
      <c r="DD241" s="36">
        <v>3</v>
      </c>
      <c r="DE241" s="36">
        <v>4</v>
      </c>
      <c r="DF241" s="36">
        <v>2</v>
      </c>
      <c r="DG241" s="36">
        <v>1</v>
      </c>
      <c r="DH241" s="36">
        <v>5</v>
      </c>
      <c r="DI241" s="36">
        <v>3</v>
      </c>
      <c r="DJ241" s="36">
        <v>1</v>
      </c>
      <c r="DK241" s="36">
        <v>1</v>
      </c>
      <c r="DL241" s="36">
        <v>1</v>
      </c>
      <c r="DM241" s="36">
        <v>1</v>
      </c>
      <c r="DN241" s="36">
        <v>1</v>
      </c>
      <c r="DO241" s="36">
        <v>5</v>
      </c>
      <c r="DP241" s="36">
        <v>1</v>
      </c>
      <c r="DQ241" s="36">
        <v>5</v>
      </c>
      <c r="DR241" s="36">
        <v>1</v>
      </c>
      <c r="DS241" s="36">
        <v>3</v>
      </c>
      <c r="DT241" s="36">
        <v>2</v>
      </c>
      <c r="DU241" s="36">
        <v>2</v>
      </c>
      <c r="DV241" s="36">
        <v>5</v>
      </c>
      <c r="DW241" s="36">
        <v>3</v>
      </c>
      <c r="DX241" s="36">
        <v>2</v>
      </c>
      <c r="DY241" s="36">
        <v>1</v>
      </c>
      <c r="DZ241" s="36">
        <v>1</v>
      </c>
      <c r="EA241" s="36">
        <v>0</v>
      </c>
      <c r="EB241" s="36">
        <v>1</v>
      </c>
      <c r="EC241" s="36">
        <v>1</v>
      </c>
      <c r="ED241" s="36">
        <v>4</v>
      </c>
      <c r="EE241" s="36">
        <v>1</v>
      </c>
      <c r="EF241" s="36">
        <v>2</v>
      </c>
      <c r="EG241" s="36">
        <v>4</v>
      </c>
      <c r="EH241" s="36">
        <v>5</v>
      </c>
      <c r="EI241" s="36">
        <v>3</v>
      </c>
      <c r="EJ241" s="36">
        <v>3</v>
      </c>
      <c r="EK241" s="36">
        <v>4</v>
      </c>
      <c r="EL241" s="36">
        <v>0</v>
      </c>
      <c r="EM241" s="36">
        <v>1</v>
      </c>
      <c r="EN241" s="36">
        <v>1</v>
      </c>
      <c r="EO241" s="36">
        <v>4</v>
      </c>
      <c r="EP241" s="36">
        <v>1</v>
      </c>
      <c r="EQ241" s="36">
        <v>3</v>
      </c>
      <c r="ER241" s="36">
        <v>2</v>
      </c>
      <c r="ES241" s="36">
        <v>2</v>
      </c>
      <c r="ET241" s="36">
        <v>5</v>
      </c>
      <c r="EU241" s="36">
        <v>4</v>
      </c>
      <c r="EV241" s="36">
        <v>2</v>
      </c>
      <c r="EW241" s="36">
        <v>4</v>
      </c>
      <c r="EX241" s="36">
        <v>1</v>
      </c>
      <c r="EY241" s="36">
        <v>0</v>
      </c>
      <c r="EZ241" s="36">
        <v>1</v>
      </c>
      <c r="FA241" s="36">
        <v>1</v>
      </c>
      <c r="FB241" s="36">
        <v>2</v>
      </c>
      <c r="FC241" s="36">
        <v>4</v>
      </c>
      <c r="FD241" s="36">
        <v>5</v>
      </c>
      <c r="FE241" s="36">
        <v>5</v>
      </c>
      <c r="FF241" s="36">
        <v>3</v>
      </c>
      <c r="FG241" s="36">
        <v>4</v>
      </c>
      <c r="FH241" s="36">
        <v>1</v>
      </c>
      <c r="FI241" s="36">
        <v>3</v>
      </c>
      <c r="FJ241" s="36">
        <v>3</v>
      </c>
      <c r="FK241" s="36">
        <v>4</v>
      </c>
      <c r="FL241" s="36">
        <v>1</v>
      </c>
      <c r="FM241" s="36">
        <v>0</v>
      </c>
      <c r="FN241" s="36">
        <v>1</v>
      </c>
      <c r="FO241" s="36">
        <v>3</v>
      </c>
      <c r="FP241" s="36">
        <v>2</v>
      </c>
      <c r="FQ241" s="36">
        <v>4</v>
      </c>
      <c r="FR241" s="36">
        <v>3</v>
      </c>
      <c r="FS241" s="36">
        <v>1</v>
      </c>
      <c r="FT241" s="36">
        <v>4</v>
      </c>
      <c r="FU241" s="36">
        <v>2</v>
      </c>
      <c r="FV241" s="36">
        <v>3</v>
      </c>
      <c r="FW241" s="36">
        <v>1</v>
      </c>
      <c r="FX241" s="36">
        <v>4</v>
      </c>
      <c r="FY241" s="36">
        <v>0</v>
      </c>
      <c r="FZ241" s="36">
        <v>1</v>
      </c>
      <c r="GA241" s="36">
        <v>1</v>
      </c>
      <c r="GB241" s="36">
        <v>1</v>
      </c>
      <c r="GC241" s="36">
        <v>3</v>
      </c>
      <c r="GD241" s="36">
        <v>1</v>
      </c>
      <c r="GE241" s="36">
        <v>3</v>
      </c>
      <c r="GF241" s="36">
        <v>3</v>
      </c>
      <c r="GG241" s="36">
        <v>4</v>
      </c>
      <c r="GH241" s="36">
        <v>5</v>
      </c>
      <c r="GI241" s="36">
        <v>3</v>
      </c>
      <c r="GJ241" s="36">
        <v>1</v>
      </c>
      <c r="GK241" s="36">
        <v>4</v>
      </c>
      <c r="GL241" s="36">
        <v>1</v>
      </c>
      <c r="GM241" s="36">
        <v>1</v>
      </c>
      <c r="GN241" s="36">
        <v>0</v>
      </c>
      <c r="GO241" s="36">
        <v>3</v>
      </c>
      <c r="GP241" s="36">
        <v>2</v>
      </c>
      <c r="GQ241" s="36">
        <v>3</v>
      </c>
      <c r="GR241" s="36">
        <v>5</v>
      </c>
      <c r="GS241" s="36">
        <v>5</v>
      </c>
      <c r="GT241" s="36">
        <v>4</v>
      </c>
      <c r="GU241" s="36">
        <v>4</v>
      </c>
      <c r="GV241" s="36">
        <v>5</v>
      </c>
      <c r="GW241" s="36">
        <v>4</v>
      </c>
      <c r="GX241" s="36">
        <v>5</v>
      </c>
      <c r="GY241" s="36">
        <v>1</v>
      </c>
      <c r="GZ241" s="36">
        <v>1</v>
      </c>
      <c r="HA241" s="36">
        <v>0</v>
      </c>
      <c r="HB241" s="36">
        <v>2</v>
      </c>
      <c r="HC241" s="36">
        <v>1</v>
      </c>
      <c r="HD241" s="36">
        <v>3</v>
      </c>
      <c r="HE241" s="36">
        <v>3</v>
      </c>
      <c r="HF241" s="36">
        <v>1</v>
      </c>
      <c r="HG241" s="36">
        <v>2</v>
      </c>
      <c r="HH241" s="36">
        <v>3</v>
      </c>
      <c r="HI241" s="36">
        <v>4</v>
      </c>
      <c r="HJ241" s="36">
        <v>4</v>
      </c>
      <c r="HK241" s="36">
        <v>5</v>
      </c>
      <c r="HL241" s="36">
        <v>1</v>
      </c>
      <c r="HM241" s="36">
        <v>0</v>
      </c>
      <c r="HN241" s="36">
        <v>0</v>
      </c>
      <c r="HO241" s="36">
        <v>1</v>
      </c>
      <c r="HP241" s="36">
        <v>3</v>
      </c>
      <c r="HQ241" s="36">
        <v>4</v>
      </c>
      <c r="HR241" s="36">
        <v>3</v>
      </c>
      <c r="HS241" s="36">
        <v>5</v>
      </c>
      <c r="HT241" s="36">
        <v>1</v>
      </c>
      <c r="HU241" s="36">
        <v>2</v>
      </c>
      <c r="HV241" s="36">
        <v>2</v>
      </c>
      <c r="HW241" s="36">
        <v>2</v>
      </c>
      <c r="HX241" s="36">
        <v>1</v>
      </c>
      <c r="HY241" s="36">
        <v>1</v>
      </c>
      <c r="HZ241" s="36">
        <v>0</v>
      </c>
      <c r="IA241" s="36">
        <v>1</v>
      </c>
      <c r="IB241" s="36">
        <v>4</v>
      </c>
      <c r="IC241" s="36">
        <v>3</v>
      </c>
      <c r="ID241" s="36">
        <v>1</v>
      </c>
      <c r="IE241" s="36">
        <v>2</v>
      </c>
      <c r="IF241" s="36">
        <v>4</v>
      </c>
      <c r="IG241" s="36">
        <v>1</v>
      </c>
      <c r="IH241" s="36">
        <v>2</v>
      </c>
      <c r="II241" s="36">
        <v>3</v>
      </c>
    </row>
    <row r="242" spans="1:426" s="36" customFormat="1" x14ac:dyDescent="0.25">
      <c r="A242" s="1" t="s">
        <v>51</v>
      </c>
      <c r="B242" s="36">
        <v>5</v>
      </c>
      <c r="C242" s="36">
        <v>5</v>
      </c>
      <c r="D242" s="36">
        <v>4</v>
      </c>
      <c r="E242" s="36">
        <v>2</v>
      </c>
      <c r="F242" s="36">
        <v>2</v>
      </c>
      <c r="G242" s="36">
        <v>4</v>
      </c>
      <c r="H242" s="36">
        <v>3</v>
      </c>
      <c r="I242" s="36">
        <v>4</v>
      </c>
      <c r="J242" s="36">
        <v>3</v>
      </c>
      <c r="K242" s="36">
        <v>1</v>
      </c>
      <c r="L242" s="36">
        <v>0</v>
      </c>
      <c r="M242" s="36">
        <v>1</v>
      </c>
      <c r="N242" s="36">
        <v>0</v>
      </c>
      <c r="O242" s="36">
        <v>5</v>
      </c>
      <c r="P242" s="36">
        <v>1</v>
      </c>
      <c r="Q242" s="36">
        <v>5</v>
      </c>
      <c r="R242" s="36">
        <v>1</v>
      </c>
      <c r="S242" s="36">
        <v>4</v>
      </c>
      <c r="T242" s="36">
        <v>1</v>
      </c>
      <c r="U242" s="36">
        <v>4</v>
      </c>
      <c r="V242" s="36">
        <v>4</v>
      </c>
      <c r="W242" s="36">
        <v>3</v>
      </c>
      <c r="X242" s="36">
        <v>2</v>
      </c>
      <c r="Y242" s="36">
        <v>1</v>
      </c>
      <c r="Z242" s="36">
        <v>1</v>
      </c>
      <c r="AA242" s="36">
        <v>0</v>
      </c>
      <c r="AB242" s="36">
        <v>5</v>
      </c>
      <c r="AC242" s="36">
        <v>1</v>
      </c>
      <c r="AD242" s="36">
        <v>2</v>
      </c>
      <c r="AE242" s="36">
        <v>5</v>
      </c>
      <c r="AF242" s="36">
        <v>3</v>
      </c>
      <c r="AG242" s="36">
        <v>5</v>
      </c>
      <c r="AH242" s="36">
        <v>5</v>
      </c>
      <c r="AI242" s="36">
        <v>4</v>
      </c>
      <c r="AJ242" s="36">
        <v>3</v>
      </c>
      <c r="AK242" s="36">
        <v>2</v>
      </c>
      <c r="AL242" s="36">
        <v>0</v>
      </c>
      <c r="AM242" s="36">
        <v>0</v>
      </c>
      <c r="AN242" s="36">
        <v>1</v>
      </c>
      <c r="AO242" s="36">
        <v>5</v>
      </c>
      <c r="AP242" s="36">
        <v>4</v>
      </c>
      <c r="AQ242" s="36">
        <v>4</v>
      </c>
      <c r="AR242" s="36">
        <v>1</v>
      </c>
      <c r="AS242" s="36">
        <v>1</v>
      </c>
      <c r="AT242" s="36">
        <v>2</v>
      </c>
      <c r="AU242" s="36">
        <v>5</v>
      </c>
      <c r="AV242" s="36">
        <v>4</v>
      </c>
      <c r="AW242" s="36">
        <v>4</v>
      </c>
      <c r="AX242" s="36">
        <v>3</v>
      </c>
      <c r="AY242" s="36">
        <v>0</v>
      </c>
      <c r="AZ242" s="36">
        <v>0</v>
      </c>
      <c r="BA242" s="36">
        <v>0</v>
      </c>
      <c r="BB242" s="36">
        <v>4</v>
      </c>
      <c r="BC242" s="36">
        <v>1</v>
      </c>
      <c r="BD242" s="36">
        <v>5</v>
      </c>
      <c r="BE242" s="36">
        <v>5</v>
      </c>
      <c r="BF242" s="36">
        <v>3</v>
      </c>
      <c r="BG242" s="36">
        <v>3</v>
      </c>
      <c r="BH242" s="36">
        <v>1</v>
      </c>
      <c r="BI242" s="36">
        <v>4</v>
      </c>
      <c r="BJ242" s="36">
        <v>3</v>
      </c>
      <c r="BK242" s="36">
        <v>1</v>
      </c>
      <c r="BL242" s="36">
        <v>0</v>
      </c>
      <c r="BM242" s="36">
        <v>0</v>
      </c>
      <c r="BN242" s="36">
        <v>1</v>
      </c>
      <c r="BO242" s="36">
        <v>3</v>
      </c>
      <c r="BP242" s="36">
        <v>3</v>
      </c>
      <c r="BQ242" s="36">
        <v>4</v>
      </c>
      <c r="BR242" s="36">
        <v>2</v>
      </c>
      <c r="BS242" s="36">
        <v>3</v>
      </c>
      <c r="BT242" s="36">
        <v>2</v>
      </c>
      <c r="BU242" s="36">
        <v>1</v>
      </c>
      <c r="BV242" s="36">
        <v>3</v>
      </c>
      <c r="BW242" s="36">
        <v>3</v>
      </c>
      <c r="BX242" s="36">
        <v>1</v>
      </c>
      <c r="BY242" s="36">
        <v>0</v>
      </c>
      <c r="BZ242" s="36">
        <v>0</v>
      </c>
      <c r="CA242" s="36">
        <v>1</v>
      </c>
      <c r="CB242" s="36">
        <v>4</v>
      </c>
      <c r="CC242" s="36">
        <v>2</v>
      </c>
      <c r="CD242" s="36">
        <v>1</v>
      </c>
      <c r="CE242" s="36">
        <v>1</v>
      </c>
      <c r="CF242" s="36">
        <v>3</v>
      </c>
      <c r="CG242" s="36">
        <v>2</v>
      </c>
      <c r="CH242" s="36">
        <v>3</v>
      </c>
      <c r="CI242" s="36">
        <v>4</v>
      </c>
      <c r="CJ242" s="36">
        <v>1</v>
      </c>
      <c r="CK242" s="36">
        <v>1</v>
      </c>
      <c r="CL242" s="36">
        <v>0</v>
      </c>
      <c r="CM242" s="36">
        <v>1</v>
      </c>
      <c r="CN242" s="36">
        <v>1</v>
      </c>
      <c r="CO242" s="36">
        <v>2</v>
      </c>
      <c r="CP242" s="36">
        <v>1</v>
      </c>
      <c r="CQ242" s="36">
        <v>5</v>
      </c>
      <c r="CR242" s="36">
        <v>1</v>
      </c>
      <c r="CS242" s="36">
        <v>3</v>
      </c>
      <c r="CT242" s="36">
        <v>1</v>
      </c>
      <c r="CU242" s="36">
        <v>3</v>
      </c>
      <c r="CV242" s="36">
        <v>4</v>
      </c>
      <c r="CW242" s="36">
        <v>4</v>
      </c>
      <c r="CX242" s="36">
        <v>2</v>
      </c>
      <c r="CY242" s="36">
        <v>0</v>
      </c>
      <c r="CZ242" s="36">
        <v>1</v>
      </c>
      <c r="DA242" s="36">
        <v>1</v>
      </c>
      <c r="DB242" s="36">
        <v>5</v>
      </c>
      <c r="DC242" s="36">
        <v>3</v>
      </c>
      <c r="DD242" s="36">
        <v>5</v>
      </c>
      <c r="DE242" s="36">
        <v>1</v>
      </c>
      <c r="DF242" s="36">
        <v>2</v>
      </c>
      <c r="DG242" s="36">
        <v>1</v>
      </c>
      <c r="DH242" s="36">
        <v>3</v>
      </c>
      <c r="DI242" s="36">
        <v>4</v>
      </c>
      <c r="DJ242" s="36">
        <v>2</v>
      </c>
      <c r="DK242" s="36">
        <v>1</v>
      </c>
      <c r="DL242" s="36">
        <v>1</v>
      </c>
      <c r="DM242" s="36">
        <v>0</v>
      </c>
      <c r="DN242" s="36">
        <v>1</v>
      </c>
      <c r="DO242" s="36">
        <v>4</v>
      </c>
      <c r="DP242" s="36">
        <v>1</v>
      </c>
      <c r="DQ242" s="36">
        <v>2</v>
      </c>
      <c r="DR242" s="36">
        <v>1</v>
      </c>
      <c r="DS242" s="36">
        <v>4</v>
      </c>
      <c r="DT242" s="36">
        <v>1</v>
      </c>
      <c r="DU242" s="36">
        <v>4</v>
      </c>
      <c r="DV242" s="36">
        <v>4</v>
      </c>
      <c r="DW242" s="36">
        <v>4</v>
      </c>
      <c r="DX242" s="36">
        <v>1</v>
      </c>
      <c r="DY242" s="36">
        <v>0</v>
      </c>
      <c r="DZ242" s="36">
        <v>0</v>
      </c>
      <c r="EA242" s="36">
        <v>1</v>
      </c>
      <c r="EB242" s="36">
        <v>5</v>
      </c>
      <c r="EC242" s="36">
        <v>5</v>
      </c>
      <c r="ED242" s="36">
        <v>4</v>
      </c>
      <c r="EE242" s="36">
        <v>1</v>
      </c>
      <c r="EF242" s="36">
        <v>3</v>
      </c>
      <c r="EG242" s="36">
        <v>1</v>
      </c>
      <c r="EH242" s="36">
        <v>5</v>
      </c>
      <c r="EI242" s="36">
        <v>5</v>
      </c>
      <c r="EJ242" s="36">
        <v>2</v>
      </c>
      <c r="EK242" s="36">
        <v>5</v>
      </c>
      <c r="EL242" s="36">
        <v>0</v>
      </c>
      <c r="EM242" s="36">
        <v>1</v>
      </c>
      <c r="EN242" s="36">
        <v>1</v>
      </c>
      <c r="EO242" s="36">
        <v>4</v>
      </c>
      <c r="EP242" s="36">
        <v>2</v>
      </c>
      <c r="EQ242" s="36">
        <v>5</v>
      </c>
      <c r="ER242" s="36">
        <v>4</v>
      </c>
      <c r="ES242" s="36">
        <v>1</v>
      </c>
      <c r="ET242" s="36">
        <v>1</v>
      </c>
      <c r="EU242" s="36">
        <v>1</v>
      </c>
      <c r="EV242" s="36">
        <v>4</v>
      </c>
      <c r="EW242" s="36">
        <v>4</v>
      </c>
      <c r="EX242" s="36">
        <v>1</v>
      </c>
      <c r="EY242" s="36">
        <v>0</v>
      </c>
      <c r="EZ242" s="36">
        <v>1</v>
      </c>
      <c r="FA242" s="36">
        <v>1</v>
      </c>
      <c r="FB242" s="36">
        <v>5</v>
      </c>
      <c r="FC242" s="36">
        <v>4</v>
      </c>
      <c r="FD242" s="36">
        <v>4</v>
      </c>
      <c r="FE242" s="36">
        <v>1</v>
      </c>
      <c r="FF242" s="36">
        <v>2</v>
      </c>
      <c r="FG242" s="36">
        <v>5</v>
      </c>
      <c r="FH242" s="36">
        <v>3</v>
      </c>
      <c r="FI242" s="36">
        <v>4</v>
      </c>
      <c r="FJ242" s="36">
        <v>5</v>
      </c>
      <c r="FK242" s="36">
        <v>1</v>
      </c>
      <c r="FL242" s="36">
        <v>0</v>
      </c>
      <c r="FM242" s="36">
        <v>0</v>
      </c>
      <c r="FN242" s="36">
        <v>0</v>
      </c>
      <c r="FO242" s="36">
        <v>3</v>
      </c>
      <c r="FP242" s="36">
        <v>2</v>
      </c>
      <c r="FQ242" s="36">
        <v>5</v>
      </c>
      <c r="FR242" s="36">
        <v>1</v>
      </c>
      <c r="FS242" s="36">
        <v>1</v>
      </c>
      <c r="FT242" s="36">
        <v>1</v>
      </c>
      <c r="FU242" s="36">
        <v>1</v>
      </c>
      <c r="FV242" s="36">
        <v>3</v>
      </c>
      <c r="FW242" s="36">
        <v>5</v>
      </c>
      <c r="FX242" s="36">
        <v>1</v>
      </c>
      <c r="FY242" s="36">
        <v>0</v>
      </c>
      <c r="FZ242" s="36">
        <v>0</v>
      </c>
      <c r="GA242" s="36">
        <v>0</v>
      </c>
      <c r="GB242" s="36">
        <v>5</v>
      </c>
      <c r="GC242" s="36">
        <v>3</v>
      </c>
      <c r="GD242" s="36">
        <v>1</v>
      </c>
      <c r="GE242" s="36">
        <v>1</v>
      </c>
      <c r="GF242" s="36">
        <v>5</v>
      </c>
      <c r="GG242" s="36">
        <v>1</v>
      </c>
      <c r="GH242" s="36">
        <v>3</v>
      </c>
      <c r="GI242" s="36">
        <v>4</v>
      </c>
      <c r="GJ242" s="36">
        <v>3</v>
      </c>
      <c r="GK242" s="36">
        <v>1</v>
      </c>
      <c r="GL242" s="36">
        <v>0</v>
      </c>
      <c r="GM242" s="36">
        <v>1</v>
      </c>
      <c r="GN242" s="36">
        <v>0</v>
      </c>
      <c r="GO242" s="36">
        <v>5</v>
      </c>
      <c r="GP242" s="36">
        <v>1</v>
      </c>
      <c r="GQ242" s="36">
        <v>1</v>
      </c>
      <c r="GR242" s="36">
        <v>1</v>
      </c>
      <c r="GS242" s="36">
        <v>3</v>
      </c>
      <c r="GT242" s="36">
        <v>3</v>
      </c>
      <c r="GU242" s="36">
        <v>4</v>
      </c>
      <c r="GV242" s="36">
        <v>1</v>
      </c>
      <c r="GW242" s="36">
        <v>4</v>
      </c>
      <c r="GX242" s="36">
        <v>5</v>
      </c>
      <c r="GY242" s="36">
        <v>0</v>
      </c>
      <c r="GZ242" s="36">
        <v>1</v>
      </c>
      <c r="HA242" s="36">
        <v>0</v>
      </c>
      <c r="HB242" s="36">
        <v>4</v>
      </c>
      <c r="HC242" s="36">
        <v>1</v>
      </c>
      <c r="HD242" s="36">
        <v>5</v>
      </c>
      <c r="HE242" s="36">
        <v>5</v>
      </c>
      <c r="HF242" s="36">
        <v>3</v>
      </c>
      <c r="HG242" s="36">
        <v>2</v>
      </c>
      <c r="HH242" s="36">
        <v>5</v>
      </c>
      <c r="HI242" s="36">
        <v>2</v>
      </c>
      <c r="HJ242" s="36">
        <v>1</v>
      </c>
      <c r="HK242" s="36">
        <v>1</v>
      </c>
      <c r="HL242" s="36">
        <v>1</v>
      </c>
      <c r="HM242" s="36">
        <v>0</v>
      </c>
      <c r="HN242" s="36">
        <v>0</v>
      </c>
      <c r="HO242" s="36">
        <v>1</v>
      </c>
      <c r="HP242" s="36">
        <v>2</v>
      </c>
      <c r="HQ242" s="36">
        <v>5</v>
      </c>
      <c r="HR242" s="36">
        <v>5</v>
      </c>
      <c r="HS242" s="36">
        <v>3</v>
      </c>
      <c r="HT242" s="36">
        <v>1</v>
      </c>
      <c r="HU242" s="36">
        <v>4</v>
      </c>
      <c r="HV242" s="36">
        <v>4</v>
      </c>
      <c r="HW242" s="36">
        <v>3</v>
      </c>
      <c r="HX242" s="36">
        <v>3</v>
      </c>
      <c r="HY242" s="36">
        <v>1</v>
      </c>
      <c r="HZ242" s="36">
        <v>0</v>
      </c>
      <c r="IA242" s="36">
        <v>0</v>
      </c>
      <c r="IB242" s="36">
        <v>1</v>
      </c>
      <c r="IC242" s="36">
        <v>3</v>
      </c>
      <c r="ID242" s="36">
        <v>2</v>
      </c>
      <c r="IE242" s="36">
        <v>6</v>
      </c>
      <c r="IF242" s="36">
        <v>4</v>
      </c>
      <c r="IG242" s="36">
        <v>1</v>
      </c>
      <c r="IH242" s="36">
        <v>2</v>
      </c>
      <c r="II242" s="36">
        <v>3</v>
      </c>
    </row>
    <row r="243" spans="1:426" s="36" customFormat="1" x14ac:dyDescent="0.25"/>
    <row r="244" spans="1:426" s="36" customForma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DC244" s="51" t="s">
        <v>239</v>
      </c>
      <c r="DD244" s="51"/>
      <c r="DE244" s="51"/>
      <c r="DF244" s="51"/>
      <c r="DG244" s="51"/>
      <c r="DH244" s="51"/>
      <c r="DI244" s="51"/>
      <c r="DJ244" s="51"/>
      <c r="DM244" s="51" t="s">
        <v>69</v>
      </c>
      <c r="DN244" s="51"/>
      <c r="DO244" s="51"/>
      <c r="DP244" s="51"/>
      <c r="DQ244" s="51"/>
      <c r="DR244" s="51"/>
      <c r="DS244" s="51"/>
      <c r="DT244" s="51"/>
      <c r="DU244" s="51"/>
      <c r="DV244" s="51"/>
      <c r="DW244" s="51"/>
      <c r="DX244" s="51"/>
      <c r="DY244" s="51"/>
      <c r="DZ244" s="51" t="s">
        <v>70</v>
      </c>
      <c r="EA244" s="51"/>
      <c r="EB244" s="51"/>
      <c r="EC244" s="51"/>
      <c r="ED244" s="51"/>
      <c r="EE244" s="51"/>
      <c r="EF244" s="51"/>
      <c r="EG244" s="51"/>
      <c r="EH244" s="51"/>
      <c r="EI244" s="51"/>
      <c r="EJ244" s="51"/>
      <c r="EK244" s="51"/>
      <c r="EL244" s="51"/>
      <c r="EM244" s="51" t="s">
        <v>71</v>
      </c>
      <c r="EN244" s="51"/>
      <c r="EO244" s="51"/>
      <c r="EP244" s="51"/>
      <c r="EQ244" s="51"/>
      <c r="ER244" s="51"/>
      <c r="ES244" s="51"/>
      <c r="ET244" s="51"/>
      <c r="EU244" s="51"/>
      <c r="EV244" s="51"/>
      <c r="EW244" s="51"/>
      <c r="EX244" s="51"/>
      <c r="EY244" s="51"/>
      <c r="EZ244" s="51" t="s">
        <v>72</v>
      </c>
      <c r="FA244" s="51"/>
      <c r="FB244" s="51"/>
      <c r="FC244" s="51"/>
      <c r="FD244" s="51"/>
      <c r="FE244" s="51"/>
      <c r="FF244" s="51"/>
      <c r="FG244" s="51"/>
      <c r="FH244" s="51"/>
      <c r="FI244" s="51"/>
      <c r="FJ244" s="51"/>
      <c r="FK244" s="51"/>
      <c r="FL244" s="51"/>
      <c r="FM244" s="51" t="s">
        <v>73</v>
      </c>
      <c r="FN244" s="51"/>
      <c r="FO244" s="51"/>
      <c r="FP244" s="51"/>
      <c r="FQ244" s="51"/>
      <c r="FR244" s="51"/>
      <c r="FS244" s="51"/>
      <c r="FT244" s="51"/>
      <c r="FU244" s="51"/>
      <c r="FV244" s="51"/>
      <c r="FW244" s="51"/>
      <c r="FX244" s="51"/>
      <c r="FY244" s="51"/>
      <c r="FZ244" s="51" t="s">
        <v>74</v>
      </c>
      <c r="GA244" s="51"/>
      <c r="GB244" s="51"/>
      <c r="GC244" s="51"/>
      <c r="GD244" s="51"/>
      <c r="GE244" s="51"/>
      <c r="GF244" s="51"/>
      <c r="GG244" s="51"/>
      <c r="GH244" s="51"/>
      <c r="GI244" s="51"/>
      <c r="GJ244" s="51"/>
      <c r="GK244" s="51"/>
      <c r="GL244" s="51"/>
      <c r="GM244" s="51" t="s">
        <v>75</v>
      </c>
      <c r="GN244" s="51"/>
      <c r="GO244" s="51"/>
      <c r="GP244" s="51"/>
      <c r="GQ244" s="51"/>
      <c r="GR244" s="51"/>
      <c r="GS244" s="51"/>
      <c r="GT244" s="51"/>
      <c r="GU244" s="51"/>
      <c r="GV244" s="51"/>
      <c r="GW244" s="51"/>
      <c r="GX244" s="51"/>
      <c r="GY244" s="51"/>
      <c r="GZ244" s="51" t="s">
        <v>76</v>
      </c>
      <c r="HA244" s="51"/>
      <c r="HB244" s="51"/>
      <c r="HC244" s="51"/>
      <c r="HD244" s="51"/>
      <c r="HE244" s="51"/>
      <c r="HF244" s="51"/>
      <c r="HG244" s="51"/>
      <c r="HH244" s="51"/>
      <c r="HI244" s="51"/>
      <c r="HJ244" s="51"/>
      <c r="HK244" s="51"/>
      <c r="HL244" s="51"/>
      <c r="HM244" s="51" t="s">
        <v>77</v>
      </c>
      <c r="HN244" s="51"/>
      <c r="HO244" s="51"/>
      <c r="HP244" s="51"/>
      <c r="HQ244" s="51"/>
      <c r="HR244" s="51"/>
      <c r="HS244" s="51"/>
      <c r="HT244" s="51"/>
      <c r="HU244" s="51"/>
      <c r="HV244" s="51"/>
      <c r="HW244" s="51"/>
      <c r="HX244" s="51"/>
      <c r="HY244" s="51"/>
      <c r="HZ244" s="51" t="s">
        <v>78</v>
      </c>
      <c r="IA244" s="51"/>
      <c r="IB244" s="51"/>
      <c r="IC244" s="51"/>
      <c r="ID244" s="51"/>
      <c r="IE244" s="51"/>
      <c r="IF244" s="51"/>
      <c r="IG244" s="51"/>
      <c r="IH244" s="51"/>
      <c r="II244" s="51"/>
      <c r="IJ244" s="51"/>
      <c r="IK244" s="51"/>
      <c r="IL244" s="51"/>
      <c r="IM244" s="51" t="s">
        <v>79</v>
      </c>
      <c r="IN244" s="51"/>
      <c r="IO244" s="51"/>
      <c r="IP244" s="51"/>
      <c r="IQ244" s="51"/>
      <c r="IR244" s="51"/>
      <c r="IS244" s="51"/>
      <c r="IT244" s="51"/>
      <c r="IU244" s="51"/>
      <c r="IV244" s="51"/>
      <c r="IW244" s="51"/>
      <c r="IX244" s="51"/>
      <c r="IY244" s="51"/>
      <c r="IZ244" s="51" t="s">
        <v>80</v>
      </c>
      <c r="JA244" s="51"/>
      <c r="JB244" s="51"/>
      <c r="JC244" s="51"/>
      <c r="JD244" s="51"/>
      <c r="JE244" s="51"/>
      <c r="JF244" s="51"/>
      <c r="JG244" s="51"/>
      <c r="JH244" s="51"/>
      <c r="JI244" s="51"/>
      <c r="JJ244" s="51"/>
      <c r="JK244" s="51"/>
      <c r="JL244" s="51"/>
      <c r="JM244" s="51" t="s">
        <v>81</v>
      </c>
      <c r="JN244" s="51"/>
      <c r="JO244" s="51"/>
      <c r="JP244" s="51"/>
      <c r="JQ244" s="51"/>
      <c r="JR244" s="51"/>
      <c r="JS244" s="51"/>
      <c r="JT244" s="51"/>
      <c r="JU244" s="51"/>
      <c r="JV244" s="51"/>
      <c r="JW244" s="51"/>
      <c r="JX244" s="51"/>
      <c r="JY244" s="51"/>
      <c r="JZ244" s="51" t="s">
        <v>82</v>
      </c>
      <c r="KA244" s="51"/>
      <c r="KB244" s="51"/>
      <c r="KC244" s="51"/>
      <c r="KD244" s="51"/>
      <c r="KE244" s="51"/>
      <c r="KF244" s="51"/>
      <c r="KG244" s="51"/>
      <c r="KH244" s="51"/>
      <c r="KI244" s="51"/>
      <c r="KJ244" s="51"/>
      <c r="KK244" s="51"/>
      <c r="KL244" s="51"/>
      <c r="KM244" s="51" t="s">
        <v>86</v>
      </c>
      <c r="KN244" s="51"/>
      <c r="KO244" s="51"/>
      <c r="KP244" s="51"/>
      <c r="KQ244" s="51"/>
      <c r="KR244" s="51"/>
      <c r="KS244" s="51"/>
      <c r="KT244" s="51"/>
      <c r="KU244" s="51"/>
      <c r="KV244" s="51"/>
      <c r="KW244" s="51"/>
      <c r="KX244" s="51"/>
      <c r="KY244" s="51"/>
      <c r="KZ244" s="51" t="s">
        <v>83</v>
      </c>
      <c r="LA244" s="51"/>
      <c r="LB244" s="51"/>
      <c r="LC244" s="51"/>
      <c r="LD244" s="51"/>
      <c r="LE244" s="51"/>
      <c r="LF244" s="51"/>
      <c r="LG244" s="51"/>
      <c r="LH244" s="51"/>
      <c r="LI244" s="51"/>
      <c r="LJ244" s="51"/>
      <c r="LK244" s="51"/>
      <c r="LL244" s="51"/>
      <c r="LM244" s="51" t="s">
        <v>84</v>
      </c>
      <c r="LN244" s="51"/>
      <c r="LO244" s="51"/>
      <c r="LP244" s="51"/>
      <c r="LQ244" s="51"/>
      <c r="LR244" s="51"/>
      <c r="LS244" s="51"/>
      <c r="LT244" s="51"/>
      <c r="LU244" s="51"/>
      <c r="LV244" s="51"/>
      <c r="LW244" s="51"/>
      <c r="LX244" s="51"/>
      <c r="LY244" s="51"/>
      <c r="LZ244" s="51" t="s">
        <v>85</v>
      </c>
      <c r="MA244" s="51"/>
      <c r="MB244" s="51"/>
      <c r="MC244" s="51"/>
      <c r="MD244" s="51"/>
      <c r="ME244" s="51"/>
      <c r="MF244" s="51"/>
      <c r="MG244" s="51"/>
      <c r="MH244" s="51"/>
      <c r="MI244" s="51"/>
      <c r="MJ244" s="51"/>
      <c r="MK244" s="51"/>
      <c r="ML244" s="51"/>
      <c r="MN244" s="38"/>
      <c r="MO244" s="38"/>
      <c r="MP244" s="55" t="s">
        <v>240</v>
      </c>
      <c r="MQ244" s="55"/>
      <c r="MR244" s="55"/>
      <c r="MS244" s="55"/>
      <c r="MT244" s="55"/>
      <c r="MU244" s="55"/>
      <c r="MV244" s="55"/>
      <c r="MW244" s="55"/>
      <c r="MX244" s="55"/>
      <c r="MY244" s="55"/>
      <c r="MZ244" s="55"/>
      <c r="NA244" s="55"/>
      <c r="NB244" s="55"/>
      <c r="NC244" s="6"/>
      <c r="ND244" s="1"/>
      <c r="NE244" s="55" t="s">
        <v>241</v>
      </c>
      <c r="NF244" s="55"/>
      <c r="NG244" s="55"/>
      <c r="NH244" s="55"/>
      <c r="NI244" s="55"/>
      <c r="NJ244" s="55"/>
      <c r="NK244" s="55"/>
      <c r="NL244" s="55"/>
      <c r="NM244" s="55"/>
      <c r="NN244" s="55"/>
      <c r="NO244" s="55"/>
      <c r="NP244" s="55"/>
      <c r="NQ244" s="55"/>
      <c r="NR244" s="1"/>
      <c r="NS244" s="1"/>
      <c r="NT244" s="55" t="s">
        <v>242</v>
      </c>
      <c r="NU244" s="55"/>
      <c r="NV244" s="55"/>
      <c r="NW244" s="55"/>
      <c r="NX244" s="55"/>
      <c r="NY244" s="55"/>
      <c r="NZ244" s="55"/>
      <c r="OA244" s="55"/>
      <c r="OB244" s="55"/>
      <c r="OC244" s="55"/>
      <c r="OD244" s="55"/>
      <c r="OE244" s="55"/>
      <c r="OF244" s="55"/>
      <c r="OG244" s="1"/>
      <c r="OH244" s="1"/>
      <c r="OI244" s="55" t="s">
        <v>244</v>
      </c>
      <c r="OJ244" s="55"/>
      <c r="OK244" s="55"/>
      <c r="OL244" s="55"/>
      <c r="OM244" s="55"/>
      <c r="ON244" s="55"/>
      <c r="OO244" s="55"/>
      <c r="OP244" s="55"/>
      <c r="OQ244" s="55"/>
      <c r="OR244" s="55"/>
      <c r="OS244" s="55"/>
      <c r="OT244" s="55"/>
      <c r="OU244" s="55"/>
      <c r="OV244" s="6"/>
      <c r="OW244" s="38"/>
      <c r="OX244" s="55" t="s">
        <v>243</v>
      </c>
      <c r="OY244" s="55"/>
      <c r="OZ244" s="55"/>
      <c r="PA244" s="55"/>
      <c r="PB244" s="55"/>
      <c r="PC244" s="55"/>
      <c r="PD244" s="55"/>
      <c r="PE244" s="55"/>
      <c r="PF244" s="55"/>
      <c r="PG244" s="55"/>
      <c r="PH244" s="55"/>
      <c r="PI244" s="55"/>
      <c r="PJ244" s="55"/>
    </row>
    <row r="245" spans="1:426" s="36" customFormat="1" x14ac:dyDescent="0.25">
      <c r="B245" s="55" t="s">
        <v>44</v>
      </c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 t="s">
        <v>46</v>
      </c>
      <c r="P245" s="55"/>
      <c r="Q245" s="55"/>
      <c r="R245" s="55"/>
      <c r="S245" s="55"/>
      <c r="T245" s="55"/>
      <c r="U245" s="55"/>
      <c r="V245" s="55"/>
      <c r="X245" s="55" t="s">
        <v>28</v>
      </c>
      <c r="Y245" s="55"/>
      <c r="Z245" s="55"/>
      <c r="AA245" s="55"/>
      <c r="AF245" s="55" t="s">
        <v>60</v>
      </c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6"/>
      <c r="AT245" s="1"/>
      <c r="AU245" s="55" t="s">
        <v>57</v>
      </c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1"/>
      <c r="BI245" s="1"/>
      <c r="BJ245" s="55" t="s">
        <v>58</v>
      </c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1"/>
      <c r="BX245" s="1"/>
      <c r="BY245" s="55" t="s">
        <v>59</v>
      </c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6"/>
      <c r="CN245" s="55" t="s">
        <v>63</v>
      </c>
      <c r="CO245" s="55"/>
      <c r="CP245" s="55"/>
      <c r="CQ245" s="55"/>
      <c r="CR245" s="55"/>
      <c r="CS245" s="55"/>
      <c r="CT245" s="55"/>
      <c r="CU245" s="55"/>
      <c r="CV245" s="55"/>
      <c r="CW245" s="55"/>
      <c r="CX245" s="55"/>
      <c r="CY245" s="55"/>
      <c r="CZ245" s="55"/>
      <c r="DC245" s="36" t="s">
        <v>23</v>
      </c>
      <c r="DD245" s="36" t="s">
        <v>18</v>
      </c>
      <c r="DE245" s="36" t="s">
        <v>19</v>
      </c>
      <c r="DF245" s="36" t="s">
        <v>20</v>
      </c>
      <c r="DG245" s="36" t="s">
        <v>21</v>
      </c>
      <c r="DH245" s="36" t="s">
        <v>22</v>
      </c>
      <c r="DI245" s="36" t="s">
        <v>24</v>
      </c>
      <c r="DJ245" s="36" t="s">
        <v>25</v>
      </c>
      <c r="DM245" s="36" t="s">
        <v>29</v>
      </c>
      <c r="DN245" s="36" t="s">
        <v>30</v>
      </c>
      <c r="DO245" s="36" t="s">
        <v>31</v>
      </c>
      <c r="DP245" s="36" t="s">
        <v>32</v>
      </c>
      <c r="DQ245" s="36" t="s">
        <v>33</v>
      </c>
      <c r="DR245" s="36" t="s">
        <v>34</v>
      </c>
      <c r="DS245" s="36" t="s">
        <v>35</v>
      </c>
      <c r="DT245" s="36" t="s">
        <v>36</v>
      </c>
      <c r="DU245" s="36" t="s">
        <v>37</v>
      </c>
      <c r="DV245" s="36" t="s">
        <v>38</v>
      </c>
      <c r="DW245" s="36" t="s">
        <v>39</v>
      </c>
      <c r="DX245" s="36" t="s">
        <v>40</v>
      </c>
      <c r="DY245" s="36" t="s">
        <v>41</v>
      </c>
      <c r="DZ245" s="36" t="s">
        <v>29</v>
      </c>
      <c r="EA245" s="36" t="s">
        <v>30</v>
      </c>
      <c r="EB245" s="36" t="s">
        <v>31</v>
      </c>
      <c r="EC245" s="36" t="s">
        <v>32</v>
      </c>
      <c r="ED245" s="36" t="s">
        <v>33</v>
      </c>
      <c r="EE245" s="36" t="s">
        <v>34</v>
      </c>
      <c r="EF245" s="36" t="s">
        <v>35</v>
      </c>
      <c r="EG245" s="36" t="s">
        <v>36</v>
      </c>
      <c r="EH245" s="36" t="s">
        <v>37</v>
      </c>
      <c r="EI245" s="36" t="s">
        <v>38</v>
      </c>
      <c r="EJ245" s="36" t="s">
        <v>39</v>
      </c>
      <c r="EK245" s="36" t="s">
        <v>40</v>
      </c>
      <c r="EL245" s="36" t="s">
        <v>41</v>
      </c>
      <c r="EM245" s="36" t="s">
        <v>29</v>
      </c>
      <c r="EN245" s="36" t="s">
        <v>30</v>
      </c>
      <c r="EO245" s="36" t="s">
        <v>31</v>
      </c>
      <c r="EP245" s="36" t="s">
        <v>32</v>
      </c>
      <c r="EQ245" s="36" t="s">
        <v>33</v>
      </c>
      <c r="ER245" s="36" t="s">
        <v>34</v>
      </c>
      <c r="ES245" s="36" t="s">
        <v>35</v>
      </c>
      <c r="ET245" s="36" t="s">
        <v>36</v>
      </c>
      <c r="EU245" s="36" t="s">
        <v>37</v>
      </c>
      <c r="EV245" s="36" t="s">
        <v>38</v>
      </c>
      <c r="EW245" s="36" t="s">
        <v>39</v>
      </c>
      <c r="EX245" s="36" t="s">
        <v>40</v>
      </c>
      <c r="EY245" s="36" t="s">
        <v>41</v>
      </c>
      <c r="EZ245" s="36" t="s">
        <v>29</v>
      </c>
      <c r="FA245" s="36" t="s">
        <v>30</v>
      </c>
      <c r="FB245" s="36" t="s">
        <v>31</v>
      </c>
      <c r="FC245" s="36" t="s">
        <v>32</v>
      </c>
      <c r="FD245" s="36" t="s">
        <v>33</v>
      </c>
      <c r="FE245" s="36" t="s">
        <v>34</v>
      </c>
      <c r="FF245" s="36" t="s">
        <v>35</v>
      </c>
      <c r="FG245" s="36" t="s">
        <v>36</v>
      </c>
      <c r="FH245" s="36" t="s">
        <v>37</v>
      </c>
      <c r="FI245" s="36" t="s">
        <v>38</v>
      </c>
      <c r="FJ245" s="36" t="s">
        <v>39</v>
      </c>
      <c r="FK245" s="36" t="s">
        <v>40</v>
      </c>
      <c r="FL245" s="36" t="s">
        <v>41</v>
      </c>
      <c r="FM245" s="36" t="s">
        <v>29</v>
      </c>
      <c r="FN245" s="36" t="s">
        <v>30</v>
      </c>
      <c r="FO245" s="36" t="s">
        <v>31</v>
      </c>
      <c r="FP245" s="36" t="s">
        <v>32</v>
      </c>
      <c r="FQ245" s="36" t="s">
        <v>33</v>
      </c>
      <c r="FR245" s="36" t="s">
        <v>34</v>
      </c>
      <c r="FS245" s="36" t="s">
        <v>35</v>
      </c>
      <c r="FT245" s="36" t="s">
        <v>36</v>
      </c>
      <c r="FU245" s="36" t="s">
        <v>37</v>
      </c>
      <c r="FV245" s="36" t="s">
        <v>38</v>
      </c>
      <c r="FW245" s="36" t="s">
        <v>39</v>
      </c>
      <c r="FX245" s="36" t="s">
        <v>40</v>
      </c>
      <c r="FY245" s="36" t="s">
        <v>41</v>
      </c>
      <c r="FZ245" s="36" t="s">
        <v>29</v>
      </c>
      <c r="GA245" s="36" t="s">
        <v>30</v>
      </c>
      <c r="GB245" s="36" t="s">
        <v>31</v>
      </c>
      <c r="GC245" s="36" t="s">
        <v>32</v>
      </c>
      <c r="GD245" s="36" t="s">
        <v>33</v>
      </c>
      <c r="GE245" s="36" t="s">
        <v>34</v>
      </c>
      <c r="GF245" s="36" t="s">
        <v>35</v>
      </c>
      <c r="GG245" s="36" t="s">
        <v>36</v>
      </c>
      <c r="GH245" s="36" t="s">
        <v>37</v>
      </c>
      <c r="GI245" s="36" t="s">
        <v>38</v>
      </c>
      <c r="GJ245" s="36" t="s">
        <v>39</v>
      </c>
      <c r="GK245" s="36" t="s">
        <v>40</v>
      </c>
      <c r="GL245" s="36" t="s">
        <v>41</v>
      </c>
      <c r="GM245" s="36" t="s">
        <v>29</v>
      </c>
      <c r="GN245" s="36" t="s">
        <v>30</v>
      </c>
      <c r="GO245" s="36" t="s">
        <v>31</v>
      </c>
      <c r="GP245" s="36" t="s">
        <v>32</v>
      </c>
      <c r="GQ245" s="36" t="s">
        <v>33</v>
      </c>
      <c r="GR245" s="36" t="s">
        <v>34</v>
      </c>
      <c r="GS245" s="36" t="s">
        <v>35</v>
      </c>
      <c r="GT245" s="36" t="s">
        <v>36</v>
      </c>
      <c r="GU245" s="36" t="s">
        <v>37</v>
      </c>
      <c r="GV245" s="36" t="s">
        <v>38</v>
      </c>
      <c r="GW245" s="36" t="s">
        <v>39</v>
      </c>
      <c r="GX245" s="36" t="s">
        <v>40</v>
      </c>
      <c r="GY245" s="36" t="s">
        <v>41</v>
      </c>
      <c r="GZ245" s="36" t="s">
        <v>29</v>
      </c>
      <c r="HA245" s="36" t="s">
        <v>30</v>
      </c>
      <c r="HB245" s="36" t="s">
        <v>31</v>
      </c>
      <c r="HC245" s="36" t="s">
        <v>32</v>
      </c>
      <c r="HD245" s="36" t="s">
        <v>33</v>
      </c>
      <c r="HE245" s="36" t="s">
        <v>34</v>
      </c>
      <c r="HF245" s="36" t="s">
        <v>35</v>
      </c>
      <c r="HG245" s="36" t="s">
        <v>36</v>
      </c>
      <c r="HH245" s="36" t="s">
        <v>37</v>
      </c>
      <c r="HI245" s="36" t="s">
        <v>38</v>
      </c>
      <c r="HJ245" s="36" t="s">
        <v>39</v>
      </c>
      <c r="HK245" s="36" t="s">
        <v>40</v>
      </c>
      <c r="HL245" s="36" t="s">
        <v>41</v>
      </c>
      <c r="HM245" s="36" t="s">
        <v>29</v>
      </c>
      <c r="HN245" s="36" t="s">
        <v>30</v>
      </c>
      <c r="HO245" s="36" t="s">
        <v>31</v>
      </c>
      <c r="HP245" s="36" t="s">
        <v>32</v>
      </c>
      <c r="HQ245" s="36" t="s">
        <v>33</v>
      </c>
      <c r="HR245" s="36" t="s">
        <v>34</v>
      </c>
      <c r="HS245" s="36" t="s">
        <v>35</v>
      </c>
      <c r="HT245" s="36" t="s">
        <v>36</v>
      </c>
      <c r="HU245" s="36" t="s">
        <v>37</v>
      </c>
      <c r="HV245" s="36" t="s">
        <v>38</v>
      </c>
      <c r="HW245" s="36" t="s">
        <v>39</v>
      </c>
      <c r="HX245" s="36" t="s">
        <v>40</v>
      </c>
      <c r="HY245" s="36" t="s">
        <v>41</v>
      </c>
      <c r="HZ245" s="36" t="s">
        <v>29</v>
      </c>
      <c r="IA245" s="36" t="s">
        <v>30</v>
      </c>
      <c r="IB245" s="36" t="s">
        <v>31</v>
      </c>
      <c r="IC245" s="36" t="s">
        <v>32</v>
      </c>
      <c r="ID245" s="36" t="s">
        <v>33</v>
      </c>
      <c r="IE245" s="36" t="s">
        <v>34</v>
      </c>
      <c r="IF245" s="36" t="s">
        <v>35</v>
      </c>
      <c r="IG245" s="36" t="s">
        <v>36</v>
      </c>
      <c r="IH245" s="36" t="s">
        <v>37</v>
      </c>
      <c r="II245" s="36" t="s">
        <v>38</v>
      </c>
      <c r="IJ245" s="36" t="s">
        <v>39</v>
      </c>
      <c r="IK245" s="36" t="s">
        <v>40</v>
      </c>
      <c r="IL245" s="36" t="s">
        <v>41</v>
      </c>
      <c r="IM245" s="36" t="s">
        <v>29</v>
      </c>
      <c r="IN245" s="36" t="s">
        <v>30</v>
      </c>
      <c r="IO245" s="36" t="s">
        <v>31</v>
      </c>
      <c r="IP245" s="36" t="s">
        <v>32</v>
      </c>
      <c r="IQ245" s="36" t="s">
        <v>33</v>
      </c>
      <c r="IR245" s="36" t="s">
        <v>34</v>
      </c>
      <c r="IS245" s="36" t="s">
        <v>35</v>
      </c>
      <c r="IT245" s="36" t="s">
        <v>36</v>
      </c>
      <c r="IU245" s="36" t="s">
        <v>37</v>
      </c>
      <c r="IV245" s="36" t="s">
        <v>38</v>
      </c>
      <c r="IW245" s="36" t="s">
        <v>39</v>
      </c>
      <c r="IX245" s="36" t="s">
        <v>40</v>
      </c>
      <c r="IY245" s="36" t="s">
        <v>41</v>
      </c>
      <c r="IZ245" s="36" t="s">
        <v>29</v>
      </c>
      <c r="JA245" s="36" t="s">
        <v>30</v>
      </c>
      <c r="JB245" s="36" t="s">
        <v>31</v>
      </c>
      <c r="JC245" s="36" t="s">
        <v>32</v>
      </c>
      <c r="JD245" s="36" t="s">
        <v>33</v>
      </c>
      <c r="JE245" s="36" t="s">
        <v>34</v>
      </c>
      <c r="JF245" s="36" t="s">
        <v>35</v>
      </c>
      <c r="JG245" s="36" t="s">
        <v>36</v>
      </c>
      <c r="JH245" s="36" t="s">
        <v>37</v>
      </c>
      <c r="JI245" s="36" t="s">
        <v>38</v>
      </c>
      <c r="JJ245" s="36" t="s">
        <v>39</v>
      </c>
      <c r="JK245" s="36" t="s">
        <v>40</v>
      </c>
      <c r="JL245" s="36" t="s">
        <v>41</v>
      </c>
      <c r="JM245" s="36" t="s">
        <v>29</v>
      </c>
      <c r="JN245" s="36" t="s">
        <v>30</v>
      </c>
      <c r="JO245" s="36" t="s">
        <v>31</v>
      </c>
      <c r="JP245" s="36" t="s">
        <v>32</v>
      </c>
      <c r="JQ245" s="36" t="s">
        <v>33</v>
      </c>
      <c r="JR245" s="36" t="s">
        <v>34</v>
      </c>
      <c r="JS245" s="36" t="s">
        <v>35</v>
      </c>
      <c r="JT245" s="36" t="s">
        <v>36</v>
      </c>
      <c r="JU245" s="36" t="s">
        <v>37</v>
      </c>
      <c r="JV245" s="36" t="s">
        <v>38</v>
      </c>
      <c r="JW245" s="36" t="s">
        <v>39</v>
      </c>
      <c r="JX245" s="36" t="s">
        <v>40</v>
      </c>
      <c r="JY245" s="36" t="s">
        <v>41</v>
      </c>
      <c r="JZ245" s="36" t="s">
        <v>29</v>
      </c>
      <c r="KA245" s="36" t="s">
        <v>30</v>
      </c>
      <c r="KB245" s="36" t="s">
        <v>31</v>
      </c>
      <c r="KC245" s="36" t="s">
        <v>32</v>
      </c>
      <c r="KD245" s="36" t="s">
        <v>33</v>
      </c>
      <c r="KE245" s="36" t="s">
        <v>34</v>
      </c>
      <c r="KF245" s="36" t="s">
        <v>35</v>
      </c>
      <c r="KG245" s="36" t="s">
        <v>36</v>
      </c>
      <c r="KH245" s="36" t="s">
        <v>37</v>
      </c>
      <c r="KI245" s="36" t="s">
        <v>38</v>
      </c>
      <c r="KJ245" s="36" t="s">
        <v>39</v>
      </c>
      <c r="KK245" s="36" t="s">
        <v>40</v>
      </c>
      <c r="KL245" s="36" t="s">
        <v>41</v>
      </c>
      <c r="KM245" s="36" t="s">
        <v>29</v>
      </c>
      <c r="KN245" s="36" t="s">
        <v>30</v>
      </c>
      <c r="KO245" s="36" t="s">
        <v>31</v>
      </c>
      <c r="KP245" s="36" t="s">
        <v>32</v>
      </c>
      <c r="KQ245" s="36" t="s">
        <v>33</v>
      </c>
      <c r="KR245" s="36" t="s">
        <v>34</v>
      </c>
      <c r="KS245" s="36" t="s">
        <v>35</v>
      </c>
      <c r="KT245" s="36" t="s">
        <v>36</v>
      </c>
      <c r="KU245" s="36" t="s">
        <v>37</v>
      </c>
      <c r="KV245" s="36" t="s">
        <v>38</v>
      </c>
      <c r="KW245" s="36" t="s">
        <v>39</v>
      </c>
      <c r="KX245" s="36" t="s">
        <v>40</v>
      </c>
      <c r="KY245" s="36" t="s">
        <v>41</v>
      </c>
      <c r="KZ245" s="36" t="s">
        <v>29</v>
      </c>
      <c r="LA245" s="36" t="s">
        <v>30</v>
      </c>
      <c r="LB245" s="36" t="s">
        <v>31</v>
      </c>
      <c r="LC245" s="36" t="s">
        <v>32</v>
      </c>
      <c r="LD245" s="36" t="s">
        <v>33</v>
      </c>
      <c r="LE245" s="36" t="s">
        <v>34</v>
      </c>
      <c r="LF245" s="36" t="s">
        <v>35</v>
      </c>
      <c r="LG245" s="36" t="s">
        <v>36</v>
      </c>
      <c r="LH245" s="36" t="s">
        <v>37</v>
      </c>
      <c r="LI245" s="36" t="s">
        <v>38</v>
      </c>
      <c r="LJ245" s="36" t="s">
        <v>39</v>
      </c>
      <c r="LK245" s="36" t="s">
        <v>40</v>
      </c>
      <c r="LL245" s="36" t="s">
        <v>41</v>
      </c>
      <c r="LM245" s="36" t="s">
        <v>29</v>
      </c>
      <c r="LN245" s="36" t="s">
        <v>30</v>
      </c>
      <c r="LO245" s="36" t="s">
        <v>31</v>
      </c>
      <c r="LP245" s="36" t="s">
        <v>32</v>
      </c>
      <c r="LQ245" s="36" t="s">
        <v>33</v>
      </c>
      <c r="LR245" s="36" t="s">
        <v>34</v>
      </c>
      <c r="LS245" s="36" t="s">
        <v>35</v>
      </c>
      <c r="LT245" s="36" t="s">
        <v>36</v>
      </c>
      <c r="LU245" s="36" t="s">
        <v>37</v>
      </c>
      <c r="LV245" s="36" t="s">
        <v>38</v>
      </c>
      <c r="LW245" s="36" t="s">
        <v>39</v>
      </c>
      <c r="LX245" s="36" t="s">
        <v>40</v>
      </c>
      <c r="LY245" s="36" t="s">
        <v>41</v>
      </c>
      <c r="LZ245" s="36" t="s">
        <v>29</v>
      </c>
      <c r="MA245" s="36" t="s">
        <v>30</v>
      </c>
      <c r="MB245" s="36" t="s">
        <v>31</v>
      </c>
      <c r="MC245" s="36" t="s">
        <v>32</v>
      </c>
      <c r="MD245" s="36" t="s">
        <v>33</v>
      </c>
      <c r="ME245" s="36" t="s">
        <v>34</v>
      </c>
      <c r="MF245" s="36" t="s">
        <v>35</v>
      </c>
      <c r="MG245" s="36" t="s">
        <v>36</v>
      </c>
      <c r="MH245" s="36" t="s">
        <v>37</v>
      </c>
      <c r="MI245" s="36" t="s">
        <v>38</v>
      </c>
      <c r="MJ245" s="36" t="s">
        <v>39</v>
      </c>
      <c r="MK245" s="36" t="s">
        <v>40</v>
      </c>
      <c r="ML245" s="36" t="s">
        <v>41</v>
      </c>
      <c r="MN245" s="54"/>
      <c r="MO245" s="54"/>
      <c r="MP245" s="38" t="s">
        <v>29</v>
      </c>
      <c r="MQ245" s="38" t="s">
        <v>30</v>
      </c>
      <c r="MR245" s="38" t="s">
        <v>31</v>
      </c>
      <c r="MS245" s="38" t="s">
        <v>32</v>
      </c>
      <c r="MT245" s="38" t="s">
        <v>33</v>
      </c>
      <c r="MU245" s="38" t="s">
        <v>34</v>
      </c>
      <c r="MV245" s="38" t="s">
        <v>35</v>
      </c>
      <c r="MW245" s="38" t="s">
        <v>36</v>
      </c>
      <c r="MX245" s="38" t="s">
        <v>37</v>
      </c>
      <c r="MY245" s="38" t="s">
        <v>38</v>
      </c>
      <c r="MZ245" s="38" t="s">
        <v>39</v>
      </c>
      <c r="NA245" s="38" t="s">
        <v>40</v>
      </c>
      <c r="NB245" s="38" t="s">
        <v>41</v>
      </c>
      <c r="NC245" s="54"/>
      <c r="ND245" s="54"/>
      <c r="NE245" s="38" t="s">
        <v>29</v>
      </c>
      <c r="NF245" s="38" t="s">
        <v>30</v>
      </c>
      <c r="NG245" s="38" t="s">
        <v>31</v>
      </c>
      <c r="NH245" s="38" t="s">
        <v>32</v>
      </c>
      <c r="NI245" s="38" t="s">
        <v>33</v>
      </c>
      <c r="NJ245" s="38" t="s">
        <v>34</v>
      </c>
      <c r="NK245" s="38" t="s">
        <v>35</v>
      </c>
      <c r="NL245" s="38" t="s">
        <v>36</v>
      </c>
      <c r="NM245" s="38" t="s">
        <v>37</v>
      </c>
      <c r="NN245" s="38" t="s">
        <v>38</v>
      </c>
      <c r="NO245" s="38" t="s">
        <v>39</v>
      </c>
      <c r="NP245" s="38" t="s">
        <v>40</v>
      </c>
      <c r="NQ245" s="38" t="s">
        <v>41</v>
      </c>
      <c r="NR245" s="54"/>
      <c r="NS245" s="54"/>
      <c r="NT245" s="38" t="s">
        <v>29</v>
      </c>
      <c r="NU245" s="38" t="s">
        <v>30</v>
      </c>
      <c r="NV245" s="38" t="s">
        <v>31</v>
      </c>
      <c r="NW245" s="38" t="s">
        <v>32</v>
      </c>
      <c r="NX245" s="38" t="s">
        <v>33</v>
      </c>
      <c r="NY245" s="38" t="s">
        <v>34</v>
      </c>
      <c r="NZ245" s="38" t="s">
        <v>35</v>
      </c>
      <c r="OA245" s="38" t="s">
        <v>36</v>
      </c>
      <c r="OB245" s="38" t="s">
        <v>37</v>
      </c>
      <c r="OC245" s="38" t="s">
        <v>38</v>
      </c>
      <c r="OD245" s="38" t="s">
        <v>39</v>
      </c>
      <c r="OE245" s="38" t="s">
        <v>40</v>
      </c>
      <c r="OF245" s="38" t="s">
        <v>41</v>
      </c>
      <c r="OG245" s="54"/>
      <c r="OH245" s="54"/>
      <c r="OI245" s="38" t="s">
        <v>29</v>
      </c>
      <c r="OJ245" s="38" t="s">
        <v>30</v>
      </c>
      <c r="OK245" s="38" t="s">
        <v>31</v>
      </c>
      <c r="OL245" s="38" t="s">
        <v>32</v>
      </c>
      <c r="OM245" s="38" t="s">
        <v>33</v>
      </c>
      <c r="ON245" s="38" t="s">
        <v>34</v>
      </c>
      <c r="OO245" s="38" t="s">
        <v>35</v>
      </c>
      <c r="OP245" s="38" t="s">
        <v>36</v>
      </c>
      <c r="OQ245" s="38" t="s">
        <v>37</v>
      </c>
      <c r="OR245" s="38" t="s">
        <v>38</v>
      </c>
      <c r="OS245" s="38" t="s">
        <v>39</v>
      </c>
      <c r="OT245" s="38" t="s">
        <v>40</v>
      </c>
      <c r="OU245" s="38" t="s">
        <v>41</v>
      </c>
      <c r="OV245" s="54"/>
      <c r="OW245" s="54"/>
      <c r="OX245" s="38" t="s">
        <v>29</v>
      </c>
      <c r="OY245" s="38" t="s">
        <v>30</v>
      </c>
      <c r="OZ245" s="38" t="s">
        <v>31</v>
      </c>
      <c r="PA245" s="38" t="s">
        <v>32</v>
      </c>
      <c r="PB245" s="38" t="s">
        <v>33</v>
      </c>
      <c r="PC245" s="38" t="s">
        <v>34</v>
      </c>
      <c r="PD245" s="38" t="s">
        <v>35</v>
      </c>
      <c r="PE245" s="38" t="s">
        <v>36</v>
      </c>
      <c r="PF245" s="38" t="s">
        <v>37</v>
      </c>
      <c r="PG245" s="38" t="s">
        <v>38</v>
      </c>
      <c r="PH245" s="38" t="s">
        <v>39</v>
      </c>
      <c r="PI245" s="38" t="s">
        <v>40</v>
      </c>
      <c r="PJ245" s="38" t="s">
        <v>41</v>
      </c>
    </row>
    <row r="246" spans="1:426" s="36" customFormat="1" x14ac:dyDescent="0.25">
      <c r="A246" s="36" t="s">
        <v>45</v>
      </c>
      <c r="B246" s="36" t="s">
        <v>29</v>
      </c>
      <c r="C246" s="36" t="s">
        <v>30</v>
      </c>
      <c r="D246" s="36" t="s">
        <v>31</v>
      </c>
      <c r="E246" s="36" t="s">
        <v>32</v>
      </c>
      <c r="F246" s="36" t="s">
        <v>33</v>
      </c>
      <c r="G246" s="36" t="s">
        <v>34</v>
      </c>
      <c r="H246" s="36" t="s">
        <v>35</v>
      </c>
      <c r="I246" s="36" t="s">
        <v>36</v>
      </c>
      <c r="J246" s="36" t="s">
        <v>37</v>
      </c>
      <c r="K246" s="36" t="s">
        <v>38</v>
      </c>
      <c r="L246" s="36" t="s">
        <v>39</v>
      </c>
      <c r="M246" s="36" t="s">
        <v>40</v>
      </c>
      <c r="N246" s="36" t="s">
        <v>41</v>
      </c>
      <c r="O246" s="36" t="s">
        <v>23</v>
      </c>
      <c r="P246" s="36" t="s">
        <v>18</v>
      </c>
      <c r="Q246" s="36" t="s">
        <v>19</v>
      </c>
      <c r="R246" s="36" t="s">
        <v>20</v>
      </c>
      <c r="S246" s="36" t="s">
        <v>21</v>
      </c>
      <c r="T246" s="36" t="s">
        <v>22</v>
      </c>
      <c r="U246" s="36" t="s">
        <v>24</v>
      </c>
      <c r="V246" s="36" t="s">
        <v>25</v>
      </c>
      <c r="X246" s="1" t="s">
        <v>54</v>
      </c>
      <c r="Y246" s="52">
        <v>0.6</v>
      </c>
      <c r="Z246" s="52"/>
      <c r="AA246" s="52"/>
      <c r="AB246" s="53">
        <f>Y246-Y210</f>
        <v>0</v>
      </c>
      <c r="AC246" s="53"/>
      <c r="AD246" s="53" t="s">
        <v>45</v>
      </c>
      <c r="AE246" s="53"/>
      <c r="AF246" s="36" t="s">
        <v>29</v>
      </c>
      <c r="AG246" s="36" t="s">
        <v>30</v>
      </c>
      <c r="AH246" s="36" t="s">
        <v>31</v>
      </c>
      <c r="AI246" s="36" t="s">
        <v>32</v>
      </c>
      <c r="AJ246" s="36" t="s">
        <v>33</v>
      </c>
      <c r="AK246" s="36" t="s">
        <v>34</v>
      </c>
      <c r="AL246" s="36" t="s">
        <v>35</v>
      </c>
      <c r="AM246" s="36" t="s">
        <v>36</v>
      </c>
      <c r="AN246" s="36" t="s">
        <v>37</v>
      </c>
      <c r="AO246" s="36" t="s">
        <v>38</v>
      </c>
      <c r="AP246" s="36" t="s">
        <v>39</v>
      </c>
      <c r="AQ246" s="36" t="s">
        <v>40</v>
      </c>
      <c r="AR246" s="36" t="s">
        <v>41</v>
      </c>
      <c r="AS246" s="53" t="s">
        <v>45</v>
      </c>
      <c r="AT246" s="53"/>
      <c r="AU246" s="36" t="s">
        <v>29</v>
      </c>
      <c r="AV246" s="36" t="s">
        <v>30</v>
      </c>
      <c r="AW246" s="36" t="s">
        <v>31</v>
      </c>
      <c r="AX246" s="36" t="s">
        <v>32</v>
      </c>
      <c r="AY246" s="36" t="s">
        <v>33</v>
      </c>
      <c r="AZ246" s="36" t="s">
        <v>34</v>
      </c>
      <c r="BA246" s="36" t="s">
        <v>35</v>
      </c>
      <c r="BB246" s="36" t="s">
        <v>36</v>
      </c>
      <c r="BC246" s="36" t="s">
        <v>37</v>
      </c>
      <c r="BD246" s="36" t="s">
        <v>38</v>
      </c>
      <c r="BE246" s="36" t="s">
        <v>39</v>
      </c>
      <c r="BF246" s="36" t="s">
        <v>40</v>
      </c>
      <c r="BG246" s="36" t="s">
        <v>41</v>
      </c>
      <c r="BH246" s="53" t="s">
        <v>45</v>
      </c>
      <c r="BI246" s="53"/>
      <c r="BJ246" s="36" t="s">
        <v>29</v>
      </c>
      <c r="BK246" s="36" t="s">
        <v>30</v>
      </c>
      <c r="BL246" s="36" t="s">
        <v>31</v>
      </c>
      <c r="BM246" s="36" t="s">
        <v>32</v>
      </c>
      <c r="BN246" s="36" t="s">
        <v>33</v>
      </c>
      <c r="BO246" s="36" t="s">
        <v>34</v>
      </c>
      <c r="BP246" s="36" t="s">
        <v>35</v>
      </c>
      <c r="BQ246" s="36" t="s">
        <v>36</v>
      </c>
      <c r="BR246" s="36" t="s">
        <v>37</v>
      </c>
      <c r="BS246" s="36" t="s">
        <v>38</v>
      </c>
      <c r="BT246" s="36" t="s">
        <v>39</v>
      </c>
      <c r="BU246" s="36" t="s">
        <v>40</v>
      </c>
      <c r="BV246" s="36" t="s">
        <v>41</v>
      </c>
      <c r="BW246" s="53" t="s">
        <v>45</v>
      </c>
      <c r="BX246" s="53"/>
      <c r="BY246" s="36" t="s">
        <v>29</v>
      </c>
      <c r="BZ246" s="36" t="s">
        <v>30</v>
      </c>
      <c r="CA246" s="36" t="s">
        <v>31</v>
      </c>
      <c r="CB246" s="36" t="s">
        <v>32</v>
      </c>
      <c r="CC246" s="36" t="s">
        <v>33</v>
      </c>
      <c r="CD246" s="36" t="s">
        <v>34</v>
      </c>
      <c r="CE246" s="36" t="s">
        <v>35</v>
      </c>
      <c r="CF246" s="36" t="s">
        <v>36</v>
      </c>
      <c r="CG246" s="36" t="s">
        <v>37</v>
      </c>
      <c r="CH246" s="36" t="s">
        <v>38</v>
      </c>
      <c r="CI246" s="36" t="s">
        <v>39</v>
      </c>
      <c r="CJ246" s="36" t="s">
        <v>40</v>
      </c>
      <c r="CK246" s="36" t="s">
        <v>41</v>
      </c>
      <c r="CL246" s="36" t="s">
        <v>45</v>
      </c>
      <c r="CN246" s="36" t="s">
        <v>29</v>
      </c>
      <c r="CO246" s="36" t="s">
        <v>30</v>
      </c>
      <c r="CP246" s="36" t="s">
        <v>31</v>
      </c>
      <c r="CQ246" s="36" t="s">
        <v>32</v>
      </c>
      <c r="CR246" s="36" t="s">
        <v>33</v>
      </c>
      <c r="CS246" s="36" t="s">
        <v>34</v>
      </c>
      <c r="CT246" s="36" t="s">
        <v>35</v>
      </c>
      <c r="CU246" s="36" t="s">
        <v>36</v>
      </c>
      <c r="CV246" s="36" t="s">
        <v>37</v>
      </c>
      <c r="CW246" s="36" t="s">
        <v>38</v>
      </c>
      <c r="CX246" s="36" t="s">
        <v>39</v>
      </c>
      <c r="CY246" s="36" t="s">
        <v>40</v>
      </c>
      <c r="CZ246" s="36" t="s">
        <v>41</v>
      </c>
      <c r="DB246" s="36">
        <v>6</v>
      </c>
      <c r="DC246" s="36">
        <v>0</v>
      </c>
      <c r="DD246" s="36">
        <v>0</v>
      </c>
      <c r="DE246" s="36">
        <v>0</v>
      </c>
      <c r="DF246" s="36">
        <v>34</v>
      </c>
      <c r="DG246" s="36">
        <v>0</v>
      </c>
      <c r="DH246" s="36">
        <v>0</v>
      </c>
      <c r="DI246" s="36">
        <v>0</v>
      </c>
      <c r="DJ246" s="36">
        <v>0</v>
      </c>
      <c r="DL246" s="36">
        <v>5</v>
      </c>
      <c r="DM246" s="36">
        <v>52</v>
      </c>
      <c r="DN246" s="36">
        <v>46</v>
      </c>
      <c r="DO246" s="36">
        <v>28</v>
      </c>
      <c r="DP246" s="36">
        <v>17</v>
      </c>
      <c r="DQ246" s="36">
        <v>13</v>
      </c>
      <c r="DR246" s="36">
        <v>21</v>
      </c>
      <c r="DS246" s="36">
        <v>19</v>
      </c>
      <c r="DT246" s="36">
        <v>3</v>
      </c>
      <c r="DU246" s="36">
        <v>43</v>
      </c>
      <c r="DV246" s="36">
        <v>0</v>
      </c>
      <c r="DW246" s="36">
        <v>0</v>
      </c>
      <c r="DX246" s="36">
        <v>0</v>
      </c>
      <c r="DY246" s="36">
        <v>0</v>
      </c>
      <c r="DZ246" s="36">
        <v>63</v>
      </c>
      <c r="EA246" s="36">
        <v>2</v>
      </c>
      <c r="EB246" s="36">
        <v>31</v>
      </c>
      <c r="EC246" s="36">
        <v>8</v>
      </c>
      <c r="ED246" s="36">
        <v>12</v>
      </c>
      <c r="EE246" s="36">
        <v>0</v>
      </c>
      <c r="EF246" s="36">
        <v>27</v>
      </c>
      <c r="EG246" s="36">
        <v>15</v>
      </c>
      <c r="EH246" s="36">
        <v>20</v>
      </c>
      <c r="EI246" s="36">
        <v>3</v>
      </c>
      <c r="EJ246" s="36">
        <v>0</v>
      </c>
      <c r="EK246" s="36">
        <v>0</v>
      </c>
      <c r="EL246" s="36">
        <v>0</v>
      </c>
      <c r="EM246" s="36">
        <v>64</v>
      </c>
      <c r="EN246" s="36">
        <v>25</v>
      </c>
      <c r="EO246" s="36">
        <v>18</v>
      </c>
      <c r="EP246" s="36">
        <v>44</v>
      </c>
      <c r="EQ246" s="36">
        <v>12</v>
      </c>
      <c r="ER246" s="36">
        <v>45</v>
      </c>
      <c r="ES246" s="36">
        <v>28</v>
      </c>
      <c r="ET246" s="36">
        <v>14</v>
      </c>
      <c r="EU246" s="36">
        <v>11</v>
      </c>
      <c r="EV246" s="36">
        <v>13</v>
      </c>
      <c r="EW246" s="36">
        <v>0</v>
      </c>
      <c r="EX246" s="36">
        <v>0</v>
      </c>
      <c r="EY246" s="36">
        <v>0</v>
      </c>
      <c r="EZ246" s="36">
        <v>73</v>
      </c>
      <c r="FA246" s="36">
        <v>5</v>
      </c>
      <c r="FB246" s="36">
        <v>34</v>
      </c>
      <c r="FC246" s="36">
        <v>1</v>
      </c>
      <c r="FD246" s="36">
        <v>18</v>
      </c>
      <c r="FE246" s="36">
        <v>6</v>
      </c>
      <c r="FF246" s="36">
        <v>43</v>
      </c>
      <c r="FG246" s="36">
        <v>8</v>
      </c>
      <c r="FH246" s="36">
        <v>4</v>
      </c>
      <c r="FI246" s="36">
        <v>17</v>
      </c>
      <c r="FJ246" s="36">
        <v>0</v>
      </c>
      <c r="FK246" s="36">
        <v>0</v>
      </c>
      <c r="FL246" s="36">
        <v>0</v>
      </c>
      <c r="FM246" s="36">
        <v>13</v>
      </c>
      <c r="FN246" s="36">
        <v>6</v>
      </c>
      <c r="FO246" s="36">
        <v>43</v>
      </c>
      <c r="FP246" s="36">
        <v>43</v>
      </c>
      <c r="FQ246" s="36">
        <v>5</v>
      </c>
      <c r="FR246" s="36">
        <v>31</v>
      </c>
      <c r="FS246" s="36">
        <v>17</v>
      </c>
      <c r="FT246" s="36">
        <v>5</v>
      </c>
      <c r="FU246" s="36">
        <v>4</v>
      </c>
      <c r="FV246" s="36">
        <v>10</v>
      </c>
      <c r="FW246" s="36">
        <v>0</v>
      </c>
      <c r="FX246" s="36">
        <v>0</v>
      </c>
      <c r="FY246" s="36">
        <v>0</v>
      </c>
      <c r="FZ246" s="36">
        <v>18</v>
      </c>
      <c r="GA246" s="36">
        <v>12</v>
      </c>
      <c r="GB246" s="36">
        <v>29</v>
      </c>
      <c r="GC246" s="36">
        <v>8</v>
      </c>
      <c r="GD246" s="36">
        <v>9</v>
      </c>
      <c r="GE246" s="36">
        <v>12</v>
      </c>
      <c r="GF246" s="36">
        <v>25</v>
      </c>
      <c r="GG246" s="36">
        <v>14</v>
      </c>
      <c r="GH246" s="36">
        <v>8</v>
      </c>
      <c r="GI246" s="36">
        <v>1</v>
      </c>
      <c r="GJ246" s="36">
        <v>0</v>
      </c>
      <c r="GK246" s="36">
        <v>0</v>
      </c>
      <c r="GL246" s="36">
        <v>0</v>
      </c>
      <c r="GM246" s="36">
        <v>24</v>
      </c>
      <c r="GN246" s="36">
        <v>3</v>
      </c>
      <c r="GO246" s="36">
        <v>21</v>
      </c>
      <c r="GP246" s="36">
        <v>11</v>
      </c>
      <c r="GQ246" s="36">
        <v>26</v>
      </c>
      <c r="GR246" s="36">
        <v>7</v>
      </c>
      <c r="GS246" s="36">
        <v>23</v>
      </c>
      <c r="GT246" s="36">
        <v>9</v>
      </c>
      <c r="GU246" s="36">
        <v>3</v>
      </c>
      <c r="GV246" s="36">
        <v>0</v>
      </c>
      <c r="GW246" s="36">
        <v>0</v>
      </c>
      <c r="GX246" s="36">
        <v>0</v>
      </c>
      <c r="GY246" s="36">
        <v>0</v>
      </c>
      <c r="GZ246" s="36">
        <v>15</v>
      </c>
      <c r="HA246" s="36">
        <v>30</v>
      </c>
      <c r="HB246" s="36">
        <v>37</v>
      </c>
      <c r="HC246" s="36">
        <v>16</v>
      </c>
      <c r="HD246" s="36">
        <v>5</v>
      </c>
      <c r="HE246" s="36">
        <v>4</v>
      </c>
      <c r="HF246" s="36">
        <v>1</v>
      </c>
      <c r="HG246" s="36">
        <v>23</v>
      </c>
      <c r="HH246" s="36">
        <v>20</v>
      </c>
      <c r="HI246" s="36">
        <v>23</v>
      </c>
      <c r="HJ246" s="36">
        <v>0</v>
      </c>
      <c r="HK246" s="36">
        <v>0</v>
      </c>
      <c r="HL246" s="36">
        <v>0</v>
      </c>
      <c r="HM246" s="36">
        <v>64</v>
      </c>
      <c r="HN246" s="36">
        <v>9</v>
      </c>
      <c r="HO246" s="36">
        <v>39</v>
      </c>
      <c r="HP246" s="36">
        <v>3</v>
      </c>
      <c r="HQ246" s="36">
        <v>0</v>
      </c>
      <c r="HR246" s="36">
        <v>0</v>
      </c>
      <c r="HS246" s="36">
        <v>22</v>
      </c>
      <c r="HT246" s="36">
        <v>17</v>
      </c>
      <c r="HU246" s="36">
        <v>16</v>
      </c>
      <c r="HV246" s="36">
        <v>10</v>
      </c>
      <c r="HW246" s="36">
        <v>0</v>
      </c>
      <c r="HX246" s="36">
        <v>0</v>
      </c>
      <c r="HY246" s="36">
        <v>0</v>
      </c>
      <c r="HZ246" s="36">
        <v>24</v>
      </c>
      <c r="IA246" s="36">
        <v>0</v>
      </c>
      <c r="IB246" s="36">
        <v>10</v>
      </c>
      <c r="IC246" s="36">
        <v>21</v>
      </c>
      <c r="ID246" s="36">
        <v>16</v>
      </c>
      <c r="IE246" s="36">
        <v>2</v>
      </c>
      <c r="IF246" s="36">
        <v>18</v>
      </c>
      <c r="IG246" s="36">
        <v>22</v>
      </c>
      <c r="IH246" s="36">
        <v>21</v>
      </c>
      <c r="II246" s="36">
        <v>25</v>
      </c>
      <c r="IJ246" s="36">
        <v>0</v>
      </c>
      <c r="IK246" s="36">
        <v>0</v>
      </c>
      <c r="IL246" s="36">
        <v>0</v>
      </c>
      <c r="IM246" s="36">
        <v>64</v>
      </c>
      <c r="IN246" s="36">
        <v>34</v>
      </c>
      <c r="IO246" s="36">
        <v>39</v>
      </c>
      <c r="IP246" s="36">
        <v>15</v>
      </c>
      <c r="IQ246" s="36">
        <v>0</v>
      </c>
      <c r="IR246" s="36">
        <v>23</v>
      </c>
      <c r="IS246" s="36">
        <v>82</v>
      </c>
      <c r="IT246" s="36">
        <v>33</v>
      </c>
      <c r="IU246" s="36">
        <v>11</v>
      </c>
      <c r="IV246" s="36">
        <v>39</v>
      </c>
      <c r="IW246" s="36">
        <v>0</v>
      </c>
      <c r="IX246" s="36">
        <v>0</v>
      </c>
      <c r="IY246" s="36">
        <v>0</v>
      </c>
      <c r="IZ246" s="36">
        <v>13</v>
      </c>
      <c r="JA246" s="36">
        <v>12</v>
      </c>
      <c r="JB246" s="36">
        <v>59</v>
      </c>
      <c r="JC246" s="36">
        <v>8</v>
      </c>
      <c r="JD246" s="36">
        <v>2</v>
      </c>
      <c r="JE246" s="36">
        <v>19</v>
      </c>
      <c r="JF246" s="36">
        <v>8</v>
      </c>
      <c r="JG246" s="36">
        <v>3</v>
      </c>
      <c r="JH246" s="36">
        <v>0</v>
      </c>
      <c r="JI246" s="36">
        <v>2</v>
      </c>
      <c r="JJ246" s="36">
        <v>0</v>
      </c>
      <c r="JK246" s="36">
        <v>0</v>
      </c>
      <c r="JL246" s="36">
        <v>0</v>
      </c>
      <c r="JM246" s="36">
        <v>64</v>
      </c>
      <c r="JN246" s="36">
        <v>8</v>
      </c>
      <c r="JO246" s="36">
        <v>6</v>
      </c>
      <c r="JP246" s="36">
        <v>19</v>
      </c>
      <c r="JQ246" s="36">
        <v>0</v>
      </c>
      <c r="JR246" s="36">
        <v>57</v>
      </c>
      <c r="JS246" s="36">
        <v>3</v>
      </c>
      <c r="JT246" s="36">
        <v>25</v>
      </c>
      <c r="JU246" s="36">
        <v>65</v>
      </c>
      <c r="JV246" s="36">
        <v>17</v>
      </c>
      <c r="JW246" s="36">
        <v>0</v>
      </c>
      <c r="JX246" s="36">
        <v>0</v>
      </c>
      <c r="JY246" s="36">
        <v>0</v>
      </c>
      <c r="JZ246" s="36">
        <v>5</v>
      </c>
      <c r="KA246" s="36">
        <v>29</v>
      </c>
      <c r="KB246" s="36">
        <v>40</v>
      </c>
      <c r="KC246" s="36">
        <v>19</v>
      </c>
      <c r="KD246" s="36">
        <v>14</v>
      </c>
      <c r="KE246" s="36">
        <v>9</v>
      </c>
      <c r="KF246" s="36">
        <v>29</v>
      </c>
      <c r="KG246" s="36">
        <v>17</v>
      </c>
      <c r="KH246" s="36">
        <v>36</v>
      </c>
      <c r="KI246" s="36">
        <v>6</v>
      </c>
      <c r="KJ246" s="36">
        <v>0</v>
      </c>
      <c r="KK246" s="36">
        <v>0</v>
      </c>
      <c r="KL246" s="36">
        <v>0</v>
      </c>
      <c r="KM246" s="36">
        <v>31</v>
      </c>
      <c r="KN246" s="36">
        <v>9</v>
      </c>
      <c r="KO246" s="36">
        <v>19</v>
      </c>
      <c r="KP246" s="36">
        <v>13</v>
      </c>
      <c r="KQ246" s="36">
        <v>36</v>
      </c>
      <c r="KR246" s="36">
        <v>17</v>
      </c>
      <c r="KS246" s="36">
        <v>21</v>
      </c>
      <c r="KT246" s="36">
        <v>10</v>
      </c>
      <c r="KU246" s="36">
        <v>16</v>
      </c>
      <c r="KV246" s="36">
        <v>5</v>
      </c>
      <c r="KW246" s="36">
        <v>0</v>
      </c>
      <c r="KX246" s="36">
        <v>0</v>
      </c>
      <c r="KY246" s="36">
        <v>0</v>
      </c>
      <c r="KZ246" s="36">
        <v>46</v>
      </c>
      <c r="LA246" s="36">
        <v>34</v>
      </c>
      <c r="LB246" s="36">
        <v>4</v>
      </c>
      <c r="LC246" s="36">
        <v>7</v>
      </c>
      <c r="LD246" s="36">
        <v>6</v>
      </c>
      <c r="LE246" s="36">
        <v>8</v>
      </c>
      <c r="LF246" s="36">
        <v>6</v>
      </c>
      <c r="LG246" s="36">
        <v>20</v>
      </c>
      <c r="LH246" s="36">
        <v>6</v>
      </c>
      <c r="LI246" s="36">
        <v>57</v>
      </c>
      <c r="LJ246" s="36">
        <v>0</v>
      </c>
      <c r="LK246" s="36">
        <v>0</v>
      </c>
      <c r="LL246" s="36">
        <v>0</v>
      </c>
      <c r="LM246" s="36">
        <v>18</v>
      </c>
      <c r="LN246" s="36">
        <v>4</v>
      </c>
      <c r="LO246" s="36">
        <v>22</v>
      </c>
      <c r="LP246" s="36">
        <v>40</v>
      </c>
      <c r="LQ246" s="36">
        <v>10</v>
      </c>
      <c r="LR246" s="36">
        <v>13</v>
      </c>
      <c r="LS246" s="36">
        <v>60</v>
      </c>
      <c r="LT246" s="36">
        <v>3</v>
      </c>
      <c r="LU246" s="36">
        <v>17</v>
      </c>
      <c r="LV246" s="36">
        <v>30</v>
      </c>
      <c r="LW246" s="36">
        <v>0</v>
      </c>
      <c r="LX246" s="36">
        <v>0</v>
      </c>
      <c r="LY246" s="36">
        <v>0</v>
      </c>
      <c r="LZ246" s="36">
        <v>7</v>
      </c>
      <c r="MA246" s="36">
        <v>5</v>
      </c>
      <c r="MB246" s="36">
        <v>43</v>
      </c>
      <c r="MC246" s="36">
        <v>57</v>
      </c>
      <c r="MD246" s="36">
        <v>19</v>
      </c>
      <c r="ME246" s="36">
        <v>9</v>
      </c>
      <c r="MF246" s="36">
        <v>25</v>
      </c>
      <c r="MG246" s="36">
        <v>27</v>
      </c>
      <c r="MH246" s="36">
        <v>31</v>
      </c>
      <c r="MI246" s="36">
        <v>11</v>
      </c>
      <c r="MJ246" s="36">
        <v>0</v>
      </c>
      <c r="MK246" s="36">
        <v>0</v>
      </c>
      <c r="ML246" s="36">
        <v>0</v>
      </c>
      <c r="MN246" s="54">
        <v>5</v>
      </c>
      <c r="MO246" s="54"/>
      <c r="MP246" s="38">
        <f>(DM246+DZ246+EM246+EZ246+FM246+FZ246)/6</f>
        <v>47.166666666666664</v>
      </c>
      <c r="MQ246" s="38">
        <f t="shared" ref="MQ246:MQ250" si="1773">(DN246+EA246+EN246+FA246+FN246+GA246)/6</f>
        <v>16</v>
      </c>
      <c r="MR246" s="38">
        <f t="shared" ref="MR246:MR250" si="1774">(DO246+EB246+EO246+FB246+FO246+GB246)/6</f>
        <v>30.5</v>
      </c>
      <c r="MS246" s="38">
        <f t="shared" ref="MS246:MS250" si="1775">(DP246+EC246+EP246+FC246+FP246+GC246)/6</f>
        <v>20.166666666666668</v>
      </c>
      <c r="MT246" s="38">
        <f t="shared" ref="MT246:MT250" si="1776">(DQ246+ED246+EQ246+FD246+FQ246+GD246)/6</f>
        <v>11.5</v>
      </c>
      <c r="MU246" s="38">
        <f t="shared" ref="MU246:MU250" si="1777">(DR246+EE246+ER246+FE246+FR246+GE246)/6</f>
        <v>19.166666666666668</v>
      </c>
      <c r="MV246" s="38">
        <f t="shared" ref="MV246:MV250" si="1778">(DS246+EF246+ES246+FF246+FS246+GF246)/6</f>
        <v>26.5</v>
      </c>
      <c r="MW246" s="38">
        <f t="shared" ref="MW246:MW250" si="1779">(DT246+EG246+ET246+FG246+FT246+GG246)/6</f>
        <v>9.8333333333333339</v>
      </c>
      <c r="MX246" s="38">
        <f t="shared" ref="MX246:MX250" si="1780">(DU246+EH246+EU246+FH246+FU246+GH246)/6</f>
        <v>15</v>
      </c>
      <c r="MY246" s="38">
        <f t="shared" ref="MY246:MY250" si="1781">(DV246+EI246+EV246+FI246+FV246+GI246)/6</f>
        <v>7.333333333333333</v>
      </c>
      <c r="MZ246" s="38"/>
      <c r="NA246" s="38"/>
      <c r="NB246" s="38"/>
      <c r="NC246" s="54">
        <v>5</v>
      </c>
      <c r="ND246" s="54"/>
      <c r="NE246" s="38">
        <f>(GM246+GZ246+HM246+HZ246)/4</f>
        <v>31.75</v>
      </c>
      <c r="NF246" s="38">
        <f t="shared" ref="NF246:NF250" si="1782">(GN246+HA246+HN246+IA246)/4</f>
        <v>10.5</v>
      </c>
      <c r="NG246" s="38">
        <f t="shared" ref="NG246:NG250" si="1783">(GO246+HB246+HO246+IB246)/4</f>
        <v>26.75</v>
      </c>
      <c r="NH246" s="38">
        <f t="shared" ref="NH246:NH250" si="1784">(GP246+HC246+HP246+IC246)/4</f>
        <v>12.75</v>
      </c>
      <c r="NI246" s="38">
        <f t="shared" ref="NI246:NI250" si="1785">(GQ246+HD246+HQ246+ID246)/4</f>
        <v>11.75</v>
      </c>
      <c r="NJ246" s="38">
        <f t="shared" ref="NJ246:NJ250" si="1786">(GR246+HE246+HR246+IE246)/4</f>
        <v>3.25</v>
      </c>
      <c r="NK246" s="38">
        <f t="shared" ref="NK246:NK250" si="1787">(GS246+HF246+HS246+IF246)/4</f>
        <v>16</v>
      </c>
      <c r="NL246" s="38">
        <f t="shared" ref="NL246:NL250" si="1788">(GT246+HG246+HT246+IG246)/4</f>
        <v>17.75</v>
      </c>
      <c r="NM246" s="38">
        <f t="shared" ref="NM246:NM250" si="1789">(GU246+HH246+HU246+IH246)/4</f>
        <v>15</v>
      </c>
      <c r="NN246" s="38">
        <f t="shared" ref="NN246:NN250" si="1790">(GV246+HI246+HV246+II246)/4</f>
        <v>14.5</v>
      </c>
      <c r="NO246" s="38"/>
      <c r="NP246" s="38"/>
      <c r="NQ246" s="38"/>
      <c r="NR246" s="54">
        <v>5</v>
      </c>
      <c r="NS246" s="54"/>
      <c r="NT246" s="38">
        <f>(IM246+IZ246+JZ246+JM246)/4</f>
        <v>36.5</v>
      </c>
      <c r="NU246" s="38">
        <f t="shared" ref="NU246:NU250" si="1791">(IN246+JA246+KA246+JN246)/4</f>
        <v>20.75</v>
      </c>
      <c r="NV246" s="38">
        <f t="shared" ref="NV246:NV250" si="1792">(IO246+JB246+KB246+JO246)/4</f>
        <v>36</v>
      </c>
      <c r="NW246" s="38">
        <f t="shared" ref="NW246:NW250" si="1793">(IP246+JC246+KC246+JP246)/4</f>
        <v>15.25</v>
      </c>
      <c r="NX246" s="38">
        <f t="shared" ref="NX246:NX250" si="1794">(IQ246+JD246+KD246+JQ246)/4</f>
        <v>4</v>
      </c>
      <c r="NY246" s="38">
        <f t="shared" ref="NY246:NY250" si="1795">(IR246+JE246+KE246+JR246)/4</f>
        <v>27</v>
      </c>
      <c r="NZ246" s="38">
        <f t="shared" ref="NZ246:NZ250" si="1796">(IS246+JF246+KF246+JS246)/4</f>
        <v>30.5</v>
      </c>
      <c r="OA246" s="38">
        <f t="shared" ref="OA246:OA250" si="1797">(IT246+JG246+KG246+JT246)/4</f>
        <v>19.5</v>
      </c>
      <c r="OB246" s="38">
        <f t="shared" ref="OB246:OB250" si="1798">(IU246+JH246+KH246+JU246)/4</f>
        <v>28</v>
      </c>
      <c r="OC246" s="38">
        <f t="shared" ref="OC246:OC250" si="1799">(IV246+JI246+KI246+JV246)/4</f>
        <v>16</v>
      </c>
      <c r="OD246" s="38"/>
      <c r="OE246" s="38"/>
      <c r="OF246" s="38"/>
      <c r="OG246" s="54">
        <v>5</v>
      </c>
      <c r="OH246" s="54"/>
      <c r="OI246" s="38">
        <f>(KM246+KZ246+LM246+LZ246)/4</f>
        <v>25.5</v>
      </c>
      <c r="OJ246" s="38">
        <f t="shared" ref="OJ246:OJ250" si="1800">(KN246+LA246+LN246+MA246)/4</f>
        <v>13</v>
      </c>
      <c r="OK246" s="38">
        <f t="shared" ref="OK246:OK250" si="1801">(KO246+LB246+LO246+MB246)/4</f>
        <v>22</v>
      </c>
      <c r="OL246" s="38">
        <f t="shared" ref="OL246:OL250" si="1802">(KP246+LC246+LP246+MC246)/4</f>
        <v>29.25</v>
      </c>
      <c r="OM246" s="38">
        <f t="shared" ref="OM246:OM250" si="1803">(KQ246+LD246+LQ246+MD246)/4</f>
        <v>17.75</v>
      </c>
      <c r="ON246" s="38">
        <f t="shared" ref="ON246:ON250" si="1804">(KR246+LE246+LR246+ME246)/4</f>
        <v>11.75</v>
      </c>
      <c r="OO246" s="38">
        <f t="shared" ref="OO246:OO250" si="1805">(KS246+LF246+LS246+MF246)/4</f>
        <v>28</v>
      </c>
      <c r="OP246" s="38">
        <f t="shared" ref="OP246:OP250" si="1806">(KT246+LG246+LT246+MG246)/4</f>
        <v>15</v>
      </c>
      <c r="OQ246" s="38">
        <f t="shared" ref="OQ246:OQ250" si="1807">(KU246+LH246+LU246+MH246)/4</f>
        <v>17.5</v>
      </c>
      <c r="OR246" s="38">
        <f t="shared" ref="OR246:OR250" si="1808">(KV246+LI246+LV246+MI246)/4</f>
        <v>25.75</v>
      </c>
      <c r="OS246" s="38"/>
      <c r="OT246" s="38"/>
      <c r="OU246" s="38"/>
      <c r="OV246" s="54">
        <v>5</v>
      </c>
      <c r="OW246" s="54"/>
      <c r="OX246" s="38">
        <f>(GM246+GZ246+HM246+HZ246+IM246+IZ246+JM246+JZ246+KM246+KZ246+LM246+LZ246)/12</f>
        <v>31.25</v>
      </c>
      <c r="OY246" s="38">
        <f t="shared" ref="OY246:OY250" si="1809">(GN246+HA246+HN246+IA246+IN246+JA246+JN246+KA246+KN246+LA246+LN246+MA246)/12</f>
        <v>14.75</v>
      </c>
      <c r="OZ246" s="38">
        <f t="shared" ref="OZ246:OZ250" si="1810">(GO246+HB246+HO246+IB246+IO246+JB246+JO246+KB246+KO246+LB246+LO246+MB246)/12</f>
        <v>28.25</v>
      </c>
      <c r="PA246" s="38">
        <f t="shared" ref="PA246:PA250" si="1811">(GP246+HC246+HP246+IC246+IP246+JC246+JP246+KC246+KP246+LC246+LP246+MC246)/12</f>
        <v>19.083333333333332</v>
      </c>
      <c r="PB246" s="38">
        <f t="shared" ref="PB246:PB250" si="1812">(GQ246+HD246+HQ246+ID246+IQ246+JD246+JQ246+KD246+KQ246+LD246+LQ246+MD246)/12</f>
        <v>11.166666666666666</v>
      </c>
      <c r="PC246" s="38">
        <f t="shared" ref="PC246:PC250" si="1813">(GR246+HE246+HR246+IE246+IR246+JE246+JR246+KE246+KR246+LE246+LR246+ME246)/12</f>
        <v>14</v>
      </c>
      <c r="PD246" s="38">
        <f t="shared" ref="PD246:PD250" si="1814">(GS246+HF246+HS246+IF246+IS246+JF246+JS246+KF246+KS246+LF246+LS246+MF246)/12</f>
        <v>24.833333333333332</v>
      </c>
      <c r="PE246" s="38">
        <f t="shared" ref="PE246:PE250" si="1815">(GT246+HG246+HT246+IG246+IT246+JG246+JT246+KG246+KT246+LG246+LT246+MG246)/12</f>
        <v>17.416666666666668</v>
      </c>
      <c r="PF246" s="38">
        <f t="shared" ref="PF246:PF250" si="1816">(GU246+HH246+HU246+IH246+IU246+JH246+JU246+KH246+KU246+LH246+LU246+MH246)/12</f>
        <v>20.166666666666668</v>
      </c>
      <c r="PG246" s="38">
        <f t="shared" ref="PG246:PG250" si="1817">(GV246+HI246+HV246+II246+IV246+JI246+JV246+KI246+KV246+LI246+LV246+MI246)/12</f>
        <v>18.75</v>
      </c>
      <c r="PH246" s="38"/>
      <c r="PI246" s="38"/>
      <c r="PJ246" s="38"/>
    </row>
    <row r="247" spans="1:426" s="36" customFormat="1" x14ac:dyDescent="0.25">
      <c r="A247" s="1" t="s">
        <v>42</v>
      </c>
      <c r="B247" s="36">
        <f>MODE(B238,O238,AB238,AO238,BB238,BO238,CB238,CO238,DB238,DO238,EB238,EO238,FB238,FO238,GB238,GO238,HB238,HO238)</f>
        <v>5</v>
      </c>
      <c r="C247" s="36">
        <f t="shared" ref="C247:C251" si="1818">MODE(C238,P238,AC238,AP238,BC238,BP238,CC238,CP238,DC238,DP238,EC238,EP238,FC238,FP238,GC238,GP238,HC238,HP238)</f>
        <v>1</v>
      </c>
      <c r="D247" s="36">
        <f t="shared" ref="D247:D251" si="1819">MODE(D238,Q238,AD238,AQ238,BD238,BQ238,CD238,CQ238,DD238,DQ238,ED238,EQ238,FD238,FQ238,GD238,GQ238,HD238,HQ238)</f>
        <v>5</v>
      </c>
      <c r="E247" s="36">
        <f t="shared" ref="E247:E251" si="1820">MODE(E238,R238,AE238,AR238,BE238,BR238,CE238,CR238,DE238,DR238,EE238,ER238,FE238,FR238,GE238,GR238,HE238,HR238)</f>
        <v>1</v>
      </c>
      <c r="F247" s="36">
        <f t="shared" ref="F247:F251" si="1821">MODE(F238,S238,AF238,AS238,BF238,BS238,CF238,CS238,DF238,DS238,EF238,ES238,FF238,FS238,GF238,GS238,HF238,HS238)</f>
        <v>3</v>
      </c>
      <c r="G247" s="36">
        <f t="shared" ref="G247:G251" si="1822">MODE(G238,T238,AG238,AT238,BG238,BT238,CG238,CT238,DG238,DT238,EG238,ET238,FG238,FT238,GG238,GT238,HG238,HT238)</f>
        <v>1</v>
      </c>
      <c r="H247" s="36">
        <f t="shared" ref="H247:H251" si="1823">MODE(H238,U238,AH238,AU238,BH238,BU238,CH238,CU238,DH238,DU238,EH238,EU238,FH238,FU238,GH238,GU238,HH238,HU238)</f>
        <v>1</v>
      </c>
      <c r="I247" s="36">
        <f t="shared" ref="I247:I251" si="1824">MODE(I238,V238,AI238,AV238,BI238,BV238,CI238,CV238,DI238,DV238,EI238,EV238,FI238,FV238,GI238,GV238,HI238,HV238)</f>
        <v>4</v>
      </c>
      <c r="J247" s="36">
        <f t="shared" ref="J247:J251" si="1825">MODE(J238,W238,AJ238,AW238,BJ238,BW238,CJ238,CW238,DJ238,DW238,EJ238,EW238,FJ238,FW238,GJ238,GW238,HJ238,HW238)</f>
        <v>3</v>
      </c>
      <c r="K247" s="36">
        <f t="shared" ref="K247:K251" si="1826">MODE(K238,X238,AK238,AX238,BK238,BX238,CK238,CX238,DK238,DX238,EK238,EX238,FK238,FX238,GK238,GX238,HK238,HX238)</f>
        <v>1</v>
      </c>
      <c r="L247" s="36">
        <f t="shared" ref="L247:L251" si="1827">MODE(L238,Y238,AL238,AY238,BL238,BY238,CL238,CY238,DL238,DY238,EL238,EY238,FL238,FY238,GL238,GY238,HL238,HY238)</f>
        <v>0</v>
      </c>
      <c r="M247" s="36">
        <f t="shared" ref="M247:M251" si="1828">MODE(M238,Z238,AM238,AZ238,BM238,BZ238,CM238,CZ238,DM238,DZ238,EM238,EZ238,FM238,FZ238,GM238,GZ238,HM238,HZ238)</f>
        <v>1</v>
      </c>
      <c r="N247" s="36">
        <f t="shared" ref="N247:N251" si="1829">MODE(N238,AA238,AN238,BA238,BN238,CA238,CN238,DA238,DN238,EA238,EN238,FA238,FN238,GA238,GN238,HA238,HN238,IA238)</f>
        <v>0</v>
      </c>
      <c r="O247" s="36">
        <f>IB238</f>
        <v>1</v>
      </c>
      <c r="P247" s="36">
        <f t="shared" ref="P247:P251" si="1830">IC238</f>
        <v>2</v>
      </c>
      <c r="Q247" s="36">
        <f t="shared" ref="Q247:Q251" si="1831">ID238</f>
        <v>2</v>
      </c>
      <c r="R247" s="36">
        <f t="shared" ref="R247:R251" si="1832">IE238</f>
        <v>6</v>
      </c>
      <c r="S247" s="36">
        <f t="shared" ref="S247:S251" si="1833">IF238</f>
        <v>4</v>
      </c>
      <c r="T247" s="36">
        <f t="shared" ref="T247:T251" si="1834">IG238</f>
        <v>1</v>
      </c>
      <c r="U247" s="36">
        <f t="shared" ref="U247:U251" si="1835">IH238</f>
        <v>2</v>
      </c>
      <c r="V247" s="36">
        <f t="shared" ref="V247:V251" si="1836">II238</f>
        <v>3</v>
      </c>
      <c r="X247" s="1">
        <v>80</v>
      </c>
      <c r="Y247" s="52">
        <v>0.3840409642</v>
      </c>
      <c r="Z247" s="52"/>
      <c r="AA247" s="52"/>
      <c r="AB247" s="53">
        <f t="shared" ref="AB247:AB251" si="1837">Y247-Y211</f>
        <v>4.0409641999999968E-3</v>
      </c>
      <c r="AC247" s="53"/>
      <c r="AD247" s="53" t="s">
        <v>42</v>
      </c>
      <c r="AE247" s="53"/>
      <c r="AF247" s="36">
        <f t="shared" ref="AF247:AF251" si="1838">IFERROR(MODE(B238,O238,AB238,AO238,BB238,BO238), "x")</f>
        <v>5</v>
      </c>
      <c r="AG247" s="36">
        <f t="shared" ref="AG247:AG251" si="1839">IFERROR(MODE(C238,P238,AC238,AP238,BC238,BP238), "x")</f>
        <v>1</v>
      </c>
      <c r="AH247" s="36">
        <f t="shared" ref="AH247:AH251" si="1840">IFERROR(MODE(D238,Q238,AD238,AQ238,BD238,BQ238), "x")</f>
        <v>4</v>
      </c>
      <c r="AI247" s="36">
        <f t="shared" ref="AI247:AI251" si="1841">IFERROR(MODE(E238,R238,AE238,AR238,BE238,BR238), "x")</f>
        <v>2</v>
      </c>
      <c r="AJ247" s="36">
        <f t="shared" ref="AJ247:AJ251" si="1842">IFERROR(MODE(F238,S238,AF238,AS238,BF238,BS238), "x")</f>
        <v>3</v>
      </c>
      <c r="AK247" s="36">
        <f t="shared" ref="AK247:AK251" si="1843">IFERROR(MODE(G238,T238,AG238,AT238,BG238,BT238), "x")</f>
        <v>3</v>
      </c>
      <c r="AL247" s="36">
        <f t="shared" ref="AL247:AL251" si="1844">IFERROR(MODE(H238,U238,AH238,AU238,BH238,BU238), "x")</f>
        <v>3</v>
      </c>
      <c r="AM247" s="36">
        <f t="shared" ref="AM247:AM251" si="1845">IFERROR(MODE(I238,V238,AI238,AV238,BI238,BV238), "x")</f>
        <v>4</v>
      </c>
      <c r="AN247" s="36">
        <f t="shared" ref="AN247:AN251" si="1846">IFERROR(MODE(J238,W238,AJ238,AW238,BJ238,BW238), "x")</f>
        <v>3</v>
      </c>
      <c r="AO247" s="36">
        <f t="shared" ref="AO247:AO251" si="1847">IFERROR(MODE(K238,X238,AK238,AX238,BK238,BX238), "x")</f>
        <v>1</v>
      </c>
      <c r="AP247" s="36">
        <f t="shared" ref="AP247:AP251" si="1848">IFERROR(MODE(L238,Y238,AL238,AY238,BL238,BY238), "x")</f>
        <v>0</v>
      </c>
      <c r="AQ247" s="36">
        <f t="shared" ref="AQ247:AQ251" si="1849">IFERROR(MODE(M238,Z238,AM238,AZ238,BM238,BZ238), "x")</f>
        <v>1</v>
      </c>
      <c r="AR247" s="36">
        <f t="shared" ref="AR247:AR251" si="1850">IFERROR(MODE(N238,AA238,AN238,BA238,BN238,CA238), "x")</f>
        <v>0</v>
      </c>
      <c r="AS247" s="53" t="s">
        <v>42</v>
      </c>
      <c r="AT247" s="53"/>
      <c r="AU247" s="36">
        <f t="shared" ref="AU247:AU251" si="1851">IFERROR(MODE(CB238,CO238,DB238,DO238),"x")</f>
        <v>4</v>
      </c>
      <c r="AV247" s="36">
        <f t="shared" ref="AV247:AV251" si="1852">IFERROR(MODE(CC238,CP238,DC238,DP238),"x")</f>
        <v>2</v>
      </c>
      <c r="AW247" s="36">
        <f t="shared" ref="AW247:AW251" si="1853">IFERROR(MODE(CD238,CQ238,DD238,DQ238),"x")</f>
        <v>5</v>
      </c>
      <c r="AX247" s="36">
        <f t="shared" ref="AX247:AX251" si="1854">IFERROR(MODE(CE238,CR238,DE238,DR238),"x")</f>
        <v>1</v>
      </c>
      <c r="AY247" s="36">
        <f t="shared" ref="AY247:AY251" si="1855">IFERROR(MODE(CF238,CS238,DF238,DS238),"x")</f>
        <v>3</v>
      </c>
      <c r="AZ247" s="36">
        <f t="shared" ref="AZ247:AZ251" si="1856">IFERROR(MODE(CG238,CT238,DG238,DT238),"x")</f>
        <v>1</v>
      </c>
      <c r="BA247" s="36">
        <f t="shared" ref="BA247:BA251" si="1857">IFERROR(MODE(CH238,CU238,DH238,DU238),"x")</f>
        <v>3</v>
      </c>
      <c r="BB247" s="36">
        <f t="shared" ref="BB247:BB251" si="1858">IFERROR(MODE(CI238,CV238,DI238,DV238),"x")</f>
        <v>4</v>
      </c>
      <c r="BC247" s="36">
        <f t="shared" ref="BC247:BC251" si="1859">IFERROR(MODE(CJ238,CW238,DJ238,DW238),"x")</f>
        <v>4</v>
      </c>
      <c r="BD247" s="36">
        <f t="shared" ref="BD247:BD251" si="1860">IFERROR(MODE(CK238,CX238,DK238,DX238),"x")</f>
        <v>1</v>
      </c>
      <c r="BE247" s="36">
        <f t="shared" ref="BE247:BE251" si="1861">IFERROR(MODE(CL238,CY238,DL238,DY238),"x")</f>
        <v>0</v>
      </c>
      <c r="BF247" s="36">
        <f t="shared" ref="BF247:BF251" si="1862">IFERROR(MODE(CM238,CZ238,DM238,DZ238),"x")</f>
        <v>1</v>
      </c>
      <c r="BG247" s="36">
        <f t="shared" ref="BG247:BG251" si="1863">IFERROR(MODE(CN238,DA238,DN238,EA238),"x")</f>
        <v>1</v>
      </c>
      <c r="BH247" s="53" t="s">
        <v>42</v>
      </c>
      <c r="BI247" s="53"/>
      <c r="BJ247" s="36">
        <f t="shared" ref="BJ247:BJ251" si="1864">IFERROR(MODE(EB238,EO238,FB238,FO238),"x")</f>
        <v>5</v>
      </c>
      <c r="BK247" s="36">
        <f t="shared" ref="BK247:BK251" si="1865">IFERROR(MODE(EC238,EP238,FC238,FP238),"x")</f>
        <v>2</v>
      </c>
      <c r="BL247" s="36">
        <f t="shared" ref="BL247:BL251" si="1866">IFERROR(MODE(ED238,EQ238,FD238,FQ238),"x")</f>
        <v>5</v>
      </c>
      <c r="BM247" s="36">
        <f t="shared" ref="BM247:BM251" si="1867">IFERROR(MODE(EE238,ER238,FE238,FR238),"x")</f>
        <v>1</v>
      </c>
      <c r="BN247" s="36">
        <f t="shared" ref="BN247:BN251" si="1868">IFERROR(MODE(EF238,ES238,FF238,FS238),"x")</f>
        <v>1</v>
      </c>
      <c r="BO247" s="36" t="str">
        <f t="shared" ref="BO247:BO251" si="1869">IFERROR(MODE(EG238,ET238,FG238,FT238),"x")</f>
        <v>x</v>
      </c>
      <c r="BP247" s="36">
        <f t="shared" ref="BP247:BP251" si="1870">IFERROR(MODE(EH238,EU238,FH238,FU238),"x")</f>
        <v>1</v>
      </c>
      <c r="BQ247" s="36">
        <f t="shared" ref="BQ247:BQ251" si="1871">IFERROR(MODE(EI238,EV238,FI238,FV238),"x")</f>
        <v>4</v>
      </c>
      <c r="BR247" s="36">
        <f t="shared" ref="BR247:BR251" si="1872">IFERROR(MODE(EJ238,EW238,FJ238,FW238),"x")</f>
        <v>2</v>
      </c>
      <c r="BS247" s="36">
        <f t="shared" ref="BS247:BS251" si="1873">IFERROR(MODE(EK238,EX238,FK238,FX238),"x")</f>
        <v>3</v>
      </c>
      <c r="BT247" s="36">
        <f t="shared" ref="BT247:BT251" si="1874">IFERROR(MODE(EL238,EY238,FL238,FY238),"x")</f>
        <v>0</v>
      </c>
      <c r="BU247" s="36">
        <f t="shared" ref="BU247:BU251" si="1875">IFERROR(MODE(EM238,EZ238,FM238,FZ238),"x")</f>
        <v>1</v>
      </c>
      <c r="BV247" s="36">
        <f t="shared" ref="BV247:BV251" si="1876">IFERROR(MODE(EN238,FA238,FN238,GA238),"x")</f>
        <v>1</v>
      </c>
      <c r="BW247" s="53" t="s">
        <v>42</v>
      </c>
      <c r="BX247" s="53"/>
      <c r="BY247" s="36" t="str">
        <f t="shared" ref="BY247:BY251" si="1877">IFERROR(MODE(GB238,GO238,HB238,HO238),"x")</f>
        <v>x</v>
      </c>
      <c r="BZ247" s="36">
        <f t="shared" ref="BZ247:BZ251" si="1878">IFERROR(MODE(GC238,GP238,HC238,HP238),"x")</f>
        <v>1</v>
      </c>
      <c r="CA247" s="36">
        <f t="shared" ref="CA247:CA251" si="1879">IFERROR(MODE(GD238,GQ238,HD238,HQ238),"x")</f>
        <v>1</v>
      </c>
      <c r="CB247" s="36">
        <f t="shared" ref="CB247:CB251" si="1880">IFERROR(MODE(GE238,GR238,HE238,HR238),"x")</f>
        <v>5</v>
      </c>
      <c r="CC247" s="36" t="str">
        <f t="shared" ref="CC247:CC251" si="1881">IFERROR(MODE(GF238,GS238,HF238,HS238),"x")</f>
        <v>x</v>
      </c>
      <c r="CD247" s="36">
        <f t="shared" ref="CD247:CD251" si="1882">IFERROR(MODE(GG238,GT238,HG238,HT238),"x")</f>
        <v>1</v>
      </c>
      <c r="CE247" s="36">
        <f t="shared" ref="CE247:CE251" si="1883">IFERROR(MODE(GH238,GU238,HH238,HU238),"x")</f>
        <v>4</v>
      </c>
      <c r="CF247" s="36">
        <f t="shared" ref="CF247:CF251" si="1884">IFERROR(MODE(GI238,GV238,HI238,HV238),"x")</f>
        <v>4</v>
      </c>
      <c r="CG247" s="36">
        <f t="shared" ref="CG247:CG251" si="1885">IFERROR(MODE(GJ238,GW238,HJ238,HW238),"x")</f>
        <v>3</v>
      </c>
      <c r="CH247" s="36">
        <f t="shared" ref="CH247:CH251" si="1886">IFERROR(MODE(GK238,GX238,HK238,HX238),"x")</f>
        <v>1</v>
      </c>
      <c r="CI247" s="36">
        <f t="shared" ref="CI247:CI251" si="1887">IFERROR(MODE(GL238,GY238,HL238,HY238),"x")</f>
        <v>1</v>
      </c>
      <c r="CJ247" s="36">
        <f t="shared" ref="CJ247:CJ251" si="1888">IFERROR(MODE(GM238,GZ238,HM238,HZ238),"x")</f>
        <v>1</v>
      </c>
      <c r="CK247" s="36">
        <f t="shared" ref="CK247:CK251" si="1889">IFERROR(MODE(GN238,HA238,HN238,IA238),"x")</f>
        <v>0</v>
      </c>
      <c r="CL247" s="36" t="s">
        <v>42</v>
      </c>
      <c r="CN247" s="36">
        <f>IFERROR(MODE(GB238,GO238,HB238,HO238,CB238,CO238,DB238,DO238,EB238,EO238,FB238,FO238),"x")</f>
        <v>5</v>
      </c>
      <c r="CO247" s="36">
        <f t="shared" ref="CO247:CO251" si="1890">IFERROR(MODE(GC238,GP238,HC238,HP238,CC238,CP238,DC238,DP238,EC238,EP238,FC238,FP238),"x")</f>
        <v>2</v>
      </c>
      <c r="CP247" s="36">
        <f t="shared" ref="CP247:CP251" si="1891">IFERROR(MODE(GD238,GQ238,HD238,HQ238,CD238,CQ238,DD238,DQ238,ED238,EQ238,FD238,FQ238),"x")</f>
        <v>5</v>
      </c>
      <c r="CQ247" s="36">
        <f t="shared" ref="CQ247:CQ251" si="1892">IFERROR(MODE(GE238,GR238,HE238,HR238,CE238,CR238,DE238,DR238,EE238,ER238,FE238,FR238),"x")</f>
        <v>1</v>
      </c>
      <c r="CR247" s="36">
        <f t="shared" ref="CR247:CR251" si="1893">IFERROR(MODE(GF238,GS238,HF238,HS238,CF238,CS238,DF238,DS238,EF238,ES238,FF238,FS238),"x")</f>
        <v>3</v>
      </c>
      <c r="CS247" s="36">
        <f t="shared" ref="CS247:CS251" si="1894">IFERROR(MODE(GG238,GT238,HG238,HT238,CG238,CT238,DG238,DT238,EG238,ET238,FG238,FT238),"x")</f>
        <v>1</v>
      </c>
      <c r="CT247" s="36">
        <f t="shared" ref="CT247:CT251" si="1895">IFERROR(MODE(GH238,GU238,HH238,HU238,CH238,CU238,DH238,DU238,EH238,EU238,FH238,FU238),"x")</f>
        <v>1</v>
      </c>
      <c r="CU247" s="36">
        <f t="shared" ref="CU247:CU251" si="1896">IFERROR(MODE(GI238,GV238,HI238,HV238,CI238,CV238,DI238,DV238,EI238,EV238,FI238,FV238),"x")</f>
        <v>4</v>
      </c>
      <c r="CV247" s="36">
        <f t="shared" ref="CV247:CV251" si="1897">IFERROR(MODE(GJ238,GW238,HJ238,HW238,CJ238,CW238,DJ238,DW238,EJ238,EW238,FJ238,FW238),"x")</f>
        <v>4</v>
      </c>
      <c r="CW247" s="36">
        <f t="shared" ref="CW247:CW251" si="1898">IFERROR(MODE(GK238,GX238,HK238,HX238,CK238,CX238,DK238,DX238,EK238,EX238,FK238,FX238),"x")</f>
        <v>1</v>
      </c>
      <c r="CX247" s="36">
        <f t="shared" ref="CX247:CX251" si="1899">IFERROR(MODE(GL238,GY238,HL238,HY238,CL238,CY238,DL238,DY238,EL238,EY238,FL238,FY238),"x")</f>
        <v>0</v>
      </c>
      <c r="CY247" s="36">
        <f t="shared" ref="CY247:CY251" si="1900">IFERROR(MODE(GM238,GZ238,HM238,HZ238,CM238,CZ238,DM238,DZ238,EM238,EZ238,FM238,FZ238),"x")</f>
        <v>1</v>
      </c>
      <c r="CZ247" s="36">
        <f t="shared" ref="CZ247:CZ251" si="1901">IFERROR(MODE(GN238,HA238,HN238,IA238,CN238,DA238,DN238,EA238,EN238,FA238,FN238,GA238),"x")</f>
        <v>0</v>
      </c>
      <c r="DB247" s="36">
        <v>5</v>
      </c>
      <c r="DC247" s="36">
        <v>5</v>
      </c>
      <c r="DD247" s="36">
        <v>0</v>
      </c>
      <c r="DE247" s="36">
        <v>0</v>
      </c>
      <c r="DF247" s="36">
        <v>19</v>
      </c>
      <c r="DG247" s="36">
        <v>0</v>
      </c>
      <c r="DH247" s="36">
        <v>0</v>
      </c>
      <c r="DI247" s="36">
        <v>0</v>
      </c>
      <c r="DJ247" s="36">
        <v>0</v>
      </c>
      <c r="DL247" s="36">
        <v>4</v>
      </c>
      <c r="DM247" s="36">
        <v>4</v>
      </c>
      <c r="DN247" s="36">
        <v>13</v>
      </c>
      <c r="DO247" s="36">
        <v>45</v>
      </c>
      <c r="DP247" s="36">
        <v>13</v>
      </c>
      <c r="DQ247" s="36">
        <v>22</v>
      </c>
      <c r="DR247" s="36">
        <v>13</v>
      </c>
      <c r="DS247" s="36">
        <v>18</v>
      </c>
      <c r="DT247" s="36">
        <v>56</v>
      </c>
      <c r="DU247" s="36">
        <v>4</v>
      </c>
      <c r="DV247" s="36">
        <v>36</v>
      </c>
      <c r="DW247" s="36">
        <v>0</v>
      </c>
      <c r="DX247" s="36">
        <v>0</v>
      </c>
      <c r="DY247" s="36">
        <v>0</v>
      </c>
      <c r="DZ247" s="36">
        <v>5</v>
      </c>
      <c r="EA247" s="36">
        <v>4</v>
      </c>
      <c r="EB247" s="36">
        <v>24</v>
      </c>
      <c r="EC247" s="36">
        <v>7</v>
      </c>
      <c r="ED247" s="36">
        <v>54</v>
      </c>
      <c r="EE247" s="36">
        <v>23</v>
      </c>
      <c r="EF247" s="36">
        <v>43</v>
      </c>
      <c r="EG247" s="36">
        <v>50</v>
      </c>
      <c r="EH247" s="36">
        <v>1</v>
      </c>
      <c r="EI247" s="36">
        <v>4</v>
      </c>
      <c r="EJ247" s="36">
        <v>0</v>
      </c>
      <c r="EK247" s="36">
        <v>0</v>
      </c>
      <c r="EL247" s="36">
        <v>0</v>
      </c>
      <c r="EM247" s="36">
        <v>15</v>
      </c>
      <c r="EN247" s="36">
        <v>0</v>
      </c>
      <c r="EO247" s="36">
        <v>0</v>
      </c>
      <c r="EP247" s="36">
        <v>8</v>
      </c>
      <c r="EQ247" s="36">
        <v>25</v>
      </c>
      <c r="ER247" s="36">
        <v>23</v>
      </c>
      <c r="ES247" s="36">
        <v>12</v>
      </c>
      <c r="ET247" s="36">
        <v>50</v>
      </c>
      <c r="EU247" s="36">
        <v>19</v>
      </c>
      <c r="EV247" s="36">
        <v>7</v>
      </c>
      <c r="EW247" s="36">
        <v>0</v>
      </c>
      <c r="EX247" s="36">
        <v>0</v>
      </c>
      <c r="EY247" s="36">
        <v>0</v>
      </c>
      <c r="EZ247" s="36">
        <v>24</v>
      </c>
      <c r="FA247" s="36">
        <v>27</v>
      </c>
      <c r="FB247" s="36">
        <v>29</v>
      </c>
      <c r="FC247" s="36">
        <v>7</v>
      </c>
      <c r="FD247" s="36">
        <v>19</v>
      </c>
      <c r="FE247" s="36">
        <v>43</v>
      </c>
      <c r="FF247" s="36">
        <v>14</v>
      </c>
      <c r="FG247" s="36">
        <v>64</v>
      </c>
      <c r="FH247" s="36">
        <v>81</v>
      </c>
      <c r="FI247" s="36">
        <v>8</v>
      </c>
      <c r="FJ247" s="36">
        <v>0</v>
      </c>
      <c r="FK247" s="36">
        <v>0</v>
      </c>
      <c r="FL247" s="36">
        <v>0</v>
      </c>
      <c r="FM247" s="36">
        <v>34</v>
      </c>
      <c r="FN247" s="36">
        <v>12</v>
      </c>
      <c r="FO247" s="36">
        <v>5</v>
      </c>
      <c r="FP247" s="36">
        <v>22</v>
      </c>
      <c r="FQ247" s="36">
        <v>35</v>
      </c>
      <c r="FR247" s="36">
        <v>10</v>
      </c>
      <c r="FS247" s="36">
        <v>9</v>
      </c>
      <c r="FT247" s="36">
        <v>55</v>
      </c>
      <c r="FU247" s="36">
        <v>6</v>
      </c>
      <c r="FV247" s="36">
        <v>2</v>
      </c>
      <c r="FW247" s="36">
        <v>0</v>
      </c>
      <c r="FX247" s="36">
        <v>0</v>
      </c>
      <c r="FY247" s="36">
        <v>0</v>
      </c>
      <c r="FZ247" s="36">
        <v>10</v>
      </c>
      <c r="GA247" s="36">
        <v>3</v>
      </c>
      <c r="GB247" s="36">
        <v>47</v>
      </c>
      <c r="GC247" s="36">
        <v>9</v>
      </c>
      <c r="GD247" s="36">
        <v>10</v>
      </c>
      <c r="GE247" s="36">
        <v>2</v>
      </c>
      <c r="GF247" s="36">
        <v>24</v>
      </c>
      <c r="GG247" s="36">
        <v>24</v>
      </c>
      <c r="GH247" s="36">
        <v>1</v>
      </c>
      <c r="GI247" s="36">
        <v>15</v>
      </c>
      <c r="GJ247" s="36">
        <v>0</v>
      </c>
      <c r="GK247" s="36">
        <v>0</v>
      </c>
      <c r="GL247" s="36">
        <v>0</v>
      </c>
      <c r="GM247" s="36">
        <v>51</v>
      </c>
      <c r="GN247" s="36">
        <v>13</v>
      </c>
      <c r="GO247" s="36">
        <v>4</v>
      </c>
      <c r="GP247" s="36">
        <v>3</v>
      </c>
      <c r="GQ247" s="36">
        <v>27</v>
      </c>
      <c r="GR247" s="36">
        <v>8</v>
      </c>
      <c r="GS247" s="36">
        <v>1</v>
      </c>
      <c r="GT247" s="36">
        <v>39</v>
      </c>
      <c r="GU247" s="36">
        <v>17</v>
      </c>
      <c r="GV247" s="36">
        <v>29</v>
      </c>
      <c r="GW247" s="36">
        <v>0</v>
      </c>
      <c r="GX247" s="36">
        <v>0</v>
      </c>
      <c r="GY247" s="36">
        <v>0</v>
      </c>
      <c r="GZ247" s="36">
        <v>6</v>
      </c>
      <c r="HA247" s="36">
        <v>3</v>
      </c>
      <c r="HB247" s="36">
        <v>33</v>
      </c>
      <c r="HC247" s="36">
        <v>11</v>
      </c>
      <c r="HD247" s="36">
        <v>20</v>
      </c>
      <c r="HE247" s="36">
        <v>18</v>
      </c>
      <c r="HF247" s="36">
        <v>23</v>
      </c>
      <c r="HG247" s="36">
        <v>30</v>
      </c>
      <c r="HH247" s="36">
        <v>51</v>
      </c>
      <c r="HI247" s="36">
        <v>0</v>
      </c>
      <c r="HJ247" s="36">
        <v>0</v>
      </c>
      <c r="HK247" s="36">
        <v>0</v>
      </c>
      <c r="HL247" s="36">
        <v>0</v>
      </c>
      <c r="HM247" s="36">
        <v>16</v>
      </c>
      <c r="HN247" s="36">
        <v>0</v>
      </c>
      <c r="HO247" s="36">
        <v>16</v>
      </c>
      <c r="HP247" s="36">
        <v>24</v>
      </c>
      <c r="HQ247" s="36">
        <v>5</v>
      </c>
      <c r="HR247" s="36">
        <v>16</v>
      </c>
      <c r="HS247" s="36">
        <v>29</v>
      </c>
      <c r="HT247" s="36">
        <v>35</v>
      </c>
      <c r="HU247" s="36">
        <v>39</v>
      </c>
      <c r="HV247" s="36">
        <v>30</v>
      </c>
      <c r="HW247" s="36">
        <v>0</v>
      </c>
      <c r="HX247" s="36">
        <v>0</v>
      </c>
      <c r="HY247" s="36">
        <v>0</v>
      </c>
      <c r="HZ247" s="36">
        <v>29</v>
      </c>
      <c r="IA247" s="36">
        <v>7</v>
      </c>
      <c r="IB247" s="36">
        <v>2</v>
      </c>
      <c r="IC247" s="36">
        <v>16</v>
      </c>
      <c r="ID247" s="36">
        <v>40</v>
      </c>
      <c r="IE247" s="36">
        <v>15</v>
      </c>
      <c r="IF247" s="36">
        <v>42</v>
      </c>
      <c r="IG247" s="36">
        <v>53</v>
      </c>
      <c r="IH247" s="36">
        <v>43</v>
      </c>
      <c r="II247" s="36">
        <v>24</v>
      </c>
      <c r="IJ247" s="36">
        <v>0</v>
      </c>
      <c r="IK247" s="36">
        <v>0</v>
      </c>
      <c r="IL247" s="36">
        <v>0</v>
      </c>
      <c r="IM247" s="36">
        <v>3</v>
      </c>
      <c r="IN247" s="36">
        <v>34</v>
      </c>
      <c r="IO247" s="36">
        <v>35</v>
      </c>
      <c r="IP247" s="36">
        <v>12</v>
      </c>
      <c r="IQ247" s="36">
        <v>8</v>
      </c>
      <c r="IR247" s="36">
        <v>18</v>
      </c>
      <c r="IS247" s="36">
        <v>10</v>
      </c>
      <c r="IT247" s="36">
        <v>27</v>
      </c>
      <c r="IU247" s="36">
        <v>18</v>
      </c>
      <c r="IV247" s="36">
        <v>8</v>
      </c>
      <c r="IW247" s="36">
        <v>0</v>
      </c>
      <c r="IX247" s="36">
        <v>0</v>
      </c>
      <c r="IY247" s="36">
        <v>0</v>
      </c>
      <c r="IZ247" s="36">
        <v>28</v>
      </c>
      <c r="JA247" s="36">
        <v>0</v>
      </c>
      <c r="JB247" s="36">
        <v>19</v>
      </c>
      <c r="JC247" s="36">
        <v>47</v>
      </c>
      <c r="JD247" s="36">
        <v>4</v>
      </c>
      <c r="JE247" s="36">
        <v>27</v>
      </c>
      <c r="JF247" s="36">
        <v>24</v>
      </c>
      <c r="JG247" s="36">
        <v>65</v>
      </c>
      <c r="JH247" s="36">
        <v>30</v>
      </c>
      <c r="JI247" s="36">
        <v>13</v>
      </c>
      <c r="JJ247" s="36">
        <v>0</v>
      </c>
      <c r="JK247" s="36">
        <v>0</v>
      </c>
      <c r="JL247" s="36">
        <v>0</v>
      </c>
      <c r="JM247" s="36">
        <v>6</v>
      </c>
      <c r="JN247" s="36">
        <v>59</v>
      </c>
      <c r="JO247" s="36">
        <v>50</v>
      </c>
      <c r="JP247" s="36">
        <v>3</v>
      </c>
      <c r="JQ247" s="36">
        <v>11</v>
      </c>
      <c r="JR247" s="36">
        <v>2</v>
      </c>
      <c r="JS247" s="36">
        <v>17</v>
      </c>
      <c r="JT247" s="36">
        <v>43</v>
      </c>
      <c r="JU247" s="36">
        <v>5</v>
      </c>
      <c r="JV247" s="36">
        <v>8</v>
      </c>
      <c r="JW247" s="36">
        <v>0</v>
      </c>
      <c r="JX247" s="36">
        <v>0</v>
      </c>
      <c r="JY247" s="36">
        <v>0</v>
      </c>
      <c r="JZ247" s="36">
        <v>12</v>
      </c>
      <c r="KA247" s="36">
        <v>20</v>
      </c>
      <c r="KB247" s="36">
        <v>12</v>
      </c>
      <c r="KC247" s="36">
        <v>3</v>
      </c>
      <c r="KD247" s="36">
        <v>3</v>
      </c>
      <c r="KE247" s="36">
        <v>11</v>
      </c>
      <c r="KF247" s="36">
        <v>6</v>
      </c>
      <c r="KG247" s="36">
        <v>13</v>
      </c>
      <c r="KH247" s="36">
        <v>8</v>
      </c>
      <c r="KI247" s="36">
        <v>22</v>
      </c>
      <c r="KJ247" s="36">
        <v>0</v>
      </c>
      <c r="KK247" s="36">
        <v>0</v>
      </c>
      <c r="KL247" s="36">
        <v>0</v>
      </c>
      <c r="KM247" s="36">
        <v>6</v>
      </c>
      <c r="KN247" s="36">
        <v>1</v>
      </c>
      <c r="KO247" s="36">
        <v>1</v>
      </c>
      <c r="KP247" s="36">
        <v>12</v>
      </c>
      <c r="KQ247" s="36">
        <v>26</v>
      </c>
      <c r="KR247" s="36">
        <v>28</v>
      </c>
      <c r="KS247" s="36">
        <v>7</v>
      </c>
      <c r="KT247" s="36">
        <v>58</v>
      </c>
      <c r="KU247" s="36">
        <v>3</v>
      </c>
      <c r="KV247" s="36">
        <v>18</v>
      </c>
      <c r="KW247" s="36">
        <v>0</v>
      </c>
      <c r="KX247" s="36">
        <v>0</v>
      </c>
      <c r="KY247" s="36">
        <v>0</v>
      </c>
      <c r="KZ247" s="36">
        <v>29</v>
      </c>
      <c r="LA247" s="36">
        <v>0</v>
      </c>
      <c r="LB247" s="36">
        <v>36</v>
      </c>
      <c r="LC247" s="36">
        <v>0</v>
      </c>
      <c r="LD247" s="36">
        <v>18</v>
      </c>
      <c r="LE247" s="36">
        <v>24</v>
      </c>
      <c r="LF247" s="36">
        <v>57</v>
      </c>
      <c r="LG247" s="36">
        <v>19</v>
      </c>
      <c r="LH247" s="36">
        <v>64</v>
      </c>
      <c r="LI247" s="36">
        <v>10</v>
      </c>
      <c r="LJ247" s="36">
        <v>0</v>
      </c>
      <c r="LK247" s="36">
        <v>0</v>
      </c>
      <c r="LL247" s="36">
        <v>0</v>
      </c>
      <c r="LM247" s="36">
        <v>43</v>
      </c>
      <c r="LN247" s="36">
        <v>0</v>
      </c>
      <c r="LO247" s="36">
        <v>14</v>
      </c>
      <c r="LP247" s="36">
        <v>4</v>
      </c>
      <c r="LQ247" s="36">
        <v>40</v>
      </c>
      <c r="LR247" s="36">
        <v>13</v>
      </c>
      <c r="LS247" s="36">
        <v>2</v>
      </c>
      <c r="LT247" s="36">
        <v>15</v>
      </c>
      <c r="LU247" s="36">
        <v>25</v>
      </c>
      <c r="LV247" s="36">
        <v>9</v>
      </c>
      <c r="LW247" s="36">
        <v>0</v>
      </c>
      <c r="LX247" s="36">
        <v>0</v>
      </c>
      <c r="LY247" s="36">
        <v>0</v>
      </c>
      <c r="LZ247" s="36">
        <v>5</v>
      </c>
      <c r="MA247" s="36">
        <v>0</v>
      </c>
      <c r="MB247" s="36">
        <v>31</v>
      </c>
      <c r="MC247" s="36">
        <v>13</v>
      </c>
      <c r="MD247" s="36">
        <v>10</v>
      </c>
      <c r="ME247" s="36">
        <v>11</v>
      </c>
      <c r="MF247" s="36">
        <v>57</v>
      </c>
      <c r="MG247" s="36">
        <v>30</v>
      </c>
      <c r="MH247" s="36">
        <v>3</v>
      </c>
      <c r="MI247" s="36">
        <v>6</v>
      </c>
      <c r="MJ247" s="36">
        <v>0</v>
      </c>
      <c r="MK247" s="36">
        <v>0</v>
      </c>
      <c r="ML247" s="36">
        <v>0</v>
      </c>
      <c r="MN247" s="54">
        <v>4</v>
      </c>
      <c r="MO247" s="54"/>
      <c r="MP247" s="38">
        <f t="shared" ref="MP247:MP250" si="1902">(DM247+DZ247+EM247+EZ247+FM247+FZ247)/6</f>
        <v>15.333333333333334</v>
      </c>
      <c r="MQ247" s="38">
        <f t="shared" si="1773"/>
        <v>9.8333333333333339</v>
      </c>
      <c r="MR247" s="38">
        <f t="shared" si="1774"/>
        <v>25</v>
      </c>
      <c r="MS247" s="38">
        <f t="shared" si="1775"/>
        <v>11</v>
      </c>
      <c r="MT247" s="38">
        <f t="shared" si="1776"/>
        <v>27.5</v>
      </c>
      <c r="MU247" s="38">
        <f t="shared" si="1777"/>
        <v>19</v>
      </c>
      <c r="MV247" s="38">
        <f t="shared" si="1778"/>
        <v>20</v>
      </c>
      <c r="MW247" s="38">
        <f t="shared" si="1779"/>
        <v>49.833333333333336</v>
      </c>
      <c r="MX247" s="38">
        <f t="shared" si="1780"/>
        <v>18.666666666666668</v>
      </c>
      <c r="MY247" s="38">
        <f t="shared" si="1781"/>
        <v>12</v>
      </c>
      <c r="MZ247" s="38"/>
      <c r="NA247" s="38"/>
      <c r="NB247" s="38"/>
      <c r="NC247" s="54">
        <v>4</v>
      </c>
      <c r="ND247" s="54"/>
      <c r="NE247" s="38">
        <f t="shared" ref="NE247:NE250" si="1903">(GM247+GZ247+HM247+HZ247)/4</f>
        <v>25.5</v>
      </c>
      <c r="NF247" s="38">
        <f t="shared" si="1782"/>
        <v>5.75</v>
      </c>
      <c r="NG247" s="38">
        <f t="shared" si="1783"/>
        <v>13.75</v>
      </c>
      <c r="NH247" s="38">
        <f t="shared" si="1784"/>
        <v>13.5</v>
      </c>
      <c r="NI247" s="38">
        <f t="shared" si="1785"/>
        <v>23</v>
      </c>
      <c r="NJ247" s="38">
        <f t="shared" si="1786"/>
        <v>14.25</v>
      </c>
      <c r="NK247" s="38">
        <f t="shared" si="1787"/>
        <v>23.75</v>
      </c>
      <c r="NL247" s="38">
        <f t="shared" si="1788"/>
        <v>39.25</v>
      </c>
      <c r="NM247" s="38">
        <f t="shared" si="1789"/>
        <v>37.5</v>
      </c>
      <c r="NN247" s="38">
        <f t="shared" si="1790"/>
        <v>20.75</v>
      </c>
      <c r="NO247" s="38"/>
      <c r="NP247" s="38"/>
      <c r="NQ247" s="38"/>
      <c r="NR247" s="54">
        <v>4</v>
      </c>
      <c r="NS247" s="54"/>
      <c r="NT247" s="38">
        <f t="shared" ref="NT247:NT250" si="1904">(IM247+IZ247+JZ247+JM247)/4</f>
        <v>12.25</v>
      </c>
      <c r="NU247" s="38">
        <f t="shared" si="1791"/>
        <v>28.25</v>
      </c>
      <c r="NV247" s="38">
        <f t="shared" si="1792"/>
        <v>29</v>
      </c>
      <c r="NW247" s="38">
        <f t="shared" si="1793"/>
        <v>16.25</v>
      </c>
      <c r="NX247" s="38">
        <f t="shared" si="1794"/>
        <v>6.5</v>
      </c>
      <c r="NY247" s="38">
        <f t="shared" si="1795"/>
        <v>14.5</v>
      </c>
      <c r="NZ247" s="38">
        <f t="shared" si="1796"/>
        <v>14.25</v>
      </c>
      <c r="OA247" s="38">
        <f t="shared" si="1797"/>
        <v>37</v>
      </c>
      <c r="OB247" s="38">
        <f t="shared" si="1798"/>
        <v>15.25</v>
      </c>
      <c r="OC247" s="38">
        <f t="shared" si="1799"/>
        <v>12.75</v>
      </c>
      <c r="OD247" s="38"/>
      <c r="OE247" s="38"/>
      <c r="OF247" s="38"/>
      <c r="OG247" s="54">
        <v>4</v>
      </c>
      <c r="OH247" s="54"/>
      <c r="OI247" s="38">
        <f t="shared" ref="OI247:OI250" si="1905">(KM247+KZ247+LM247+LZ247)/4</f>
        <v>20.75</v>
      </c>
      <c r="OJ247" s="38">
        <f t="shared" si="1800"/>
        <v>0.25</v>
      </c>
      <c r="OK247" s="38">
        <f t="shared" si="1801"/>
        <v>20.5</v>
      </c>
      <c r="OL247" s="38">
        <f t="shared" si="1802"/>
        <v>7.25</v>
      </c>
      <c r="OM247" s="38">
        <f t="shared" si="1803"/>
        <v>23.5</v>
      </c>
      <c r="ON247" s="38">
        <f t="shared" si="1804"/>
        <v>19</v>
      </c>
      <c r="OO247" s="38">
        <f t="shared" si="1805"/>
        <v>30.75</v>
      </c>
      <c r="OP247" s="38">
        <f t="shared" si="1806"/>
        <v>30.5</v>
      </c>
      <c r="OQ247" s="38">
        <f t="shared" si="1807"/>
        <v>23.75</v>
      </c>
      <c r="OR247" s="38">
        <f t="shared" si="1808"/>
        <v>10.75</v>
      </c>
      <c r="OS247" s="38"/>
      <c r="OT247" s="38"/>
      <c r="OU247" s="38"/>
      <c r="OV247" s="54">
        <v>4</v>
      </c>
      <c r="OW247" s="54"/>
      <c r="OX247" s="38">
        <f t="shared" ref="OX247:OX250" si="1906">(GM247+GZ247+HM247+HZ247+IM247+IZ247+JM247+JZ247+KM247+KZ247+LM247+LZ247)/12</f>
        <v>19.5</v>
      </c>
      <c r="OY247" s="38">
        <f t="shared" si="1809"/>
        <v>11.416666666666666</v>
      </c>
      <c r="OZ247" s="38">
        <f t="shared" si="1810"/>
        <v>21.083333333333332</v>
      </c>
      <c r="PA247" s="38">
        <f t="shared" si="1811"/>
        <v>12.333333333333334</v>
      </c>
      <c r="PB247" s="38">
        <f t="shared" si="1812"/>
        <v>17.666666666666668</v>
      </c>
      <c r="PC247" s="38">
        <f t="shared" si="1813"/>
        <v>15.916666666666666</v>
      </c>
      <c r="PD247" s="38">
        <f t="shared" si="1814"/>
        <v>22.916666666666668</v>
      </c>
      <c r="PE247" s="38">
        <f t="shared" si="1815"/>
        <v>35.583333333333336</v>
      </c>
      <c r="PF247" s="38">
        <f t="shared" si="1816"/>
        <v>25.5</v>
      </c>
      <c r="PG247" s="38">
        <f t="shared" si="1817"/>
        <v>14.75</v>
      </c>
      <c r="PH247" s="38"/>
      <c r="PI247" s="38"/>
      <c r="PJ247" s="38"/>
    </row>
    <row r="248" spans="1:426" s="36" customFormat="1" x14ac:dyDescent="0.25">
      <c r="A248" s="1" t="s">
        <v>43</v>
      </c>
      <c r="B248" s="36">
        <f t="shared" ref="B248:B251" si="1907">MODE(B239,O239,AB239,AO239,BB239,BO239,CB239,CO239,DB239,DO239,EB239,EO239,FB239,FO239,GB239,GO239,HB239,HO239)</f>
        <v>5</v>
      </c>
      <c r="C248" s="36">
        <f t="shared" si="1818"/>
        <v>2</v>
      </c>
      <c r="D248" s="36">
        <f t="shared" si="1819"/>
        <v>4</v>
      </c>
      <c r="E248" s="36">
        <f t="shared" si="1820"/>
        <v>2</v>
      </c>
      <c r="F248" s="36">
        <f t="shared" si="1821"/>
        <v>3</v>
      </c>
      <c r="G248" s="36">
        <f t="shared" si="1822"/>
        <v>3</v>
      </c>
      <c r="H248" s="36">
        <f t="shared" si="1823"/>
        <v>3</v>
      </c>
      <c r="I248" s="36">
        <f t="shared" si="1824"/>
        <v>4</v>
      </c>
      <c r="J248" s="36">
        <f t="shared" si="1825"/>
        <v>3</v>
      </c>
      <c r="K248" s="36">
        <f t="shared" si="1826"/>
        <v>3</v>
      </c>
      <c r="L248" s="36">
        <f t="shared" si="1827"/>
        <v>0</v>
      </c>
      <c r="M248" s="36">
        <f t="shared" si="1828"/>
        <v>1</v>
      </c>
      <c r="N248" s="36">
        <f t="shared" si="1829"/>
        <v>0</v>
      </c>
      <c r="O248" s="36">
        <f t="shared" ref="O248:O251" si="1908">IB239</f>
        <v>2</v>
      </c>
      <c r="P248" s="36">
        <f t="shared" si="1830"/>
        <v>2</v>
      </c>
      <c r="Q248" s="36">
        <f t="shared" si="1831"/>
        <v>2</v>
      </c>
      <c r="R248" s="36">
        <f t="shared" si="1832"/>
        <v>5</v>
      </c>
      <c r="S248" s="36">
        <f t="shared" si="1833"/>
        <v>3</v>
      </c>
      <c r="T248" s="36">
        <f t="shared" si="1834"/>
        <v>1</v>
      </c>
      <c r="U248" s="36">
        <f t="shared" si="1835"/>
        <v>3</v>
      </c>
      <c r="V248" s="36">
        <f t="shared" si="1836"/>
        <v>3</v>
      </c>
      <c r="X248" s="1">
        <v>60</v>
      </c>
      <c r="Y248" s="52">
        <v>0.3509686192</v>
      </c>
      <c r="Z248" s="52"/>
      <c r="AA248" s="52"/>
      <c r="AB248" s="53">
        <f t="shared" si="1837"/>
        <v>1.2598813359224192E-3</v>
      </c>
      <c r="AC248" s="53"/>
      <c r="AD248" s="53" t="s">
        <v>43</v>
      </c>
      <c r="AE248" s="53"/>
      <c r="AF248" s="36">
        <f t="shared" si="1838"/>
        <v>5</v>
      </c>
      <c r="AG248" s="36">
        <f t="shared" si="1839"/>
        <v>2</v>
      </c>
      <c r="AH248" s="36">
        <f t="shared" si="1840"/>
        <v>4</v>
      </c>
      <c r="AI248" s="36">
        <f t="shared" si="1841"/>
        <v>2</v>
      </c>
      <c r="AJ248" s="36">
        <f t="shared" si="1842"/>
        <v>3</v>
      </c>
      <c r="AK248" s="36">
        <f t="shared" si="1843"/>
        <v>3</v>
      </c>
      <c r="AL248" s="36">
        <f t="shared" si="1844"/>
        <v>3</v>
      </c>
      <c r="AM248" s="36">
        <f t="shared" si="1845"/>
        <v>4</v>
      </c>
      <c r="AN248" s="36">
        <f t="shared" si="1846"/>
        <v>3</v>
      </c>
      <c r="AO248" s="36">
        <f t="shared" si="1847"/>
        <v>2</v>
      </c>
      <c r="AP248" s="36">
        <f t="shared" si="1848"/>
        <v>0</v>
      </c>
      <c r="AQ248" s="36">
        <f t="shared" si="1849"/>
        <v>1</v>
      </c>
      <c r="AR248" s="36">
        <f t="shared" si="1850"/>
        <v>0</v>
      </c>
      <c r="AS248" s="53" t="s">
        <v>43</v>
      </c>
      <c r="AT248" s="53"/>
      <c r="AU248" s="36">
        <f t="shared" si="1851"/>
        <v>4</v>
      </c>
      <c r="AV248" s="36">
        <f t="shared" si="1852"/>
        <v>2</v>
      </c>
      <c r="AW248" s="36">
        <f t="shared" si="1853"/>
        <v>2</v>
      </c>
      <c r="AX248" s="36">
        <f t="shared" si="1854"/>
        <v>2</v>
      </c>
      <c r="AY248" s="36">
        <f t="shared" si="1855"/>
        <v>4</v>
      </c>
      <c r="AZ248" s="36">
        <f t="shared" si="1856"/>
        <v>2</v>
      </c>
      <c r="BA248" s="36">
        <f t="shared" si="1857"/>
        <v>3</v>
      </c>
      <c r="BB248" s="36">
        <f t="shared" si="1858"/>
        <v>4</v>
      </c>
      <c r="BC248" s="36">
        <f t="shared" si="1859"/>
        <v>4</v>
      </c>
      <c r="BD248" s="36">
        <f t="shared" si="1860"/>
        <v>3</v>
      </c>
      <c r="BE248" s="36">
        <f t="shared" si="1861"/>
        <v>0</v>
      </c>
      <c r="BF248" s="36">
        <f t="shared" si="1862"/>
        <v>1</v>
      </c>
      <c r="BG248" s="36">
        <f t="shared" si="1863"/>
        <v>1</v>
      </c>
      <c r="BH248" s="53" t="s">
        <v>43</v>
      </c>
      <c r="BI248" s="53"/>
      <c r="BJ248" s="36">
        <f t="shared" si="1864"/>
        <v>5</v>
      </c>
      <c r="BK248" s="36">
        <f t="shared" si="1865"/>
        <v>4</v>
      </c>
      <c r="BL248" s="36">
        <f t="shared" si="1866"/>
        <v>4</v>
      </c>
      <c r="BM248" s="36">
        <f t="shared" si="1867"/>
        <v>3</v>
      </c>
      <c r="BN248" s="36">
        <f t="shared" si="1868"/>
        <v>2</v>
      </c>
      <c r="BO248" s="36">
        <f t="shared" si="1869"/>
        <v>3</v>
      </c>
      <c r="BP248" s="36">
        <f t="shared" si="1870"/>
        <v>1</v>
      </c>
      <c r="BQ248" s="36">
        <f t="shared" si="1871"/>
        <v>4</v>
      </c>
      <c r="BR248" s="36">
        <f t="shared" si="1872"/>
        <v>2</v>
      </c>
      <c r="BS248" s="36">
        <f t="shared" si="1873"/>
        <v>3</v>
      </c>
      <c r="BT248" s="36">
        <f t="shared" si="1874"/>
        <v>0</v>
      </c>
      <c r="BU248" s="36">
        <f t="shared" si="1875"/>
        <v>1</v>
      </c>
      <c r="BV248" s="36">
        <f t="shared" si="1876"/>
        <v>1</v>
      </c>
      <c r="BW248" s="53" t="s">
        <v>43</v>
      </c>
      <c r="BX248" s="53"/>
      <c r="BY248" s="36">
        <f t="shared" si="1877"/>
        <v>4</v>
      </c>
      <c r="BZ248" s="36">
        <f t="shared" si="1878"/>
        <v>1</v>
      </c>
      <c r="CA248" s="36" t="str">
        <f t="shared" si="1879"/>
        <v>x</v>
      </c>
      <c r="CB248" s="36" t="str">
        <f t="shared" si="1880"/>
        <v>x</v>
      </c>
      <c r="CC248" s="36" t="str">
        <f t="shared" si="1881"/>
        <v>x</v>
      </c>
      <c r="CD248" s="36">
        <f t="shared" si="1882"/>
        <v>1</v>
      </c>
      <c r="CE248" s="36">
        <f t="shared" si="1883"/>
        <v>4</v>
      </c>
      <c r="CF248" s="36">
        <f t="shared" si="1884"/>
        <v>4</v>
      </c>
      <c r="CG248" s="36">
        <f t="shared" si="1885"/>
        <v>3</v>
      </c>
      <c r="CH248" s="36" t="str">
        <f t="shared" si="1886"/>
        <v>x</v>
      </c>
      <c r="CI248" s="36">
        <f t="shared" si="1887"/>
        <v>1</v>
      </c>
      <c r="CJ248" s="36">
        <f t="shared" si="1888"/>
        <v>1</v>
      </c>
      <c r="CK248" s="36">
        <f t="shared" si="1889"/>
        <v>0</v>
      </c>
      <c r="CL248" s="36" t="s">
        <v>43</v>
      </c>
      <c r="CN248" s="36">
        <f t="shared" ref="CN248:CN251" si="1909">IFERROR(MODE(GB239,GO239,HB239,HO239,CB239,CO239,DB239,DO239,EB239,EO239,FB239,FO239),"x")</f>
        <v>4</v>
      </c>
      <c r="CO248" s="36">
        <f t="shared" si="1890"/>
        <v>2</v>
      </c>
      <c r="CP248" s="36">
        <f t="shared" si="1891"/>
        <v>4</v>
      </c>
      <c r="CQ248" s="36">
        <f t="shared" si="1892"/>
        <v>2</v>
      </c>
      <c r="CR248" s="36">
        <f t="shared" si="1893"/>
        <v>4</v>
      </c>
      <c r="CS248" s="36">
        <f t="shared" si="1894"/>
        <v>1</v>
      </c>
      <c r="CT248" s="36">
        <f t="shared" si="1895"/>
        <v>3</v>
      </c>
      <c r="CU248" s="36">
        <f t="shared" si="1896"/>
        <v>4</v>
      </c>
      <c r="CV248" s="36">
        <f t="shared" si="1897"/>
        <v>3</v>
      </c>
      <c r="CW248" s="36">
        <f t="shared" si="1898"/>
        <v>3</v>
      </c>
      <c r="CX248" s="36">
        <f t="shared" si="1899"/>
        <v>0</v>
      </c>
      <c r="CY248" s="36">
        <f t="shared" si="1900"/>
        <v>1</v>
      </c>
      <c r="CZ248" s="36">
        <f t="shared" si="1901"/>
        <v>0</v>
      </c>
      <c r="DB248" s="36">
        <v>4</v>
      </c>
      <c r="DC248" s="36">
        <v>18</v>
      </c>
      <c r="DD248" s="36">
        <v>9</v>
      </c>
      <c r="DE248" s="36">
        <v>0</v>
      </c>
      <c r="DF248" s="36">
        <v>10</v>
      </c>
      <c r="DG248" s="36">
        <v>48</v>
      </c>
      <c r="DH248" s="36">
        <v>0</v>
      </c>
      <c r="DI248" s="36">
        <v>26</v>
      </c>
      <c r="DJ248" s="36">
        <v>0</v>
      </c>
      <c r="DL248" s="36">
        <v>3</v>
      </c>
      <c r="DM248" s="36">
        <v>19</v>
      </c>
      <c r="DN248" s="36">
        <v>2</v>
      </c>
      <c r="DO248" s="36">
        <v>17</v>
      </c>
      <c r="DP248" s="36">
        <v>17</v>
      </c>
      <c r="DQ248" s="36">
        <v>20</v>
      </c>
      <c r="DR248" s="36">
        <v>34</v>
      </c>
      <c r="DS248" s="36">
        <v>53</v>
      </c>
      <c r="DT248" s="36">
        <v>8</v>
      </c>
      <c r="DU248" s="36">
        <v>40</v>
      </c>
      <c r="DV248" s="36">
        <v>5</v>
      </c>
      <c r="DW248" s="36">
        <v>0</v>
      </c>
      <c r="DX248" s="36">
        <v>0</v>
      </c>
      <c r="DY248" s="36">
        <v>0</v>
      </c>
      <c r="DZ248" s="36">
        <v>11</v>
      </c>
      <c r="EA248" s="36">
        <v>2</v>
      </c>
      <c r="EB248" s="36">
        <v>26</v>
      </c>
      <c r="EC248" s="36">
        <v>15</v>
      </c>
      <c r="ED248" s="36">
        <v>15</v>
      </c>
      <c r="EE248" s="36">
        <v>21</v>
      </c>
      <c r="EF248" s="36">
        <v>7</v>
      </c>
      <c r="EG248" s="36">
        <v>5</v>
      </c>
      <c r="EH248" s="36">
        <v>56</v>
      </c>
      <c r="EI248" s="36">
        <v>8</v>
      </c>
      <c r="EJ248" s="36">
        <v>0</v>
      </c>
      <c r="EK248" s="36">
        <v>0</v>
      </c>
      <c r="EL248" s="36">
        <v>0</v>
      </c>
      <c r="EM248" s="36">
        <v>14</v>
      </c>
      <c r="EN248" s="36">
        <v>19</v>
      </c>
      <c r="EO248" s="36">
        <v>16</v>
      </c>
      <c r="EP248" s="36">
        <v>15</v>
      </c>
      <c r="EQ248" s="36">
        <v>45</v>
      </c>
      <c r="ER248" s="36">
        <v>22</v>
      </c>
      <c r="ES248" s="36">
        <v>39</v>
      </c>
      <c r="ET248" s="36">
        <v>22</v>
      </c>
      <c r="EU248" s="36">
        <v>39</v>
      </c>
      <c r="EV248" s="36">
        <v>3</v>
      </c>
      <c r="EW248" s="36">
        <v>0</v>
      </c>
      <c r="EX248" s="36">
        <v>0</v>
      </c>
      <c r="EY248" s="36">
        <v>0</v>
      </c>
      <c r="EZ248" s="36">
        <v>1</v>
      </c>
      <c r="FA248" s="36">
        <v>32</v>
      </c>
      <c r="FB248" s="36">
        <v>11</v>
      </c>
      <c r="FC248" s="36">
        <v>35</v>
      </c>
      <c r="FD248" s="36">
        <v>14</v>
      </c>
      <c r="FE248" s="36">
        <v>3</v>
      </c>
      <c r="FF248" s="36">
        <v>24</v>
      </c>
      <c r="FG248" s="36">
        <v>7</v>
      </c>
      <c r="FH248" s="36">
        <v>10</v>
      </c>
      <c r="FI248" s="36">
        <v>43</v>
      </c>
      <c r="FJ248" s="36">
        <v>0</v>
      </c>
      <c r="FK248" s="36">
        <v>0</v>
      </c>
      <c r="FL248" s="36">
        <v>0</v>
      </c>
      <c r="FM248" s="36">
        <v>38</v>
      </c>
      <c r="FN248" s="36">
        <v>14</v>
      </c>
      <c r="FO248" s="36">
        <v>1</v>
      </c>
      <c r="FP248" s="36">
        <v>1</v>
      </c>
      <c r="FQ248" s="36">
        <v>51</v>
      </c>
      <c r="FR248" s="36">
        <v>41</v>
      </c>
      <c r="FS248" s="36">
        <v>3</v>
      </c>
      <c r="FT248" s="36">
        <v>9</v>
      </c>
      <c r="FU248" s="36">
        <v>30</v>
      </c>
      <c r="FV248" s="36">
        <v>15</v>
      </c>
      <c r="FW248" s="36">
        <v>0</v>
      </c>
      <c r="FX248" s="36">
        <v>0</v>
      </c>
      <c r="FY248" s="36">
        <v>0</v>
      </c>
      <c r="FZ248" s="36">
        <v>64</v>
      </c>
      <c r="GA248" s="36">
        <v>54</v>
      </c>
      <c r="GB248" s="36">
        <v>9</v>
      </c>
      <c r="GC248" s="36">
        <v>21</v>
      </c>
      <c r="GD248" s="36">
        <v>46</v>
      </c>
      <c r="GE248" s="36">
        <v>14</v>
      </c>
      <c r="GF248" s="36">
        <v>7</v>
      </c>
      <c r="GG248" s="36">
        <v>24</v>
      </c>
      <c r="GH248" s="36">
        <v>59</v>
      </c>
      <c r="GI248" s="36">
        <v>7</v>
      </c>
      <c r="GJ248" s="36">
        <v>0</v>
      </c>
      <c r="GK248" s="36">
        <v>0</v>
      </c>
      <c r="GL248" s="36">
        <v>0</v>
      </c>
      <c r="GM248" s="36">
        <v>7</v>
      </c>
      <c r="GN248" s="36">
        <v>1</v>
      </c>
      <c r="GO248" s="36">
        <v>6</v>
      </c>
      <c r="GP248" s="36">
        <v>9</v>
      </c>
      <c r="GQ248" s="36">
        <v>31</v>
      </c>
      <c r="GR248" s="36">
        <v>28</v>
      </c>
      <c r="GS248" s="36">
        <v>29</v>
      </c>
      <c r="GT248" s="36">
        <v>4</v>
      </c>
      <c r="GU248" s="36">
        <v>9</v>
      </c>
      <c r="GV248" s="36">
        <v>23</v>
      </c>
      <c r="GW248" s="36">
        <v>0</v>
      </c>
      <c r="GX248" s="36">
        <v>0</v>
      </c>
      <c r="GY248" s="36">
        <v>0</v>
      </c>
      <c r="GZ248" s="36">
        <v>9</v>
      </c>
      <c r="HA248" s="36">
        <v>43</v>
      </c>
      <c r="HB248" s="36">
        <v>17</v>
      </c>
      <c r="HC248" s="36">
        <v>7</v>
      </c>
      <c r="HD248" s="36">
        <v>31</v>
      </c>
      <c r="HE248" s="36">
        <v>12</v>
      </c>
      <c r="HF248" s="36">
        <v>32</v>
      </c>
      <c r="HG248" s="36">
        <v>22</v>
      </c>
      <c r="HH248" s="36">
        <v>12</v>
      </c>
      <c r="HI248" s="36">
        <v>7</v>
      </c>
      <c r="HJ248" s="36">
        <v>0</v>
      </c>
      <c r="HK248" s="36">
        <v>0</v>
      </c>
      <c r="HL248" s="36">
        <v>0</v>
      </c>
      <c r="HM248" s="36">
        <v>10</v>
      </c>
      <c r="HN248" s="36">
        <v>44</v>
      </c>
      <c r="HO248" s="36">
        <v>21</v>
      </c>
      <c r="HP248" s="36">
        <v>12</v>
      </c>
      <c r="HQ248" s="36">
        <v>22</v>
      </c>
      <c r="HR248" s="36">
        <v>10</v>
      </c>
      <c r="HS248" s="36">
        <v>38</v>
      </c>
      <c r="HT248" s="36">
        <v>7</v>
      </c>
      <c r="HU248" s="36">
        <v>1</v>
      </c>
      <c r="HV248" s="36">
        <v>3</v>
      </c>
      <c r="HW248" s="36">
        <v>0</v>
      </c>
      <c r="HX248" s="36">
        <v>0</v>
      </c>
      <c r="HY248" s="36">
        <v>0</v>
      </c>
      <c r="HZ248" s="36">
        <v>5</v>
      </c>
      <c r="IA248" s="36">
        <v>17</v>
      </c>
      <c r="IB248" s="36">
        <v>5</v>
      </c>
      <c r="IC248" s="36">
        <v>22</v>
      </c>
      <c r="ID248" s="36">
        <v>24</v>
      </c>
      <c r="IE248" s="36">
        <v>6</v>
      </c>
      <c r="IF248" s="36">
        <v>4</v>
      </c>
      <c r="IG248" s="36">
        <v>23</v>
      </c>
      <c r="IH248" s="36">
        <v>25</v>
      </c>
      <c r="II248" s="36">
        <v>13</v>
      </c>
      <c r="IJ248" s="36">
        <v>0</v>
      </c>
      <c r="IK248" s="36">
        <v>0</v>
      </c>
      <c r="IL248" s="36">
        <v>0</v>
      </c>
      <c r="IM248" s="36">
        <v>18</v>
      </c>
      <c r="IN248" s="36">
        <v>1</v>
      </c>
      <c r="IO248" s="36">
        <v>9</v>
      </c>
      <c r="IP248" s="36">
        <v>20</v>
      </c>
      <c r="IQ248" s="36">
        <v>55</v>
      </c>
      <c r="IR248" s="36">
        <v>28</v>
      </c>
      <c r="IS248" s="36">
        <v>0</v>
      </c>
      <c r="IT248" s="36">
        <v>13</v>
      </c>
      <c r="IU248" s="36">
        <v>14</v>
      </c>
      <c r="IV248" s="36">
        <v>18</v>
      </c>
      <c r="IW248" s="36">
        <v>0</v>
      </c>
      <c r="IX248" s="36">
        <v>0</v>
      </c>
      <c r="IY248" s="36">
        <v>0</v>
      </c>
      <c r="IZ248" s="36">
        <v>12</v>
      </c>
      <c r="JA248" s="36">
        <v>31</v>
      </c>
      <c r="JB248" s="36">
        <v>15</v>
      </c>
      <c r="JC248" s="36">
        <v>17</v>
      </c>
      <c r="JD248" s="36">
        <v>16</v>
      </c>
      <c r="JE248" s="36">
        <v>25</v>
      </c>
      <c r="JF248" s="36">
        <v>4</v>
      </c>
      <c r="JG248" s="36">
        <v>14</v>
      </c>
      <c r="JH248" s="36">
        <v>13</v>
      </c>
      <c r="JI248" s="36">
        <v>24</v>
      </c>
      <c r="JJ248" s="36">
        <v>0</v>
      </c>
      <c r="JK248" s="36">
        <v>0</v>
      </c>
      <c r="JL248" s="36">
        <v>0</v>
      </c>
      <c r="JM248" s="36">
        <v>3</v>
      </c>
      <c r="JN248" s="36">
        <v>10</v>
      </c>
      <c r="JO248" s="36">
        <v>9</v>
      </c>
      <c r="JP248" s="36">
        <v>46</v>
      </c>
      <c r="JQ248" s="36">
        <v>8</v>
      </c>
      <c r="JR248" s="36">
        <v>3</v>
      </c>
      <c r="JS248" s="36">
        <v>55</v>
      </c>
      <c r="JT248" s="36">
        <v>26</v>
      </c>
      <c r="JU248" s="36">
        <v>26</v>
      </c>
      <c r="JV248" s="36">
        <v>40</v>
      </c>
      <c r="JW248" s="36">
        <v>0</v>
      </c>
      <c r="JX248" s="36">
        <v>0</v>
      </c>
      <c r="JY248" s="36">
        <v>0</v>
      </c>
      <c r="JZ248" s="36">
        <v>45</v>
      </c>
      <c r="KA248" s="36">
        <v>0</v>
      </c>
      <c r="KB248" s="36">
        <v>15</v>
      </c>
      <c r="KC248" s="36">
        <v>29</v>
      </c>
      <c r="KD248" s="36">
        <v>27</v>
      </c>
      <c r="KE248" s="36">
        <v>5</v>
      </c>
      <c r="KF248" s="36">
        <v>7</v>
      </c>
      <c r="KG248" s="36">
        <v>50</v>
      </c>
      <c r="KH248" s="36">
        <v>16</v>
      </c>
      <c r="KI248" s="36">
        <v>27</v>
      </c>
      <c r="KJ248" s="36">
        <v>0</v>
      </c>
      <c r="KK248" s="36">
        <v>0</v>
      </c>
      <c r="KL248" s="36">
        <v>0</v>
      </c>
      <c r="KM248" s="36">
        <v>40</v>
      </c>
      <c r="KN248" s="36">
        <v>49</v>
      </c>
      <c r="KO248" s="36">
        <v>16</v>
      </c>
      <c r="KP248" s="36">
        <v>8</v>
      </c>
      <c r="KQ248" s="36">
        <v>9</v>
      </c>
      <c r="KR248" s="36">
        <v>0</v>
      </c>
      <c r="KS248" s="36">
        <v>23</v>
      </c>
      <c r="KT248" s="36">
        <v>32</v>
      </c>
      <c r="KU248" s="36">
        <v>54</v>
      </c>
      <c r="KV248" s="36">
        <v>32</v>
      </c>
      <c r="KW248" s="36">
        <v>0</v>
      </c>
      <c r="KX248" s="36">
        <v>0</v>
      </c>
      <c r="KY248" s="36">
        <v>0</v>
      </c>
      <c r="KZ248" s="36">
        <v>22</v>
      </c>
      <c r="LA248" s="36">
        <v>1</v>
      </c>
      <c r="LB248" s="36">
        <v>3</v>
      </c>
      <c r="LC248" s="36">
        <v>2</v>
      </c>
      <c r="LD248" s="36">
        <v>26</v>
      </c>
      <c r="LE248" s="36">
        <v>41</v>
      </c>
      <c r="LF248" s="36">
        <v>4</v>
      </c>
      <c r="LG248" s="36">
        <v>13</v>
      </c>
      <c r="LH248" s="36">
        <v>8</v>
      </c>
      <c r="LI248" s="36">
        <v>3</v>
      </c>
      <c r="LJ248" s="36">
        <v>0</v>
      </c>
      <c r="LK248" s="36">
        <v>0</v>
      </c>
      <c r="LL248" s="36">
        <v>0</v>
      </c>
      <c r="LM248" s="36">
        <v>24</v>
      </c>
      <c r="LN248" s="36">
        <v>30</v>
      </c>
      <c r="LO248" s="36">
        <v>14</v>
      </c>
      <c r="LP248" s="36">
        <v>21</v>
      </c>
      <c r="LQ248" s="36">
        <v>43</v>
      </c>
      <c r="LR248" s="36">
        <v>19</v>
      </c>
      <c r="LS248" s="36">
        <v>15</v>
      </c>
      <c r="LT248" s="36">
        <v>4</v>
      </c>
      <c r="LU248" s="36">
        <v>16</v>
      </c>
      <c r="LV248" s="36">
        <v>3</v>
      </c>
      <c r="LW248" s="36">
        <v>0</v>
      </c>
      <c r="LX248" s="36">
        <v>0</v>
      </c>
      <c r="LY248" s="36">
        <v>0</v>
      </c>
      <c r="LZ248" s="36">
        <v>19</v>
      </c>
      <c r="MA248" s="36">
        <v>30</v>
      </c>
      <c r="MB248" s="36">
        <v>12</v>
      </c>
      <c r="MC248" s="36">
        <v>23</v>
      </c>
      <c r="MD248" s="36">
        <v>30</v>
      </c>
      <c r="ME248" s="36">
        <v>3</v>
      </c>
      <c r="MF248" s="36">
        <v>6</v>
      </c>
      <c r="MG248" s="36">
        <v>10</v>
      </c>
      <c r="MH248" s="36">
        <v>37</v>
      </c>
      <c r="MI248" s="36">
        <v>27</v>
      </c>
      <c r="MJ248" s="36">
        <v>0</v>
      </c>
      <c r="MK248" s="36">
        <v>0</v>
      </c>
      <c r="ML248" s="36">
        <v>0</v>
      </c>
      <c r="MN248" s="54">
        <v>3</v>
      </c>
      <c r="MO248" s="54"/>
      <c r="MP248" s="38">
        <f t="shared" si="1902"/>
        <v>24.5</v>
      </c>
      <c r="MQ248" s="38">
        <f t="shared" si="1773"/>
        <v>20.5</v>
      </c>
      <c r="MR248" s="38">
        <f t="shared" si="1774"/>
        <v>13.333333333333334</v>
      </c>
      <c r="MS248" s="38">
        <f t="shared" si="1775"/>
        <v>17.333333333333332</v>
      </c>
      <c r="MT248" s="38">
        <f t="shared" si="1776"/>
        <v>31.833333333333332</v>
      </c>
      <c r="MU248" s="38">
        <f t="shared" si="1777"/>
        <v>22.5</v>
      </c>
      <c r="MV248" s="38">
        <f t="shared" si="1778"/>
        <v>22.166666666666668</v>
      </c>
      <c r="MW248" s="38">
        <f t="shared" si="1779"/>
        <v>12.5</v>
      </c>
      <c r="MX248" s="38">
        <f t="shared" si="1780"/>
        <v>39</v>
      </c>
      <c r="MY248" s="38">
        <f t="shared" si="1781"/>
        <v>13.5</v>
      </c>
      <c r="MZ248" s="38"/>
      <c r="NA248" s="38"/>
      <c r="NB248" s="38"/>
      <c r="NC248" s="54">
        <v>3</v>
      </c>
      <c r="ND248" s="54"/>
      <c r="NE248" s="38">
        <f t="shared" si="1903"/>
        <v>7.75</v>
      </c>
      <c r="NF248" s="38">
        <f t="shared" si="1782"/>
        <v>26.25</v>
      </c>
      <c r="NG248" s="38">
        <f t="shared" si="1783"/>
        <v>12.25</v>
      </c>
      <c r="NH248" s="38">
        <f t="shared" si="1784"/>
        <v>12.5</v>
      </c>
      <c r="NI248" s="38">
        <f t="shared" si="1785"/>
        <v>27</v>
      </c>
      <c r="NJ248" s="38">
        <f t="shared" si="1786"/>
        <v>14</v>
      </c>
      <c r="NK248" s="38">
        <f t="shared" si="1787"/>
        <v>25.75</v>
      </c>
      <c r="NL248" s="38">
        <f t="shared" si="1788"/>
        <v>14</v>
      </c>
      <c r="NM248" s="38">
        <f t="shared" si="1789"/>
        <v>11.75</v>
      </c>
      <c r="NN248" s="38">
        <f t="shared" si="1790"/>
        <v>11.5</v>
      </c>
      <c r="NO248" s="38"/>
      <c r="NP248" s="38"/>
      <c r="NQ248" s="38"/>
      <c r="NR248" s="54">
        <v>3</v>
      </c>
      <c r="NS248" s="54"/>
      <c r="NT248" s="38">
        <f t="shared" si="1904"/>
        <v>19.5</v>
      </c>
      <c r="NU248" s="38">
        <f t="shared" si="1791"/>
        <v>10.5</v>
      </c>
      <c r="NV248" s="38">
        <f t="shared" si="1792"/>
        <v>12</v>
      </c>
      <c r="NW248" s="38">
        <f t="shared" si="1793"/>
        <v>28</v>
      </c>
      <c r="NX248" s="38">
        <f t="shared" si="1794"/>
        <v>26.5</v>
      </c>
      <c r="NY248" s="38">
        <f t="shared" si="1795"/>
        <v>15.25</v>
      </c>
      <c r="NZ248" s="38">
        <f t="shared" si="1796"/>
        <v>16.5</v>
      </c>
      <c r="OA248" s="38">
        <f t="shared" si="1797"/>
        <v>25.75</v>
      </c>
      <c r="OB248" s="38">
        <f t="shared" si="1798"/>
        <v>17.25</v>
      </c>
      <c r="OC248" s="38">
        <f t="shared" si="1799"/>
        <v>27.25</v>
      </c>
      <c r="OD248" s="38"/>
      <c r="OE248" s="38"/>
      <c r="OF248" s="38"/>
      <c r="OG248" s="54">
        <v>3</v>
      </c>
      <c r="OH248" s="54"/>
      <c r="OI248" s="38">
        <f t="shared" si="1905"/>
        <v>26.25</v>
      </c>
      <c r="OJ248" s="38">
        <f t="shared" si="1800"/>
        <v>27.5</v>
      </c>
      <c r="OK248" s="38">
        <f t="shared" si="1801"/>
        <v>11.25</v>
      </c>
      <c r="OL248" s="38">
        <f t="shared" si="1802"/>
        <v>13.5</v>
      </c>
      <c r="OM248" s="38">
        <f t="shared" si="1803"/>
        <v>27</v>
      </c>
      <c r="ON248" s="38">
        <f t="shared" si="1804"/>
        <v>15.75</v>
      </c>
      <c r="OO248" s="38">
        <f t="shared" si="1805"/>
        <v>12</v>
      </c>
      <c r="OP248" s="38">
        <f t="shared" si="1806"/>
        <v>14.75</v>
      </c>
      <c r="OQ248" s="38">
        <f t="shared" si="1807"/>
        <v>28.75</v>
      </c>
      <c r="OR248" s="38">
        <f t="shared" si="1808"/>
        <v>16.25</v>
      </c>
      <c r="OS248" s="38"/>
      <c r="OT248" s="38"/>
      <c r="OU248" s="38"/>
      <c r="OV248" s="54">
        <v>3</v>
      </c>
      <c r="OW248" s="54"/>
      <c r="OX248" s="38">
        <f t="shared" si="1906"/>
        <v>17.833333333333332</v>
      </c>
      <c r="OY248" s="38">
        <f t="shared" si="1809"/>
        <v>21.416666666666668</v>
      </c>
      <c r="OZ248" s="38">
        <f t="shared" si="1810"/>
        <v>11.833333333333334</v>
      </c>
      <c r="PA248" s="38">
        <f t="shared" si="1811"/>
        <v>18</v>
      </c>
      <c r="PB248" s="38">
        <f t="shared" si="1812"/>
        <v>26.833333333333332</v>
      </c>
      <c r="PC248" s="38">
        <f t="shared" si="1813"/>
        <v>15</v>
      </c>
      <c r="PD248" s="38">
        <f t="shared" si="1814"/>
        <v>18.083333333333332</v>
      </c>
      <c r="PE248" s="38">
        <f t="shared" si="1815"/>
        <v>18.166666666666668</v>
      </c>
      <c r="PF248" s="38">
        <f t="shared" si="1816"/>
        <v>19.25</v>
      </c>
      <c r="PG248" s="38">
        <f t="shared" si="1817"/>
        <v>18.333333333333332</v>
      </c>
      <c r="PH248" s="38"/>
      <c r="PI248" s="38"/>
      <c r="PJ248" s="38"/>
    </row>
    <row r="249" spans="1:426" s="36" customFormat="1" x14ac:dyDescent="0.25">
      <c r="A249" s="1" t="s">
        <v>47</v>
      </c>
      <c r="B249" s="36">
        <f t="shared" si="1907"/>
        <v>5</v>
      </c>
      <c r="C249" s="36">
        <f t="shared" si="1818"/>
        <v>1</v>
      </c>
      <c r="D249" s="36">
        <f t="shared" si="1819"/>
        <v>3</v>
      </c>
      <c r="E249" s="36">
        <f t="shared" si="1820"/>
        <v>1</v>
      </c>
      <c r="F249" s="36">
        <f t="shared" si="1821"/>
        <v>3</v>
      </c>
      <c r="G249" s="36">
        <f t="shared" si="1822"/>
        <v>1</v>
      </c>
      <c r="H249" s="36">
        <f t="shared" si="1823"/>
        <v>4</v>
      </c>
      <c r="I249" s="36">
        <f t="shared" si="1824"/>
        <v>4</v>
      </c>
      <c r="J249" s="36">
        <f t="shared" si="1825"/>
        <v>4</v>
      </c>
      <c r="K249" s="36">
        <f t="shared" si="1826"/>
        <v>1</v>
      </c>
      <c r="L249" s="36">
        <f t="shared" si="1827"/>
        <v>0</v>
      </c>
      <c r="M249" s="36">
        <f t="shared" si="1828"/>
        <v>0</v>
      </c>
      <c r="N249" s="36">
        <f t="shared" si="1829"/>
        <v>0</v>
      </c>
      <c r="O249" s="36">
        <f t="shared" si="1908"/>
        <v>1</v>
      </c>
      <c r="P249" s="36">
        <f t="shared" si="1830"/>
        <v>1</v>
      </c>
      <c r="Q249" s="36">
        <f t="shared" si="1831"/>
        <v>2</v>
      </c>
      <c r="R249" s="36">
        <f t="shared" si="1832"/>
        <v>5</v>
      </c>
      <c r="S249" s="36">
        <f t="shared" si="1833"/>
        <v>2</v>
      </c>
      <c r="T249" s="36">
        <f t="shared" si="1834"/>
        <v>2</v>
      </c>
      <c r="U249" s="36">
        <f t="shared" si="1835"/>
        <v>1</v>
      </c>
      <c r="V249" s="36">
        <f t="shared" si="1836"/>
        <v>2</v>
      </c>
      <c r="X249" s="1">
        <v>40</v>
      </c>
      <c r="Y249" s="52">
        <v>0.32297165179999998</v>
      </c>
      <c r="Z249" s="52"/>
      <c r="AA249" s="52"/>
      <c r="AB249" s="53">
        <f t="shared" si="1837"/>
        <v>-9.3240113631043453E-4</v>
      </c>
      <c r="AC249" s="53"/>
      <c r="AD249" s="53" t="s">
        <v>47</v>
      </c>
      <c r="AE249" s="53"/>
      <c r="AF249" s="36">
        <f t="shared" si="1838"/>
        <v>2</v>
      </c>
      <c r="AG249" s="36">
        <f t="shared" si="1839"/>
        <v>1</v>
      </c>
      <c r="AH249" s="36">
        <f t="shared" si="1840"/>
        <v>3</v>
      </c>
      <c r="AI249" s="36">
        <f t="shared" si="1841"/>
        <v>4</v>
      </c>
      <c r="AJ249" s="36">
        <f t="shared" si="1842"/>
        <v>1</v>
      </c>
      <c r="AK249" s="36">
        <f t="shared" si="1843"/>
        <v>1</v>
      </c>
      <c r="AL249" s="36">
        <f t="shared" si="1844"/>
        <v>4</v>
      </c>
      <c r="AM249" s="36">
        <f t="shared" si="1845"/>
        <v>4</v>
      </c>
      <c r="AN249" s="36">
        <f t="shared" si="1846"/>
        <v>4</v>
      </c>
      <c r="AO249" s="36">
        <f t="shared" si="1847"/>
        <v>1</v>
      </c>
      <c r="AP249" s="36">
        <f t="shared" si="1848"/>
        <v>0</v>
      </c>
      <c r="AQ249" s="36">
        <f t="shared" si="1849"/>
        <v>0</v>
      </c>
      <c r="AR249" s="36">
        <f t="shared" si="1850"/>
        <v>0</v>
      </c>
      <c r="AS249" s="53" t="s">
        <v>47</v>
      </c>
      <c r="AT249" s="53"/>
      <c r="AU249" s="36">
        <f t="shared" si="1851"/>
        <v>5</v>
      </c>
      <c r="AV249" s="36">
        <f t="shared" si="1852"/>
        <v>1</v>
      </c>
      <c r="AW249" s="36">
        <f t="shared" si="1853"/>
        <v>3</v>
      </c>
      <c r="AX249" s="36">
        <f t="shared" si="1854"/>
        <v>1</v>
      </c>
      <c r="AY249" s="36">
        <f t="shared" si="1855"/>
        <v>3</v>
      </c>
      <c r="AZ249" s="36">
        <f t="shared" si="1856"/>
        <v>5</v>
      </c>
      <c r="BA249" s="36">
        <f t="shared" si="1857"/>
        <v>4</v>
      </c>
      <c r="BB249" s="36">
        <f t="shared" si="1858"/>
        <v>4</v>
      </c>
      <c r="BC249" s="36" t="str">
        <f t="shared" si="1859"/>
        <v>x</v>
      </c>
      <c r="BD249" s="36">
        <f t="shared" si="1860"/>
        <v>1</v>
      </c>
      <c r="BE249" s="36">
        <f t="shared" si="1861"/>
        <v>1</v>
      </c>
      <c r="BF249" s="36">
        <f t="shared" si="1862"/>
        <v>0</v>
      </c>
      <c r="BG249" s="36">
        <f t="shared" si="1863"/>
        <v>0</v>
      </c>
      <c r="BH249" s="53" t="s">
        <v>47</v>
      </c>
      <c r="BI249" s="53"/>
      <c r="BJ249" s="36">
        <f t="shared" si="1864"/>
        <v>5</v>
      </c>
      <c r="BK249" s="36">
        <f t="shared" si="1865"/>
        <v>5</v>
      </c>
      <c r="BL249" s="36">
        <f t="shared" si="1866"/>
        <v>3</v>
      </c>
      <c r="BM249" s="36">
        <f t="shared" si="1867"/>
        <v>4</v>
      </c>
      <c r="BN249" s="36">
        <f t="shared" si="1868"/>
        <v>3</v>
      </c>
      <c r="BO249" s="36">
        <f t="shared" si="1869"/>
        <v>1</v>
      </c>
      <c r="BP249" s="36">
        <f t="shared" si="1870"/>
        <v>4</v>
      </c>
      <c r="BQ249" s="36">
        <f t="shared" si="1871"/>
        <v>4</v>
      </c>
      <c r="BR249" s="36">
        <f t="shared" si="1872"/>
        <v>4</v>
      </c>
      <c r="BS249" s="36">
        <f t="shared" si="1873"/>
        <v>1</v>
      </c>
      <c r="BT249" s="36">
        <f t="shared" si="1874"/>
        <v>1</v>
      </c>
      <c r="BU249" s="36">
        <f t="shared" si="1875"/>
        <v>0</v>
      </c>
      <c r="BV249" s="36">
        <f t="shared" si="1876"/>
        <v>0</v>
      </c>
      <c r="BW249" s="53" t="s">
        <v>47</v>
      </c>
      <c r="BX249" s="53"/>
      <c r="BY249" s="36">
        <f t="shared" si="1877"/>
        <v>5</v>
      </c>
      <c r="BZ249" s="36">
        <f t="shared" si="1878"/>
        <v>1</v>
      </c>
      <c r="CA249" s="36">
        <f t="shared" si="1879"/>
        <v>5</v>
      </c>
      <c r="CB249" s="36">
        <f t="shared" si="1880"/>
        <v>1</v>
      </c>
      <c r="CC249" s="36">
        <f t="shared" si="1881"/>
        <v>3</v>
      </c>
      <c r="CD249" s="36">
        <f t="shared" si="1882"/>
        <v>1</v>
      </c>
      <c r="CE249" s="36">
        <f t="shared" si="1883"/>
        <v>4</v>
      </c>
      <c r="CF249" s="36">
        <f t="shared" si="1884"/>
        <v>4</v>
      </c>
      <c r="CG249" s="36">
        <f t="shared" si="1885"/>
        <v>4</v>
      </c>
      <c r="CH249" s="36">
        <f t="shared" si="1886"/>
        <v>1</v>
      </c>
      <c r="CI249" s="36">
        <f t="shared" si="1887"/>
        <v>0</v>
      </c>
      <c r="CJ249" s="36">
        <f t="shared" si="1888"/>
        <v>0</v>
      </c>
      <c r="CK249" s="36">
        <f t="shared" si="1889"/>
        <v>1</v>
      </c>
      <c r="CL249" s="36" t="s">
        <v>47</v>
      </c>
      <c r="CN249" s="36">
        <f t="shared" si="1909"/>
        <v>5</v>
      </c>
      <c r="CO249" s="36">
        <f t="shared" si="1890"/>
        <v>1</v>
      </c>
      <c r="CP249" s="36">
        <f t="shared" si="1891"/>
        <v>5</v>
      </c>
      <c r="CQ249" s="36">
        <f t="shared" si="1892"/>
        <v>1</v>
      </c>
      <c r="CR249" s="36">
        <f t="shared" si="1893"/>
        <v>3</v>
      </c>
      <c r="CS249" s="36">
        <f t="shared" si="1894"/>
        <v>1</v>
      </c>
      <c r="CT249" s="36">
        <f t="shared" si="1895"/>
        <v>4</v>
      </c>
      <c r="CU249" s="36">
        <f t="shared" si="1896"/>
        <v>4</v>
      </c>
      <c r="CV249" s="36">
        <f t="shared" si="1897"/>
        <v>4</v>
      </c>
      <c r="CW249" s="36">
        <f t="shared" si="1898"/>
        <v>1</v>
      </c>
      <c r="CX249" s="36">
        <f t="shared" si="1899"/>
        <v>0</v>
      </c>
      <c r="CY249" s="36">
        <f t="shared" si="1900"/>
        <v>0</v>
      </c>
      <c r="CZ249" s="36">
        <f t="shared" si="1901"/>
        <v>0</v>
      </c>
      <c r="DB249" s="36">
        <v>3</v>
      </c>
      <c r="DC249" s="36">
        <v>19</v>
      </c>
      <c r="DD249" s="36">
        <v>29</v>
      </c>
      <c r="DE249" s="36">
        <v>8</v>
      </c>
      <c r="DF249" s="36">
        <v>14</v>
      </c>
      <c r="DG249" s="36">
        <v>8</v>
      </c>
      <c r="DH249" s="36">
        <v>24</v>
      </c>
      <c r="DI249" s="36">
        <v>32</v>
      </c>
      <c r="DJ249" s="36">
        <v>54</v>
      </c>
      <c r="DL249" s="36">
        <v>2</v>
      </c>
      <c r="DM249" s="36">
        <v>15</v>
      </c>
      <c r="DN249" s="36">
        <v>16</v>
      </c>
      <c r="DO249" s="36">
        <v>6</v>
      </c>
      <c r="DP249" s="36">
        <v>35</v>
      </c>
      <c r="DQ249" s="36">
        <v>32</v>
      </c>
      <c r="DR249" s="36">
        <v>8</v>
      </c>
      <c r="DS249" s="36">
        <v>3</v>
      </c>
      <c r="DT249" s="36">
        <v>15</v>
      </c>
      <c r="DU249" s="36">
        <v>7</v>
      </c>
      <c r="DV249" s="36">
        <v>12</v>
      </c>
      <c r="DW249" s="36">
        <v>0</v>
      </c>
      <c r="DX249" s="36">
        <v>0</v>
      </c>
      <c r="DY249" s="36">
        <v>0</v>
      </c>
      <c r="DZ249" s="36">
        <v>10</v>
      </c>
      <c r="EA249" s="36">
        <v>2</v>
      </c>
      <c r="EB249" s="36">
        <v>18</v>
      </c>
      <c r="EC249" s="36">
        <v>8</v>
      </c>
      <c r="ED249" s="36">
        <v>17</v>
      </c>
      <c r="EE249" s="36">
        <v>19</v>
      </c>
      <c r="EF249" s="36">
        <v>15</v>
      </c>
      <c r="EG249" s="36">
        <v>0</v>
      </c>
      <c r="EH249" s="36">
        <v>9</v>
      </c>
      <c r="EI249" s="36">
        <v>63</v>
      </c>
      <c r="EJ249" s="36">
        <v>0</v>
      </c>
      <c r="EK249" s="36">
        <v>0</v>
      </c>
      <c r="EL249" s="36">
        <v>0</v>
      </c>
      <c r="EM249" s="36">
        <v>2</v>
      </c>
      <c r="EN249" s="36">
        <v>9</v>
      </c>
      <c r="EO249" s="36">
        <v>42</v>
      </c>
      <c r="EP249" s="36">
        <v>2</v>
      </c>
      <c r="EQ249" s="36">
        <v>5</v>
      </c>
      <c r="ER249" s="36">
        <v>1</v>
      </c>
      <c r="ES249" s="36">
        <v>18</v>
      </c>
      <c r="ET249" s="36">
        <v>14</v>
      </c>
      <c r="EU249" s="36">
        <v>20</v>
      </c>
      <c r="EV249" s="36">
        <v>63</v>
      </c>
      <c r="EW249" s="36">
        <v>0</v>
      </c>
      <c r="EX249" s="36">
        <v>0</v>
      </c>
      <c r="EY249" s="36">
        <v>0</v>
      </c>
      <c r="EZ249" s="36">
        <v>0</v>
      </c>
      <c r="FA249" s="36">
        <v>28</v>
      </c>
      <c r="FB249" s="36">
        <v>2</v>
      </c>
      <c r="FC249" s="36">
        <v>10</v>
      </c>
      <c r="FD249" s="36">
        <v>5</v>
      </c>
      <c r="FE249" s="36">
        <v>36</v>
      </c>
      <c r="FF249" s="36">
        <v>17</v>
      </c>
      <c r="FG249" s="36">
        <v>14</v>
      </c>
      <c r="FH249" s="36">
        <v>3</v>
      </c>
      <c r="FI249" s="36">
        <v>3</v>
      </c>
      <c r="FJ249" s="36">
        <v>0</v>
      </c>
      <c r="FK249" s="36">
        <v>0</v>
      </c>
      <c r="FL249" s="36">
        <v>0</v>
      </c>
      <c r="FM249" s="36">
        <v>13</v>
      </c>
      <c r="FN249" s="36">
        <v>28</v>
      </c>
      <c r="FO249" s="36">
        <v>4</v>
      </c>
      <c r="FP249" s="36">
        <v>11</v>
      </c>
      <c r="FQ249" s="36">
        <v>4</v>
      </c>
      <c r="FR249" s="36">
        <v>7</v>
      </c>
      <c r="FS249" s="36">
        <v>11</v>
      </c>
      <c r="FT249" s="36">
        <v>12</v>
      </c>
      <c r="FU249" s="36">
        <v>10</v>
      </c>
      <c r="FV249" s="36">
        <v>13</v>
      </c>
      <c r="FW249" s="36">
        <v>0</v>
      </c>
      <c r="FX249" s="36">
        <v>0</v>
      </c>
      <c r="FY249" s="36">
        <v>0</v>
      </c>
      <c r="FZ249" s="36">
        <v>3</v>
      </c>
      <c r="GA249" s="36">
        <v>17</v>
      </c>
      <c r="GB249" s="36">
        <v>6</v>
      </c>
      <c r="GC249" s="36">
        <v>44</v>
      </c>
      <c r="GD249" s="36">
        <v>33</v>
      </c>
      <c r="GE249" s="36">
        <v>53</v>
      </c>
      <c r="GF249" s="36">
        <v>5</v>
      </c>
      <c r="GG249" s="36">
        <v>33</v>
      </c>
      <c r="GH249" s="36">
        <v>18</v>
      </c>
      <c r="GI249" s="36">
        <v>29</v>
      </c>
      <c r="GJ249" s="36">
        <v>0</v>
      </c>
      <c r="GK249" s="36">
        <v>0</v>
      </c>
      <c r="GL249" s="36">
        <v>0</v>
      </c>
      <c r="GM249" s="36">
        <v>13</v>
      </c>
      <c r="GN249" s="36">
        <v>60</v>
      </c>
      <c r="GO249" s="36">
        <v>27</v>
      </c>
      <c r="GP249" s="36">
        <v>14</v>
      </c>
      <c r="GQ249" s="36">
        <v>9</v>
      </c>
      <c r="GR249" s="36">
        <v>24</v>
      </c>
      <c r="GS249" s="36">
        <v>24</v>
      </c>
      <c r="GT249" s="36">
        <v>30</v>
      </c>
      <c r="GU249" s="36">
        <v>30</v>
      </c>
      <c r="GV249" s="36">
        <v>4</v>
      </c>
      <c r="GW249" s="36">
        <v>0</v>
      </c>
      <c r="GX249" s="36">
        <v>0</v>
      </c>
      <c r="GY249" s="36">
        <v>0</v>
      </c>
      <c r="GZ249" s="36">
        <v>58</v>
      </c>
      <c r="HA249" s="36">
        <v>0</v>
      </c>
      <c r="HB249" s="36">
        <v>13</v>
      </c>
      <c r="HC249" s="36">
        <v>42</v>
      </c>
      <c r="HD249" s="36">
        <v>26</v>
      </c>
      <c r="HE249" s="36">
        <v>30</v>
      </c>
      <c r="HF249" s="36">
        <v>8</v>
      </c>
      <c r="HG249" s="36">
        <v>18</v>
      </c>
      <c r="HH249" s="36">
        <v>2</v>
      </c>
      <c r="HI249" s="36">
        <v>56</v>
      </c>
      <c r="HJ249" s="36">
        <v>0</v>
      </c>
      <c r="HK249" s="36">
        <v>0</v>
      </c>
      <c r="HL249" s="36">
        <v>0</v>
      </c>
      <c r="HM249" s="36">
        <v>3</v>
      </c>
      <c r="HN249" s="36">
        <v>22</v>
      </c>
      <c r="HO249" s="36">
        <v>19</v>
      </c>
      <c r="HP249" s="36">
        <v>20</v>
      </c>
      <c r="HQ249" s="36">
        <v>73</v>
      </c>
      <c r="HR249" s="36">
        <v>26</v>
      </c>
      <c r="HS249" s="36">
        <v>6</v>
      </c>
      <c r="HT249" s="36">
        <v>19</v>
      </c>
      <c r="HU249" s="36">
        <v>31</v>
      </c>
      <c r="HV249" s="36">
        <v>2</v>
      </c>
      <c r="HW249" s="36">
        <v>0</v>
      </c>
      <c r="HX249" s="36">
        <v>0</v>
      </c>
      <c r="HY249" s="36">
        <v>0</v>
      </c>
      <c r="HZ249" s="36">
        <v>26</v>
      </c>
      <c r="IA249" s="36">
        <v>48</v>
      </c>
      <c r="IB249" s="36">
        <v>74</v>
      </c>
      <c r="IC249" s="36">
        <v>3</v>
      </c>
      <c r="ID249" s="36">
        <v>2</v>
      </c>
      <c r="IE249" s="36">
        <v>11</v>
      </c>
      <c r="IF249" s="36">
        <v>36</v>
      </c>
      <c r="IG249" s="36">
        <v>2</v>
      </c>
      <c r="IH249" s="36">
        <v>0</v>
      </c>
      <c r="II249" s="36">
        <v>10</v>
      </c>
      <c r="IJ249" s="36">
        <v>0</v>
      </c>
      <c r="IK249" s="36">
        <v>0</v>
      </c>
      <c r="IL249" s="36">
        <v>0</v>
      </c>
      <c r="IM249" s="36">
        <v>5</v>
      </c>
      <c r="IN249" s="36">
        <v>12</v>
      </c>
      <c r="IO249" s="36">
        <v>7</v>
      </c>
      <c r="IP249" s="36">
        <v>26</v>
      </c>
      <c r="IQ249" s="36">
        <v>34</v>
      </c>
      <c r="IR249" s="36">
        <v>11</v>
      </c>
      <c r="IS249" s="36">
        <v>2</v>
      </c>
      <c r="IT249" s="36">
        <v>8</v>
      </c>
      <c r="IU249" s="36">
        <v>34</v>
      </c>
      <c r="IV249" s="36">
        <v>17</v>
      </c>
      <c r="IW249" s="36">
        <v>0</v>
      </c>
      <c r="IX249" s="36">
        <v>0</v>
      </c>
      <c r="IY249" s="36">
        <v>0</v>
      </c>
      <c r="IZ249" s="36">
        <v>40</v>
      </c>
      <c r="JA249" s="36">
        <v>44</v>
      </c>
      <c r="JB249" s="36">
        <v>0</v>
      </c>
      <c r="JC249" s="36">
        <v>13</v>
      </c>
      <c r="JD249" s="36">
        <v>21</v>
      </c>
      <c r="JE249" s="36">
        <v>6</v>
      </c>
      <c r="JF249" s="36">
        <v>6</v>
      </c>
      <c r="JG249" s="36">
        <v>15</v>
      </c>
      <c r="JH249" s="36">
        <v>34</v>
      </c>
      <c r="JI249" s="36">
        <v>5</v>
      </c>
      <c r="JJ249" s="36">
        <v>0</v>
      </c>
      <c r="JK249" s="36">
        <v>0</v>
      </c>
      <c r="JL249" s="36">
        <v>0</v>
      </c>
      <c r="JM249" s="36">
        <v>4</v>
      </c>
      <c r="JN249" s="36">
        <v>4</v>
      </c>
      <c r="JO249" s="36">
        <v>15</v>
      </c>
      <c r="JP249" s="36">
        <v>8</v>
      </c>
      <c r="JQ249" s="36">
        <v>61</v>
      </c>
      <c r="JR249" s="36">
        <v>28</v>
      </c>
      <c r="JS249" s="36">
        <v>14</v>
      </c>
      <c r="JT249" s="36">
        <v>6</v>
      </c>
      <c r="JU249" s="36">
        <v>0</v>
      </c>
      <c r="JV249" s="36">
        <v>9</v>
      </c>
      <c r="JW249" s="36">
        <v>0</v>
      </c>
      <c r="JX249" s="36">
        <v>0</v>
      </c>
      <c r="JY249" s="36">
        <v>0</v>
      </c>
      <c r="JZ249" s="36">
        <v>20</v>
      </c>
      <c r="KA249" s="36">
        <v>34</v>
      </c>
      <c r="KB249" s="36">
        <v>5</v>
      </c>
      <c r="KC249" s="36">
        <v>5</v>
      </c>
      <c r="KD249" s="36">
        <v>10</v>
      </c>
      <c r="KE249" s="36">
        <v>2</v>
      </c>
      <c r="KF249" s="36">
        <v>5</v>
      </c>
      <c r="KG249" s="36">
        <v>15</v>
      </c>
      <c r="KH249" s="36">
        <v>28</v>
      </c>
      <c r="KI249" s="36">
        <v>20</v>
      </c>
      <c r="KJ249" s="36">
        <v>0</v>
      </c>
      <c r="KK249" s="36">
        <v>0</v>
      </c>
      <c r="KL249" s="36">
        <v>0</v>
      </c>
      <c r="KM249" s="36">
        <v>21</v>
      </c>
      <c r="KN249" s="36">
        <v>10</v>
      </c>
      <c r="KO249" s="36">
        <v>0</v>
      </c>
      <c r="KP249" s="36">
        <v>35</v>
      </c>
      <c r="KQ249" s="36">
        <v>29</v>
      </c>
      <c r="KR249" s="36">
        <v>3</v>
      </c>
      <c r="KS249" s="36">
        <v>6</v>
      </c>
      <c r="KT249" s="36">
        <v>0</v>
      </c>
      <c r="KU249" s="36">
        <v>4</v>
      </c>
      <c r="KV249" s="36">
        <v>0</v>
      </c>
      <c r="KW249" s="36">
        <v>0</v>
      </c>
      <c r="KX249" s="36">
        <v>0</v>
      </c>
      <c r="KY249" s="36">
        <v>0</v>
      </c>
      <c r="KZ249" s="36">
        <v>0</v>
      </c>
      <c r="LA249" s="36">
        <v>3</v>
      </c>
      <c r="LB249" s="36">
        <v>12</v>
      </c>
      <c r="LC249" s="36">
        <v>30</v>
      </c>
      <c r="LD249" s="36">
        <v>30</v>
      </c>
      <c r="LE249" s="36">
        <v>7</v>
      </c>
      <c r="LF249" s="36">
        <v>28</v>
      </c>
      <c r="LG249" s="36">
        <v>3</v>
      </c>
      <c r="LH249" s="36">
        <v>18</v>
      </c>
      <c r="LI249" s="36">
        <v>13</v>
      </c>
      <c r="LJ249" s="36">
        <v>0</v>
      </c>
      <c r="LK249" s="36">
        <v>0</v>
      </c>
      <c r="LL249" s="36">
        <v>0</v>
      </c>
      <c r="LM249" s="36">
        <v>10</v>
      </c>
      <c r="LN249" s="36">
        <v>3</v>
      </c>
      <c r="LO249" s="36">
        <v>26</v>
      </c>
      <c r="LP249" s="36">
        <v>26</v>
      </c>
      <c r="LQ249" s="36">
        <v>0</v>
      </c>
      <c r="LR249" s="36">
        <v>33</v>
      </c>
      <c r="LS249" s="36">
        <v>19</v>
      </c>
      <c r="LT249" s="36">
        <v>72</v>
      </c>
      <c r="LU249" s="36">
        <v>10</v>
      </c>
      <c r="LV249" s="36">
        <v>0</v>
      </c>
      <c r="LW249" s="36">
        <v>0</v>
      </c>
      <c r="LX249" s="36">
        <v>0</v>
      </c>
      <c r="LY249" s="36">
        <v>0</v>
      </c>
      <c r="LZ249" s="36">
        <v>33</v>
      </c>
      <c r="MA249" s="36">
        <v>49</v>
      </c>
      <c r="MB249" s="36">
        <v>10</v>
      </c>
      <c r="MC249" s="36">
        <v>0</v>
      </c>
      <c r="MD249" s="36">
        <v>8</v>
      </c>
      <c r="ME249" s="36">
        <v>15</v>
      </c>
      <c r="MF249" s="36">
        <v>8</v>
      </c>
      <c r="MG249" s="36">
        <v>26</v>
      </c>
      <c r="MH249" s="36">
        <v>13</v>
      </c>
      <c r="MI249" s="36">
        <v>36</v>
      </c>
      <c r="MJ249" s="36">
        <v>0</v>
      </c>
      <c r="MK249" s="36">
        <v>0</v>
      </c>
      <c r="ML249" s="36">
        <v>0</v>
      </c>
      <c r="MN249" s="54">
        <v>2</v>
      </c>
      <c r="MO249" s="54"/>
      <c r="MP249" s="38">
        <f t="shared" si="1902"/>
        <v>7.166666666666667</v>
      </c>
      <c r="MQ249" s="38">
        <f t="shared" si="1773"/>
        <v>16.666666666666668</v>
      </c>
      <c r="MR249" s="38">
        <f t="shared" si="1774"/>
        <v>13</v>
      </c>
      <c r="MS249" s="38">
        <f t="shared" si="1775"/>
        <v>18.333333333333332</v>
      </c>
      <c r="MT249" s="38">
        <f t="shared" si="1776"/>
        <v>16</v>
      </c>
      <c r="MU249" s="38">
        <f t="shared" si="1777"/>
        <v>20.666666666666668</v>
      </c>
      <c r="MV249" s="38">
        <f t="shared" si="1778"/>
        <v>11.5</v>
      </c>
      <c r="MW249" s="38">
        <f t="shared" si="1779"/>
        <v>14.666666666666666</v>
      </c>
      <c r="MX249" s="38">
        <f t="shared" si="1780"/>
        <v>11.166666666666666</v>
      </c>
      <c r="MY249" s="38">
        <f t="shared" si="1781"/>
        <v>30.5</v>
      </c>
      <c r="MZ249" s="38"/>
      <c r="NA249" s="38"/>
      <c r="NB249" s="38"/>
      <c r="NC249" s="54">
        <v>2</v>
      </c>
      <c r="ND249" s="54"/>
      <c r="NE249" s="38">
        <f t="shared" si="1903"/>
        <v>25</v>
      </c>
      <c r="NF249" s="38">
        <f t="shared" si="1782"/>
        <v>32.5</v>
      </c>
      <c r="NG249" s="38">
        <f t="shared" si="1783"/>
        <v>33.25</v>
      </c>
      <c r="NH249" s="38">
        <f t="shared" si="1784"/>
        <v>19.75</v>
      </c>
      <c r="NI249" s="38">
        <f t="shared" si="1785"/>
        <v>27.5</v>
      </c>
      <c r="NJ249" s="38">
        <f t="shared" si="1786"/>
        <v>22.75</v>
      </c>
      <c r="NK249" s="38">
        <f t="shared" si="1787"/>
        <v>18.5</v>
      </c>
      <c r="NL249" s="38">
        <f t="shared" si="1788"/>
        <v>17.25</v>
      </c>
      <c r="NM249" s="38">
        <f t="shared" si="1789"/>
        <v>15.75</v>
      </c>
      <c r="NN249" s="38">
        <f t="shared" si="1790"/>
        <v>18</v>
      </c>
      <c r="NO249" s="38"/>
      <c r="NP249" s="38"/>
      <c r="NQ249" s="38"/>
      <c r="NR249" s="54">
        <v>2</v>
      </c>
      <c r="NS249" s="54"/>
      <c r="NT249" s="38">
        <f t="shared" si="1904"/>
        <v>17.25</v>
      </c>
      <c r="NU249" s="38">
        <f t="shared" si="1791"/>
        <v>23.5</v>
      </c>
      <c r="NV249" s="38">
        <f t="shared" si="1792"/>
        <v>6.75</v>
      </c>
      <c r="NW249" s="38">
        <f t="shared" si="1793"/>
        <v>13</v>
      </c>
      <c r="NX249" s="38">
        <f t="shared" si="1794"/>
        <v>31.5</v>
      </c>
      <c r="NY249" s="38">
        <f t="shared" si="1795"/>
        <v>11.75</v>
      </c>
      <c r="NZ249" s="38">
        <f t="shared" si="1796"/>
        <v>6.75</v>
      </c>
      <c r="OA249" s="38">
        <f t="shared" si="1797"/>
        <v>11</v>
      </c>
      <c r="OB249" s="38">
        <f t="shared" si="1798"/>
        <v>24</v>
      </c>
      <c r="OC249" s="38">
        <f t="shared" si="1799"/>
        <v>12.75</v>
      </c>
      <c r="OD249" s="38"/>
      <c r="OE249" s="38"/>
      <c r="OF249" s="38"/>
      <c r="OG249" s="54">
        <v>2</v>
      </c>
      <c r="OH249" s="54"/>
      <c r="OI249" s="38">
        <f t="shared" si="1905"/>
        <v>16</v>
      </c>
      <c r="OJ249" s="38">
        <f t="shared" si="1800"/>
        <v>16.25</v>
      </c>
      <c r="OK249" s="38">
        <f t="shared" si="1801"/>
        <v>12</v>
      </c>
      <c r="OL249" s="38">
        <f t="shared" si="1802"/>
        <v>22.75</v>
      </c>
      <c r="OM249" s="38">
        <f t="shared" si="1803"/>
        <v>16.75</v>
      </c>
      <c r="ON249" s="38">
        <f t="shared" si="1804"/>
        <v>14.5</v>
      </c>
      <c r="OO249" s="38">
        <f t="shared" si="1805"/>
        <v>15.25</v>
      </c>
      <c r="OP249" s="38">
        <f t="shared" si="1806"/>
        <v>25.25</v>
      </c>
      <c r="OQ249" s="38">
        <f t="shared" si="1807"/>
        <v>11.25</v>
      </c>
      <c r="OR249" s="38">
        <f t="shared" si="1808"/>
        <v>12.25</v>
      </c>
      <c r="OS249" s="38"/>
      <c r="OT249" s="38"/>
      <c r="OU249" s="38"/>
      <c r="OV249" s="54">
        <v>2</v>
      </c>
      <c r="OW249" s="54"/>
      <c r="OX249" s="38">
        <f t="shared" si="1906"/>
        <v>19.416666666666668</v>
      </c>
      <c r="OY249" s="38">
        <f t="shared" si="1809"/>
        <v>24.083333333333332</v>
      </c>
      <c r="OZ249" s="38">
        <f t="shared" si="1810"/>
        <v>17.333333333333332</v>
      </c>
      <c r="PA249" s="38">
        <f t="shared" si="1811"/>
        <v>18.5</v>
      </c>
      <c r="PB249" s="38">
        <f t="shared" si="1812"/>
        <v>25.25</v>
      </c>
      <c r="PC249" s="38">
        <f t="shared" si="1813"/>
        <v>16.333333333333332</v>
      </c>
      <c r="PD249" s="38">
        <f t="shared" si="1814"/>
        <v>13.5</v>
      </c>
      <c r="PE249" s="38">
        <f t="shared" si="1815"/>
        <v>17.833333333333332</v>
      </c>
      <c r="PF249" s="38">
        <f t="shared" si="1816"/>
        <v>17</v>
      </c>
      <c r="PG249" s="38">
        <f t="shared" si="1817"/>
        <v>14.333333333333334</v>
      </c>
      <c r="PH249" s="38"/>
      <c r="PI249" s="38"/>
      <c r="PJ249" s="38"/>
    </row>
    <row r="250" spans="1:426" s="36" customFormat="1" x14ac:dyDescent="0.25">
      <c r="A250" s="1" t="s">
        <v>48</v>
      </c>
      <c r="B250" s="36">
        <f t="shared" si="1907"/>
        <v>4</v>
      </c>
      <c r="C250" s="36">
        <f t="shared" si="1818"/>
        <v>3</v>
      </c>
      <c r="D250" s="36">
        <f t="shared" si="1819"/>
        <v>3</v>
      </c>
      <c r="E250" s="36">
        <f t="shared" si="1820"/>
        <v>1</v>
      </c>
      <c r="F250" s="36">
        <f t="shared" si="1821"/>
        <v>3</v>
      </c>
      <c r="G250" s="36">
        <f t="shared" si="1822"/>
        <v>4</v>
      </c>
      <c r="H250" s="36">
        <f t="shared" si="1823"/>
        <v>5</v>
      </c>
      <c r="I250" s="36">
        <f t="shared" si="1824"/>
        <v>3</v>
      </c>
      <c r="J250" s="36">
        <f t="shared" si="1825"/>
        <v>3</v>
      </c>
      <c r="K250" s="36">
        <f t="shared" si="1826"/>
        <v>4</v>
      </c>
      <c r="L250" s="36">
        <f t="shared" si="1827"/>
        <v>1</v>
      </c>
      <c r="M250" s="36">
        <f t="shared" si="1828"/>
        <v>1</v>
      </c>
      <c r="N250" s="36">
        <f t="shared" si="1829"/>
        <v>1</v>
      </c>
      <c r="O250" s="36">
        <f t="shared" si="1908"/>
        <v>4</v>
      </c>
      <c r="P250" s="36">
        <f t="shared" si="1830"/>
        <v>3</v>
      </c>
      <c r="Q250" s="36">
        <f t="shared" si="1831"/>
        <v>1</v>
      </c>
      <c r="R250" s="36">
        <f t="shared" si="1832"/>
        <v>2</v>
      </c>
      <c r="S250" s="36">
        <f t="shared" si="1833"/>
        <v>4</v>
      </c>
      <c r="T250" s="36">
        <f t="shared" si="1834"/>
        <v>1</v>
      </c>
      <c r="U250" s="36">
        <f t="shared" si="1835"/>
        <v>2</v>
      </c>
      <c r="V250" s="36">
        <f t="shared" si="1836"/>
        <v>3</v>
      </c>
      <c r="X250" s="1">
        <v>20</v>
      </c>
      <c r="Y250" s="52">
        <v>0.2972452404</v>
      </c>
      <c r="Z250" s="52"/>
      <c r="AA250" s="52"/>
      <c r="AB250" s="53">
        <f t="shared" si="1837"/>
        <v>-3.6397153522120251E-3</v>
      </c>
      <c r="AC250" s="53"/>
      <c r="AD250" s="53" t="s">
        <v>48</v>
      </c>
      <c r="AE250" s="53"/>
      <c r="AF250" s="36">
        <f t="shared" si="1838"/>
        <v>3</v>
      </c>
      <c r="AG250" s="36">
        <f t="shared" si="1839"/>
        <v>3</v>
      </c>
      <c r="AH250" s="36">
        <f t="shared" si="1840"/>
        <v>5</v>
      </c>
      <c r="AI250" s="36">
        <f t="shared" si="1841"/>
        <v>1</v>
      </c>
      <c r="AJ250" s="36">
        <f t="shared" si="1842"/>
        <v>3</v>
      </c>
      <c r="AK250" s="36">
        <f t="shared" si="1843"/>
        <v>1</v>
      </c>
      <c r="AL250" s="36">
        <f t="shared" si="1844"/>
        <v>5</v>
      </c>
      <c r="AM250" s="36">
        <f t="shared" si="1845"/>
        <v>4</v>
      </c>
      <c r="AN250" s="36">
        <f t="shared" si="1846"/>
        <v>5</v>
      </c>
      <c r="AO250" s="36">
        <f t="shared" si="1847"/>
        <v>4</v>
      </c>
      <c r="AP250" s="36">
        <f t="shared" si="1848"/>
        <v>1</v>
      </c>
      <c r="AQ250" s="36">
        <f t="shared" si="1849"/>
        <v>1</v>
      </c>
      <c r="AR250" s="36">
        <f t="shared" si="1850"/>
        <v>1</v>
      </c>
      <c r="AS250" s="53" t="s">
        <v>48</v>
      </c>
      <c r="AT250" s="53"/>
      <c r="AU250" s="36">
        <f t="shared" si="1851"/>
        <v>4</v>
      </c>
      <c r="AV250" s="36" t="str">
        <f t="shared" si="1852"/>
        <v>x</v>
      </c>
      <c r="AW250" s="36">
        <f t="shared" si="1853"/>
        <v>3</v>
      </c>
      <c r="AX250" s="36">
        <f t="shared" si="1854"/>
        <v>1</v>
      </c>
      <c r="AY250" s="36">
        <f t="shared" si="1855"/>
        <v>3</v>
      </c>
      <c r="AZ250" s="36">
        <f t="shared" si="1856"/>
        <v>2</v>
      </c>
      <c r="BA250" s="36">
        <f t="shared" si="1857"/>
        <v>3</v>
      </c>
      <c r="BB250" s="36">
        <f t="shared" si="1858"/>
        <v>3</v>
      </c>
      <c r="BC250" s="36">
        <f t="shared" si="1859"/>
        <v>3</v>
      </c>
      <c r="BD250" s="36">
        <f t="shared" si="1860"/>
        <v>2</v>
      </c>
      <c r="BE250" s="36">
        <f t="shared" si="1861"/>
        <v>0</v>
      </c>
      <c r="BF250" s="36">
        <f t="shared" si="1862"/>
        <v>1</v>
      </c>
      <c r="BG250" s="36">
        <f t="shared" si="1863"/>
        <v>1</v>
      </c>
      <c r="BH250" s="53" t="s">
        <v>48</v>
      </c>
      <c r="BI250" s="53"/>
      <c r="BJ250" s="36" t="str">
        <f t="shared" si="1864"/>
        <v>x</v>
      </c>
      <c r="BK250" s="36">
        <f t="shared" si="1865"/>
        <v>1</v>
      </c>
      <c r="BL250" s="36">
        <f t="shared" si="1866"/>
        <v>4</v>
      </c>
      <c r="BM250" s="36" t="str">
        <f t="shared" si="1867"/>
        <v>x</v>
      </c>
      <c r="BN250" s="36">
        <f t="shared" si="1868"/>
        <v>2</v>
      </c>
      <c r="BO250" s="36">
        <f t="shared" si="1869"/>
        <v>4</v>
      </c>
      <c r="BP250" s="36" t="str">
        <f t="shared" si="1870"/>
        <v>x</v>
      </c>
      <c r="BQ250" s="36">
        <f t="shared" si="1871"/>
        <v>3</v>
      </c>
      <c r="BR250" s="36">
        <f t="shared" si="1872"/>
        <v>3</v>
      </c>
      <c r="BS250" s="36">
        <f t="shared" si="1873"/>
        <v>4</v>
      </c>
      <c r="BT250" s="36">
        <f t="shared" si="1874"/>
        <v>0</v>
      </c>
      <c r="BU250" s="36">
        <f t="shared" si="1875"/>
        <v>1</v>
      </c>
      <c r="BV250" s="36">
        <f t="shared" si="1876"/>
        <v>1</v>
      </c>
      <c r="BW250" s="53" t="s">
        <v>48</v>
      </c>
      <c r="BX250" s="53"/>
      <c r="BY250" s="36">
        <f t="shared" si="1877"/>
        <v>1</v>
      </c>
      <c r="BZ250" s="36">
        <f t="shared" si="1878"/>
        <v>3</v>
      </c>
      <c r="CA250" s="36">
        <f t="shared" si="1879"/>
        <v>3</v>
      </c>
      <c r="CB250" s="36">
        <f t="shared" si="1880"/>
        <v>3</v>
      </c>
      <c r="CC250" s="36">
        <f t="shared" si="1881"/>
        <v>5</v>
      </c>
      <c r="CD250" s="36">
        <f t="shared" si="1882"/>
        <v>4</v>
      </c>
      <c r="CE250" s="36" t="str">
        <f t="shared" si="1883"/>
        <v>x</v>
      </c>
      <c r="CF250" s="36" t="str">
        <f t="shared" si="1884"/>
        <v>x</v>
      </c>
      <c r="CG250" s="36">
        <f t="shared" si="1885"/>
        <v>4</v>
      </c>
      <c r="CH250" s="36">
        <f t="shared" si="1886"/>
        <v>5</v>
      </c>
      <c r="CI250" s="36">
        <f t="shared" si="1887"/>
        <v>1</v>
      </c>
      <c r="CJ250" s="36">
        <f t="shared" si="1888"/>
        <v>1</v>
      </c>
      <c r="CK250" s="36">
        <f t="shared" si="1889"/>
        <v>0</v>
      </c>
      <c r="CL250" s="36" t="s">
        <v>48</v>
      </c>
      <c r="CN250" s="36">
        <f t="shared" si="1909"/>
        <v>4</v>
      </c>
      <c r="CO250" s="36">
        <f t="shared" si="1890"/>
        <v>1</v>
      </c>
      <c r="CP250" s="36">
        <f t="shared" si="1891"/>
        <v>3</v>
      </c>
      <c r="CQ250" s="36">
        <f t="shared" si="1892"/>
        <v>3</v>
      </c>
      <c r="CR250" s="36">
        <f t="shared" si="1893"/>
        <v>3</v>
      </c>
      <c r="CS250" s="36">
        <f t="shared" si="1894"/>
        <v>4</v>
      </c>
      <c r="CT250" s="36">
        <f t="shared" si="1895"/>
        <v>5</v>
      </c>
      <c r="CU250" s="36">
        <f t="shared" si="1896"/>
        <v>3</v>
      </c>
      <c r="CV250" s="36">
        <f t="shared" si="1897"/>
        <v>3</v>
      </c>
      <c r="CW250" s="36">
        <f t="shared" si="1898"/>
        <v>4</v>
      </c>
      <c r="CX250" s="36">
        <f t="shared" si="1899"/>
        <v>1</v>
      </c>
      <c r="CY250" s="36">
        <f t="shared" si="1900"/>
        <v>1</v>
      </c>
      <c r="CZ250" s="36">
        <f t="shared" si="1901"/>
        <v>1</v>
      </c>
      <c r="DB250" s="36">
        <v>2</v>
      </c>
      <c r="DC250" s="36">
        <v>23</v>
      </c>
      <c r="DD250" s="36">
        <v>41</v>
      </c>
      <c r="DE250" s="36">
        <v>71</v>
      </c>
      <c r="DF250" s="36">
        <v>4</v>
      </c>
      <c r="DG250" s="36">
        <v>10</v>
      </c>
      <c r="DH250" s="36">
        <v>21</v>
      </c>
      <c r="DI250" s="36">
        <v>40</v>
      </c>
      <c r="DJ250" s="36">
        <v>6</v>
      </c>
      <c r="DL250" s="36">
        <v>1</v>
      </c>
      <c r="DM250" s="36">
        <v>10</v>
      </c>
      <c r="DN250" s="36">
        <v>23</v>
      </c>
      <c r="DO250" s="36">
        <v>4</v>
      </c>
      <c r="DP250" s="36">
        <v>18</v>
      </c>
      <c r="DQ250" s="36">
        <v>13</v>
      </c>
      <c r="DR250" s="36">
        <v>24</v>
      </c>
      <c r="DS250" s="36">
        <v>7</v>
      </c>
      <c r="DT250" s="36">
        <v>18</v>
      </c>
      <c r="DU250" s="36">
        <v>6</v>
      </c>
      <c r="DV250" s="36">
        <v>47</v>
      </c>
      <c r="DW250" s="36">
        <v>47</v>
      </c>
      <c r="DX250" s="36">
        <v>53</v>
      </c>
      <c r="DY250" s="36">
        <v>5</v>
      </c>
      <c r="DZ250" s="36">
        <v>11</v>
      </c>
      <c r="EA250" s="36">
        <v>90</v>
      </c>
      <c r="EB250" s="36">
        <v>1</v>
      </c>
      <c r="EC250" s="36">
        <v>62</v>
      </c>
      <c r="ED250" s="36">
        <v>2</v>
      </c>
      <c r="EE250" s="36">
        <v>37</v>
      </c>
      <c r="EF250" s="36">
        <v>8</v>
      </c>
      <c r="EG250" s="36">
        <v>30</v>
      </c>
      <c r="EH250" s="36">
        <v>14</v>
      </c>
      <c r="EI250" s="36">
        <v>22</v>
      </c>
      <c r="EJ250" s="36">
        <v>67</v>
      </c>
      <c r="EK250" s="36">
        <v>72</v>
      </c>
      <c r="EL250" s="36">
        <v>29</v>
      </c>
      <c r="EM250" s="36">
        <v>5</v>
      </c>
      <c r="EN250" s="36">
        <v>47</v>
      </c>
      <c r="EO250" s="36">
        <v>24</v>
      </c>
      <c r="EP250" s="36">
        <v>31</v>
      </c>
      <c r="EQ250" s="36">
        <v>13</v>
      </c>
      <c r="ER250" s="36">
        <v>9</v>
      </c>
      <c r="ES250" s="36">
        <v>3</v>
      </c>
      <c r="ET250" s="36">
        <v>0</v>
      </c>
      <c r="EU250" s="36">
        <v>11</v>
      </c>
      <c r="EV250" s="36">
        <v>14</v>
      </c>
      <c r="EW250" s="36">
        <v>48</v>
      </c>
      <c r="EX250" s="36">
        <v>15</v>
      </c>
      <c r="EY250" s="36">
        <v>52</v>
      </c>
      <c r="EZ250" s="36">
        <v>2</v>
      </c>
      <c r="FA250" s="36">
        <v>8</v>
      </c>
      <c r="FB250" s="36">
        <v>24</v>
      </c>
      <c r="FC250" s="36">
        <v>47</v>
      </c>
      <c r="FD250" s="36">
        <v>44</v>
      </c>
      <c r="FE250" s="36">
        <v>12</v>
      </c>
      <c r="FF250" s="36">
        <v>2</v>
      </c>
      <c r="FG250" s="36">
        <v>7</v>
      </c>
      <c r="FH250" s="36">
        <v>2</v>
      </c>
      <c r="FI250" s="36">
        <v>29</v>
      </c>
      <c r="FJ250" s="36">
        <v>34</v>
      </c>
      <c r="FK250" s="36">
        <v>6</v>
      </c>
      <c r="FL250" s="36">
        <v>49</v>
      </c>
      <c r="FM250" s="36">
        <v>2</v>
      </c>
      <c r="FN250" s="36">
        <v>40</v>
      </c>
      <c r="FO250" s="36">
        <v>47</v>
      </c>
      <c r="FP250" s="36">
        <v>23</v>
      </c>
      <c r="FQ250" s="36">
        <v>5</v>
      </c>
      <c r="FR250" s="36">
        <v>11</v>
      </c>
      <c r="FS250" s="36">
        <v>60</v>
      </c>
      <c r="FT250" s="36">
        <v>19</v>
      </c>
      <c r="FU250" s="36">
        <v>50</v>
      </c>
      <c r="FV250" s="36">
        <v>60</v>
      </c>
      <c r="FW250" s="36">
        <v>16</v>
      </c>
      <c r="FX250" s="36">
        <v>57</v>
      </c>
      <c r="FY250" s="36">
        <v>55</v>
      </c>
      <c r="FZ250" s="36">
        <v>5</v>
      </c>
      <c r="GA250" s="36">
        <v>14</v>
      </c>
      <c r="GB250" s="36">
        <v>9</v>
      </c>
      <c r="GC250" s="36">
        <v>18</v>
      </c>
      <c r="GD250" s="36">
        <v>2</v>
      </c>
      <c r="GE250" s="36">
        <v>19</v>
      </c>
      <c r="GF250" s="36">
        <v>39</v>
      </c>
      <c r="GG250" s="36">
        <v>5</v>
      </c>
      <c r="GH250" s="36">
        <v>14</v>
      </c>
      <c r="GI250" s="36">
        <v>48</v>
      </c>
      <c r="GJ250" s="36">
        <v>46</v>
      </c>
      <c r="GK250" s="36">
        <v>9</v>
      </c>
      <c r="GL250" s="36">
        <v>74</v>
      </c>
      <c r="GM250" s="36">
        <v>5</v>
      </c>
      <c r="GN250" s="36">
        <v>23</v>
      </c>
      <c r="GO250" s="36">
        <v>42</v>
      </c>
      <c r="GP250" s="36">
        <v>63</v>
      </c>
      <c r="GQ250" s="36">
        <v>7</v>
      </c>
      <c r="GR250" s="36">
        <v>33</v>
      </c>
      <c r="GS250" s="36">
        <v>23</v>
      </c>
      <c r="GT250" s="36">
        <v>18</v>
      </c>
      <c r="GU250" s="36">
        <v>41</v>
      </c>
      <c r="GV250" s="36">
        <v>44</v>
      </c>
      <c r="GW250" s="36">
        <v>30</v>
      </c>
      <c r="GX250" s="36">
        <v>74</v>
      </c>
      <c r="GY250" s="36">
        <v>75</v>
      </c>
      <c r="GZ250" s="36">
        <v>12</v>
      </c>
      <c r="HA250" s="36">
        <v>24</v>
      </c>
      <c r="HB250" s="36">
        <v>0</v>
      </c>
      <c r="HC250" s="36">
        <v>24</v>
      </c>
      <c r="HD250" s="36">
        <v>18</v>
      </c>
      <c r="HE250" s="36">
        <v>36</v>
      </c>
      <c r="HF250" s="36">
        <v>36</v>
      </c>
      <c r="HG250" s="36">
        <v>7</v>
      </c>
      <c r="HH250" s="36">
        <v>15</v>
      </c>
      <c r="HI250" s="36">
        <v>14</v>
      </c>
      <c r="HJ250" s="36">
        <v>37</v>
      </c>
      <c r="HK250" s="36">
        <v>67</v>
      </c>
      <c r="HL250" s="36">
        <v>60</v>
      </c>
      <c r="HM250" s="36">
        <v>7</v>
      </c>
      <c r="HN250" s="36">
        <v>25</v>
      </c>
      <c r="HO250" s="36">
        <v>5</v>
      </c>
      <c r="HP250" s="36">
        <v>41</v>
      </c>
      <c r="HQ250" s="36">
        <v>0</v>
      </c>
      <c r="HR250" s="36">
        <v>48</v>
      </c>
      <c r="HS250" s="36">
        <v>5</v>
      </c>
      <c r="HT250" s="36">
        <v>22</v>
      </c>
      <c r="HU250" s="36">
        <v>13</v>
      </c>
      <c r="HV250" s="36">
        <v>55</v>
      </c>
      <c r="HW250" s="36">
        <v>74</v>
      </c>
      <c r="HX250" s="36">
        <v>26</v>
      </c>
      <c r="HY250" s="36">
        <v>84</v>
      </c>
      <c r="HZ250" s="36">
        <v>16</v>
      </c>
      <c r="IA250" s="36">
        <v>28</v>
      </c>
      <c r="IB250" s="36">
        <v>9</v>
      </c>
      <c r="IC250" s="36">
        <v>38</v>
      </c>
      <c r="ID250" s="36">
        <v>18</v>
      </c>
      <c r="IE250" s="36">
        <v>66</v>
      </c>
      <c r="IF250" s="36">
        <v>0</v>
      </c>
      <c r="IG250" s="36">
        <v>0</v>
      </c>
      <c r="IH250" s="36">
        <v>11</v>
      </c>
      <c r="II250" s="36">
        <v>28</v>
      </c>
      <c r="IJ250" s="36">
        <v>33</v>
      </c>
      <c r="IK250" s="36">
        <v>59</v>
      </c>
      <c r="IL250" s="36">
        <v>66</v>
      </c>
      <c r="IM250" s="36">
        <v>10</v>
      </c>
      <c r="IN250" s="36">
        <v>19</v>
      </c>
      <c r="IO250" s="36">
        <v>10</v>
      </c>
      <c r="IP250" s="36">
        <v>27</v>
      </c>
      <c r="IQ250" s="36">
        <v>3</v>
      </c>
      <c r="IR250" s="36">
        <v>20</v>
      </c>
      <c r="IS250" s="36">
        <v>6</v>
      </c>
      <c r="IT250" s="36">
        <v>19</v>
      </c>
      <c r="IU250" s="36">
        <v>23</v>
      </c>
      <c r="IV250" s="36">
        <v>18</v>
      </c>
      <c r="IW250" s="36">
        <v>37</v>
      </c>
      <c r="IX250" s="36">
        <v>71</v>
      </c>
      <c r="IY250" s="36">
        <v>67</v>
      </c>
      <c r="IZ250" s="36">
        <v>7</v>
      </c>
      <c r="JA250" s="36">
        <v>13</v>
      </c>
      <c r="JB250" s="36">
        <v>7</v>
      </c>
      <c r="JC250" s="36">
        <v>15</v>
      </c>
      <c r="JD250" s="36">
        <v>57</v>
      </c>
      <c r="JE250" s="36">
        <v>23</v>
      </c>
      <c r="JF250" s="36">
        <v>58</v>
      </c>
      <c r="JG250" s="36">
        <v>3</v>
      </c>
      <c r="JH250" s="36">
        <v>23</v>
      </c>
      <c r="JI250" s="36">
        <v>56</v>
      </c>
      <c r="JJ250" s="36">
        <v>18</v>
      </c>
      <c r="JK250" s="36">
        <v>73</v>
      </c>
      <c r="JL250" s="36">
        <v>66</v>
      </c>
      <c r="JM250" s="36">
        <v>23</v>
      </c>
      <c r="JN250" s="36">
        <v>19</v>
      </c>
      <c r="JO250" s="36">
        <v>20</v>
      </c>
      <c r="JP250" s="36">
        <v>24</v>
      </c>
      <c r="JQ250" s="36">
        <v>20</v>
      </c>
      <c r="JR250" s="36">
        <v>10</v>
      </c>
      <c r="JS250" s="36">
        <v>11</v>
      </c>
      <c r="JT250" s="36">
        <v>0</v>
      </c>
      <c r="JU250" s="36">
        <v>4</v>
      </c>
      <c r="JV250" s="36">
        <v>26</v>
      </c>
      <c r="JW250" s="36">
        <v>29</v>
      </c>
      <c r="JX250" s="36">
        <v>38</v>
      </c>
      <c r="JY250" s="36">
        <v>32</v>
      </c>
      <c r="JZ250" s="36">
        <v>18</v>
      </c>
      <c r="KA250" s="36">
        <v>17</v>
      </c>
      <c r="KB250" s="36">
        <v>28</v>
      </c>
      <c r="KC250" s="36">
        <v>44</v>
      </c>
      <c r="KD250" s="36">
        <v>46</v>
      </c>
      <c r="KE250" s="36">
        <v>73</v>
      </c>
      <c r="KF250" s="36">
        <v>53</v>
      </c>
      <c r="KG250" s="36">
        <v>5</v>
      </c>
      <c r="KH250" s="36">
        <v>12</v>
      </c>
      <c r="KI250" s="36">
        <v>25</v>
      </c>
      <c r="KJ250" s="36">
        <v>33</v>
      </c>
      <c r="KK250" s="36">
        <v>33</v>
      </c>
      <c r="KL250" s="36">
        <v>10</v>
      </c>
      <c r="KM250" s="36">
        <v>2</v>
      </c>
      <c r="KN250" s="36">
        <v>31</v>
      </c>
      <c r="KO250" s="36">
        <v>64</v>
      </c>
      <c r="KP250" s="36">
        <v>32</v>
      </c>
      <c r="KQ250" s="36">
        <v>0</v>
      </c>
      <c r="KR250" s="36">
        <v>52</v>
      </c>
      <c r="KS250" s="36">
        <v>43</v>
      </c>
      <c r="KT250" s="36">
        <v>0</v>
      </c>
      <c r="KU250" s="36">
        <v>23</v>
      </c>
      <c r="KV250" s="36">
        <v>45</v>
      </c>
      <c r="KW250" s="36">
        <v>43</v>
      </c>
      <c r="KX250" s="36">
        <v>80</v>
      </c>
      <c r="KY250" s="36">
        <v>1</v>
      </c>
      <c r="KZ250" s="36">
        <v>3</v>
      </c>
      <c r="LA250" s="36">
        <v>62</v>
      </c>
      <c r="LB250" s="36">
        <v>45</v>
      </c>
      <c r="LC250" s="36">
        <v>61</v>
      </c>
      <c r="LD250" s="36">
        <v>20</v>
      </c>
      <c r="LE250" s="36">
        <v>20</v>
      </c>
      <c r="LF250" s="36">
        <v>5</v>
      </c>
      <c r="LG250" s="36">
        <v>45</v>
      </c>
      <c r="LH250" s="36">
        <v>4</v>
      </c>
      <c r="LI250" s="36">
        <v>17</v>
      </c>
      <c r="LJ250" s="36">
        <v>55</v>
      </c>
      <c r="LK250" s="36">
        <v>76</v>
      </c>
      <c r="LL250" s="36">
        <v>40</v>
      </c>
      <c r="LM250" s="36">
        <v>5</v>
      </c>
      <c r="LN250" s="36">
        <v>63</v>
      </c>
      <c r="LO250" s="36">
        <v>24</v>
      </c>
      <c r="LP250" s="36">
        <v>9</v>
      </c>
      <c r="LQ250" s="36">
        <v>7</v>
      </c>
      <c r="LR250" s="36">
        <v>22</v>
      </c>
      <c r="LS250" s="36">
        <v>4</v>
      </c>
      <c r="LT250" s="36">
        <v>6</v>
      </c>
      <c r="LU250" s="36">
        <v>32</v>
      </c>
      <c r="LV250" s="36">
        <v>58</v>
      </c>
      <c r="LW250" s="36">
        <v>76</v>
      </c>
      <c r="LX250" s="36">
        <v>10</v>
      </c>
      <c r="LY250" s="36">
        <v>29</v>
      </c>
      <c r="LZ250" s="36">
        <v>36</v>
      </c>
      <c r="MA250" s="36">
        <v>16</v>
      </c>
      <c r="MB250" s="36">
        <v>4</v>
      </c>
      <c r="MC250" s="36">
        <v>7</v>
      </c>
      <c r="MD250" s="36">
        <v>33</v>
      </c>
      <c r="ME250" s="36">
        <v>62</v>
      </c>
      <c r="MF250" s="36">
        <v>4</v>
      </c>
      <c r="MG250" s="36">
        <v>7</v>
      </c>
      <c r="MH250" s="36">
        <v>16</v>
      </c>
      <c r="MI250" s="36">
        <v>20</v>
      </c>
      <c r="MJ250" s="36">
        <v>63</v>
      </c>
      <c r="MK250" s="36">
        <v>2</v>
      </c>
      <c r="ML250" s="36">
        <v>24</v>
      </c>
      <c r="MN250" s="54">
        <v>1</v>
      </c>
      <c r="MO250" s="54"/>
      <c r="MP250" s="38">
        <f t="shared" si="1902"/>
        <v>5.833333333333333</v>
      </c>
      <c r="MQ250" s="38">
        <f t="shared" si="1773"/>
        <v>37</v>
      </c>
      <c r="MR250" s="38">
        <f t="shared" si="1774"/>
        <v>18.166666666666668</v>
      </c>
      <c r="MS250" s="38">
        <f t="shared" si="1775"/>
        <v>33.166666666666664</v>
      </c>
      <c r="MT250" s="38">
        <f t="shared" si="1776"/>
        <v>13.166666666666666</v>
      </c>
      <c r="MU250" s="38">
        <f t="shared" si="1777"/>
        <v>18.666666666666668</v>
      </c>
      <c r="MV250" s="38">
        <f t="shared" si="1778"/>
        <v>19.833333333333332</v>
      </c>
      <c r="MW250" s="38">
        <f t="shared" si="1779"/>
        <v>13.166666666666666</v>
      </c>
      <c r="MX250" s="38">
        <f t="shared" si="1780"/>
        <v>16.166666666666668</v>
      </c>
      <c r="MY250" s="38">
        <f t="shared" si="1781"/>
        <v>36.666666666666664</v>
      </c>
      <c r="MZ250" s="38">
        <f t="shared" ref="MZ250:MZ251" si="1910">(DW250+EJ250+EW250+FJ250+FW250+GJ250)/6</f>
        <v>43</v>
      </c>
      <c r="NA250" s="38">
        <f t="shared" ref="NA250:NA251" si="1911">(DX250+EK250+EX250+FK250+FX250+GK250)/6</f>
        <v>35.333333333333336</v>
      </c>
      <c r="NB250" s="38">
        <f t="shared" ref="NB250:NB251" si="1912">(DY250+EL250+EY250+FL250+FY250+GL250)/6</f>
        <v>44</v>
      </c>
      <c r="NC250" s="54">
        <v>1</v>
      </c>
      <c r="ND250" s="54"/>
      <c r="NE250" s="38">
        <f t="shared" si="1903"/>
        <v>10</v>
      </c>
      <c r="NF250" s="38">
        <f t="shared" si="1782"/>
        <v>25</v>
      </c>
      <c r="NG250" s="38">
        <f t="shared" si="1783"/>
        <v>14</v>
      </c>
      <c r="NH250" s="38">
        <f t="shared" si="1784"/>
        <v>41.5</v>
      </c>
      <c r="NI250" s="38">
        <f t="shared" si="1785"/>
        <v>10.75</v>
      </c>
      <c r="NJ250" s="38">
        <f t="shared" si="1786"/>
        <v>45.75</v>
      </c>
      <c r="NK250" s="38">
        <f t="shared" si="1787"/>
        <v>16</v>
      </c>
      <c r="NL250" s="38">
        <f t="shared" si="1788"/>
        <v>11.75</v>
      </c>
      <c r="NM250" s="38">
        <f t="shared" si="1789"/>
        <v>20</v>
      </c>
      <c r="NN250" s="38">
        <f t="shared" si="1790"/>
        <v>35.25</v>
      </c>
      <c r="NO250" s="38">
        <f t="shared" ref="NO250:NO251" si="1913">(GW250+HJ250+HW250+IJ250)/4</f>
        <v>43.5</v>
      </c>
      <c r="NP250" s="38">
        <f t="shared" ref="NP250:NP251" si="1914">(GX250+HK250+HX250+IK250)/4</f>
        <v>56.5</v>
      </c>
      <c r="NQ250" s="38">
        <f t="shared" ref="NQ250:NQ251" si="1915">(GY250+HL250+HY250+IL250)/4</f>
        <v>71.25</v>
      </c>
      <c r="NR250" s="54">
        <v>1</v>
      </c>
      <c r="NS250" s="54"/>
      <c r="NT250" s="38">
        <f t="shared" si="1904"/>
        <v>14.5</v>
      </c>
      <c r="NU250" s="38">
        <f t="shared" si="1791"/>
        <v>17</v>
      </c>
      <c r="NV250" s="38">
        <f t="shared" si="1792"/>
        <v>16.25</v>
      </c>
      <c r="NW250" s="38">
        <f t="shared" si="1793"/>
        <v>27.5</v>
      </c>
      <c r="NX250" s="38">
        <f t="shared" si="1794"/>
        <v>31.5</v>
      </c>
      <c r="NY250" s="38">
        <f t="shared" si="1795"/>
        <v>31.5</v>
      </c>
      <c r="NZ250" s="38">
        <f t="shared" si="1796"/>
        <v>32</v>
      </c>
      <c r="OA250" s="38">
        <f t="shared" si="1797"/>
        <v>6.75</v>
      </c>
      <c r="OB250" s="38">
        <f t="shared" si="1798"/>
        <v>15.5</v>
      </c>
      <c r="OC250" s="38">
        <f t="shared" si="1799"/>
        <v>31.25</v>
      </c>
      <c r="OD250" s="38">
        <f t="shared" ref="OD250:OD251" si="1916">(IW250+JJ250+KJ250+JW250)/4</f>
        <v>29.25</v>
      </c>
      <c r="OE250" s="38">
        <f t="shared" ref="OE250:OE251" si="1917">(IX250+JK250+KK250+JX250)/4</f>
        <v>53.75</v>
      </c>
      <c r="OF250" s="38">
        <f t="shared" ref="OF250:OF251" si="1918">(IY250+JL250+KL250+JY250)/4</f>
        <v>43.75</v>
      </c>
      <c r="OG250" s="54">
        <v>1</v>
      </c>
      <c r="OH250" s="54"/>
      <c r="OI250" s="38">
        <f t="shared" si="1905"/>
        <v>11.5</v>
      </c>
      <c r="OJ250" s="38">
        <f t="shared" si="1800"/>
        <v>43</v>
      </c>
      <c r="OK250" s="38">
        <f t="shared" si="1801"/>
        <v>34.25</v>
      </c>
      <c r="OL250" s="38">
        <f t="shared" si="1802"/>
        <v>27.25</v>
      </c>
      <c r="OM250" s="38">
        <f t="shared" si="1803"/>
        <v>15</v>
      </c>
      <c r="ON250" s="38">
        <f t="shared" si="1804"/>
        <v>39</v>
      </c>
      <c r="OO250" s="38">
        <f t="shared" si="1805"/>
        <v>14</v>
      </c>
      <c r="OP250" s="38">
        <f t="shared" si="1806"/>
        <v>14.5</v>
      </c>
      <c r="OQ250" s="38">
        <f t="shared" si="1807"/>
        <v>18.75</v>
      </c>
      <c r="OR250" s="38">
        <f t="shared" si="1808"/>
        <v>35</v>
      </c>
      <c r="OS250" s="38">
        <f t="shared" ref="OS250:OS251" si="1919">(KW250+LJ250+LW250+MJ250)/4</f>
        <v>59.25</v>
      </c>
      <c r="OT250" s="38">
        <f t="shared" ref="OT250:OT251" si="1920">(KX250+LK250+LX250+MK250)/4</f>
        <v>42</v>
      </c>
      <c r="OU250" s="38">
        <f t="shared" ref="OU250:OU251" si="1921">(KY250+LL250+LY250+ML250)/4</f>
        <v>23.5</v>
      </c>
      <c r="OV250" s="54">
        <v>1</v>
      </c>
      <c r="OW250" s="54"/>
      <c r="OX250" s="38">
        <f t="shared" si="1906"/>
        <v>12</v>
      </c>
      <c r="OY250" s="38">
        <f t="shared" si="1809"/>
        <v>28.333333333333332</v>
      </c>
      <c r="OZ250" s="38">
        <f t="shared" si="1810"/>
        <v>21.5</v>
      </c>
      <c r="PA250" s="38">
        <f t="shared" si="1811"/>
        <v>32.083333333333336</v>
      </c>
      <c r="PB250" s="38">
        <f t="shared" si="1812"/>
        <v>19.083333333333332</v>
      </c>
      <c r="PC250" s="38">
        <f t="shared" si="1813"/>
        <v>38.75</v>
      </c>
      <c r="PD250" s="38">
        <f t="shared" si="1814"/>
        <v>20.666666666666668</v>
      </c>
      <c r="PE250" s="38">
        <f t="shared" si="1815"/>
        <v>11</v>
      </c>
      <c r="PF250" s="38">
        <f t="shared" si="1816"/>
        <v>18.083333333333332</v>
      </c>
      <c r="PG250" s="38">
        <f t="shared" si="1817"/>
        <v>33.833333333333336</v>
      </c>
      <c r="PH250" s="38">
        <f t="shared" ref="PH250:PH251" si="1922">(GW250+HJ250+HW250+IJ250+IW250+JJ250+JW250+KJ250+KW250+LJ250+LW250+MJ250)/12</f>
        <v>44</v>
      </c>
      <c r="PI250" s="38">
        <f t="shared" ref="PI250:PI251" si="1923">(GX250+HK250+HX250+IK250+IX250+JK250+JX250+KK250+KX250+LK250+LX250+MK250)/12</f>
        <v>50.75</v>
      </c>
      <c r="PJ250" s="38">
        <f t="shared" ref="PJ250:PJ251" si="1924">(GY250+HL250+HY250+IL250+IY250+JL250+JY250+KL250+KY250+LL250+LY250+ML250)/12</f>
        <v>46.166666666666664</v>
      </c>
    </row>
    <row r="251" spans="1:426" s="36" customFormat="1" x14ac:dyDescent="0.25">
      <c r="A251" s="1" t="s">
        <v>51</v>
      </c>
      <c r="B251" s="36">
        <f t="shared" si="1907"/>
        <v>5</v>
      </c>
      <c r="C251" s="36">
        <f t="shared" si="1818"/>
        <v>1</v>
      </c>
      <c r="D251" s="36">
        <f t="shared" si="1819"/>
        <v>5</v>
      </c>
      <c r="E251" s="36">
        <f t="shared" si="1820"/>
        <v>1</v>
      </c>
      <c r="F251" s="36">
        <f t="shared" si="1821"/>
        <v>3</v>
      </c>
      <c r="G251" s="36">
        <f t="shared" si="1822"/>
        <v>1</v>
      </c>
      <c r="H251" s="36">
        <f t="shared" si="1823"/>
        <v>3</v>
      </c>
      <c r="I251" s="36">
        <f t="shared" si="1824"/>
        <v>4</v>
      </c>
      <c r="J251" s="36">
        <f t="shared" si="1825"/>
        <v>3</v>
      </c>
      <c r="K251" s="36">
        <f t="shared" si="1826"/>
        <v>1</v>
      </c>
      <c r="L251" s="36">
        <f t="shared" si="1827"/>
        <v>0</v>
      </c>
      <c r="M251" s="36">
        <f t="shared" si="1828"/>
        <v>0</v>
      </c>
      <c r="N251" s="36">
        <f t="shared" si="1829"/>
        <v>0</v>
      </c>
      <c r="O251" s="36">
        <f t="shared" si="1908"/>
        <v>1</v>
      </c>
      <c r="P251" s="36">
        <f t="shared" si="1830"/>
        <v>3</v>
      </c>
      <c r="Q251" s="36">
        <f t="shared" si="1831"/>
        <v>2</v>
      </c>
      <c r="R251" s="36">
        <f t="shared" si="1832"/>
        <v>6</v>
      </c>
      <c r="S251" s="36">
        <f t="shared" si="1833"/>
        <v>4</v>
      </c>
      <c r="T251" s="36">
        <f t="shared" si="1834"/>
        <v>1</v>
      </c>
      <c r="U251" s="36">
        <f t="shared" si="1835"/>
        <v>2</v>
      </c>
      <c r="V251" s="36">
        <f t="shared" si="1836"/>
        <v>3</v>
      </c>
      <c r="X251" s="1" t="s">
        <v>55</v>
      </c>
      <c r="Y251" s="52">
        <v>0.22916666699999999</v>
      </c>
      <c r="Z251" s="52"/>
      <c r="AA251" s="52"/>
      <c r="AB251" s="53">
        <f t="shared" si="1837"/>
        <v>-3.2094594261260989E-2</v>
      </c>
      <c r="AC251" s="53"/>
      <c r="AD251" s="53" t="s">
        <v>51</v>
      </c>
      <c r="AE251" s="53"/>
      <c r="AF251" s="36">
        <f t="shared" si="1838"/>
        <v>5</v>
      </c>
      <c r="AG251" s="36">
        <f t="shared" si="1839"/>
        <v>1</v>
      </c>
      <c r="AH251" s="36">
        <f t="shared" si="1840"/>
        <v>4</v>
      </c>
      <c r="AI251" s="36">
        <f t="shared" si="1841"/>
        <v>2</v>
      </c>
      <c r="AJ251" s="36">
        <f t="shared" si="1842"/>
        <v>3</v>
      </c>
      <c r="AK251" s="36">
        <f t="shared" si="1843"/>
        <v>2</v>
      </c>
      <c r="AL251" s="36">
        <f t="shared" si="1844"/>
        <v>5</v>
      </c>
      <c r="AM251" s="36">
        <f t="shared" si="1845"/>
        <v>4</v>
      </c>
      <c r="AN251" s="36">
        <f t="shared" si="1846"/>
        <v>3</v>
      </c>
      <c r="AO251" s="36">
        <f t="shared" si="1847"/>
        <v>1</v>
      </c>
      <c r="AP251" s="36">
        <f t="shared" si="1848"/>
        <v>0</v>
      </c>
      <c r="AQ251" s="36">
        <f t="shared" si="1849"/>
        <v>0</v>
      </c>
      <c r="AR251" s="36">
        <f t="shared" si="1850"/>
        <v>0</v>
      </c>
      <c r="AS251" s="53" t="s">
        <v>51</v>
      </c>
      <c r="AT251" s="53"/>
      <c r="AU251" s="36">
        <f t="shared" si="1851"/>
        <v>4</v>
      </c>
      <c r="AV251" s="36">
        <f t="shared" si="1852"/>
        <v>1</v>
      </c>
      <c r="AW251" s="36">
        <f t="shared" si="1853"/>
        <v>5</v>
      </c>
      <c r="AX251" s="36">
        <f t="shared" si="1854"/>
        <v>1</v>
      </c>
      <c r="AY251" s="36">
        <f t="shared" si="1855"/>
        <v>3</v>
      </c>
      <c r="AZ251" s="36">
        <f t="shared" si="1856"/>
        <v>1</v>
      </c>
      <c r="BA251" s="36">
        <f t="shared" si="1857"/>
        <v>3</v>
      </c>
      <c r="BB251" s="36">
        <f t="shared" si="1858"/>
        <v>4</v>
      </c>
      <c r="BC251" s="36">
        <f t="shared" si="1859"/>
        <v>4</v>
      </c>
      <c r="BD251" s="36">
        <f t="shared" si="1860"/>
        <v>1</v>
      </c>
      <c r="BE251" s="36">
        <f t="shared" si="1861"/>
        <v>0</v>
      </c>
      <c r="BF251" s="36">
        <f t="shared" si="1862"/>
        <v>1</v>
      </c>
      <c r="BG251" s="36">
        <f t="shared" si="1863"/>
        <v>1</v>
      </c>
      <c r="BH251" s="53" t="s">
        <v>51</v>
      </c>
      <c r="BI251" s="53"/>
      <c r="BJ251" s="36">
        <f t="shared" si="1864"/>
        <v>5</v>
      </c>
      <c r="BK251" s="36">
        <f t="shared" si="1865"/>
        <v>2</v>
      </c>
      <c r="BL251" s="36">
        <f t="shared" si="1866"/>
        <v>4</v>
      </c>
      <c r="BM251" s="36">
        <f t="shared" si="1867"/>
        <v>1</v>
      </c>
      <c r="BN251" s="36">
        <f t="shared" si="1868"/>
        <v>1</v>
      </c>
      <c r="BO251" s="36">
        <f t="shared" si="1869"/>
        <v>1</v>
      </c>
      <c r="BP251" s="36">
        <f t="shared" si="1870"/>
        <v>1</v>
      </c>
      <c r="BQ251" s="36">
        <f t="shared" si="1871"/>
        <v>4</v>
      </c>
      <c r="BR251" s="36">
        <f t="shared" si="1872"/>
        <v>5</v>
      </c>
      <c r="BS251" s="36">
        <f t="shared" si="1873"/>
        <v>1</v>
      </c>
      <c r="BT251" s="36">
        <f t="shared" si="1874"/>
        <v>0</v>
      </c>
      <c r="BU251" s="36">
        <f t="shared" si="1875"/>
        <v>1</v>
      </c>
      <c r="BV251" s="36">
        <f t="shared" si="1876"/>
        <v>1</v>
      </c>
      <c r="BW251" s="53" t="s">
        <v>51</v>
      </c>
      <c r="BX251" s="53"/>
      <c r="BY251" s="36">
        <f t="shared" si="1877"/>
        <v>5</v>
      </c>
      <c r="BZ251" s="36">
        <f t="shared" si="1878"/>
        <v>1</v>
      </c>
      <c r="CA251" s="36">
        <f t="shared" si="1879"/>
        <v>1</v>
      </c>
      <c r="CB251" s="36">
        <f t="shared" si="1880"/>
        <v>1</v>
      </c>
      <c r="CC251" s="36">
        <f t="shared" si="1881"/>
        <v>3</v>
      </c>
      <c r="CD251" s="36">
        <f t="shared" si="1882"/>
        <v>1</v>
      </c>
      <c r="CE251" s="36">
        <f t="shared" si="1883"/>
        <v>4</v>
      </c>
      <c r="CF251" s="36">
        <f t="shared" si="1884"/>
        <v>4</v>
      </c>
      <c r="CG251" s="36">
        <f t="shared" si="1885"/>
        <v>3</v>
      </c>
      <c r="CH251" s="36">
        <f t="shared" si="1886"/>
        <v>1</v>
      </c>
      <c r="CI251" s="36">
        <f t="shared" si="1887"/>
        <v>0</v>
      </c>
      <c r="CJ251" s="36">
        <f t="shared" si="1888"/>
        <v>1</v>
      </c>
      <c r="CK251" s="36">
        <f t="shared" si="1889"/>
        <v>0</v>
      </c>
      <c r="CL251" s="36" t="s">
        <v>51</v>
      </c>
      <c r="CN251" s="36">
        <f t="shared" si="1909"/>
        <v>5</v>
      </c>
      <c r="CO251" s="36">
        <f t="shared" si="1890"/>
        <v>1</v>
      </c>
      <c r="CP251" s="36">
        <f t="shared" si="1891"/>
        <v>5</v>
      </c>
      <c r="CQ251" s="36">
        <f t="shared" si="1892"/>
        <v>1</v>
      </c>
      <c r="CR251" s="36">
        <f t="shared" si="1893"/>
        <v>3</v>
      </c>
      <c r="CS251" s="36">
        <f t="shared" si="1894"/>
        <v>1</v>
      </c>
      <c r="CT251" s="36">
        <f t="shared" si="1895"/>
        <v>3</v>
      </c>
      <c r="CU251" s="36">
        <f t="shared" si="1896"/>
        <v>4</v>
      </c>
      <c r="CV251" s="36">
        <f t="shared" si="1897"/>
        <v>4</v>
      </c>
      <c r="CW251" s="36">
        <f t="shared" si="1898"/>
        <v>1</v>
      </c>
      <c r="CX251" s="36">
        <f t="shared" si="1899"/>
        <v>0</v>
      </c>
      <c r="CY251" s="36">
        <f t="shared" si="1900"/>
        <v>1</v>
      </c>
      <c r="CZ251" s="36">
        <f t="shared" si="1901"/>
        <v>0</v>
      </c>
      <c r="DB251" s="36">
        <v>1</v>
      </c>
      <c r="DC251" s="36">
        <v>35</v>
      </c>
      <c r="DD251" s="36">
        <v>21</v>
      </c>
      <c r="DE251" s="36">
        <v>21</v>
      </c>
      <c r="DF251" s="36">
        <v>19</v>
      </c>
      <c r="DG251" s="36">
        <v>34</v>
      </c>
      <c r="DH251" s="36">
        <v>55</v>
      </c>
      <c r="DI251" s="36">
        <v>2</v>
      </c>
      <c r="DJ251" s="36">
        <v>40</v>
      </c>
      <c r="DL251" s="36">
        <v>0</v>
      </c>
      <c r="DM251" s="36">
        <v>0</v>
      </c>
      <c r="DN251" s="36">
        <v>0</v>
      </c>
      <c r="DO251" s="36">
        <v>0</v>
      </c>
      <c r="DP251" s="36">
        <v>0</v>
      </c>
      <c r="DQ251" s="36">
        <v>0</v>
      </c>
      <c r="DR251" s="36">
        <v>0</v>
      </c>
      <c r="DS251" s="36">
        <v>0</v>
      </c>
      <c r="DT251" s="36">
        <v>0</v>
      </c>
      <c r="DU251" s="36">
        <v>0</v>
      </c>
      <c r="DV251" s="36">
        <v>0</v>
      </c>
      <c r="DW251" s="36">
        <v>53</v>
      </c>
      <c r="DX251" s="36">
        <v>47</v>
      </c>
      <c r="DY251" s="36">
        <v>95</v>
      </c>
      <c r="DZ251" s="36">
        <v>0</v>
      </c>
      <c r="EA251" s="36">
        <v>0</v>
      </c>
      <c r="EB251" s="36">
        <v>0</v>
      </c>
      <c r="EC251" s="36">
        <v>0</v>
      </c>
      <c r="ED251" s="36">
        <v>0</v>
      </c>
      <c r="EE251" s="36">
        <v>0</v>
      </c>
      <c r="EF251" s="36">
        <v>0</v>
      </c>
      <c r="EG251" s="36">
        <v>0</v>
      </c>
      <c r="EH251" s="36">
        <v>0</v>
      </c>
      <c r="EI251" s="36">
        <v>0</v>
      </c>
      <c r="EJ251" s="36">
        <v>33</v>
      </c>
      <c r="EK251" s="36">
        <v>28</v>
      </c>
      <c r="EL251" s="36">
        <v>71</v>
      </c>
      <c r="EM251" s="36">
        <v>0</v>
      </c>
      <c r="EN251" s="36">
        <v>0</v>
      </c>
      <c r="EO251" s="36">
        <v>0</v>
      </c>
      <c r="EP251" s="36">
        <v>0</v>
      </c>
      <c r="EQ251" s="36">
        <v>0</v>
      </c>
      <c r="ER251" s="36">
        <v>0</v>
      </c>
      <c r="ES251" s="36">
        <v>0</v>
      </c>
      <c r="ET251" s="36">
        <v>0</v>
      </c>
      <c r="EU251" s="36">
        <v>0</v>
      </c>
      <c r="EV251" s="36">
        <v>0</v>
      </c>
      <c r="EW251" s="36">
        <v>52</v>
      </c>
      <c r="EX251" s="36">
        <v>85</v>
      </c>
      <c r="EY251" s="36">
        <v>48</v>
      </c>
      <c r="EZ251" s="36">
        <v>0</v>
      </c>
      <c r="FA251" s="36">
        <v>0</v>
      </c>
      <c r="FB251" s="36">
        <v>0</v>
      </c>
      <c r="FC251" s="36">
        <v>0</v>
      </c>
      <c r="FD251" s="36">
        <v>0</v>
      </c>
      <c r="FE251" s="36">
        <v>0</v>
      </c>
      <c r="FF251" s="36">
        <v>0</v>
      </c>
      <c r="FG251" s="36">
        <v>0</v>
      </c>
      <c r="FH251" s="36">
        <v>0</v>
      </c>
      <c r="FI251" s="36">
        <v>0</v>
      </c>
      <c r="FJ251" s="36">
        <v>66</v>
      </c>
      <c r="FK251" s="36">
        <v>94</v>
      </c>
      <c r="FL251" s="36">
        <v>51</v>
      </c>
      <c r="FM251" s="36">
        <v>0</v>
      </c>
      <c r="FN251" s="36">
        <v>0</v>
      </c>
      <c r="FO251" s="36">
        <v>0</v>
      </c>
      <c r="FP251" s="36">
        <v>0</v>
      </c>
      <c r="FQ251" s="36">
        <v>0</v>
      </c>
      <c r="FR251" s="36">
        <v>0</v>
      </c>
      <c r="FS251" s="36">
        <v>0</v>
      </c>
      <c r="FT251" s="36">
        <v>0</v>
      </c>
      <c r="FU251" s="36">
        <v>0</v>
      </c>
      <c r="FV251" s="36">
        <v>0</v>
      </c>
      <c r="FW251" s="36">
        <v>84</v>
      </c>
      <c r="FX251" s="36">
        <v>43</v>
      </c>
      <c r="FY251" s="36">
        <v>45</v>
      </c>
      <c r="FZ251" s="36">
        <v>0</v>
      </c>
      <c r="GA251" s="36">
        <v>0</v>
      </c>
      <c r="GB251" s="36">
        <v>0</v>
      </c>
      <c r="GC251" s="36">
        <v>0</v>
      </c>
      <c r="GD251" s="36">
        <v>0</v>
      </c>
      <c r="GE251" s="36">
        <v>0</v>
      </c>
      <c r="GF251" s="36">
        <v>0</v>
      </c>
      <c r="GG251" s="36">
        <v>0</v>
      </c>
      <c r="GH251" s="36">
        <v>0</v>
      </c>
      <c r="GI251" s="36">
        <v>0</v>
      </c>
      <c r="GJ251" s="36">
        <v>54</v>
      </c>
      <c r="GK251" s="36">
        <v>91</v>
      </c>
      <c r="GL251" s="36">
        <v>26</v>
      </c>
      <c r="GM251" s="36">
        <v>0</v>
      </c>
      <c r="GN251" s="36">
        <v>0</v>
      </c>
      <c r="GO251" s="36">
        <v>0</v>
      </c>
      <c r="GP251" s="36">
        <v>0</v>
      </c>
      <c r="GQ251" s="36">
        <v>0</v>
      </c>
      <c r="GR251" s="36">
        <v>0</v>
      </c>
      <c r="GS251" s="36">
        <v>0</v>
      </c>
      <c r="GT251" s="36">
        <v>0</v>
      </c>
      <c r="GU251" s="36">
        <v>0</v>
      </c>
      <c r="GV251" s="36">
        <v>0</v>
      </c>
      <c r="GW251" s="36">
        <v>70</v>
      </c>
      <c r="GX251" s="36">
        <v>26</v>
      </c>
      <c r="GY251" s="36">
        <v>25</v>
      </c>
      <c r="GZ251" s="36">
        <v>0</v>
      </c>
      <c r="HA251" s="36">
        <v>0</v>
      </c>
      <c r="HB251" s="36">
        <v>0</v>
      </c>
      <c r="HC251" s="36">
        <v>0</v>
      </c>
      <c r="HD251" s="36">
        <v>0</v>
      </c>
      <c r="HE251" s="36">
        <v>0</v>
      </c>
      <c r="HF251" s="36">
        <v>0</v>
      </c>
      <c r="HG251" s="36">
        <v>0</v>
      </c>
      <c r="HH251" s="36">
        <v>0</v>
      </c>
      <c r="HI251" s="36">
        <v>0</v>
      </c>
      <c r="HJ251" s="36">
        <v>63</v>
      </c>
      <c r="HK251" s="36">
        <v>33</v>
      </c>
      <c r="HL251" s="36">
        <v>40</v>
      </c>
      <c r="HM251" s="36">
        <v>0</v>
      </c>
      <c r="HN251" s="36">
        <v>0</v>
      </c>
      <c r="HO251" s="36">
        <v>0</v>
      </c>
      <c r="HP251" s="36">
        <v>0</v>
      </c>
      <c r="HQ251" s="36">
        <v>0</v>
      </c>
      <c r="HR251" s="36">
        <v>0</v>
      </c>
      <c r="HS251" s="36">
        <v>0</v>
      </c>
      <c r="HT251" s="36">
        <v>0</v>
      </c>
      <c r="HU251" s="36">
        <v>0</v>
      </c>
      <c r="HV251" s="36">
        <v>0</v>
      </c>
      <c r="HW251" s="36">
        <v>26</v>
      </c>
      <c r="HX251" s="36">
        <v>74</v>
      </c>
      <c r="HY251" s="36">
        <v>16</v>
      </c>
      <c r="HZ251" s="36">
        <v>0</v>
      </c>
      <c r="IA251" s="36">
        <v>0</v>
      </c>
      <c r="IB251" s="36">
        <v>0</v>
      </c>
      <c r="IC251" s="36">
        <v>0</v>
      </c>
      <c r="ID251" s="36">
        <v>0</v>
      </c>
      <c r="IE251" s="36">
        <v>0</v>
      </c>
      <c r="IF251" s="36">
        <v>0</v>
      </c>
      <c r="IG251" s="36">
        <v>0</v>
      </c>
      <c r="IH251" s="36">
        <v>0</v>
      </c>
      <c r="II251" s="36">
        <v>0</v>
      </c>
      <c r="IJ251" s="36">
        <v>67</v>
      </c>
      <c r="IK251" s="36">
        <v>41</v>
      </c>
      <c r="IL251" s="36">
        <v>34</v>
      </c>
      <c r="IM251" s="36">
        <v>0</v>
      </c>
      <c r="IN251" s="36">
        <v>0</v>
      </c>
      <c r="IO251" s="36">
        <v>0</v>
      </c>
      <c r="IP251" s="36">
        <v>0</v>
      </c>
      <c r="IQ251" s="36">
        <v>0</v>
      </c>
      <c r="IR251" s="36">
        <v>0</v>
      </c>
      <c r="IS251" s="36">
        <v>0</v>
      </c>
      <c r="IT251" s="36">
        <v>0</v>
      </c>
      <c r="IU251" s="36">
        <v>0</v>
      </c>
      <c r="IV251" s="36">
        <v>0</v>
      </c>
      <c r="IW251" s="36">
        <v>63</v>
      </c>
      <c r="IX251" s="36">
        <v>29</v>
      </c>
      <c r="IY251" s="36">
        <v>33</v>
      </c>
      <c r="IZ251" s="36">
        <v>0</v>
      </c>
      <c r="JA251" s="36">
        <v>0</v>
      </c>
      <c r="JB251" s="36">
        <v>0</v>
      </c>
      <c r="JC251" s="36">
        <v>0</v>
      </c>
      <c r="JD251" s="36">
        <v>0</v>
      </c>
      <c r="JE251" s="36">
        <v>0</v>
      </c>
      <c r="JF251" s="36">
        <v>0</v>
      </c>
      <c r="JG251" s="36">
        <v>0</v>
      </c>
      <c r="JH251" s="36">
        <v>0</v>
      </c>
      <c r="JI251" s="36">
        <v>0</v>
      </c>
      <c r="JJ251" s="36">
        <v>82</v>
      </c>
      <c r="JK251" s="36">
        <v>27</v>
      </c>
      <c r="JL251" s="36">
        <v>34</v>
      </c>
      <c r="JM251" s="36">
        <v>0</v>
      </c>
      <c r="JN251" s="36">
        <v>0</v>
      </c>
      <c r="JO251" s="36">
        <v>0</v>
      </c>
      <c r="JP251" s="36">
        <v>0</v>
      </c>
      <c r="JQ251" s="36">
        <v>0</v>
      </c>
      <c r="JR251" s="36">
        <v>0</v>
      </c>
      <c r="JS251" s="36">
        <v>0</v>
      </c>
      <c r="JT251" s="36">
        <v>0</v>
      </c>
      <c r="JU251" s="36">
        <v>0</v>
      </c>
      <c r="JV251" s="36">
        <v>0</v>
      </c>
      <c r="JW251" s="36">
        <v>71</v>
      </c>
      <c r="JX251" s="36">
        <v>62</v>
      </c>
      <c r="JY251" s="36">
        <v>68</v>
      </c>
      <c r="JZ251" s="36">
        <v>0</v>
      </c>
      <c r="KA251" s="36">
        <v>0</v>
      </c>
      <c r="KB251" s="36">
        <v>0</v>
      </c>
      <c r="KC251" s="36">
        <v>0</v>
      </c>
      <c r="KD251" s="36">
        <v>0</v>
      </c>
      <c r="KE251" s="36">
        <v>0</v>
      </c>
      <c r="KF251" s="36">
        <v>0</v>
      </c>
      <c r="KG251" s="36">
        <v>0</v>
      </c>
      <c r="KH251" s="36">
        <v>0</v>
      </c>
      <c r="KI251" s="36">
        <v>0</v>
      </c>
      <c r="KJ251" s="36">
        <v>67</v>
      </c>
      <c r="KK251" s="36">
        <v>67</v>
      </c>
      <c r="KL251" s="36">
        <v>90</v>
      </c>
      <c r="KM251" s="36">
        <v>0</v>
      </c>
      <c r="KN251" s="36">
        <v>0</v>
      </c>
      <c r="KO251" s="36">
        <v>0</v>
      </c>
      <c r="KP251" s="36">
        <v>0</v>
      </c>
      <c r="KQ251" s="36">
        <v>0</v>
      </c>
      <c r="KR251" s="36">
        <v>0</v>
      </c>
      <c r="KS251" s="36">
        <v>0</v>
      </c>
      <c r="KT251" s="36">
        <v>0</v>
      </c>
      <c r="KU251" s="36">
        <v>0</v>
      </c>
      <c r="KV251" s="36">
        <v>0</v>
      </c>
      <c r="KW251" s="36">
        <v>57</v>
      </c>
      <c r="KX251" s="36">
        <v>20</v>
      </c>
      <c r="KY251" s="36">
        <v>99</v>
      </c>
      <c r="KZ251" s="36">
        <v>0</v>
      </c>
      <c r="LA251" s="36">
        <v>0</v>
      </c>
      <c r="LB251" s="36">
        <v>0</v>
      </c>
      <c r="LC251" s="36">
        <v>0</v>
      </c>
      <c r="LD251" s="36">
        <v>0</v>
      </c>
      <c r="LE251" s="36">
        <v>0</v>
      </c>
      <c r="LF251" s="36">
        <v>0</v>
      </c>
      <c r="LG251" s="36">
        <v>0</v>
      </c>
      <c r="LH251" s="36">
        <v>0</v>
      </c>
      <c r="LI251" s="36">
        <v>0</v>
      </c>
      <c r="LJ251" s="36">
        <v>45</v>
      </c>
      <c r="LK251" s="36">
        <v>24</v>
      </c>
      <c r="LL251" s="36">
        <v>60</v>
      </c>
      <c r="LM251" s="36">
        <v>0</v>
      </c>
      <c r="LN251" s="36">
        <v>0</v>
      </c>
      <c r="LO251" s="36">
        <v>0</v>
      </c>
      <c r="LP251" s="36">
        <v>0</v>
      </c>
      <c r="LQ251" s="36">
        <v>0</v>
      </c>
      <c r="LR251" s="36">
        <v>0</v>
      </c>
      <c r="LS251" s="36">
        <v>0</v>
      </c>
      <c r="LT251" s="36">
        <v>0</v>
      </c>
      <c r="LU251" s="36">
        <v>0</v>
      </c>
      <c r="LV251" s="36">
        <v>0</v>
      </c>
      <c r="LW251" s="36">
        <v>24</v>
      </c>
      <c r="LX251" s="36">
        <v>90</v>
      </c>
      <c r="LY251" s="36">
        <v>71</v>
      </c>
      <c r="LZ251" s="36">
        <v>0</v>
      </c>
      <c r="MA251" s="36">
        <v>0</v>
      </c>
      <c r="MB251" s="36">
        <v>0</v>
      </c>
      <c r="MC251" s="36">
        <v>0</v>
      </c>
      <c r="MD251" s="36">
        <v>0</v>
      </c>
      <c r="ME251" s="36">
        <v>0</v>
      </c>
      <c r="MF251" s="36">
        <v>0</v>
      </c>
      <c r="MG251" s="36">
        <v>0</v>
      </c>
      <c r="MH251" s="36">
        <v>0</v>
      </c>
      <c r="MI251" s="36">
        <v>0</v>
      </c>
      <c r="MJ251" s="36">
        <v>37</v>
      </c>
      <c r="MK251" s="36">
        <v>98</v>
      </c>
      <c r="ML251" s="36">
        <v>76</v>
      </c>
      <c r="MN251" s="54">
        <v>0</v>
      </c>
      <c r="MO251" s="54"/>
      <c r="MP251" s="38"/>
      <c r="MQ251" s="38"/>
      <c r="MR251" s="38"/>
      <c r="MS251" s="38"/>
      <c r="MT251" s="38"/>
      <c r="MU251" s="38"/>
      <c r="MV251" s="38"/>
      <c r="MW251" s="38"/>
      <c r="MX251" s="38"/>
      <c r="MY251" s="38"/>
      <c r="MZ251" s="38">
        <f t="shared" si="1910"/>
        <v>57</v>
      </c>
      <c r="NA251" s="38">
        <f t="shared" si="1911"/>
        <v>64.666666666666671</v>
      </c>
      <c r="NB251" s="38">
        <f t="shared" si="1912"/>
        <v>56</v>
      </c>
      <c r="NC251" s="54">
        <v>0</v>
      </c>
      <c r="ND251" s="54"/>
      <c r="NE251" s="38"/>
      <c r="NF251" s="38"/>
      <c r="NG251" s="38"/>
      <c r="NH251" s="38"/>
      <c r="NI251" s="38"/>
      <c r="NJ251" s="38"/>
      <c r="NK251" s="38"/>
      <c r="NL251" s="38"/>
      <c r="NM251" s="38"/>
      <c r="NN251" s="38"/>
      <c r="NO251" s="38">
        <f t="shared" si="1913"/>
        <v>56.5</v>
      </c>
      <c r="NP251" s="38">
        <f t="shared" si="1914"/>
        <v>43.5</v>
      </c>
      <c r="NQ251" s="38">
        <f t="shared" si="1915"/>
        <v>28.75</v>
      </c>
      <c r="NR251" s="54">
        <v>0</v>
      </c>
      <c r="NS251" s="54"/>
      <c r="NT251" s="38"/>
      <c r="NU251" s="38"/>
      <c r="NV251" s="38"/>
      <c r="NW251" s="38"/>
      <c r="NX251" s="38"/>
      <c r="NY251" s="38"/>
      <c r="NZ251" s="38"/>
      <c r="OA251" s="38"/>
      <c r="OB251" s="38"/>
      <c r="OC251" s="38"/>
      <c r="OD251" s="38">
        <f t="shared" si="1916"/>
        <v>70.75</v>
      </c>
      <c r="OE251" s="38">
        <f t="shared" si="1917"/>
        <v>46.25</v>
      </c>
      <c r="OF251" s="38">
        <f t="shared" si="1918"/>
        <v>56.25</v>
      </c>
      <c r="OG251" s="54">
        <v>0</v>
      </c>
      <c r="OH251" s="54"/>
      <c r="OI251" s="38"/>
      <c r="OJ251" s="38"/>
      <c r="OK251" s="38"/>
      <c r="OL251" s="38"/>
      <c r="OM251" s="38"/>
      <c r="ON251" s="38"/>
      <c r="OO251" s="38"/>
      <c r="OP251" s="38"/>
      <c r="OQ251" s="38"/>
      <c r="OR251" s="38"/>
      <c r="OS251" s="38">
        <f t="shared" si="1919"/>
        <v>40.75</v>
      </c>
      <c r="OT251" s="38">
        <f t="shared" si="1920"/>
        <v>58</v>
      </c>
      <c r="OU251" s="38">
        <f t="shared" si="1921"/>
        <v>76.5</v>
      </c>
      <c r="OV251" s="54">
        <v>0</v>
      </c>
      <c r="OW251" s="54"/>
      <c r="OX251" s="38"/>
      <c r="OY251" s="38"/>
      <c r="OZ251" s="38"/>
      <c r="PA251" s="38"/>
      <c r="PB251" s="38"/>
      <c r="PC251" s="38"/>
      <c r="PD251" s="38"/>
      <c r="PE251" s="38"/>
      <c r="PF251" s="38"/>
      <c r="PG251" s="38"/>
      <c r="PH251" s="38">
        <f t="shared" si="1922"/>
        <v>56</v>
      </c>
      <c r="PI251" s="38">
        <f t="shared" si="1923"/>
        <v>49.25</v>
      </c>
      <c r="PJ251" s="38">
        <f t="shared" si="1924"/>
        <v>53.833333333333336</v>
      </c>
    </row>
    <row r="253" spans="1:426" s="38" customFormat="1" x14ac:dyDescent="0.25">
      <c r="A253" s="55" t="s">
        <v>245</v>
      </c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 spans="1:426" s="38" customFormat="1" x14ac:dyDescent="0.25">
      <c r="B254" s="51" t="s">
        <v>69</v>
      </c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 t="s">
        <v>70</v>
      </c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 t="s">
        <v>71</v>
      </c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 t="s">
        <v>72</v>
      </c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 t="s">
        <v>73</v>
      </c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 t="s">
        <v>74</v>
      </c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 t="s">
        <v>75</v>
      </c>
      <c r="CC254" s="51"/>
      <c r="CD254" s="51"/>
      <c r="CE254" s="51"/>
      <c r="CF254" s="51"/>
      <c r="CG254" s="51"/>
      <c r="CH254" s="51"/>
      <c r="CI254" s="51"/>
      <c r="CJ254" s="51"/>
      <c r="CK254" s="51"/>
      <c r="CL254" s="51"/>
      <c r="CM254" s="51"/>
      <c r="CN254" s="51"/>
      <c r="CO254" s="51" t="s">
        <v>76</v>
      </c>
      <c r="CP254" s="51"/>
      <c r="CQ254" s="51"/>
      <c r="CR254" s="51"/>
      <c r="CS254" s="51"/>
      <c r="CT254" s="51"/>
      <c r="CU254" s="51"/>
      <c r="CV254" s="51"/>
      <c r="CW254" s="51"/>
      <c r="CX254" s="51"/>
      <c r="CY254" s="51"/>
      <c r="CZ254" s="51"/>
      <c r="DA254" s="51"/>
      <c r="DB254" s="51" t="s">
        <v>77</v>
      </c>
      <c r="DC254" s="51"/>
      <c r="DD254" s="51"/>
      <c r="DE254" s="51"/>
      <c r="DF254" s="51"/>
      <c r="DG254" s="51"/>
      <c r="DH254" s="51"/>
      <c r="DI254" s="51"/>
      <c r="DJ254" s="51"/>
      <c r="DK254" s="51"/>
      <c r="DL254" s="51"/>
      <c r="DM254" s="51"/>
      <c r="DN254" s="51"/>
      <c r="DO254" s="51" t="s">
        <v>78</v>
      </c>
      <c r="DP254" s="51"/>
      <c r="DQ254" s="51"/>
      <c r="DR254" s="51"/>
      <c r="DS254" s="51"/>
      <c r="DT254" s="51"/>
      <c r="DU254" s="51"/>
      <c r="DV254" s="51"/>
      <c r="DW254" s="51"/>
      <c r="DX254" s="51"/>
      <c r="DY254" s="51"/>
      <c r="DZ254" s="51"/>
      <c r="EA254" s="51"/>
      <c r="EB254" s="51" t="s">
        <v>79</v>
      </c>
      <c r="EC254" s="51"/>
      <c r="ED254" s="51"/>
      <c r="EE254" s="51"/>
      <c r="EF254" s="51"/>
      <c r="EG254" s="51"/>
      <c r="EH254" s="51"/>
      <c r="EI254" s="51"/>
      <c r="EJ254" s="51"/>
      <c r="EK254" s="51"/>
      <c r="EL254" s="51"/>
      <c r="EM254" s="51"/>
      <c r="EN254" s="51"/>
      <c r="EO254" s="51" t="s">
        <v>80</v>
      </c>
      <c r="EP254" s="51"/>
      <c r="EQ254" s="51"/>
      <c r="ER254" s="51"/>
      <c r="ES254" s="51"/>
      <c r="ET254" s="51"/>
      <c r="EU254" s="51"/>
      <c r="EV254" s="51"/>
      <c r="EW254" s="51"/>
      <c r="EX254" s="51"/>
      <c r="EY254" s="51"/>
      <c r="EZ254" s="51"/>
      <c r="FA254" s="51"/>
      <c r="FB254" s="51" t="s">
        <v>81</v>
      </c>
      <c r="FC254" s="51"/>
      <c r="FD254" s="51"/>
      <c r="FE254" s="51"/>
      <c r="FF254" s="51"/>
      <c r="FG254" s="51"/>
      <c r="FH254" s="51"/>
      <c r="FI254" s="51"/>
      <c r="FJ254" s="51"/>
      <c r="FK254" s="51"/>
      <c r="FL254" s="51"/>
      <c r="FM254" s="51"/>
      <c r="FN254" s="51"/>
      <c r="FO254" s="51" t="s">
        <v>82</v>
      </c>
      <c r="FP254" s="51"/>
      <c r="FQ254" s="51"/>
      <c r="FR254" s="51"/>
      <c r="FS254" s="51"/>
      <c r="FT254" s="51"/>
      <c r="FU254" s="51"/>
      <c r="FV254" s="51"/>
      <c r="FW254" s="51"/>
      <c r="FX254" s="51"/>
      <c r="FY254" s="51"/>
      <c r="FZ254" s="51"/>
      <c r="GA254" s="51"/>
      <c r="GB254" s="51" t="s">
        <v>86</v>
      </c>
      <c r="GC254" s="51"/>
      <c r="GD254" s="51"/>
      <c r="GE254" s="51"/>
      <c r="GF254" s="51"/>
      <c r="GG254" s="51"/>
      <c r="GH254" s="51"/>
      <c r="GI254" s="51"/>
      <c r="GJ254" s="51"/>
      <c r="GK254" s="51"/>
      <c r="GL254" s="51"/>
      <c r="GM254" s="51"/>
      <c r="GN254" s="51"/>
      <c r="GO254" s="51" t="s">
        <v>83</v>
      </c>
      <c r="GP254" s="51"/>
      <c r="GQ254" s="51"/>
      <c r="GR254" s="51"/>
      <c r="GS254" s="51"/>
      <c r="GT254" s="51"/>
      <c r="GU254" s="51"/>
      <c r="GV254" s="51"/>
      <c r="GW254" s="51"/>
      <c r="GX254" s="51"/>
      <c r="GY254" s="51"/>
      <c r="GZ254" s="51"/>
      <c r="HA254" s="51"/>
      <c r="HB254" s="51" t="s">
        <v>84</v>
      </c>
      <c r="HC254" s="51"/>
      <c r="HD254" s="51"/>
      <c r="HE254" s="51"/>
      <c r="HF254" s="51"/>
      <c r="HG254" s="51"/>
      <c r="HH254" s="51"/>
      <c r="HI254" s="51"/>
      <c r="HJ254" s="51"/>
      <c r="HK254" s="51"/>
      <c r="HL254" s="51"/>
      <c r="HM254" s="51"/>
      <c r="HN254" s="51"/>
      <c r="HO254" s="51" t="s">
        <v>85</v>
      </c>
      <c r="HP254" s="51"/>
      <c r="HQ254" s="51"/>
      <c r="HR254" s="51"/>
      <c r="HS254" s="51"/>
      <c r="HT254" s="51"/>
      <c r="HU254" s="51"/>
      <c r="HV254" s="51"/>
      <c r="HW254" s="51"/>
      <c r="HX254" s="51"/>
      <c r="HY254" s="51"/>
      <c r="HZ254" s="51"/>
      <c r="IA254" s="51"/>
      <c r="IB254" s="38" t="s">
        <v>23</v>
      </c>
      <c r="IC254" s="38" t="s">
        <v>18</v>
      </c>
      <c r="ID254" s="38" t="s">
        <v>19</v>
      </c>
      <c r="IE254" s="38" t="s">
        <v>20</v>
      </c>
      <c r="IF254" s="38" t="s">
        <v>21</v>
      </c>
      <c r="IG254" s="38" t="s">
        <v>22</v>
      </c>
      <c r="IH254" s="38" t="s">
        <v>24</v>
      </c>
      <c r="II254" s="38" t="s">
        <v>25</v>
      </c>
    </row>
    <row r="255" spans="1:426" s="38" customFormat="1" x14ac:dyDescent="0.25">
      <c r="B255" s="38" t="s">
        <v>29</v>
      </c>
      <c r="C255" s="38" t="s">
        <v>30</v>
      </c>
      <c r="D255" s="38" t="s">
        <v>31</v>
      </c>
      <c r="E255" s="38" t="s">
        <v>32</v>
      </c>
      <c r="F255" s="38" t="s">
        <v>33</v>
      </c>
      <c r="G255" s="38" t="s">
        <v>34</v>
      </c>
      <c r="H255" s="38" t="s">
        <v>35</v>
      </c>
      <c r="I255" s="38" t="s">
        <v>36</v>
      </c>
      <c r="J255" s="38" t="s">
        <v>37</v>
      </c>
      <c r="K255" s="38" t="s">
        <v>38</v>
      </c>
      <c r="L255" s="38" t="s">
        <v>39</v>
      </c>
      <c r="M255" s="38" t="s">
        <v>40</v>
      </c>
      <c r="N255" s="38" t="s">
        <v>41</v>
      </c>
      <c r="O255" s="38" t="s">
        <v>29</v>
      </c>
      <c r="P255" s="38" t="s">
        <v>30</v>
      </c>
      <c r="Q255" s="38" t="s">
        <v>31</v>
      </c>
      <c r="R255" s="38" t="s">
        <v>32</v>
      </c>
      <c r="S255" s="38" t="s">
        <v>33</v>
      </c>
      <c r="T255" s="38" t="s">
        <v>34</v>
      </c>
      <c r="U255" s="38" t="s">
        <v>35</v>
      </c>
      <c r="V255" s="38" t="s">
        <v>36</v>
      </c>
      <c r="W255" s="38" t="s">
        <v>37</v>
      </c>
      <c r="X255" s="38" t="s">
        <v>38</v>
      </c>
      <c r="Y255" s="38" t="s">
        <v>39</v>
      </c>
      <c r="Z255" s="38" t="s">
        <v>40</v>
      </c>
      <c r="AA255" s="38" t="s">
        <v>41</v>
      </c>
      <c r="AB255" s="38" t="s">
        <v>29</v>
      </c>
      <c r="AC255" s="38" t="s">
        <v>30</v>
      </c>
      <c r="AD255" s="38" t="s">
        <v>31</v>
      </c>
      <c r="AE255" s="38" t="s">
        <v>32</v>
      </c>
      <c r="AF255" s="38" t="s">
        <v>33</v>
      </c>
      <c r="AG255" s="38" t="s">
        <v>34</v>
      </c>
      <c r="AH255" s="38" t="s">
        <v>35</v>
      </c>
      <c r="AI255" s="38" t="s">
        <v>36</v>
      </c>
      <c r="AJ255" s="38" t="s">
        <v>37</v>
      </c>
      <c r="AK255" s="38" t="s">
        <v>38</v>
      </c>
      <c r="AL255" s="38" t="s">
        <v>39</v>
      </c>
      <c r="AM255" s="38" t="s">
        <v>40</v>
      </c>
      <c r="AN255" s="38" t="s">
        <v>41</v>
      </c>
      <c r="AO255" s="38" t="s">
        <v>29</v>
      </c>
      <c r="AP255" s="38" t="s">
        <v>30</v>
      </c>
      <c r="AQ255" s="38" t="s">
        <v>31</v>
      </c>
      <c r="AR255" s="38" t="s">
        <v>32</v>
      </c>
      <c r="AS255" s="38" t="s">
        <v>33</v>
      </c>
      <c r="AT255" s="38" t="s">
        <v>34</v>
      </c>
      <c r="AU255" s="38" t="s">
        <v>35</v>
      </c>
      <c r="AV255" s="38" t="s">
        <v>36</v>
      </c>
      <c r="AW255" s="38" t="s">
        <v>37</v>
      </c>
      <c r="AX255" s="38" t="s">
        <v>38</v>
      </c>
      <c r="AY255" s="38" t="s">
        <v>39</v>
      </c>
      <c r="AZ255" s="38" t="s">
        <v>40</v>
      </c>
      <c r="BA255" s="38" t="s">
        <v>41</v>
      </c>
      <c r="BB255" s="38" t="s">
        <v>29</v>
      </c>
      <c r="BC255" s="38" t="s">
        <v>30</v>
      </c>
      <c r="BD255" s="38" t="s">
        <v>31</v>
      </c>
      <c r="BE255" s="38" t="s">
        <v>32</v>
      </c>
      <c r="BF255" s="38" t="s">
        <v>33</v>
      </c>
      <c r="BG255" s="38" t="s">
        <v>34</v>
      </c>
      <c r="BH255" s="38" t="s">
        <v>35</v>
      </c>
      <c r="BI255" s="38" t="s">
        <v>36</v>
      </c>
      <c r="BJ255" s="38" t="s">
        <v>37</v>
      </c>
      <c r="BK255" s="38" t="s">
        <v>38</v>
      </c>
      <c r="BL255" s="38" t="s">
        <v>39</v>
      </c>
      <c r="BM255" s="38" t="s">
        <v>40</v>
      </c>
      <c r="BN255" s="38" t="s">
        <v>41</v>
      </c>
      <c r="BO255" s="38" t="s">
        <v>29</v>
      </c>
      <c r="BP255" s="38" t="s">
        <v>30</v>
      </c>
      <c r="BQ255" s="38" t="s">
        <v>31</v>
      </c>
      <c r="BR255" s="38" t="s">
        <v>32</v>
      </c>
      <c r="BS255" s="38" t="s">
        <v>33</v>
      </c>
      <c r="BT255" s="38" t="s">
        <v>34</v>
      </c>
      <c r="BU255" s="38" t="s">
        <v>35</v>
      </c>
      <c r="BV255" s="38" t="s">
        <v>36</v>
      </c>
      <c r="BW255" s="38" t="s">
        <v>37</v>
      </c>
      <c r="BX255" s="38" t="s">
        <v>38</v>
      </c>
      <c r="BY255" s="38" t="s">
        <v>39</v>
      </c>
      <c r="BZ255" s="38" t="s">
        <v>40</v>
      </c>
      <c r="CA255" s="38" t="s">
        <v>41</v>
      </c>
      <c r="CB255" s="38" t="s">
        <v>29</v>
      </c>
      <c r="CC255" s="38" t="s">
        <v>30</v>
      </c>
      <c r="CD255" s="38" t="s">
        <v>31</v>
      </c>
      <c r="CE255" s="38" t="s">
        <v>32</v>
      </c>
      <c r="CF255" s="38" t="s">
        <v>33</v>
      </c>
      <c r="CG255" s="38" t="s">
        <v>34</v>
      </c>
      <c r="CH255" s="38" t="s">
        <v>35</v>
      </c>
      <c r="CI255" s="38" t="s">
        <v>36</v>
      </c>
      <c r="CJ255" s="38" t="s">
        <v>37</v>
      </c>
      <c r="CK255" s="38" t="s">
        <v>38</v>
      </c>
      <c r="CL255" s="38" t="s">
        <v>39</v>
      </c>
      <c r="CM255" s="38" t="s">
        <v>40</v>
      </c>
      <c r="CN255" s="38" t="s">
        <v>41</v>
      </c>
      <c r="CO255" s="38" t="s">
        <v>29</v>
      </c>
      <c r="CP255" s="38" t="s">
        <v>30</v>
      </c>
      <c r="CQ255" s="38" t="s">
        <v>31</v>
      </c>
      <c r="CR255" s="38" t="s">
        <v>32</v>
      </c>
      <c r="CS255" s="38" t="s">
        <v>33</v>
      </c>
      <c r="CT255" s="38" t="s">
        <v>34</v>
      </c>
      <c r="CU255" s="38" t="s">
        <v>35</v>
      </c>
      <c r="CV255" s="38" t="s">
        <v>36</v>
      </c>
      <c r="CW255" s="38" t="s">
        <v>37</v>
      </c>
      <c r="CX255" s="38" t="s">
        <v>38</v>
      </c>
      <c r="CY255" s="38" t="s">
        <v>39</v>
      </c>
      <c r="CZ255" s="38" t="s">
        <v>40</v>
      </c>
      <c r="DA255" s="38" t="s">
        <v>41</v>
      </c>
      <c r="DB255" s="38" t="s">
        <v>29</v>
      </c>
      <c r="DC255" s="38" t="s">
        <v>30</v>
      </c>
      <c r="DD255" s="38" t="s">
        <v>31</v>
      </c>
      <c r="DE255" s="38" t="s">
        <v>32</v>
      </c>
      <c r="DF255" s="38" t="s">
        <v>33</v>
      </c>
      <c r="DG255" s="38" t="s">
        <v>34</v>
      </c>
      <c r="DH255" s="38" t="s">
        <v>35</v>
      </c>
      <c r="DI255" s="38" t="s">
        <v>36</v>
      </c>
      <c r="DJ255" s="38" t="s">
        <v>37</v>
      </c>
      <c r="DK255" s="38" t="s">
        <v>38</v>
      </c>
      <c r="DL255" s="38" t="s">
        <v>39</v>
      </c>
      <c r="DM255" s="38" t="s">
        <v>40</v>
      </c>
      <c r="DN255" s="38" t="s">
        <v>41</v>
      </c>
      <c r="DO255" s="38" t="s">
        <v>29</v>
      </c>
      <c r="DP255" s="38" t="s">
        <v>30</v>
      </c>
      <c r="DQ255" s="38" t="s">
        <v>31</v>
      </c>
      <c r="DR255" s="38" t="s">
        <v>32</v>
      </c>
      <c r="DS255" s="38" t="s">
        <v>33</v>
      </c>
      <c r="DT255" s="38" t="s">
        <v>34</v>
      </c>
      <c r="DU255" s="38" t="s">
        <v>35</v>
      </c>
      <c r="DV255" s="38" t="s">
        <v>36</v>
      </c>
      <c r="DW255" s="38" t="s">
        <v>37</v>
      </c>
      <c r="DX255" s="38" t="s">
        <v>38</v>
      </c>
      <c r="DY255" s="38" t="s">
        <v>39</v>
      </c>
      <c r="DZ255" s="38" t="s">
        <v>40</v>
      </c>
      <c r="EA255" s="38" t="s">
        <v>41</v>
      </c>
      <c r="EB255" s="38" t="s">
        <v>29</v>
      </c>
      <c r="EC255" s="38" t="s">
        <v>30</v>
      </c>
      <c r="ED255" s="38" t="s">
        <v>31</v>
      </c>
      <c r="EE255" s="38" t="s">
        <v>32</v>
      </c>
      <c r="EF255" s="38" t="s">
        <v>33</v>
      </c>
      <c r="EG255" s="38" t="s">
        <v>34</v>
      </c>
      <c r="EH255" s="38" t="s">
        <v>35</v>
      </c>
      <c r="EI255" s="38" t="s">
        <v>36</v>
      </c>
      <c r="EJ255" s="38" t="s">
        <v>37</v>
      </c>
      <c r="EK255" s="38" t="s">
        <v>38</v>
      </c>
      <c r="EL255" s="38" t="s">
        <v>39</v>
      </c>
      <c r="EM255" s="38" t="s">
        <v>40</v>
      </c>
      <c r="EN255" s="38" t="s">
        <v>41</v>
      </c>
      <c r="EO255" s="38" t="s">
        <v>29</v>
      </c>
      <c r="EP255" s="38" t="s">
        <v>30</v>
      </c>
      <c r="EQ255" s="38" t="s">
        <v>31</v>
      </c>
      <c r="ER255" s="38" t="s">
        <v>32</v>
      </c>
      <c r="ES255" s="38" t="s">
        <v>33</v>
      </c>
      <c r="ET255" s="38" t="s">
        <v>34</v>
      </c>
      <c r="EU255" s="38" t="s">
        <v>35</v>
      </c>
      <c r="EV255" s="38" t="s">
        <v>36</v>
      </c>
      <c r="EW255" s="38" t="s">
        <v>37</v>
      </c>
      <c r="EX255" s="38" t="s">
        <v>38</v>
      </c>
      <c r="EY255" s="38" t="s">
        <v>39</v>
      </c>
      <c r="EZ255" s="38" t="s">
        <v>40</v>
      </c>
      <c r="FA255" s="38" t="s">
        <v>41</v>
      </c>
      <c r="FB255" s="38" t="s">
        <v>29</v>
      </c>
      <c r="FC255" s="38" t="s">
        <v>30</v>
      </c>
      <c r="FD255" s="38" t="s">
        <v>31</v>
      </c>
      <c r="FE255" s="38" t="s">
        <v>32</v>
      </c>
      <c r="FF255" s="38" t="s">
        <v>33</v>
      </c>
      <c r="FG255" s="38" t="s">
        <v>34</v>
      </c>
      <c r="FH255" s="38" t="s">
        <v>35</v>
      </c>
      <c r="FI255" s="38" t="s">
        <v>36</v>
      </c>
      <c r="FJ255" s="38" t="s">
        <v>37</v>
      </c>
      <c r="FK255" s="38" t="s">
        <v>38</v>
      </c>
      <c r="FL255" s="38" t="s">
        <v>39</v>
      </c>
      <c r="FM255" s="38" t="s">
        <v>40</v>
      </c>
      <c r="FN255" s="38" t="s">
        <v>41</v>
      </c>
      <c r="FO255" s="38" t="s">
        <v>29</v>
      </c>
      <c r="FP255" s="38" t="s">
        <v>30</v>
      </c>
      <c r="FQ255" s="38" t="s">
        <v>31</v>
      </c>
      <c r="FR255" s="38" t="s">
        <v>32</v>
      </c>
      <c r="FS255" s="38" t="s">
        <v>33</v>
      </c>
      <c r="FT255" s="38" t="s">
        <v>34</v>
      </c>
      <c r="FU255" s="38" t="s">
        <v>35</v>
      </c>
      <c r="FV255" s="38" t="s">
        <v>36</v>
      </c>
      <c r="FW255" s="38" t="s">
        <v>37</v>
      </c>
      <c r="FX255" s="38" t="s">
        <v>38</v>
      </c>
      <c r="FY255" s="38" t="s">
        <v>39</v>
      </c>
      <c r="FZ255" s="38" t="s">
        <v>40</v>
      </c>
      <c r="GA255" s="38" t="s">
        <v>41</v>
      </c>
      <c r="GB255" s="38" t="s">
        <v>29</v>
      </c>
      <c r="GC255" s="38" t="s">
        <v>30</v>
      </c>
      <c r="GD255" s="38" t="s">
        <v>31</v>
      </c>
      <c r="GE255" s="38" t="s">
        <v>32</v>
      </c>
      <c r="GF255" s="38" t="s">
        <v>33</v>
      </c>
      <c r="GG255" s="38" t="s">
        <v>34</v>
      </c>
      <c r="GH255" s="38" t="s">
        <v>35</v>
      </c>
      <c r="GI255" s="38" t="s">
        <v>36</v>
      </c>
      <c r="GJ255" s="38" t="s">
        <v>37</v>
      </c>
      <c r="GK255" s="38" t="s">
        <v>38</v>
      </c>
      <c r="GL255" s="38" t="s">
        <v>39</v>
      </c>
      <c r="GM255" s="38" t="s">
        <v>40</v>
      </c>
      <c r="GN255" s="38" t="s">
        <v>41</v>
      </c>
      <c r="GO255" s="38" t="s">
        <v>29</v>
      </c>
      <c r="GP255" s="38" t="s">
        <v>30</v>
      </c>
      <c r="GQ255" s="38" t="s">
        <v>31</v>
      </c>
      <c r="GR255" s="38" t="s">
        <v>32</v>
      </c>
      <c r="GS255" s="38" t="s">
        <v>33</v>
      </c>
      <c r="GT255" s="38" t="s">
        <v>34</v>
      </c>
      <c r="GU255" s="38" t="s">
        <v>35</v>
      </c>
      <c r="GV255" s="38" t="s">
        <v>36</v>
      </c>
      <c r="GW255" s="38" t="s">
        <v>37</v>
      </c>
      <c r="GX255" s="38" t="s">
        <v>38</v>
      </c>
      <c r="GY255" s="38" t="s">
        <v>39</v>
      </c>
      <c r="GZ255" s="38" t="s">
        <v>40</v>
      </c>
      <c r="HA255" s="38" t="s">
        <v>41</v>
      </c>
      <c r="HB255" s="38" t="s">
        <v>29</v>
      </c>
      <c r="HC255" s="38" t="s">
        <v>30</v>
      </c>
      <c r="HD255" s="38" t="s">
        <v>31</v>
      </c>
      <c r="HE255" s="38" t="s">
        <v>32</v>
      </c>
      <c r="HF255" s="38" t="s">
        <v>33</v>
      </c>
      <c r="HG255" s="38" t="s">
        <v>34</v>
      </c>
      <c r="HH255" s="38" t="s">
        <v>35</v>
      </c>
      <c r="HI255" s="38" t="s">
        <v>36</v>
      </c>
      <c r="HJ255" s="38" t="s">
        <v>37</v>
      </c>
      <c r="HK255" s="38" t="s">
        <v>38</v>
      </c>
      <c r="HL255" s="38" t="s">
        <v>39</v>
      </c>
      <c r="HM255" s="38" t="s">
        <v>40</v>
      </c>
      <c r="HN255" s="38" t="s">
        <v>41</v>
      </c>
      <c r="HO255" s="38" t="s">
        <v>29</v>
      </c>
      <c r="HP255" s="38" t="s">
        <v>30</v>
      </c>
      <c r="HQ255" s="38" t="s">
        <v>31</v>
      </c>
      <c r="HR255" s="38" t="s">
        <v>32</v>
      </c>
      <c r="HS255" s="38" t="s">
        <v>33</v>
      </c>
      <c r="HT255" s="38" t="s">
        <v>34</v>
      </c>
      <c r="HU255" s="38" t="s">
        <v>35</v>
      </c>
      <c r="HV255" s="38" t="s">
        <v>36</v>
      </c>
      <c r="HW255" s="38" t="s">
        <v>37</v>
      </c>
      <c r="HX255" s="38" t="s">
        <v>38</v>
      </c>
      <c r="HY255" s="38" t="s">
        <v>39</v>
      </c>
      <c r="HZ255" s="38" t="s">
        <v>40</v>
      </c>
      <c r="IA255" s="38" t="s">
        <v>41</v>
      </c>
    </row>
    <row r="256" spans="1:426" s="38" customFormat="1" x14ac:dyDescent="0.25">
      <c r="A256" s="1" t="s">
        <v>42</v>
      </c>
      <c r="B256" s="38">
        <v>5</v>
      </c>
      <c r="C256" s="38">
        <v>5</v>
      </c>
      <c r="D256" s="38">
        <v>5</v>
      </c>
      <c r="E256" s="38">
        <v>1</v>
      </c>
      <c r="F256" s="38">
        <v>2</v>
      </c>
      <c r="G256" s="38">
        <v>1</v>
      </c>
      <c r="H256" s="38">
        <v>3</v>
      </c>
      <c r="I256" s="38">
        <v>4</v>
      </c>
      <c r="J256" s="38">
        <v>5</v>
      </c>
      <c r="K256" s="38">
        <v>1</v>
      </c>
      <c r="L256" s="38">
        <v>0</v>
      </c>
      <c r="M256" s="38">
        <v>1</v>
      </c>
      <c r="N256" s="38">
        <v>0</v>
      </c>
      <c r="O256" s="38">
        <v>5</v>
      </c>
      <c r="P256" s="38">
        <v>1</v>
      </c>
      <c r="Q256" s="38">
        <v>5</v>
      </c>
      <c r="R256" s="38">
        <v>1</v>
      </c>
      <c r="S256" s="38">
        <v>4</v>
      </c>
      <c r="T256" s="38">
        <v>4</v>
      </c>
      <c r="U256" s="38">
        <v>4</v>
      </c>
      <c r="V256" s="38">
        <v>1</v>
      </c>
      <c r="W256" s="38">
        <v>3</v>
      </c>
      <c r="X256" s="38">
        <v>2</v>
      </c>
      <c r="Y256" s="38">
        <v>1</v>
      </c>
      <c r="Z256" s="38">
        <v>1</v>
      </c>
      <c r="AA256" s="38">
        <v>0</v>
      </c>
      <c r="AB256" s="38">
        <v>5</v>
      </c>
      <c r="AC256" s="38">
        <v>1</v>
      </c>
      <c r="AD256" s="38">
        <v>2</v>
      </c>
      <c r="AE256" s="38">
        <v>1</v>
      </c>
      <c r="AF256" s="38">
        <v>3</v>
      </c>
      <c r="AG256" s="38">
        <v>5</v>
      </c>
      <c r="AH256" s="38">
        <v>3</v>
      </c>
      <c r="AI256" s="38">
        <v>4</v>
      </c>
      <c r="AJ256" s="38">
        <v>2</v>
      </c>
      <c r="AK256" s="38">
        <v>2</v>
      </c>
      <c r="AL256" s="38">
        <v>0</v>
      </c>
      <c r="AM256" s="38">
        <v>0</v>
      </c>
      <c r="AN256" s="38">
        <v>0</v>
      </c>
      <c r="AO256" s="38">
        <v>5</v>
      </c>
      <c r="AP256" s="38">
        <v>4</v>
      </c>
      <c r="AQ256" s="38">
        <v>4</v>
      </c>
      <c r="AR256" s="38">
        <v>1</v>
      </c>
      <c r="AS256" s="38">
        <v>1</v>
      </c>
      <c r="AT256" s="38">
        <v>2</v>
      </c>
      <c r="AU256" s="38">
        <v>5</v>
      </c>
      <c r="AV256" s="38">
        <v>4</v>
      </c>
      <c r="AW256" s="38">
        <v>4</v>
      </c>
      <c r="AX256" s="38">
        <v>3</v>
      </c>
      <c r="AY256" s="38">
        <v>0</v>
      </c>
      <c r="AZ256" s="38">
        <v>0</v>
      </c>
      <c r="BA256" s="38">
        <v>0</v>
      </c>
      <c r="BB256" s="38">
        <v>4</v>
      </c>
      <c r="BC256" s="38">
        <v>1</v>
      </c>
      <c r="BD256" s="38">
        <v>1</v>
      </c>
      <c r="BE256" s="38">
        <v>5</v>
      </c>
      <c r="BF256" s="38">
        <v>3</v>
      </c>
      <c r="BG256" s="38">
        <v>5</v>
      </c>
      <c r="BH256" s="38">
        <v>1</v>
      </c>
      <c r="BI256" s="38">
        <v>4</v>
      </c>
      <c r="BJ256" s="38">
        <v>1</v>
      </c>
      <c r="BK256" s="38">
        <v>1</v>
      </c>
      <c r="BL256" s="38">
        <v>0</v>
      </c>
      <c r="BM256" s="38">
        <v>0</v>
      </c>
      <c r="BN256" s="38">
        <v>0</v>
      </c>
      <c r="BO256" s="38">
        <v>3</v>
      </c>
      <c r="BP256" s="38">
        <v>2</v>
      </c>
      <c r="BQ256" s="38">
        <v>4</v>
      </c>
      <c r="BR256" s="38">
        <v>2</v>
      </c>
      <c r="BS256" s="38">
        <v>3</v>
      </c>
      <c r="BT256" s="38">
        <v>2</v>
      </c>
      <c r="BU256" s="38">
        <v>4</v>
      </c>
      <c r="BV256" s="38">
        <v>4</v>
      </c>
      <c r="BW256" s="38">
        <v>3</v>
      </c>
      <c r="BX256" s="38">
        <v>1</v>
      </c>
      <c r="BY256" s="38">
        <v>0</v>
      </c>
      <c r="BZ256" s="38">
        <v>0</v>
      </c>
      <c r="CA256" s="38">
        <v>0</v>
      </c>
      <c r="CB256" s="38">
        <v>4</v>
      </c>
      <c r="CC256" s="38">
        <v>2</v>
      </c>
      <c r="CD256" s="38">
        <v>2</v>
      </c>
      <c r="CE256" s="38">
        <v>1</v>
      </c>
      <c r="CF256" s="38">
        <v>4</v>
      </c>
      <c r="CG256" s="38">
        <v>2</v>
      </c>
      <c r="CH256" s="38">
        <v>1</v>
      </c>
      <c r="CI256" s="38">
        <v>2</v>
      </c>
      <c r="CJ256" s="38">
        <v>2</v>
      </c>
      <c r="CK256" s="38">
        <v>1</v>
      </c>
      <c r="CL256" s="38">
        <v>0</v>
      </c>
      <c r="CM256" s="38">
        <v>1</v>
      </c>
      <c r="CN256" s="38">
        <v>1</v>
      </c>
      <c r="CO256" s="38">
        <v>2</v>
      </c>
      <c r="CP256" s="38">
        <v>3</v>
      </c>
      <c r="CQ256" s="38">
        <v>5</v>
      </c>
      <c r="CR256" s="38">
        <v>2</v>
      </c>
      <c r="CS256" s="38">
        <v>3</v>
      </c>
      <c r="CT256" s="38">
        <v>2</v>
      </c>
      <c r="CU256" s="38">
        <v>3</v>
      </c>
      <c r="CV256" s="38">
        <v>4</v>
      </c>
      <c r="CW256" s="38">
        <v>4</v>
      </c>
      <c r="CX256" s="38">
        <v>2</v>
      </c>
      <c r="CY256" s="38">
        <v>0</v>
      </c>
      <c r="CZ256" s="38">
        <v>1</v>
      </c>
      <c r="DA256" s="38">
        <v>1</v>
      </c>
      <c r="DB256" s="38">
        <v>5</v>
      </c>
      <c r="DC256" s="38">
        <v>3</v>
      </c>
      <c r="DD256" s="38">
        <v>5</v>
      </c>
      <c r="DE256" s="38">
        <v>1</v>
      </c>
      <c r="DF256" s="38">
        <v>2</v>
      </c>
      <c r="DG256" s="38">
        <v>2</v>
      </c>
      <c r="DH256" s="38">
        <v>3</v>
      </c>
      <c r="DI256" s="38">
        <v>4</v>
      </c>
      <c r="DJ256" s="38">
        <v>4</v>
      </c>
      <c r="DK256" s="38">
        <v>1</v>
      </c>
      <c r="DL256" s="38">
        <v>0</v>
      </c>
      <c r="DM256" s="38">
        <v>0</v>
      </c>
      <c r="DN256" s="38">
        <v>1</v>
      </c>
      <c r="DO256" s="38">
        <v>4</v>
      </c>
      <c r="DP256" s="38">
        <v>1</v>
      </c>
      <c r="DQ256" s="38">
        <v>2</v>
      </c>
      <c r="DR256" s="38">
        <v>1</v>
      </c>
      <c r="DS256" s="38">
        <v>4</v>
      </c>
      <c r="DT256" s="38">
        <v>1</v>
      </c>
      <c r="DU256" s="38">
        <v>2</v>
      </c>
      <c r="DV256" s="38">
        <v>4</v>
      </c>
      <c r="DW256" s="38">
        <v>4</v>
      </c>
      <c r="DX256" s="38">
        <v>4</v>
      </c>
      <c r="DY256" s="38">
        <v>0</v>
      </c>
      <c r="DZ256" s="38">
        <v>1</v>
      </c>
      <c r="EA256" s="38">
        <v>1</v>
      </c>
      <c r="EB256" s="38">
        <v>5</v>
      </c>
      <c r="EC256" s="38">
        <v>5</v>
      </c>
      <c r="ED256" s="38">
        <v>5</v>
      </c>
      <c r="EE256" s="38">
        <v>1</v>
      </c>
      <c r="EF256" s="38">
        <v>3</v>
      </c>
      <c r="EG256" s="38">
        <v>1</v>
      </c>
      <c r="EH256" s="38">
        <v>5</v>
      </c>
      <c r="EI256" s="38">
        <v>5</v>
      </c>
      <c r="EJ256" s="38">
        <v>4</v>
      </c>
      <c r="EK256" s="38">
        <v>1</v>
      </c>
      <c r="EL256" s="38">
        <v>0</v>
      </c>
      <c r="EM256" s="38">
        <v>1</v>
      </c>
      <c r="EN256" s="38">
        <v>1</v>
      </c>
      <c r="EO256" s="38">
        <v>2</v>
      </c>
      <c r="EP256" s="38">
        <v>3</v>
      </c>
      <c r="EQ256" s="38">
        <v>5</v>
      </c>
      <c r="ER256" s="38">
        <v>4</v>
      </c>
      <c r="ES256" s="38">
        <v>1</v>
      </c>
      <c r="ET256" s="38">
        <v>1</v>
      </c>
      <c r="EU256" s="38">
        <v>1</v>
      </c>
      <c r="EV256" s="38">
        <v>4</v>
      </c>
      <c r="EW256" s="38">
        <v>2</v>
      </c>
      <c r="EX256" s="38">
        <v>1</v>
      </c>
      <c r="EY256" s="38">
        <v>0</v>
      </c>
      <c r="EZ256" s="38">
        <v>1</v>
      </c>
      <c r="FA256" s="38">
        <v>1</v>
      </c>
      <c r="FB256" s="38">
        <v>5</v>
      </c>
      <c r="FC256" s="38">
        <v>4</v>
      </c>
      <c r="FD256" s="38">
        <v>4</v>
      </c>
      <c r="FE256" s="38">
        <v>5</v>
      </c>
      <c r="FF256" s="38">
        <v>2</v>
      </c>
      <c r="FG256" s="38">
        <v>5</v>
      </c>
      <c r="FH256" s="38">
        <v>3</v>
      </c>
      <c r="FI256" s="38">
        <v>4</v>
      </c>
      <c r="FJ256" s="38">
        <v>5</v>
      </c>
      <c r="FK256" s="38">
        <v>3</v>
      </c>
      <c r="FL256" s="38">
        <v>0</v>
      </c>
      <c r="FM256" s="38">
        <v>0</v>
      </c>
      <c r="FN256" s="38">
        <v>0</v>
      </c>
      <c r="FO256" s="38">
        <v>3</v>
      </c>
      <c r="FP256" s="38">
        <v>2</v>
      </c>
      <c r="FQ256" s="38">
        <v>5</v>
      </c>
      <c r="FR256" s="38">
        <v>3</v>
      </c>
      <c r="FS256" s="38">
        <v>1</v>
      </c>
      <c r="FT256" s="38">
        <v>1</v>
      </c>
      <c r="FU256" s="38">
        <v>1</v>
      </c>
      <c r="FV256" s="38">
        <v>3</v>
      </c>
      <c r="FW256" s="38">
        <v>5</v>
      </c>
      <c r="FX256" s="38">
        <v>1</v>
      </c>
      <c r="FY256" s="38">
        <v>0</v>
      </c>
      <c r="FZ256" s="38">
        <v>0</v>
      </c>
      <c r="GA256" s="38">
        <v>0</v>
      </c>
      <c r="GB256" s="38">
        <v>3</v>
      </c>
      <c r="GC256" s="38">
        <v>3</v>
      </c>
      <c r="GD256" s="38">
        <v>1</v>
      </c>
      <c r="GE256" s="38">
        <v>1</v>
      </c>
      <c r="GF256" s="38">
        <v>4</v>
      </c>
      <c r="GG256" s="38">
        <v>1</v>
      </c>
      <c r="GH256" s="38">
        <v>3</v>
      </c>
      <c r="GI256" s="38">
        <v>4</v>
      </c>
      <c r="GJ256" s="38">
        <v>3</v>
      </c>
      <c r="GK256" s="38">
        <v>1</v>
      </c>
      <c r="GL256" s="38">
        <v>0</v>
      </c>
      <c r="GM256" s="38">
        <v>1</v>
      </c>
      <c r="GN256" s="38">
        <v>0</v>
      </c>
      <c r="GO256" s="38">
        <v>5</v>
      </c>
      <c r="GP256" s="38">
        <v>1</v>
      </c>
      <c r="GQ256" s="38">
        <v>1</v>
      </c>
      <c r="GR256" s="38">
        <v>1</v>
      </c>
      <c r="GS256" s="38">
        <v>2</v>
      </c>
      <c r="GT256" s="38">
        <v>3</v>
      </c>
      <c r="GU256" s="38">
        <v>4</v>
      </c>
      <c r="GV256" s="38">
        <v>1</v>
      </c>
      <c r="GW256" s="38">
        <v>4</v>
      </c>
      <c r="GX256" s="38">
        <v>5</v>
      </c>
      <c r="GY256" s="38">
        <v>1</v>
      </c>
      <c r="GZ256" s="38">
        <v>1</v>
      </c>
      <c r="HA256" s="38">
        <v>1</v>
      </c>
      <c r="HB256" s="38">
        <v>4</v>
      </c>
      <c r="HC256" s="38">
        <v>1</v>
      </c>
      <c r="HD256" s="38">
        <v>3</v>
      </c>
      <c r="HE256" s="38">
        <v>2</v>
      </c>
      <c r="HF256" s="38">
        <v>3</v>
      </c>
      <c r="HG256" s="38">
        <v>2</v>
      </c>
      <c r="HH256" s="38">
        <v>5</v>
      </c>
      <c r="HI256" s="38">
        <v>2</v>
      </c>
      <c r="HJ256" s="38">
        <v>5</v>
      </c>
      <c r="HK256" s="38">
        <v>1</v>
      </c>
      <c r="HL256" s="38">
        <v>1</v>
      </c>
      <c r="HM256" s="38">
        <v>0</v>
      </c>
      <c r="HN256" s="38">
        <v>0</v>
      </c>
      <c r="HO256" s="38">
        <v>2</v>
      </c>
      <c r="HP256" s="38">
        <v>2</v>
      </c>
      <c r="HQ256" s="38">
        <v>5</v>
      </c>
      <c r="HR256" s="38">
        <v>5</v>
      </c>
      <c r="HS256" s="38">
        <v>3</v>
      </c>
      <c r="HT256" s="38">
        <v>1</v>
      </c>
      <c r="HU256" s="38">
        <v>4</v>
      </c>
      <c r="HV256" s="38">
        <v>4</v>
      </c>
      <c r="HW256" s="38">
        <v>3</v>
      </c>
      <c r="HX256" s="38">
        <v>2</v>
      </c>
      <c r="HY256" s="38">
        <v>1</v>
      </c>
      <c r="HZ256" s="38">
        <v>0</v>
      </c>
      <c r="IA256" s="38">
        <v>0</v>
      </c>
      <c r="IB256" s="38">
        <v>3</v>
      </c>
      <c r="IC256" s="38">
        <v>1</v>
      </c>
      <c r="ID256" s="38">
        <v>2</v>
      </c>
      <c r="IE256" s="38">
        <v>6</v>
      </c>
      <c r="IF256" s="38">
        <v>4</v>
      </c>
      <c r="IG256" s="38">
        <v>1</v>
      </c>
      <c r="IH256" s="38">
        <v>4</v>
      </c>
      <c r="II256" s="38">
        <v>1</v>
      </c>
    </row>
    <row r="257" spans="1:426" s="38" customFormat="1" x14ac:dyDescent="0.25">
      <c r="A257" s="1" t="s">
        <v>43</v>
      </c>
      <c r="B257" s="38">
        <v>5</v>
      </c>
      <c r="C257" s="38">
        <v>3</v>
      </c>
      <c r="D257" s="38">
        <v>4</v>
      </c>
      <c r="E257" s="38">
        <v>2</v>
      </c>
      <c r="F257" s="38">
        <v>2</v>
      </c>
      <c r="G257" s="38">
        <v>3</v>
      </c>
      <c r="H257" s="38">
        <v>3</v>
      </c>
      <c r="I257" s="38">
        <v>4</v>
      </c>
      <c r="J257" s="38">
        <v>5</v>
      </c>
      <c r="K257" s="38">
        <v>1</v>
      </c>
      <c r="L257" s="38">
        <v>0.5</v>
      </c>
      <c r="M257" s="38">
        <v>1</v>
      </c>
      <c r="N257" s="38">
        <v>0</v>
      </c>
      <c r="O257" s="38">
        <v>5</v>
      </c>
      <c r="P257" s="38">
        <v>1</v>
      </c>
      <c r="Q257" s="38">
        <v>4</v>
      </c>
      <c r="R257" s="38">
        <v>1</v>
      </c>
      <c r="S257" s="38">
        <v>3</v>
      </c>
      <c r="T257" s="38">
        <v>2</v>
      </c>
      <c r="U257" s="38">
        <v>4</v>
      </c>
      <c r="V257" s="38">
        <v>4</v>
      </c>
      <c r="W257" s="38">
        <v>3</v>
      </c>
      <c r="X257" s="38">
        <v>2</v>
      </c>
      <c r="Y257" s="38">
        <v>1</v>
      </c>
      <c r="Z257" s="38">
        <v>1</v>
      </c>
      <c r="AA257" s="38">
        <v>0</v>
      </c>
      <c r="AB257" s="38">
        <v>4</v>
      </c>
      <c r="AC257" s="38">
        <v>3</v>
      </c>
      <c r="AD257" s="38">
        <v>2</v>
      </c>
      <c r="AE257" s="38">
        <v>1</v>
      </c>
      <c r="AF257" s="38">
        <v>3</v>
      </c>
      <c r="AG257" s="38">
        <v>5</v>
      </c>
      <c r="AH257" s="38">
        <v>3</v>
      </c>
      <c r="AI257" s="38">
        <v>4</v>
      </c>
      <c r="AJ257" s="38">
        <v>2</v>
      </c>
      <c r="AK257" s="38">
        <v>2</v>
      </c>
      <c r="AL257" s="38">
        <v>0</v>
      </c>
      <c r="AM257" s="38">
        <v>0</v>
      </c>
      <c r="AN257" s="38">
        <v>0</v>
      </c>
      <c r="AO257" s="38">
        <v>5</v>
      </c>
      <c r="AP257" s="38">
        <v>3</v>
      </c>
      <c r="AQ257" s="38">
        <v>4</v>
      </c>
      <c r="AR257" s="38">
        <v>3</v>
      </c>
      <c r="AS257" s="38">
        <v>3</v>
      </c>
      <c r="AT257" s="38">
        <v>2</v>
      </c>
      <c r="AU257" s="38">
        <v>4</v>
      </c>
      <c r="AV257" s="38">
        <v>4</v>
      </c>
      <c r="AW257" s="38">
        <v>4</v>
      </c>
      <c r="AX257" s="38">
        <v>3</v>
      </c>
      <c r="AY257" s="38">
        <v>0</v>
      </c>
      <c r="AZ257" s="38">
        <v>0</v>
      </c>
      <c r="BA257" s="38">
        <v>0</v>
      </c>
      <c r="BB257" s="38">
        <v>4</v>
      </c>
      <c r="BC257" s="38">
        <v>2</v>
      </c>
      <c r="BD257" s="38">
        <v>1</v>
      </c>
      <c r="BE257" s="38">
        <v>5</v>
      </c>
      <c r="BF257" s="38">
        <v>4</v>
      </c>
      <c r="BG257" s="38">
        <v>4</v>
      </c>
      <c r="BH257" s="38">
        <v>2.5</v>
      </c>
      <c r="BI257" s="38">
        <v>4</v>
      </c>
      <c r="BJ257" s="38">
        <v>2</v>
      </c>
      <c r="BK257" s="38">
        <v>1</v>
      </c>
      <c r="BL257" s="38">
        <v>0</v>
      </c>
      <c r="BM257" s="38">
        <v>0</v>
      </c>
      <c r="BN257" s="38">
        <v>0</v>
      </c>
      <c r="BO257" s="38">
        <v>3</v>
      </c>
      <c r="BP257" s="38">
        <v>2</v>
      </c>
      <c r="BQ257" s="38">
        <v>4</v>
      </c>
      <c r="BR257" s="38">
        <v>2</v>
      </c>
      <c r="BS257" s="38">
        <v>3</v>
      </c>
      <c r="BT257" s="38">
        <v>2</v>
      </c>
      <c r="BU257" s="38">
        <v>4</v>
      </c>
      <c r="BV257" s="38">
        <v>4</v>
      </c>
      <c r="BW257" s="38">
        <v>3</v>
      </c>
      <c r="BX257" s="38">
        <v>1</v>
      </c>
      <c r="BY257" s="38">
        <v>0</v>
      </c>
      <c r="BZ257" s="38">
        <v>0</v>
      </c>
      <c r="CA257" s="38">
        <v>0</v>
      </c>
      <c r="CB257" s="38">
        <v>4</v>
      </c>
      <c r="CC257" s="38">
        <v>2</v>
      </c>
      <c r="CD257" s="38">
        <v>2</v>
      </c>
      <c r="CE257" s="38">
        <v>1</v>
      </c>
      <c r="CF257" s="38">
        <v>4</v>
      </c>
      <c r="CG257" s="38">
        <v>2</v>
      </c>
      <c r="CH257" s="38">
        <v>2</v>
      </c>
      <c r="CI257" s="38">
        <v>2</v>
      </c>
      <c r="CJ257" s="38">
        <v>2</v>
      </c>
      <c r="CK257" s="38">
        <v>2</v>
      </c>
      <c r="CL257" s="38">
        <v>0</v>
      </c>
      <c r="CM257" s="38">
        <v>1</v>
      </c>
      <c r="CN257" s="38">
        <v>1</v>
      </c>
      <c r="CO257" s="38">
        <v>2</v>
      </c>
      <c r="CP257" s="38">
        <v>3</v>
      </c>
      <c r="CQ257" s="38">
        <v>5</v>
      </c>
      <c r="CR257" s="38">
        <v>2</v>
      </c>
      <c r="CS257" s="38">
        <v>3</v>
      </c>
      <c r="CT257" s="38">
        <v>2</v>
      </c>
      <c r="CU257" s="38">
        <v>3</v>
      </c>
      <c r="CV257" s="38">
        <v>3</v>
      </c>
      <c r="CW257" s="38">
        <v>4</v>
      </c>
      <c r="CX257" s="38">
        <v>2</v>
      </c>
      <c r="CY257" s="38">
        <v>0</v>
      </c>
      <c r="CZ257" s="38">
        <v>1</v>
      </c>
      <c r="DA257" s="38">
        <v>1</v>
      </c>
      <c r="DB257" s="38">
        <v>5</v>
      </c>
      <c r="DC257" s="38">
        <v>3</v>
      </c>
      <c r="DD257" s="38">
        <v>4</v>
      </c>
      <c r="DE257" s="38">
        <v>2</v>
      </c>
      <c r="DF257" s="38">
        <v>2</v>
      </c>
      <c r="DG257" s="38">
        <v>2</v>
      </c>
      <c r="DH257" s="38">
        <v>3</v>
      </c>
      <c r="DI257" s="38">
        <v>3.5</v>
      </c>
      <c r="DJ257" s="38">
        <v>4</v>
      </c>
      <c r="DK257" s="38">
        <v>2</v>
      </c>
      <c r="DL257" s="38">
        <v>0</v>
      </c>
      <c r="DM257" s="38">
        <v>0</v>
      </c>
      <c r="DN257" s="38">
        <v>1</v>
      </c>
      <c r="DO257" s="38">
        <v>4</v>
      </c>
      <c r="DP257" s="38">
        <v>2</v>
      </c>
      <c r="DQ257" s="38">
        <v>2</v>
      </c>
      <c r="DR257" s="38">
        <v>2</v>
      </c>
      <c r="DS257" s="38">
        <v>4</v>
      </c>
      <c r="DT257" s="38">
        <v>1</v>
      </c>
      <c r="DU257" s="38">
        <v>3</v>
      </c>
      <c r="DV257" s="38">
        <v>4</v>
      </c>
      <c r="DW257" s="38">
        <v>4</v>
      </c>
      <c r="DX257" s="38">
        <v>4</v>
      </c>
      <c r="DY257" s="38">
        <v>0</v>
      </c>
      <c r="DZ257" s="38">
        <v>1</v>
      </c>
      <c r="EA257" s="38">
        <v>1</v>
      </c>
      <c r="EB257" s="38">
        <v>5</v>
      </c>
      <c r="EC257" s="38">
        <v>4</v>
      </c>
      <c r="ED257" s="38">
        <v>4</v>
      </c>
      <c r="EE257" s="38">
        <v>2</v>
      </c>
      <c r="EF257" s="38">
        <v>3</v>
      </c>
      <c r="EG257" s="38">
        <v>3</v>
      </c>
      <c r="EH257" s="38">
        <v>5</v>
      </c>
      <c r="EI257" s="38">
        <v>4</v>
      </c>
      <c r="EJ257" s="38">
        <v>4</v>
      </c>
      <c r="EK257" s="38">
        <v>2</v>
      </c>
      <c r="EL257" s="38">
        <v>0</v>
      </c>
      <c r="EM257" s="38">
        <v>1</v>
      </c>
      <c r="EN257" s="38">
        <v>1</v>
      </c>
      <c r="EO257" s="38">
        <v>3.5</v>
      </c>
      <c r="EP257" s="38">
        <v>3</v>
      </c>
      <c r="EQ257" s="38">
        <v>5</v>
      </c>
      <c r="ER257" s="38">
        <v>3</v>
      </c>
      <c r="ES257" s="38">
        <v>1</v>
      </c>
      <c r="ET257" s="38">
        <v>3</v>
      </c>
      <c r="EU257" s="38">
        <v>2</v>
      </c>
      <c r="EV257" s="38">
        <v>4</v>
      </c>
      <c r="EW257" s="38">
        <v>2</v>
      </c>
      <c r="EX257" s="38">
        <v>1</v>
      </c>
      <c r="EY257" s="38">
        <v>0</v>
      </c>
      <c r="EZ257" s="38">
        <v>1</v>
      </c>
      <c r="FA257" s="38">
        <v>1</v>
      </c>
      <c r="FB257" s="38">
        <v>5</v>
      </c>
      <c r="FC257" s="38">
        <v>4</v>
      </c>
      <c r="FD257" s="38">
        <v>4</v>
      </c>
      <c r="FE257" s="38">
        <v>3</v>
      </c>
      <c r="FF257" s="38">
        <v>2</v>
      </c>
      <c r="FG257" s="38">
        <v>2.5</v>
      </c>
      <c r="FH257" s="38">
        <v>3</v>
      </c>
      <c r="FI257" s="38">
        <v>4</v>
      </c>
      <c r="FJ257" s="38">
        <v>5</v>
      </c>
      <c r="FK257" s="38">
        <v>3</v>
      </c>
      <c r="FL257" s="38">
        <v>0</v>
      </c>
      <c r="FM257" s="38">
        <v>0</v>
      </c>
      <c r="FN257" s="38">
        <v>0</v>
      </c>
      <c r="FO257" s="38">
        <v>3</v>
      </c>
      <c r="FP257" s="38">
        <v>2</v>
      </c>
      <c r="FQ257" s="38">
        <v>3</v>
      </c>
      <c r="FR257" s="38">
        <v>3</v>
      </c>
      <c r="FS257" s="38">
        <v>1.5</v>
      </c>
      <c r="FT257" s="38">
        <v>1</v>
      </c>
      <c r="FU257" s="38">
        <v>1</v>
      </c>
      <c r="FV257" s="38">
        <v>3.5</v>
      </c>
      <c r="FW257" s="38">
        <v>4</v>
      </c>
      <c r="FX257" s="38">
        <v>3</v>
      </c>
      <c r="FY257" s="38">
        <v>0</v>
      </c>
      <c r="FZ257" s="38">
        <v>0</v>
      </c>
      <c r="GA257" s="38">
        <v>0</v>
      </c>
      <c r="GB257" s="38">
        <v>3</v>
      </c>
      <c r="GC257" s="38">
        <v>3</v>
      </c>
      <c r="GD257" s="38">
        <v>1</v>
      </c>
      <c r="GE257" s="38">
        <v>2</v>
      </c>
      <c r="GF257" s="38">
        <v>4</v>
      </c>
      <c r="GG257" s="38">
        <v>2</v>
      </c>
      <c r="GH257" s="38">
        <v>3</v>
      </c>
      <c r="GI257" s="38">
        <v>4</v>
      </c>
      <c r="GJ257" s="38">
        <v>3</v>
      </c>
      <c r="GK257" s="38">
        <v>3</v>
      </c>
      <c r="GL257" s="38">
        <v>0</v>
      </c>
      <c r="GM257" s="38">
        <v>1</v>
      </c>
      <c r="GN257" s="38">
        <v>0</v>
      </c>
      <c r="GO257" s="38">
        <v>4</v>
      </c>
      <c r="GP257" s="38">
        <v>1</v>
      </c>
      <c r="GQ257" s="38">
        <v>4</v>
      </c>
      <c r="GR257" s="38">
        <v>1</v>
      </c>
      <c r="GS257" s="38">
        <v>2</v>
      </c>
      <c r="GT257" s="38">
        <v>3</v>
      </c>
      <c r="GU257" s="38">
        <v>4</v>
      </c>
      <c r="GV257" s="38">
        <v>3</v>
      </c>
      <c r="GW257" s="38">
        <v>4</v>
      </c>
      <c r="GX257" s="38">
        <v>4</v>
      </c>
      <c r="GY257" s="38">
        <v>1</v>
      </c>
      <c r="GZ257" s="38">
        <v>1</v>
      </c>
      <c r="HA257" s="38">
        <v>1</v>
      </c>
      <c r="HB257" s="38">
        <v>4</v>
      </c>
      <c r="HC257" s="38">
        <v>1</v>
      </c>
      <c r="HD257" s="38">
        <v>3</v>
      </c>
      <c r="HE257" s="38">
        <v>3</v>
      </c>
      <c r="HF257" s="38">
        <v>3</v>
      </c>
      <c r="HG257" s="38">
        <v>2</v>
      </c>
      <c r="HH257" s="38">
        <v>5</v>
      </c>
      <c r="HI257" s="38">
        <v>2</v>
      </c>
      <c r="HJ257" s="38">
        <v>3</v>
      </c>
      <c r="HK257" s="38">
        <v>1</v>
      </c>
      <c r="HL257" s="38">
        <v>1</v>
      </c>
      <c r="HM257" s="38">
        <v>0</v>
      </c>
      <c r="HN257" s="38">
        <v>0</v>
      </c>
      <c r="HO257" s="38">
        <v>2</v>
      </c>
      <c r="HP257" s="38">
        <v>2</v>
      </c>
      <c r="HQ257" s="38">
        <v>4</v>
      </c>
      <c r="HR257" s="38">
        <v>5</v>
      </c>
      <c r="HS257" s="38">
        <v>3</v>
      </c>
      <c r="HT257" s="38">
        <v>1</v>
      </c>
      <c r="HU257" s="38">
        <v>4</v>
      </c>
      <c r="HV257" s="38">
        <v>4</v>
      </c>
      <c r="HW257" s="38">
        <v>3</v>
      </c>
      <c r="HX257" s="38">
        <v>2</v>
      </c>
      <c r="HY257" s="38">
        <v>1</v>
      </c>
      <c r="HZ257" s="38">
        <v>0</v>
      </c>
      <c r="IA257" s="38">
        <v>0</v>
      </c>
      <c r="IB257" s="38">
        <v>3</v>
      </c>
      <c r="IC257" s="38">
        <v>2</v>
      </c>
      <c r="ID257" s="38">
        <v>2</v>
      </c>
      <c r="IE257" s="38">
        <v>5</v>
      </c>
      <c r="IF257" s="38">
        <v>3</v>
      </c>
      <c r="IG257" s="38">
        <v>2</v>
      </c>
      <c r="IH257" s="38">
        <v>3</v>
      </c>
      <c r="II257" s="38">
        <v>1</v>
      </c>
    </row>
    <row r="258" spans="1:426" s="38" customFormat="1" x14ac:dyDescent="0.25">
      <c r="A258" s="1" t="s">
        <v>47</v>
      </c>
      <c r="B258" s="38">
        <v>2</v>
      </c>
      <c r="C258" s="38">
        <v>1</v>
      </c>
      <c r="D258" s="38">
        <v>3</v>
      </c>
      <c r="E258" s="38">
        <v>3</v>
      </c>
      <c r="F258" s="38">
        <v>3</v>
      </c>
      <c r="G258" s="38">
        <v>1</v>
      </c>
      <c r="H258" s="38">
        <v>4</v>
      </c>
      <c r="I258" s="38">
        <v>3</v>
      </c>
      <c r="J258" s="38">
        <v>3</v>
      </c>
      <c r="K258" s="38">
        <v>5</v>
      </c>
      <c r="L258" s="38">
        <v>0</v>
      </c>
      <c r="M258" s="38">
        <v>0</v>
      </c>
      <c r="N258" s="38">
        <v>0</v>
      </c>
      <c r="O258" s="38">
        <v>3</v>
      </c>
      <c r="P258" s="38">
        <v>3</v>
      </c>
      <c r="Q258" s="38">
        <v>3</v>
      </c>
      <c r="R258" s="38">
        <v>1</v>
      </c>
      <c r="S258" s="38">
        <v>1</v>
      </c>
      <c r="T258" s="38">
        <v>1</v>
      </c>
      <c r="U258" s="38">
        <v>4</v>
      </c>
      <c r="V258" s="38">
        <v>4</v>
      </c>
      <c r="W258" s="38">
        <v>4</v>
      </c>
      <c r="X258" s="38">
        <v>1</v>
      </c>
      <c r="Y258" s="38">
        <v>1</v>
      </c>
      <c r="Z258" s="38">
        <v>0</v>
      </c>
      <c r="AA258" s="38">
        <v>0</v>
      </c>
      <c r="AB258" s="38">
        <v>5</v>
      </c>
      <c r="AC258" s="38">
        <v>3</v>
      </c>
      <c r="AD258" s="38">
        <v>2</v>
      </c>
      <c r="AE258" s="38">
        <v>1</v>
      </c>
      <c r="AF258" s="38">
        <v>2</v>
      </c>
      <c r="AG258" s="38">
        <v>3</v>
      </c>
      <c r="AH258" s="38">
        <v>5</v>
      </c>
      <c r="AI258" s="38">
        <v>5</v>
      </c>
      <c r="AJ258" s="38">
        <v>4</v>
      </c>
      <c r="AK258" s="38">
        <v>4</v>
      </c>
      <c r="AL258" s="38">
        <v>1</v>
      </c>
      <c r="AM258" s="38">
        <v>1</v>
      </c>
      <c r="AN258" s="38">
        <v>1</v>
      </c>
      <c r="AO258" s="38">
        <v>3</v>
      </c>
      <c r="AP258" s="38">
        <v>1</v>
      </c>
      <c r="AQ258" s="38">
        <v>3</v>
      </c>
      <c r="AR258" s="38">
        <v>1</v>
      </c>
      <c r="AS258" s="38">
        <v>3</v>
      </c>
      <c r="AT258" s="38">
        <v>1</v>
      </c>
      <c r="AU258" s="38">
        <v>5</v>
      </c>
      <c r="AV258" s="38">
        <v>2</v>
      </c>
      <c r="AW258" s="38">
        <v>1</v>
      </c>
      <c r="AX258" s="38">
        <v>5</v>
      </c>
      <c r="AY258" s="38">
        <v>1</v>
      </c>
      <c r="AZ258" s="38">
        <v>0</v>
      </c>
      <c r="BA258" s="38">
        <v>0</v>
      </c>
      <c r="BB258" s="38">
        <v>3</v>
      </c>
      <c r="BC258" s="38">
        <v>3</v>
      </c>
      <c r="BD258" s="38">
        <v>3</v>
      </c>
      <c r="BE258" s="38">
        <v>4</v>
      </c>
      <c r="BF258" s="38">
        <v>4</v>
      </c>
      <c r="BG258" s="38">
        <v>2</v>
      </c>
      <c r="BH258" s="38">
        <v>4</v>
      </c>
      <c r="BI258" s="38">
        <v>2</v>
      </c>
      <c r="BJ258" s="38">
        <v>3</v>
      </c>
      <c r="BK258" s="38">
        <v>1</v>
      </c>
      <c r="BL258" s="38">
        <v>0</v>
      </c>
      <c r="BM258" s="38">
        <v>1</v>
      </c>
      <c r="BN258" s="38">
        <v>0</v>
      </c>
      <c r="BO258" s="38">
        <v>5</v>
      </c>
      <c r="BP258" s="38">
        <v>1</v>
      </c>
      <c r="BQ258" s="38">
        <v>3</v>
      </c>
      <c r="BR258" s="38">
        <v>1</v>
      </c>
      <c r="BS258" s="38">
        <v>2</v>
      </c>
      <c r="BT258" s="38">
        <v>1</v>
      </c>
      <c r="BU258" s="38">
        <v>3</v>
      </c>
      <c r="BV258" s="38">
        <v>3</v>
      </c>
      <c r="BW258" s="38">
        <v>4</v>
      </c>
      <c r="BX258" s="38">
        <v>1</v>
      </c>
      <c r="BY258" s="38">
        <v>1</v>
      </c>
      <c r="BZ258" s="38">
        <v>1</v>
      </c>
      <c r="CA258" s="38">
        <v>0</v>
      </c>
      <c r="CB258" s="38">
        <v>4</v>
      </c>
      <c r="CC258" s="38">
        <v>1</v>
      </c>
      <c r="CD258" s="38">
        <v>3</v>
      </c>
      <c r="CE258" s="38">
        <v>5</v>
      </c>
      <c r="CF258" s="38">
        <v>4</v>
      </c>
      <c r="CG258" s="38">
        <v>1</v>
      </c>
      <c r="CH258" s="38">
        <v>4</v>
      </c>
      <c r="CI258" s="38">
        <v>4</v>
      </c>
      <c r="CJ258" s="38">
        <v>5</v>
      </c>
      <c r="CK258" s="38">
        <v>3</v>
      </c>
      <c r="CL258" s="38">
        <v>1</v>
      </c>
      <c r="CM258" s="38">
        <v>1</v>
      </c>
      <c r="CN258" s="38">
        <v>1</v>
      </c>
      <c r="CO258" s="38">
        <v>3</v>
      </c>
      <c r="CP258" s="38">
        <v>1</v>
      </c>
      <c r="CQ258" s="38">
        <v>3</v>
      </c>
      <c r="CR258" s="38">
        <v>1</v>
      </c>
      <c r="CS258" s="38">
        <v>3</v>
      </c>
      <c r="CT258" s="38">
        <v>4</v>
      </c>
      <c r="CU258" s="38">
        <v>3</v>
      </c>
      <c r="CV258" s="38">
        <v>5</v>
      </c>
      <c r="CW258" s="38">
        <v>3</v>
      </c>
      <c r="CX258" s="38">
        <v>1</v>
      </c>
      <c r="CY258" s="38">
        <v>1</v>
      </c>
      <c r="CZ258" s="38">
        <v>0</v>
      </c>
      <c r="DA258" s="38">
        <v>1</v>
      </c>
      <c r="DB258" s="38">
        <v>5</v>
      </c>
      <c r="DC258" s="38">
        <v>1</v>
      </c>
      <c r="DD258" s="38">
        <v>3</v>
      </c>
      <c r="DE258" s="38">
        <v>1</v>
      </c>
      <c r="DF258" s="38">
        <v>3</v>
      </c>
      <c r="DG258" s="38">
        <v>3</v>
      </c>
      <c r="DH258" s="38">
        <v>5</v>
      </c>
      <c r="DI258" s="38">
        <v>5</v>
      </c>
      <c r="DJ258" s="38">
        <v>3</v>
      </c>
      <c r="DK258" s="38">
        <v>2</v>
      </c>
      <c r="DL258" s="38">
        <v>0</v>
      </c>
      <c r="DM258" s="38">
        <v>1</v>
      </c>
      <c r="DN258" s="38">
        <v>0</v>
      </c>
      <c r="DO258" s="38">
        <v>4</v>
      </c>
      <c r="DP258" s="38">
        <v>1</v>
      </c>
      <c r="DQ258" s="38">
        <v>3</v>
      </c>
      <c r="DR258" s="38">
        <v>1</v>
      </c>
      <c r="DS258" s="38">
        <v>2</v>
      </c>
      <c r="DT258" s="38">
        <v>1</v>
      </c>
      <c r="DU258" s="38">
        <v>5</v>
      </c>
      <c r="DV258" s="38">
        <v>3</v>
      </c>
      <c r="DW258" s="38">
        <v>3</v>
      </c>
      <c r="DX258" s="38">
        <v>1</v>
      </c>
      <c r="DY258" s="38">
        <v>1</v>
      </c>
      <c r="DZ258" s="38">
        <v>0</v>
      </c>
      <c r="EA258" s="38">
        <v>1</v>
      </c>
      <c r="EB258" s="38">
        <v>3</v>
      </c>
      <c r="EC258" s="38">
        <v>2</v>
      </c>
      <c r="ED258" s="38">
        <v>1</v>
      </c>
      <c r="EE258" s="38">
        <v>3</v>
      </c>
      <c r="EF258" s="38">
        <v>1</v>
      </c>
      <c r="EG258" s="38">
        <v>2</v>
      </c>
      <c r="EH258" s="38">
        <v>4</v>
      </c>
      <c r="EI258" s="38">
        <v>4</v>
      </c>
      <c r="EJ258" s="38">
        <v>5</v>
      </c>
      <c r="EK258" s="38">
        <v>2</v>
      </c>
      <c r="EL258" s="38">
        <v>1</v>
      </c>
      <c r="EM258" s="38">
        <v>0</v>
      </c>
      <c r="EN258" s="38">
        <v>0</v>
      </c>
      <c r="EO258" s="38">
        <v>3</v>
      </c>
      <c r="EP258" s="38">
        <v>4</v>
      </c>
      <c r="EQ258" s="38">
        <v>4</v>
      </c>
      <c r="ER258" s="38">
        <v>2</v>
      </c>
      <c r="ES258" s="38">
        <v>3</v>
      </c>
      <c r="ET258" s="38">
        <v>1</v>
      </c>
      <c r="EU258" s="38">
        <v>4</v>
      </c>
      <c r="EV258" s="38">
        <v>4</v>
      </c>
      <c r="EW258" s="38">
        <v>4</v>
      </c>
      <c r="EX258" s="38">
        <v>1</v>
      </c>
      <c r="EY258" s="38">
        <v>1</v>
      </c>
      <c r="EZ258" s="38">
        <v>1</v>
      </c>
      <c r="FA258" s="38">
        <v>1</v>
      </c>
      <c r="FB258" s="38">
        <v>5</v>
      </c>
      <c r="FC258" s="38">
        <v>3</v>
      </c>
      <c r="FD258" s="38">
        <v>5</v>
      </c>
      <c r="FE258" s="38">
        <v>4</v>
      </c>
      <c r="FF258" s="38">
        <v>3</v>
      </c>
      <c r="FG258" s="38">
        <v>3</v>
      </c>
      <c r="FH258" s="38">
        <v>4</v>
      </c>
      <c r="FI258" s="38">
        <v>5</v>
      </c>
      <c r="FJ258" s="38">
        <v>4</v>
      </c>
      <c r="FK258" s="38">
        <v>2</v>
      </c>
      <c r="FL258" s="38">
        <v>0</v>
      </c>
      <c r="FM258" s="38">
        <v>1</v>
      </c>
      <c r="FN258" s="38">
        <v>0</v>
      </c>
      <c r="FO258" s="38">
        <v>4</v>
      </c>
      <c r="FP258" s="38">
        <v>1</v>
      </c>
      <c r="FQ258" s="38">
        <v>3</v>
      </c>
      <c r="FR258" s="38">
        <v>4</v>
      </c>
      <c r="FS258" s="38">
        <v>3</v>
      </c>
      <c r="FT258" s="38">
        <v>1</v>
      </c>
      <c r="FU258" s="38">
        <v>5</v>
      </c>
      <c r="FV258" s="38">
        <v>4</v>
      </c>
      <c r="FW258" s="38">
        <v>3</v>
      </c>
      <c r="FX258" s="38">
        <v>1</v>
      </c>
      <c r="FY258" s="38">
        <v>0</v>
      </c>
      <c r="FZ258" s="38">
        <v>0</v>
      </c>
      <c r="GA258" s="38">
        <v>1</v>
      </c>
      <c r="GB258" s="38">
        <v>5</v>
      </c>
      <c r="GC258" s="38">
        <v>3</v>
      </c>
      <c r="GD258" s="38">
        <v>3</v>
      </c>
      <c r="GE258" s="38">
        <v>1</v>
      </c>
      <c r="GF258" s="38">
        <v>3</v>
      </c>
      <c r="GG258" s="38">
        <v>5</v>
      </c>
      <c r="GH258" s="38">
        <v>5</v>
      </c>
      <c r="GI258" s="38">
        <v>2</v>
      </c>
      <c r="GJ258" s="38">
        <v>4</v>
      </c>
      <c r="GK258" s="38">
        <v>1</v>
      </c>
      <c r="GL258" s="38">
        <v>0</v>
      </c>
      <c r="GM258" s="38">
        <v>0</v>
      </c>
      <c r="GN258" s="38">
        <v>1</v>
      </c>
      <c r="GO258" s="38">
        <v>5</v>
      </c>
      <c r="GP258" s="38">
        <v>4</v>
      </c>
      <c r="GQ258" s="38">
        <v>3</v>
      </c>
      <c r="GR258" s="38">
        <v>3</v>
      </c>
      <c r="GS258" s="38">
        <v>2</v>
      </c>
      <c r="GT258" s="38">
        <v>4</v>
      </c>
      <c r="GU258" s="38">
        <v>4</v>
      </c>
      <c r="GV258" s="38">
        <v>4</v>
      </c>
      <c r="GW258" s="38">
        <v>3</v>
      </c>
      <c r="GX258" s="38">
        <v>2</v>
      </c>
      <c r="GY258" s="38">
        <v>0</v>
      </c>
      <c r="GZ258" s="38">
        <v>0</v>
      </c>
      <c r="HA258" s="38">
        <v>0</v>
      </c>
      <c r="HB258" s="38">
        <v>2</v>
      </c>
      <c r="HC258" s="38">
        <v>4</v>
      </c>
      <c r="HD258" s="38">
        <v>2</v>
      </c>
      <c r="HE258" s="38">
        <v>1</v>
      </c>
      <c r="HF258" s="38">
        <v>3</v>
      </c>
      <c r="HG258" s="38">
        <v>1</v>
      </c>
      <c r="HH258" s="38">
        <v>4</v>
      </c>
      <c r="HI258" s="38">
        <v>4</v>
      </c>
      <c r="HJ258" s="38">
        <v>4</v>
      </c>
      <c r="HK258" s="38">
        <v>3</v>
      </c>
      <c r="HL258" s="38">
        <v>0</v>
      </c>
      <c r="HM258" s="38">
        <v>1</v>
      </c>
      <c r="HN258" s="38">
        <v>0</v>
      </c>
      <c r="HO258" s="38">
        <v>5</v>
      </c>
      <c r="HP258" s="38">
        <v>1</v>
      </c>
      <c r="HQ258" s="38">
        <v>4</v>
      </c>
      <c r="HR258" s="38">
        <v>1</v>
      </c>
      <c r="HS258" s="38">
        <v>3</v>
      </c>
      <c r="HT258" s="38">
        <v>1</v>
      </c>
      <c r="HU258" s="38">
        <v>4</v>
      </c>
      <c r="HV258" s="38">
        <v>5</v>
      </c>
      <c r="HW258" s="38">
        <v>4</v>
      </c>
      <c r="HX258" s="38">
        <v>1</v>
      </c>
      <c r="HY258" s="38">
        <v>1</v>
      </c>
      <c r="HZ258" s="38">
        <v>1</v>
      </c>
      <c r="IA258" s="38">
        <v>1</v>
      </c>
      <c r="IB258" s="38">
        <v>1</v>
      </c>
      <c r="IC258" s="38">
        <v>3</v>
      </c>
      <c r="ID258" s="38">
        <v>2</v>
      </c>
      <c r="IE258" s="38">
        <v>5</v>
      </c>
      <c r="IF258" s="38">
        <v>1</v>
      </c>
      <c r="IG258" s="38">
        <v>2</v>
      </c>
      <c r="IH258" s="38">
        <v>2</v>
      </c>
      <c r="II258" s="38">
        <v>2</v>
      </c>
    </row>
    <row r="259" spans="1:426" s="38" customFormat="1" x14ac:dyDescent="0.25">
      <c r="A259" s="1" t="s">
        <v>48</v>
      </c>
      <c r="B259" s="38">
        <v>3</v>
      </c>
      <c r="C259" s="38">
        <v>2</v>
      </c>
      <c r="D259" s="38">
        <v>2</v>
      </c>
      <c r="E259" s="38">
        <v>1</v>
      </c>
      <c r="F259" s="38">
        <v>2</v>
      </c>
      <c r="G259" s="38">
        <v>5</v>
      </c>
      <c r="H259" s="38">
        <v>5</v>
      </c>
      <c r="I259" s="38">
        <v>1</v>
      </c>
      <c r="J259" s="38">
        <v>1</v>
      </c>
      <c r="K259" s="38">
        <v>1</v>
      </c>
      <c r="L259" s="38">
        <v>1</v>
      </c>
      <c r="M259" s="38">
        <v>1</v>
      </c>
      <c r="N259" s="38">
        <v>1</v>
      </c>
      <c r="O259" s="38">
        <v>4</v>
      </c>
      <c r="P259" s="38">
        <v>1</v>
      </c>
      <c r="Q259" s="38">
        <v>2</v>
      </c>
      <c r="R259" s="38">
        <v>5</v>
      </c>
      <c r="S259" s="38">
        <v>3</v>
      </c>
      <c r="T259" s="38">
        <v>2</v>
      </c>
      <c r="U259" s="38">
        <v>2</v>
      </c>
      <c r="V259" s="38">
        <v>5</v>
      </c>
      <c r="W259" s="38">
        <v>2</v>
      </c>
      <c r="X259" s="38">
        <v>2</v>
      </c>
      <c r="Y259" s="38">
        <v>0</v>
      </c>
      <c r="Z259" s="38">
        <v>1</v>
      </c>
      <c r="AA259" s="38">
        <v>1</v>
      </c>
      <c r="AB259" s="38">
        <v>4</v>
      </c>
      <c r="AC259" s="38">
        <v>1</v>
      </c>
      <c r="AD259" s="38">
        <v>3</v>
      </c>
      <c r="AE259" s="38">
        <v>5</v>
      </c>
      <c r="AF259" s="38">
        <v>4</v>
      </c>
      <c r="AG259" s="38">
        <v>1</v>
      </c>
      <c r="AH259" s="38">
        <v>4</v>
      </c>
      <c r="AI259" s="38">
        <v>1</v>
      </c>
      <c r="AJ259" s="38">
        <v>2</v>
      </c>
      <c r="AK259" s="38">
        <v>1</v>
      </c>
      <c r="AL259" s="38">
        <v>0</v>
      </c>
      <c r="AM259" s="38">
        <v>0</v>
      </c>
      <c r="AN259" s="38">
        <v>0</v>
      </c>
      <c r="AO259" s="38">
        <v>4</v>
      </c>
      <c r="AP259" s="38">
        <v>4</v>
      </c>
      <c r="AQ259" s="38">
        <v>5</v>
      </c>
      <c r="AR259" s="38">
        <v>3</v>
      </c>
      <c r="AS259" s="38">
        <v>2</v>
      </c>
      <c r="AT259" s="38">
        <v>4</v>
      </c>
      <c r="AU259" s="38">
        <v>3</v>
      </c>
      <c r="AV259" s="38">
        <v>4</v>
      </c>
      <c r="AW259" s="38">
        <v>4</v>
      </c>
      <c r="AX259" s="38">
        <v>3</v>
      </c>
      <c r="AY259" s="38">
        <v>0</v>
      </c>
      <c r="AZ259" s="38">
        <v>1</v>
      </c>
      <c r="BA259" s="38">
        <v>1</v>
      </c>
      <c r="BB259" s="38">
        <v>1</v>
      </c>
      <c r="BC259" s="38">
        <v>1</v>
      </c>
      <c r="BD259" s="38">
        <v>1</v>
      </c>
      <c r="BE259" s="38">
        <v>1</v>
      </c>
      <c r="BF259" s="38">
        <v>3</v>
      </c>
      <c r="BG259" s="38">
        <v>4</v>
      </c>
      <c r="BH259" s="38">
        <v>1</v>
      </c>
      <c r="BI259" s="38">
        <v>4</v>
      </c>
      <c r="BJ259" s="38">
        <v>5</v>
      </c>
      <c r="BK259" s="38">
        <v>2</v>
      </c>
      <c r="BL259" s="38">
        <v>1</v>
      </c>
      <c r="BM259" s="38">
        <v>0</v>
      </c>
      <c r="BN259" s="38">
        <v>1</v>
      </c>
      <c r="BO259" s="38">
        <v>3</v>
      </c>
      <c r="BP259" s="38">
        <v>2</v>
      </c>
      <c r="BQ259" s="38">
        <v>5</v>
      </c>
      <c r="BR259" s="38">
        <v>3</v>
      </c>
      <c r="BS259" s="38">
        <v>4</v>
      </c>
      <c r="BT259" s="38">
        <v>2</v>
      </c>
      <c r="BU259" s="38">
        <v>4</v>
      </c>
      <c r="BV259" s="38">
        <v>4</v>
      </c>
      <c r="BW259" s="38">
        <v>1</v>
      </c>
      <c r="BX259" s="38">
        <v>2</v>
      </c>
      <c r="BY259" s="38">
        <v>0</v>
      </c>
      <c r="BZ259" s="38">
        <v>0</v>
      </c>
      <c r="CA259" s="38">
        <v>1</v>
      </c>
      <c r="CB259" s="38">
        <v>5</v>
      </c>
      <c r="CC259" s="38">
        <v>3</v>
      </c>
      <c r="CD259" s="38">
        <v>1</v>
      </c>
      <c r="CE259" s="38">
        <v>1</v>
      </c>
      <c r="CF259" s="38">
        <v>3</v>
      </c>
      <c r="CG259" s="38">
        <v>5</v>
      </c>
      <c r="CH259" s="38">
        <v>5</v>
      </c>
      <c r="CI259" s="38">
        <v>2</v>
      </c>
      <c r="CJ259" s="38">
        <v>3</v>
      </c>
      <c r="CK259" s="38">
        <v>1</v>
      </c>
      <c r="CL259" s="38">
        <v>0</v>
      </c>
      <c r="CM259" s="38">
        <v>0</v>
      </c>
      <c r="CN259" s="38">
        <v>0</v>
      </c>
      <c r="CO259" s="38">
        <v>5</v>
      </c>
      <c r="CP259" s="38">
        <v>5</v>
      </c>
      <c r="CQ259" s="38">
        <v>2</v>
      </c>
      <c r="CR259" s="38">
        <v>3</v>
      </c>
      <c r="CS259" s="38">
        <v>1</v>
      </c>
      <c r="CT259" s="38">
        <v>1</v>
      </c>
      <c r="CU259" s="38">
        <v>5</v>
      </c>
      <c r="CV259" s="38">
        <v>4</v>
      </c>
      <c r="CW259" s="38">
        <v>4</v>
      </c>
      <c r="CX259" s="38">
        <v>5</v>
      </c>
      <c r="CY259" s="38">
        <v>0</v>
      </c>
      <c r="CZ259" s="38">
        <v>1</v>
      </c>
      <c r="DA259" s="38">
        <v>0</v>
      </c>
      <c r="DB259" s="38">
        <v>4</v>
      </c>
      <c r="DC259" s="38">
        <v>2</v>
      </c>
      <c r="DD259" s="38">
        <v>2</v>
      </c>
      <c r="DE259" s="38">
        <v>5</v>
      </c>
      <c r="DF259" s="38">
        <v>2</v>
      </c>
      <c r="DG259" s="38">
        <v>1</v>
      </c>
      <c r="DH259" s="38">
        <v>4</v>
      </c>
      <c r="DI259" s="38">
        <v>3</v>
      </c>
      <c r="DJ259" s="38">
        <v>2</v>
      </c>
      <c r="DK259" s="38">
        <v>1</v>
      </c>
      <c r="DL259" s="38">
        <v>1</v>
      </c>
      <c r="DM259" s="38">
        <v>0</v>
      </c>
      <c r="DN259" s="38">
        <v>1</v>
      </c>
      <c r="DO259" s="38">
        <v>5</v>
      </c>
      <c r="DP259" s="38">
        <v>3</v>
      </c>
      <c r="DQ259" s="38">
        <v>1</v>
      </c>
      <c r="DR259" s="38">
        <v>4</v>
      </c>
      <c r="DS259" s="38">
        <v>3</v>
      </c>
      <c r="DT259" s="38">
        <v>2</v>
      </c>
      <c r="DU259" s="38">
        <v>4</v>
      </c>
      <c r="DV259" s="38">
        <v>4</v>
      </c>
      <c r="DW259" s="38">
        <v>4</v>
      </c>
      <c r="DX259" s="38">
        <v>2</v>
      </c>
      <c r="DY259" s="38">
        <v>0</v>
      </c>
      <c r="DZ259" s="38">
        <v>1</v>
      </c>
      <c r="EA259" s="38">
        <v>0</v>
      </c>
      <c r="EB259" s="38">
        <v>4</v>
      </c>
      <c r="EC259" s="38">
        <v>1</v>
      </c>
      <c r="ED259" s="38">
        <v>3</v>
      </c>
      <c r="EE259" s="38">
        <v>1</v>
      </c>
      <c r="EF259" s="38">
        <v>4</v>
      </c>
      <c r="EG259" s="38">
        <v>1</v>
      </c>
      <c r="EH259" s="38">
        <v>5</v>
      </c>
      <c r="EI259" s="38">
        <v>2</v>
      </c>
      <c r="EJ259" s="38">
        <v>3</v>
      </c>
      <c r="EK259" s="38">
        <v>1</v>
      </c>
      <c r="EL259" s="38">
        <v>0</v>
      </c>
      <c r="EM259" s="38">
        <v>1</v>
      </c>
      <c r="EN259" s="38">
        <v>1</v>
      </c>
      <c r="EO259" s="38">
        <v>5</v>
      </c>
      <c r="EP259" s="38">
        <v>1</v>
      </c>
      <c r="EQ259" s="38">
        <v>3</v>
      </c>
      <c r="ER259" s="38">
        <v>3</v>
      </c>
      <c r="ES259" s="38">
        <v>2</v>
      </c>
      <c r="ET259" s="38">
        <v>3</v>
      </c>
      <c r="EU259" s="38">
        <v>3</v>
      </c>
      <c r="EV259" s="38">
        <v>3</v>
      </c>
      <c r="EW259" s="38">
        <v>3</v>
      </c>
      <c r="EX259" s="38">
        <v>4</v>
      </c>
      <c r="EY259" s="38">
        <v>0</v>
      </c>
      <c r="EZ259" s="38">
        <v>0</v>
      </c>
      <c r="FA259" s="38">
        <v>0</v>
      </c>
      <c r="FB259" s="38">
        <v>4</v>
      </c>
      <c r="FC259" s="38">
        <v>4</v>
      </c>
      <c r="FD259" s="38">
        <v>3</v>
      </c>
      <c r="FE259" s="38">
        <v>5</v>
      </c>
      <c r="FF259" s="38">
        <v>1</v>
      </c>
      <c r="FG259" s="38">
        <v>4</v>
      </c>
      <c r="FH259" s="38">
        <v>5</v>
      </c>
      <c r="FI259" s="38">
        <v>4</v>
      </c>
      <c r="FJ259" s="38">
        <v>1</v>
      </c>
      <c r="FK259" s="38">
        <v>1</v>
      </c>
      <c r="FL259" s="38">
        <v>1</v>
      </c>
      <c r="FM259" s="38">
        <v>0</v>
      </c>
      <c r="FN259" s="38">
        <v>1</v>
      </c>
      <c r="FO259" s="38">
        <v>3</v>
      </c>
      <c r="FP259" s="38">
        <v>2</v>
      </c>
      <c r="FQ259" s="38">
        <v>1</v>
      </c>
      <c r="FR259" s="38">
        <v>3</v>
      </c>
      <c r="FS259" s="38">
        <v>1</v>
      </c>
      <c r="FT259" s="38">
        <v>5</v>
      </c>
      <c r="FU259" s="38">
        <v>4</v>
      </c>
      <c r="FV259" s="38">
        <v>3</v>
      </c>
      <c r="FW259" s="38">
        <v>5</v>
      </c>
      <c r="FX259" s="38">
        <v>4</v>
      </c>
      <c r="FY259" s="38">
        <v>1</v>
      </c>
      <c r="FZ259" s="38">
        <v>1</v>
      </c>
      <c r="GA259" s="38">
        <v>0</v>
      </c>
      <c r="GB259" s="38">
        <v>1</v>
      </c>
      <c r="GC259" s="38">
        <v>1</v>
      </c>
      <c r="GD259" s="38">
        <v>5</v>
      </c>
      <c r="GE259" s="38">
        <v>5</v>
      </c>
      <c r="GF259" s="38">
        <v>5</v>
      </c>
      <c r="GG259" s="38">
        <v>1</v>
      </c>
      <c r="GH259" s="38">
        <v>3</v>
      </c>
      <c r="GI259" s="38">
        <v>5</v>
      </c>
      <c r="GJ259" s="38">
        <v>5</v>
      </c>
      <c r="GK259" s="38">
        <v>5</v>
      </c>
      <c r="GL259" s="38">
        <v>1</v>
      </c>
      <c r="GM259" s="38">
        <v>1</v>
      </c>
      <c r="GN259" s="38">
        <v>0</v>
      </c>
      <c r="GO259" s="38">
        <v>3</v>
      </c>
      <c r="GP259" s="38">
        <v>1</v>
      </c>
      <c r="GQ259" s="38">
        <v>5</v>
      </c>
      <c r="GR259" s="38">
        <v>5</v>
      </c>
      <c r="GS259" s="38">
        <v>3</v>
      </c>
      <c r="GT259" s="38">
        <v>2</v>
      </c>
      <c r="GU259" s="38">
        <v>5</v>
      </c>
      <c r="GV259" s="38">
        <v>1</v>
      </c>
      <c r="GW259" s="38">
        <v>1</v>
      </c>
      <c r="GX259" s="38">
        <v>1</v>
      </c>
      <c r="GY259" s="38">
        <v>1</v>
      </c>
      <c r="GZ259" s="38">
        <v>1</v>
      </c>
      <c r="HA259" s="38">
        <v>1</v>
      </c>
      <c r="HB259" s="38">
        <v>5</v>
      </c>
      <c r="HC259" s="38">
        <v>3</v>
      </c>
      <c r="HD259" s="38">
        <v>4</v>
      </c>
      <c r="HE259" s="38">
        <v>3</v>
      </c>
      <c r="HF259" s="38">
        <v>1</v>
      </c>
      <c r="HG259" s="38">
        <v>2</v>
      </c>
      <c r="HH259" s="38">
        <v>5</v>
      </c>
      <c r="HI259" s="38">
        <v>1</v>
      </c>
      <c r="HJ259" s="38">
        <v>1</v>
      </c>
      <c r="HK259" s="38">
        <v>1</v>
      </c>
      <c r="HL259" s="38">
        <v>1</v>
      </c>
      <c r="HM259" s="38">
        <v>0</v>
      </c>
      <c r="HN259" s="38">
        <v>1</v>
      </c>
      <c r="HO259" s="38">
        <v>2</v>
      </c>
      <c r="HP259" s="38">
        <v>2</v>
      </c>
      <c r="HQ259" s="38">
        <v>2</v>
      </c>
      <c r="HR259" s="38">
        <v>5</v>
      </c>
      <c r="HS259" s="38">
        <v>2</v>
      </c>
      <c r="HT259" s="38">
        <v>2</v>
      </c>
      <c r="HU259" s="38">
        <v>3</v>
      </c>
      <c r="HV259" s="38">
        <v>4</v>
      </c>
      <c r="HW259" s="38">
        <v>5</v>
      </c>
      <c r="HX259" s="38">
        <v>5</v>
      </c>
      <c r="HY259" s="38">
        <v>0</v>
      </c>
      <c r="HZ259" s="38">
        <v>0</v>
      </c>
      <c r="IA259" s="38">
        <v>0</v>
      </c>
      <c r="IB259" s="38">
        <v>4</v>
      </c>
      <c r="IC259" s="38">
        <v>1</v>
      </c>
      <c r="ID259" s="38">
        <v>1</v>
      </c>
      <c r="IE259" s="38">
        <v>2</v>
      </c>
      <c r="IF259" s="38">
        <v>2</v>
      </c>
      <c r="IG259" s="38">
        <v>1</v>
      </c>
      <c r="IH259" s="38">
        <v>3</v>
      </c>
      <c r="II259" s="38">
        <v>1</v>
      </c>
    </row>
    <row r="260" spans="1:426" s="38" customFormat="1" x14ac:dyDescent="0.25">
      <c r="A260" s="1" t="s">
        <v>51</v>
      </c>
      <c r="B260" s="38">
        <v>5</v>
      </c>
      <c r="C260" s="38">
        <v>1</v>
      </c>
      <c r="D260" s="38">
        <v>5</v>
      </c>
      <c r="E260" s="38">
        <v>1</v>
      </c>
      <c r="F260" s="38">
        <v>2</v>
      </c>
      <c r="G260" s="38">
        <v>1</v>
      </c>
      <c r="H260" s="38">
        <v>3</v>
      </c>
      <c r="I260" s="38">
        <v>4</v>
      </c>
      <c r="J260" s="38">
        <v>5</v>
      </c>
      <c r="K260" s="38">
        <v>1</v>
      </c>
      <c r="L260" s="38">
        <v>0</v>
      </c>
      <c r="M260" s="38">
        <v>1</v>
      </c>
      <c r="N260" s="38">
        <v>0</v>
      </c>
      <c r="O260" s="38">
        <v>5</v>
      </c>
      <c r="P260" s="38">
        <v>1</v>
      </c>
      <c r="Q260" s="38">
        <v>5</v>
      </c>
      <c r="R260" s="38">
        <v>1</v>
      </c>
      <c r="S260" s="38">
        <v>3</v>
      </c>
      <c r="T260" s="38">
        <v>1</v>
      </c>
      <c r="U260" s="38">
        <v>4</v>
      </c>
      <c r="V260" s="38">
        <v>4</v>
      </c>
      <c r="W260" s="38">
        <v>3</v>
      </c>
      <c r="X260" s="38">
        <v>2</v>
      </c>
      <c r="Y260" s="38">
        <v>1</v>
      </c>
      <c r="Z260" s="38">
        <v>1</v>
      </c>
      <c r="AA260" s="38">
        <v>0</v>
      </c>
      <c r="AB260" s="38">
        <v>5</v>
      </c>
      <c r="AC260" s="38">
        <v>1</v>
      </c>
      <c r="AD260" s="38">
        <v>2</v>
      </c>
      <c r="AE260" s="38">
        <v>1</v>
      </c>
      <c r="AF260" s="38">
        <v>3</v>
      </c>
      <c r="AG260" s="38">
        <v>5</v>
      </c>
      <c r="AH260" s="38">
        <v>5</v>
      </c>
      <c r="AI260" s="38">
        <v>4</v>
      </c>
      <c r="AJ260" s="38">
        <v>2</v>
      </c>
      <c r="AK260" s="38">
        <v>2</v>
      </c>
      <c r="AL260" s="38">
        <v>0</v>
      </c>
      <c r="AM260" s="38">
        <v>0</v>
      </c>
      <c r="AN260" s="38">
        <v>1</v>
      </c>
      <c r="AO260" s="38">
        <v>5</v>
      </c>
      <c r="AP260" s="38">
        <v>4</v>
      </c>
      <c r="AQ260" s="38">
        <v>4</v>
      </c>
      <c r="AR260" s="38">
        <v>1</v>
      </c>
      <c r="AS260" s="38">
        <v>1</v>
      </c>
      <c r="AT260" s="38">
        <v>2</v>
      </c>
      <c r="AU260" s="38">
        <v>5</v>
      </c>
      <c r="AV260" s="38">
        <v>4</v>
      </c>
      <c r="AW260" s="38">
        <v>4</v>
      </c>
      <c r="AX260" s="38">
        <v>3</v>
      </c>
      <c r="AY260" s="38">
        <v>0</v>
      </c>
      <c r="AZ260" s="38">
        <v>0</v>
      </c>
      <c r="BA260" s="38">
        <v>0</v>
      </c>
      <c r="BB260" s="38">
        <v>4</v>
      </c>
      <c r="BC260" s="38">
        <v>1</v>
      </c>
      <c r="BD260" s="38">
        <v>1</v>
      </c>
      <c r="BE260" s="38">
        <v>5</v>
      </c>
      <c r="BF260" s="38">
        <v>4</v>
      </c>
      <c r="BG260" s="38">
        <v>4</v>
      </c>
      <c r="BH260" s="38">
        <v>1</v>
      </c>
      <c r="BI260" s="38">
        <v>4</v>
      </c>
      <c r="BJ260" s="38">
        <v>1</v>
      </c>
      <c r="BK260" s="38">
        <v>1</v>
      </c>
      <c r="BL260" s="38">
        <v>0</v>
      </c>
      <c r="BM260" s="38">
        <v>1</v>
      </c>
      <c r="BN260" s="38">
        <v>0</v>
      </c>
      <c r="BO260" s="38">
        <v>3</v>
      </c>
      <c r="BP260" s="38">
        <v>1</v>
      </c>
      <c r="BQ260" s="38">
        <v>4</v>
      </c>
      <c r="BR260" s="38">
        <v>2</v>
      </c>
      <c r="BS260" s="38">
        <v>2</v>
      </c>
      <c r="BT260" s="38">
        <v>2</v>
      </c>
      <c r="BU260" s="38">
        <v>4</v>
      </c>
      <c r="BV260" s="38">
        <v>4</v>
      </c>
      <c r="BW260" s="38">
        <v>3</v>
      </c>
      <c r="BX260" s="38">
        <v>1</v>
      </c>
      <c r="BY260" s="38">
        <v>0</v>
      </c>
      <c r="BZ260" s="38">
        <v>0</v>
      </c>
      <c r="CA260" s="38">
        <v>0</v>
      </c>
      <c r="CB260" s="38">
        <v>4</v>
      </c>
      <c r="CC260" s="38">
        <v>2</v>
      </c>
      <c r="CD260" s="38">
        <v>2</v>
      </c>
      <c r="CE260" s="38">
        <v>1</v>
      </c>
      <c r="CF260" s="38">
        <v>3</v>
      </c>
      <c r="CG260" s="38">
        <v>1</v>
      </c>
      <c r="CH260" s="38">
        <v>1</v>
      </c>
      <c r="CI260" s="38">
        <v>2</v>
      </c>
      <c r="CJ260" s="38">
        <v>2</v>
      </c>
      <c r="CK260" s="38">
        <v>1</v>
      </c>
      <c r="CL260" s="38">
        <v>0</v>
      </c>
      <c r="CM260" s="38">
        <v>1</v>
      </c>
      <c r="CN260" s="38">
        <v>1</v>
      </c>
      <c r="CO260" s="38">
        <v>2</v>
      </c>
      <c r="CP260" s="38">
        <v>1</v>
      </c>
      <c r="CQ260" s="38">
        <v>5</v>
      </c>
      <c r="CR260" s="38">
        <v>2</v>
      </c>
      <c r="CS260" s="38">
        <v>3</v>
      </c>
      <c r="CT260" s="38">
        <v>2</v>
      </c>
      <c r="CU260" s="38">
        <v>3</v>
      </c>
      <c r="CV260" s="38">
        <v>4</v>
      </c>
      <c r="CW260" s="38">
        <v>4</v>
      </c>
      <c r="CX260" s="38">
        <v>2</v>
      </c>
      <c r="CY260" s="38">
        <v>0</v>
      </c>
      <c r="CZ260" s="38">
        <v>1</v>
      </c>
      <c r="DA260" s="38">
        <v>1</v>
      </c>
      <c r="DB260" s="38">
        <v>5</v>
      </c>
      <c r="DC260" s="38">
        <v>1</v>
      </c>
      <c r="DD260" s="38">
        <v>5</v>
      </c>
      <c r="DE260" s="38">
        <v>1</v>
      </c>
      <c r="DF260" s="38">
        <v>2</v>
      </c>
      <c r="DG260" s="38">
        <v>2</v>
      </c>
      <c r="DH260" s="38">
        <v>3</v>
      </c>
      <c r="DI260" s="38">
        <v>5</v>
      </c>
      <c r="DJ260" s="38">
        <v>4</v>
      </c>
      <c r="DK260" s="38">
        <v>1</v>
      </c>
      <c r="DL260" s="38">
        <v>0</v>
      </c>
      <c r="DM260" s="38">
        <v>0</v>
      </c>
      <c r="DN260" s="38">
        <v>1</v>
      </c>
      <c r="DO260" s="38">
        <v>4</v>
      </c>
      <c r="DP260" s="38">
        <v>1</v>
      </c>
      <c r="DQ260" s="38">
        <v>2</v>
      </c>
      <c r="DR260" s="38">
        <v>1</v>
      </c>
      <c r="DS260" s="38">
        <v>4</v>
      </c>
      <c r="DT260" s="38">
        <v>1</v>
      </c>
      <c r="DU260" s="38">
        <v>4</v>
      </c>
      <c r="DV260" s="38">
        <v>4</v>
      </c>
      <c r="DW260" s="38">
        <v>4</v>
      </c>
      <c r="DX260" s="38">
        <v>1</v>
      </c>
      <c r="DY260" s="38">
        <v>0</v>
      </c>
      <c r="DZ260" s="38">
        <v>1</v>
      </c>
      <c r="EA260" s="38">
        <v>1</v>
      </c>
      <c r="EB260" s="38">
        <v>5</v>
      </c>
      <c r="EC260" s="38">
        <v>5</v>
      </c>
      <c r="ED260" s="38">
        <v>5</v>
      </c>
      <c r="EE260" s="38">
        <v>1</v>
      </c>
      <c r="EF260" s="38">
        <v>3</v>
      </c>
      <c r="EG260" s="38">
        <v>1</v>
      </c>
      <c r="EH260" s="38">
        <v>5</v>
      </c>
      <c r="EI260" s="38">
        <v>5</v>
      </c>
      <c r="EJ260" s="38">
        <v>4</v>
      </c>
      <c r="EK260" s="38">
        <v>1</v>
      </c>
      <c r="EL260" s="38">
        <v>1</v>
      </c>
      <c r="EM260" s="38">
        <v>1</v>
      </c>
      <c r="EN260" s="38">
        <v>1</v>
      </c>
      <c r="EO260" s="38">
        <v>2</v>
      </c>
      <c r="EP260" s="38">
        <v>2</v>
      </c>
      <c r="EQ260" s="38">
        <v>5</v>
      </c>
      <c r="ER260" s="38">
        <v>4</v>
      </c>
      <c r="ES260" s="38">
        <v>1</v>
      </c>
      <c r="ET260" s="38">
        <v>1</v>
      </c>
      <c r="EU260" s="38">
        <v>4</v>
      </c>
      <c r="EV260" s="38">
        <v>4</v>
      </c>
      <c r="EW260" s="38">
        <v>2</v>
      </c>
      <c r="EX260" s="38">
        <v>1</v>
      </c>
      <c r="EY260" s="38">
        <v>0</v>
      </c>
      <c r="EZ260" s="38">
        <v>1</v>
      </c>
      <c r="FA260" s="38">
        <v>1</v>
      </c>
      <c r="FB260" s="38">
        <v>5</v>
      </c>
      <c r="FC260" s="38">
        <v>4</v>
      </c>
      <c r="FD260" s="38">
        <v>5</v>
      </c>
      <c r="FE260" s="38">
        <v>1</v>
      </c>
      <c r="FF260" s="38">
        <v>2</v>
      </c>
      <c r="FG260" s="38">
        <v>5</v>
      </c>
      <c r="FH260" s="38">
        <v>3</v>
      </c>
      <c r="FI260" s="38">
        <v>4</v>
      </c>
      <c r="FJ260" s="38">
        <v>5</v>
      </c>
      <c r="FK260" s="38">
        <v>3</v>
      </c>
      <c r="FL260" s="38">
        <v>0</v>
      </c>
      <c r="FM260" s="38">
        <v>0</v>
      </c>
      <c r="FN260" s="38">
        <v>0</v>
      </c>
      <c r="FO260" s="38">
        <v>3</v>
      </c>
      <c r="FP260" s="38">
        <v>2</v>
      </c>
      <c r="FQ260" s="38">
        <v>1</v>
      </c>
      <c r="FR260" s="38">
        <v>1</v>
      </c>
      <c r="FS260" s="38">
        <v>1</v>
      </c>
      <c r="FT260" s="38">
        <v>1</v>
      </c>
      <c r="FU260" s="38">
        <v>1</v>
      </c>
      <c r="FV260" s="38">
        <v>3</v>
      </c>
      <c r="FW260" s="38">
        <v>5</v>
      </c>
      <c r="FX260" s="38">
        <v>1</v>
      </c>
      <c r="FY260" s="38">
        <v>0</v>
      </c>
      <c r="FZ260" s="38">
        <v>0</v>
      </c>
      <c r="GA260" s="38">
        <v>0</v>
      </c>
      <c r="GB260" s="38">
        <v>2</v>
      </c>
      <c r="GC260" s="38">
        <v>3</v>
      </c>
      <c r="GD260" s="38">
        <v>1</v>
      </c>
      <c r="GE260" s="38">
        <v>1</v>
      </c>
      <c r="GF260" s="38">
        <v>4</v>
      </c>
      <c r="GG260" s="38">
        <v>1</v>
      </c>
      <c r="GH260" s="38">
        <v>3</v>
      </c>
      <c r="GI260" s="38">
        <v>4</v>
      </c>
      <c r="GJ260" s="38">
        <v>1</v>
      </c>
      <c r="GK260" s="38">
        <v>1</v>
      </c>
      <c r="GL260" s="38">
        <v>0</v>
      </c>
      <c r="GM260" s="38">
        <v>1</v>
      </c>
      <c r="GN260" s="38">
        <v>0</v>
      </c>
      <c r="GO260" s="38">
        <v>5</v>
      </c>
      <c r="GP260" s="38">
        <v>1</v>
      </c>
      <c r="GQ260" s="38">
        <v>5</v>
      </c>
      <c r="GR260" s="38">
        <v>1</v>
      </c>
      <c r="GS260" s="38">
        <v>2</v>
      </c>
      <c r="GT260" s="38">
        <v>1</v>
      </c>
      <c r="GU260" s="38">
        <v>4</v>
      </c>
      <c r="GV260" s="38">
        <v>4</v>
      </c>
      <c r="GW260" s="38">
        <v>4</v>
      </c>
      <c r="GX260" s="38">
        <v>1</v>
      </c>
      <c r="GY260" s="38">
        <v>1</v>
      </c>
      <c r="GZ260" s="38">
        <v>1</v>
      </c>
      <c r="HA260" s="38">
        <v>1</v>
      </c>
      <c r="HB260" s="38">
        <v>4</v>
      </c>
      <c r="HC260" s="38">
        <v>1</v>
      </c>
      <c r="HD260" s="38">
        <v>3</v>
      </c>
      <c r="HE260" s="38">
        <v>2</v>
      </c>
      <c r="HF260" s="38">
        <v>3</v>
      </c>
      <c r="HG260" s="38">
        <v>2</v>
      </c>
      <c r="HH260" s="38">
        <v>5</v>
      </c>
      <c r="HI260" s="38">
        <v>2</v>
      </c>
      <c r="HJ260" s="38">
        <v>3</v>
      </c>
      <c r="HK260" s="38">
        <v>1</v>
      </c>
      <c r="HL260" s="38">
        <v>1</v>
      </c>
      <c r="HM260" s="38">
        <v>0</v>
      </c>
      <c r="HN260" s="38">
        <v>0</v>
      </c>
      <c r="HO260" s="38">
        <v>2</v>
      </c>
      <c r="HP260" s="38">
        <v>2</v>
      </c>
      <c r="HQ260" s="38">
        <v>4</v>
      </c>
      <c r="HR260" s="38">
        <v>5</v>
      </c>
      <c r="HS260" s="38">
        <v>3</v>
      </c>
      <c r="HT260" s="38">
        <v>1</v>
      </c>
      <c r="HU260" s="38">
        <v>4</v>
      </c>
      <c r="HV260" s="38">
        <v>4</v>
      </c>
      <c r="HW260" s="38">
        <v>3</v>
      </c>
      <c r="HX260" s="38">
        <v>1</v>
      </c>
      <c r="HY260" s="38">
        <v>1</v>
      </c>
      <c r="HZ260" s="38">
        <v>0</v>
      </c>
      <c r="IA260" s="38">
        <v>0</v>
      </c>
      <c r="IB260" s="38">
        <v>1</v>
      </c>
      <c r="IC260" s="38">
        <v>1</v>
      </c>
      <c r="ID260" s="38">
        <v>2</v>
      </c>
      <c r="IE260" s="38">
        <v>5</v>
      </c>
      <c r="IF260" s="38">
        <v>4</v>
      </c>
      <c r="IG260" s="38">
        <v>1</v>
      </c>
      <c r="IH260" s="38">
        <v>4</v>
      </c>
      <c r="II260" s="38">
        <v>1</v>
      </c>
    </row>
    <row r="261" spans="1:426" s="38" customFormat="1" x14ac:dyDescent="0.25"/>
    <row r="262" spans="1:426" s="38" customFormat="1" x14ac:dyDescent="0.2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DC262" s="51" t="s">
        <v>256</v>
      </c>
      <c r="DD262" s="51"/>
      <c r="DE262" s="51"/>
      <c r="DF262" s="51"/>
      <c r="DG262" s="51"/>
      <c r="DH262" s="51"/>
      <c r="DI262" s="51"/>
      <c r="DJ262" s="51"/>
      <c r="DM262" s="51" t="s">
        <v>69</v>
      </c>
      <c r="DN262" s="51"/>
      <c r="DO262" s="51"/>
      <c r="DP262" s="51"/>
      <c r="DQ262" s="51"/>
      <c r="DR262" s="51"/>
      <c r="DS262" s="51"/>
      <c r="DT262" s="51"/>
      <c r="DU262" s="51"/>
      <c r="DV262" s="51"/>
      <c r="DW262" s="51"/>
      <c r="DX262" s="51"/>
      <c r="DY262" s="51"/>
      <c r="DZ262" s="51" t="s">
        <v>70</v>
      </c>
      <c r="EA262" s="51"/>
      <c r="EB262" s="51"/>
      <c r="EC262" s="51"/>
      <c r="ED262" s="51"/>
      <c r="EE262" s="51"/>
      <c r="EF262" s="51"/>
      <c r="EG262" s="51"/>
      <c r="EH262" s="51"/>
      <c r="EI262" s="51"/>
      <c r="EJ262" s="51"/>
      <c r="EK262" s="51"/>
      <c r="EL262" s="51"/>
      <c r="EM262" s="51" t="s">
        <v>71</v>
      </c>
      <c r="EN262" s="51"/>
      <c r="EO262" s="51"/>
      <c r="EP262" s="51"/>
      <c r="EQ262" s="51"/>
      <c r="ER262" s="51"/>
      <c r="ES262" s="51"/>
      <c r="ET262" s="51"/>
      <c r="EU262" s="51"/>
      <c r="EV262" s="51"/>
      <c r="EW262" s="51"/>
      <c r="EX262" s="51"/>
      <c r="EY262" s="51"/>
      <c r="EZ262" s="51" t="s">
        <v>72</v>
      </c>
      <c r="FA262" s="51"/>
      <c r="FB262" s="51"/>
      <c r="FC262" s="51"/>
      <c r="FD262" s="51"/>
      <c r="FE262" s="51"/>
      <c r="FF262" s="51"/>
      <c r="FG262" s="51"/>
      <c r="FH262" s="51"/>
      <c r="FI262" s="51"/>
      <c r="FJ262" s="51"/>
      <c r="FK262" s="51"/>
      <c r="FL262" s="51"/>
      <c r="FM262" s="51" t="s">
        <v>73</v>
      </c>
      <c r="FN262" s="51"/>
      <c r="FO262" s="51"/>
      <c r="FP262" s="51"/>
      <c r="FQ262" s="51"/>
      <c r="FR262" s="51"/>
      <c r="FS262" s="51"/>
      <c r="FT262" s="51"/>
      <c r="FU262" s="51"/>
      <c r="FV262" s="51"/>
      <c r="FW262" s="51"/>
      <c r="FX262" s="51"/>
      <c r="FY262" s="51"/>
      <c r="FZ262" s="51" t="s">
        <v>74</v>
      </c>
      <c r="GA262" s="51"/>
      <c r="GB262" s="51"/>
      <c r="GC262" s="51"/>
      <c r="GD262" s="51"/>
      <c r="GE262" s="51"/>
      <c r="GF262" s="51"/>
      <c r="GG262" s="51"/>
      <c r="GH262" s="51"/>
      <c r="GI262" s="51"/>
      <c r="GJ262" s="51"/>
      <c r="GK262" s="51"/>
      <c r="GL262" s="51"/>
      <c r="GM262" s="51" t="s">
        <v>75</v>
      </c>
      <c r="GN262" s="51"/>
      <c r="GO262" s="51"/>
      <c r="GP262" s="51"/>
      <c r="GQ262" s="51"/>
      <c r="GR262" s="51"/>
      <c r="GS262" s="51"/>
      <c r="GT262" s="51"/>
      <c r="GU262" s="51"/>
      <c r="GV262" s="51"/>
      <c r="GW262" s="51"/>
      <c r="GX262" s="51"/>
      <c r="GY262" s="51"/>
      <c r="GZ262" s="51" t="s">
        <v>76</v>
      </c>
      <c r="HA262" s="51"/>
      <c r="HB262" s="51"/>
      <c r="HC262" s="51"/>
      <c r="HD262" s="51"/>
      <c r="HE262" s="51"/>
      <c r="HF262" s="51"/>
      <c r="HG262" s="51"/>
      <c r="HH262" s="51"/>
      <c r="HI262" s="51"/>
      <c r="HJ262" s="51"/>
      <c r="HK262" s="51"/>
      <c r="HL262" s="51"/>
      <c r="HM262" s="51" t="s">
        <v>77</v>
      </c>
      <c r="HN262" s="51"/>
      <c r="HO262" s="51"/>
      <c r="HP262" s="51"/>
      <c r="HQ262" s="51"/>
      <c r="HR262" s="51"/>
      <c r="HS262" s="51"/>
      <c r="HT262" s="51"/>
      <c r="HU262" s="51"/>
      <c r="HV262" s="51"/>
      <c r="HW262" s="51"/>
      <c r="HX262" s="51"/>
      <c r="HY262" s="51"/>
      <c r="HZ262" s="51" t="s">
        <v>78</v>
      </c>
      <c r="IA262" s="51"/>
      <c r="IB262" s="51"/>
      <c r="IC262" s="51"/>
      <c r="ID262" s="51"/>
      <c r="IE262" s="51"/>
      <c r="IF262" s="51"/>
      <c r="IG262" s="51"/>
      <c r="IH262" s="51"/>
      <c r="II262" s="51"/>
      <c r="IJ262" s="51"/>
      <c r="IK262" s="51"/>
      <c r="IL262" s="51"/>
      <c r="IM262" s="51" t="s">
        <v>79</v>
      </c>
      <c r="IN262" s="51"/>
      <c r="IO262" s="51"/>
      <c r="IP262" s="51"/>
      <c r="IQ262" s="51"/>
      <c r="IR262" s="51"/>
      <c r="IS262" s="51"/>
      <c r="IT262" s="51"/>
      <c r="IU262" s="51"/>
      <c r="IV262" s="51"/>
      <c r="IW262" s="51"/>
      <c r="IX262" s="51"/>
      <c r="IY262" s="51"/>
      <c r="IZ262" s="51" t="s">
        <v>80</v>
      </c>
      <c r="JA262" s="51"/>
      <c r="JB262" s="51"/>
      <c r="JC262" s="51"/>
      <c r="JD262" s="51"/>
      <c r="JE262" s="51"/>
      <c r="JF262" s="51"/>
      <c r="JG262" s="51"/>
      <c r="JH262" s="51"/>
      <c r="JI262" s="51"/>
      <c r="JJ262" s="51"/>
      <c r="JK262" s="51"/>
      <c r="JL262" s="51"/>
      <c r="JM262" s="51" t="s">
        <v>81</v>
      </c>
      <c r="JN262" s="51"/>
      <c r="JO262" s="51"/>
      <c r="JP262" s="51"/>
      <c r="JQ262" s="51"/>
      <c r="JR262" s="51"/>
      <c r="JS262" s="51"/>
      <c r="JT262" s="51"/>
      <c r="JU262" s="51"/>
      <c r="JV262" s="51"/>
      <c r="JW262" s="51"/>
      <c r="JX262" s="51"/>
      <c r="JY262" s="51"/>
      <c r="JZ262" s="51" t="s">
        <v>82</v>
      </c>
      <c r="KA262" s="51"/>
      <c r="KB262" s="51"/>
      <c r="KC262" s="51"/>
      <c r="KD262" s="51"/>
      <c r="KE262" s="51"/>
      <c r="KF262" s="51"/>
      <c r="KG262" s="51"/>
      <c r="KH262" s="51"/>
      <c r="KI262" s="51"/>
      <c r="KJ262" s="51"/>
      <c r="KK262" s="51"/>
      <c r="KL262" s="51"/>
      <c r="KM262" s="51" t="s">
        <v>86</v>
      </c>
      <c r="KN262" s="51"/>
      <c r="KO262" s="51"/>
      <c r="KP262" s="51"/>
      <c r="KQ262" s="51"/>
      <c r="KR262" s="51"/>
      <c r="KS262" s="51"/>
      <c r="KT262" s="51"/>
      <c r="KU262" s="51"/>
      <c r="KV262" s="51"/>
      <c r="KW262" s="51"/>
      <c r="KX262" s="51"/>
      <c r="KY262" s="51"/>
      <c r="KZ262" s="51" t="s">
        <v>83</v>
      </c>
      <c r="LA262" s="51"/>
      <c r="LB262" s="51"/>
      <c r="LC262" s="51"/>
      <c r="LD262" s="51"/>
      <c r="LE262" s="51"/>
      <c r="LF262" s="51"/>
      <c r="LG262" s="51"/>
      <c r="LH262" s="51"/>
      <c r="LI262" s="51"/>
      <c r="LJ262" s="51"/>
      <c r="LK262" s="51"/>
      <c r="LL262" s="51"/>
      <c r="LM262" s="51" t="s">
        <v>84</v>
      </c>
      <c r="LN262" s="51"/>
      <c r="LO262" s="51"/>
      <c r="LP262" s="51"/>
      <c r="LQ262" s="51"/>
      <c r="LR262" s="51"/>
      <c r="LS262" s="51"/>
      <c r="LT262" s="51"/>
      <c r="LU262" s="51"/>
      <c r="LV262" s="51"/>
      <c r="LW262" s="51"/>
      <c r="LX262" s="51"/>
      <c r="LY262" s="51"/>
      <c r="LZ262" s="51" t="s">
        <v>85</v>
      </c>
      <c r="MA262" s="51"/>
      <c r="MB262" s="51"/>
      <c r="MC262" s="51"/>
      <c r="MD262" s="51"/>
      <c r="ME262" s="51"/>
      <c r="MF262" s="51"/>
      <c r="MG262" s="51"/>
      <c r="MH262" s="51"/>
      <c r="MI262" s="51"/>
      <c r="MJ262" s="51"/>
      <c r="MK262" s="51"/>
      <c r="ML262" s="51"/>
      <c r="MP262" s="55" t="s">
        <v>240</v>
      </c>
      <c r="MQ262" s="55"/>
      <c r="MR262" s="55"/>
      <c r="MS262" s="55"/>
      <c r="MT262" s="55"/>
      <c r="MU262" s="55"/>
      <c r="MV262" s="55"/>
      <c r="MW262" s="55"/>
      <c r="MX262" s="55"/>
      <c r="MY262" s="55"/>
      <c r="MZ262" s="55"/>
      <c r="NA262" s="55"/>
      <c r="NB262" s="55"/>
      <c r="NC262" s="6"/>
      <c r="ND262" s="1"/>
      <c r="NE262" s="55" t="s">
        <v>241</v>
      </c>
      <c r="NF262" s="55"/>
      <c r="NG262" s="55"/>
      <c r="NH262" s="55"/>
      <c r="NI262" s="55"/>
      <c r="NJ262" s="55"/>
      <c r="NK262" s="55"/>
      <c r="NL262" s="55"/>
      <c r="NM262" s="55"/>
      <c r="NN262" s="55"/>
      <c r="NO262" s="55"/>
      <c r="NP262" s="55"/>
      <c r="NQ262" s="55"/>
      <c r="NR262" s="1"/>
      <c r="NS262" s="1"/>
      <c r="NT262" s="55" t="s">
        <v>242</v>
      </c>
      <c r="NU262" s="55"/>
      <c r="NV262" s="55"/>
      <c r="NW262" s="55"/>
      <c r="NX262" s="55"/>
      <c r="NY262" s="55"/>
      <c r="NZ262" s="55"/>
      <c r="OA262" s="55"/>
      <c r="OB262" s="55"/>
      <c r="OC262" s="55"/>
      <c r="OD262" s="55"/>
      <c r="OE262" s="55"/>
      <c r="OF262" s="55"/>
      <c r="OG262" s="1"/>
      <c r="OH262" s="1"/>
      <c r="OI262" s="55" t="s">
        <v>244</v>
      </c>
      <c r="OJ262" s="55"/>
      <c r="OK262" s="55"/>
      <c r="OL262" s="55"/>
      <c r="OM262" s="55"/>
      <c r="ON262" s="55"/>
      <c r="OO262" s="55"/>
      <c r="OP262" s="55"/>
      <c r="OQ262" s="55"/>
      <c r="OR262" s="55"/>
      <c r="OS262" s="55"/>
      <c r="OT262" s="55"/>
      <c r="OU262" s="55"/>
      <c r="OV262" s="6"/>
      <c r="OX262" s="55" t="s">
        <v>243</v>
      </c>
      <c r="OY262" s="55"/>
      <c r="OZ262" s="55"/>
      <c r="PA262" s="55"/>
      <c r="PB262" s="55"/>
      <c r="PC262" s="55"/>
      <c r="PD262" s="55"/>
      <c r="PE262" s="55"/>
      <c r="PF262" s="55"/>
      <c r="PG262" s="55"/>
      <c r="PH262" s="55"/>
      <c r="PI262" s="55"/>
      <c r="PJ262" s="55"/>
    </row>
    <row r="263" spans="1:426" s="38" customFormat="1" x14ac:dyDescent="0.25">
      <c r="B263" s="55" t="s">
        <v>44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 t="s">
        <v>46</v>
      </c>
      <c r="P263" s="55"/>
      <c r="Q263" s="55"/>
      <c r="R263" s="55"/>
      <c r="S263" s="55"/>
      <c r="T263" s="55"/>
      <c r="U263" s="55"/>
      <c r="V263" s="55"/>
      <c r="X263" s="55" t="s">
        <v>28</v>
      </c>
      <c r="Y263" s="55"/>
      <c r="Z263" s="55"/>
      <c r="AA263" s="55"/>
      <c r="AF263" s="55" t="s">
        <v>60</v>
      </c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6"/>
      <c r="AT263" s="1"/>
      <c r="AU263" s="55" t="s">
        <v>57</v>
      </c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1"/>
      <c r="BI263" s="1"/>
      <c r="BJ263" s="55" t="s">
        <v>58</v>
      </c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1"/>
      <c r="BX263" s="1"/>
      <c r="BY263" s="55" t="s">
        <v>59</v>
      </c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6"/>
      <c r="CN263" s="55" t="s">
        <v>63</v>
      </c>
      <c r="CO263" s="55"/>
      <c r="CP263" s="55"/>
      <c r="CQ263" s="55"/>
      <c r="CR263" s="55"/>
      <c r="CS263" s="55"/>
      <c r="CT263" s="55"/>
      <c r="CU263" s="55"/>
      <c r="CV263" s="55"/>
      <c r="CW263" s="55"/>
      <c r="CX263" s="55"/>
      <c r="CY263" s="55"/>
      <c r="CZ263" s="55"/>
      <c r="DC263" s="38" t="s">
        <v>23</v>
      </c>
      <c r="DD263" s="38" t="s">
        <v>18</v>
      </c>
      <c r="DE263" s="38" t="s">
        <v>19</v>
      </c>
      <c r="DF263" s="38" t="s">
        <v>20</v>
      </c>
      <c r="DG263" s="38" t="s">
        <v>21</v>
      </c>
      <c r="DH263" s="38" t="s">
        <v>22</v>
      </c>
      <c r="DI263" s="38" t="s">
        <v>24</v>
      </c>
      <c r="DJ263" s="38" t="s">
        <v>25</v>
      </c>
      <c r="DM263" s="38" t="s">
        <v>29</v>
      </c>
      <c r="DN263" s="38" t="s">
        <v>30</v>
      </c>
      <c r="DO263" s="38" t="s">
        <v>31</v>
      </c>
      <c r="DP263" s="38" t="s">
        <v>32</v>
      </c>
      <c r="DQ263" s="38" t="s">
        <v>33</v>
      </c>
      <c r="DR263" s="38" t="s">
        <v>34</v>
      </c>
      <c r="DS263" s="38" t="s">
        <v>35</v>
      </c>
      <c r="DT263" s="38" t="s">
        <v>36</v>
      </c>
      <c r="DU263" s="38" t="s">
        <v>37</v>
      </c>
      <c r="DV263" s="38" t="s">
        <v>38</v>
      </c>
      <c r="DW263" s="38" t="s">
        <v>39</v>
      </c>
      <c r="DX263" s="38" t="s">
        <v>40</v>
      </c>
      <c r="DY263" s="38" t="s">
        <v>41</v>
      </c>
      <c r="DZ263" s="38" t="s">
        <v>29</v>
      </c>
      <c r="EA263" s="38" t="s">
        <v>30</v>
      </c>
      <c r="EB263" s="38" t="s">
        <v>31</v>
      </c>
      <c r="EC263" s="38" t="s">
        <v>32</v>
      </c>
      <c r="ED263" s="38" t="s">
        <v>33</v>
      </c>
      <c r="EE263" s="38" t="s">
        <v>34</v>
      </c>
      <c r="EF263" s="38" t="s">
        <v>35</v>
      </c>
      <c r="EG263" s="38" t="s">
        <v>36</v>
      </c>
      <c r="EH263" s="38" t="s">
        <v>37</v>
      </c>
      <c r="EI263" s="38" t="s">
        <v>38</v>
      </c>
      <c r="EJ263" s="38" t="s">
        <v>39</v>
      </c>
      <c r="EK263" s="38" t="s">
        <v>40</v>
      </c>
      <c r="EL263" s="38" t="s">
        <v>41</v>
      </c>
      <c r="EM263" s="38" t="s">
        <v>29</v>
      </c>
      <c r="EN263" s="38" t="s">
        <v>30</v>
      </c>
      <c r="EO263" s="38" t="s">
        <v>31</v>
      </c>
      <c r="EP263" s="38" t="s">
        <v>32</v>
      </c>
      <c r="EQ263" s="38" t="s">
        <v>33</v>
      </c>
      <c r="ER263" s="38" t="s">
        <v>34</v>
      </c>
      <c r="ES263" s="38" t="s">
        <v>35</v>
      </c>
      <c r="ET263" s="38" t="s">
        <v>36</v>
      </c>
      <c r="EU263" s="38" t="s">
        <v>37</v>
      </c>
      <c r="EV263" s="38" t="s">
        <v>38</v>
      </c>
      <c r="EW263" s="38" t="s">
        <v>39</v>
      </c>
      <c r="EX263" s="38" t="s">
        <v>40</v>
      </c>
      <c r="EY263" s="38" t="s">
        <v>41</v>
      </c>
      <c r="EZ263" s="38" t="s">
        <v>29</v>
      </c>
      <c r="FA263" s="38" t="s">
        <v>30</v>
      </c>
      <c r="FB263" s="38" t="s">
        <v>31</v>
      </c>
      <c r="FC263" s="38" t="s">
        <v>32</v>
      </c>
      <c r="FD263" s="38" t="s">
        <v>33</v>
      </c>
      <c r="FE263" s="38" t="s">
        <v>34</v>
      </c>
      <c r="FF263" s="38" t="s">
        <v>35</v>
      </c>
      <c r="FG263" s="38" t="s">
        <v>36</v>
      </c>
      <c r="FH263" s="38" t="s">
        <v>37</v>
      </c>
      <c r="FI263" s="38" t="s">
        <v>38</v>
      </c>
      <c r="FJ263" s="38" t="s">
        <v>39</v>
      </c>
      <c r="FK263" s="38" t="s">
        <v>40</v>
      </c>
      <c r="FL263" s="38" t="s">
        <v>41</v>
      </c>
      <c r="FM263" s="38" t="s">
        <v>29</v>
      </c>
      <c r="FN263" s="38" t="s">
        <v>30</v>
      </c>
      <c r="FO263" s="38" t="s">
        <v>31</v>
      </c>
      <c r="FP263" s="38" t="s">
        <v>32</v>
      </c>
      <c r="FQ263" s="38" t="s">
        <v>33</v>
      </c>
      <c r="FR263" s="38" t="s">
        <v>34</v>
      </c>
      <c r="FS263" s="38" t="s">
        <v>35</v>
      </c>
      <c r="FT263" s="38" t="s">
        <v>36</v>
      </c>
      <c r="FU263" s="38" t="s">
        <v>37</v>
      </c>
      <c r="FV263" s="38" t="s">
        <v>38</v>
      </c>
      <c r="FW263" s="38" t="s">
        <v>39</v>
      </c>
      <c r="FX263" s="38" t="s">
        <v>40</v>
      </c>
      <c r="FY263" s="38" t="s">
        <v>41</v>
      </c>
      <c r="FZ263" s="38" t="s">
        <v>29</v>
      </c>
      <c r="GA263" s="38" t="s">
        <v>30</v>
      </c>
      <c r="GB263" s="38" t="s">
        <v>31</v>
      </c>
      <c r="GC263" s="38" t="s">
        <v>32</v>
      </c>
      <c r="GD263" s="38" t="s">
        <v>33</v>
      </c>
      <c r="GE263" s="38" t="s">
        <v>34</v>
      </c>
      <c r="GF263" s="38" t="s">
        <v>35</v>
      </c>
      <c r="GG263" s="38" t="s">
        <v>36</v>
      </c>
      <c r="GH263" s="38" t="s">
        <v>37</v>
      </c>
      <c r="GI263" s="38" t="s">
        <v>38</v>
      </c>
      <c r="GJ263" s="38" t="s">
        <v>39</v>
      </c>
      <c r="GK263" s="38" t="s">
        <v>40</v>
      </c>
      <c r="GL263" s="38" t="s">
        <v>41</v>
      </c>
      <c r="GM263" s="38" t="s">
        <v>29</v>
      </c>
      <c r="GN263" s="38" t="s">
        <v>30</v>
      </c>
      <c r="GO263" s="38" t="s">
        <v>31</v>
      </c>
      <c r="GP263" s="38" t="s">
        <v>32</v>
      </c>
      <c r="GQ263" s="38" t="s">
        <v>33</v>
      </c>
      <c r="GR263" s="38" t="s">
        <v>34</v>
      </c>
      <c r="GS263" s="38" t="s">
        <v>35</v>
      </c>
      <c r="GT263" s="38" t="s">
        <v>36</v>
      </c>
      <c r="GU263" s="38" t="s">
        <v>37</v>
      </c>
      <c r="GV263" s="38" t="s">
        <v>38</v>
      </c>
      <c r="GW263" s="38" t="s">
        <v>39</v>
      </c>
      <c r="GX263" s="38" t="s">
        <v>40</v>
      </c>
      <c r="GY263" s="38" t="s">
        <v>41</v>
      </c>
      <c r="GZ263" s="38" t="s">
        <v>29</v>
      </c>
      <c r="HA263" s="38" t="s">
        <v>30</v>
      </c>
      <c r="HB263" s="38" t="s">
        <v>31</v>
      </c>
      <c r="HC263" s="38" t="s">
        <v>32</v>
      </c>
      <c r="HD263" s="38" t="s">
        <v>33</v>
      </c>
      <c r="HE263" s="38" t="s">
        <v>34</v>
      </c>
      <c r="HF263" s="38" t="s">
        <v>35</v>
      </c>
      <c r="HG263" s="38" t="s">
        <v>36</v>
      </c>
      <c r="HH263" s="38" t="s">
        <v>37</v>
      </c>
      <c r="HI263" s="38" t="s">
        <v>38</v>
      </c>
      <c r="HJ263" s="38" t="s">
        <v>39</v>
      </c>
      <c r="HK263" s="38" t="s">
        <v>40</v>
      </c>
      <c r="HL263" s="38" t="s">
        <v>41</v>
      </c>
      <c r="HM263" s="38" t="s">
        <v>29</v>
      </c>
      <c r="HN263" s="38" t="s">
        <v>30</v>
      </c>
      <c r="HO263" s="38" t="s">
        <v>31</v>
      </c>
      <c r="HP263" s="38" t="s">
        <v>32</v>
      </c>
      <c r="HQ263" s="38" t="s">
        <v>33</v>
      </c>
      <c r="HR263" s="38" t="s">
        <v>34</v>
      </c>
      <c r="HS263" s="38" t="s">
        <v>35</v>
      </c>
      <c r="HT263" s="38" t="s">
        <v>36</v>
      </c>
      <c r="HU263" s="38" t="s">
        <v>37</v>
      </c>
      <c r="HV263" s="38" t="s">
        <v>38</v>
      </c>
      <c r="HW263" s="38" t="s">
        <v>39</v>
      </c>
      <c r="HX263" s="38" t="s">
        <v>40</v>
      </c>
      <c r="HY263" s="38" t="s">
        <v>41</v>
      </c>
      <c r="HZ263" s="38" t="s">
        <v>29</v>
      </c>
      <c r="IA263" s="38" t="s">
        <v>30</v>
      </c>
      <c r="IB263" s="38" t="s">
        <v>31</v>
      </c>
      <c r="IC263" s="38" t="s">
        <v>32</v>
      </c>
      <c r="ID263" s="38" t="s">
        <v>33</v>
      </c>
      <c r="IE263" s="38" t="s">
        <v>34</v>
      </c>
      <c r="IF263" s="38" t="s">
        <v>35</v>
      </c>
      <c r="IG263" s="38" t="s">
        <v>36</v>
      </c>
      <c r="IH263" s="38" t="s">
        <v>37</v>
      </c>
      <c r="II263" s="38" t="s">
        <v>38</v>
      </c>
      <c r="IJ263" s="38" t="s">
        <v>39</v>
      </c>
      <c r="IK263" s="38" t="s">
        <v>40</v>
      </c>
      <c r="IL263" s="38" t="s">
        <v>41</v>
      </c>
      <c r="IM263" s="38" t="s">
        <v>29</v>
      </c>
      <c r="IN263" s="38" t="s">
        <v>30</v>
      </c>
      <c r="IO263" s="38" t="s">
        <v>31</v>
      </c>
      <c r="IP263" s="38" t="s">
        <v>32</v>
      </c>
      <c r="IQ263" s="38" t="s">
        <v>33</v>
      </c>
      <c r="IR263" s="38" t="s">
        <v>34</v>
      </c>
      <c r="IS263" s="38" t="s">
        <v>35</v>
      </c>
      <c r="IT263" s="38" t="s">
        <v>36</v>
      </c>
      <c r="IU263" s="38" t="s">
        <v>37</v>
      </c>
      <c r="IV263" s="38" t="s">
        <v>38</v>
      </c>
      <c r="IW263" s="38" t="s">
        <v>39</v>
      </c>
      <c r="IX263" s="38" t="s">
        <v>40</v>
      </c>
      <c r="IY263" s="38" t="s">
        <v>41</v>
      </c>
      <c r="IZ263" s="38" t="s">
        <v>29</v>
      </c>
      <c r="JA263" s="38" t="s">
        <v>30</v>
      </c>
      <c r="JB263" s="38" t="s">
        <v>31</v>
      </c>
      <c r="JC263" s="38" t="s">
        <v>32</v>
      </c>
      <c r="JD263" s="38" t="s">
        <v>33</v>
      </c>
      <c r="JE263" s="38" t="s">
        <v>34</v>
      </c>
      <c r="JF263" s="38" t="s">
        <v>35</v>
      </c>
      <c r="JG263" s="38" t="s">
        <v>36</v>
      </c>
      <c r="JH263" s="38" t="s">
        <v>37</v>
      </c>
      <c r="JI263" s="38" t="s">
        <v>38</v>
      </c>
      <c r="JJ263" s="38" t="s">
        <v>39</v>
      </c>
      <c r="JK263" s="38" t="s">
        <v>40</v>
      </c>
      <c r="JL263" s="38" t="s">
        <v>41</v>
      </c>
      <c r="JM263" s="38" t="s">
        <v>29</v>
      </c>
      <c r="JN263" s="38" t="s">
        <v>30</v>
      </c>
      <c r="JO263" s="38" t="s">
        <v>31</v>
      </c>
      <c r="JP263" s="38" t="s">
        <v>32</v>
      </c>
      <c r="JQ263" s="38" t="s">
        <v>33</v>
      </c>
      <c r="JR263" s="38" t="s">
        <v>34</v>
      </c>
      <c r="JS263" s="38" t="s">
        <v>35</v>
      </c>
      <c r="JT263" s="38" t="s">
        <v>36</v>
      </c>
      <c r="JU263" s="38" t="s">
        <v>37</v>
      </c>
      <c r="JV263" s="38" t="s">
        <v>38</v>
      </c>
      <c r="JW263" s="38" t="s">
        <v>39</v>
      </c>
      <c r="JX263" s="38" t="s">
        <v>40</v>
      </c>
      <c r="JY263" s="38" t="s">
        <v>41</v>
      </c>
      <c r="JZ263" s="38" t="s">
        <v>29</v>
      </c>
      <c r="KA263" s="38" t="s">
        <v>30</v>
      </c>
      <c r="KB263" s="38" t="s">
        <v>31</v>
      </c>
      <c r="KC263" s="38" t="s">
        <v>32</v>
      </c>
      <c r="KD263" s="38" t="s">
        <v>33</v>
      </c>
      <c r="KE263" s="38" t="s">
        <v>34</v>
      </c>
      <c r="KF263" s="38" t="s">
        <v>35</v>
      </c>
      <c r="KG263" s="38" t="s">
        <v>36</v>
      </c>
      <c r="KH263" s="38" t="s">
        <v>37</v>
      </c>
      <c r="KI263" s="38" t="s">
        <v>38</v>
      </c>
      <c r="KJ263" s="38" t="s">
        <v>39</v>
      </c>
      <c r="KK263" s="38" t="s">
        <v>40</v>
      </c>
      <c r="KL263" s="38" t="s">
        <v>41</v>
      </c>
      <c r="KM263" s="38" t="s">
        <v>29</v>
      </c>
      <c r="KN263" s="38" t="s">
        <v>30</v>
      </c>
      <c r="KO263" s="38" t="s">
        <v>31</v>
      </c>
      <c r="KP263" s="38" t="s">
        <v>32</v>
      </c>
      <c r="KQ263" s="38" t="s">
        <v>33</v>
      </c>
      <c r="KR263" s="38" t="s">
        <v>34</v>
      </c>
      <c r="KS263" s="38" t="s">
        <v>35</v>
      </c>
      <c r="KT263" s="38" t="s">
        <v>36</v>
      </c>
      <c r="KU263" s="38" t="s">
        <v>37</v>
      </c>
      <c r="KV263" s="38" t="s">
        <v>38</v>
      </c>
      <c r="KW263" s="38" t="s">
        <v>39</v>
      </c>
      <c r="KX263" s="38" t="s">
        <v>40</v>
      </c>
      <c r="KY263" s="38" t="s">
        <v>41</v>
      </c>
      <c r="KZ263" s="38" t="s">
        <v>29</v>
      </c>
      <c r="LA263" s="38" t="s">
        <v>30</v>
      </c>
      <c r="LB263" s="38" t="s">
        <v>31</v>
      </c>
      <c r="LC263" s="38" t="s">
        <v>32</v>
      </c>
      <c r="LD263" s="38" t="s">
        <v>33</v>
      </c>
      <c r="LE263" s="38" t="s">
        <v>34</v>
      </c>
      <c r="LF263" s="38" t="s">
        <v>35</v>
      </c>
      <c r="LG263" s="38" t="s">
        <v>36</v>
      </c>
      <c r="LH263" s="38" t="s">
        <v>37</v>
      </c>
      <c r="LI263" s="38" t="s">
        <v>38</v>
      </c>
      <c r="LJ263" s="38" t="s">
        <v>39</v>
      </c>
      <c r="LK263" s="38" t="s">
        <v>40</v>
      </c>
      <c r="LL263" s="38" t="s">
        <v>41</v>
      </c>
      <c r="LM263" s="38" t="s">
        <v>29</v>
      </c>
      <c r="LN263" s="38" t="s">
        <v>30</v>
      </c>
      <c r="LO263" s="38" t="s">
        <v>31</v>
      </c>
      <c r="LP263" s="38" t="s">
        <v>32</v>
      </c>
      <c r="LQ263" s="38" t="s">
        <v>33</v>
      </c>
      <c r="LR263" s="38" t="s">
        <v>34</v>
      </c>
      <c r="LS263" s="38" t="s">
        <v>35</v>
      </c>
      <c r="LT263" s="38" t="s">
        <v>36</v>
      </c>
      <c r="LU263" s="38" t="s">
        <v>37</v>
      </c>
      <c r="LV263" s="38" t="s">
        <v>38</v>
      </c>
      <c r="LW263" s="38" t="s">
        <v>39</v>
      </c>
      <c r="LX263" s="38" t="s">
        <v>40</v>
      </c>
      <c r="LY263" s="38" t="s">
        <v>41</v>
      </c>
      <c r="LZ263" s="38" t="s">
        <v>29</v>
      </c>
      <c r="MA263" s="38" t="s">
        <v>30</v>
      </c>
      <c r="MB263" s="38" t="s">
        <v>31</v>
      </c>
      <c r="MC263" s="38" t="s">
        <v>32</v>
      </c>
      <c r="MD263" s="38" t="s">
        <v>33</v>
      </c>
      <c r="ME263" s="38" t="s">
        <v>34</v>
      </c>
      <c r="MF263" s="38" t="s">
        <v>35</v>
      </c>
      <c r="MG263" s="38" t="s">
        <v>36</v>
      </c>
      <c r="MH263" s="38" t="s">
        <v>37</v>
      </c>
      <c r="MI263" s="38" t="s">
        <v>38</v>
      </c>
      <c r="MJ263" s="38" t="s">
        <v>39</v>
      </c>
      <c r="MK263" s="38" t="s">
        <v>40</v>
      </c>
      <c r="ML263" s="38" t="s">
        <v>41</v>
      </c>
      <c r="MN263" s="54"/>
      <c r="MO263" s="54"/>
      <c r="MP263" s="38" t="s">
        <v>29</v>
      </c>
      <c r="MQ263" s="38" t="s">
        <v>30</v>
      </c>
      <c r="MR263" s="38" t="s">
        <v>31</v>
      </c>
      <c r="MS263" s="38" t="s">
        <v>32</v>
      </c>
      <c r="MT263" s="38" t="s">
        <v>33</v>
      </c>
      <c r="MU263" s="38" t="s">
        <v>34</v>
      </c>
      <c r="MV263" s="38" t="s">
        <v>35</v>
      </c>
      <c r="MW263" s="38" t="s">
        <v>36</v>
      </c>
      <c r="MX263" s="38" t="s">
        <v>37</v>
      </c>
      <c r="MY263" s="38" t="s">
        <v>38</v>
      </c>
      <c r="MZ263" s="38" t="s">
        <v>39</v>
      </c>
      <c r="NA263" s="38" t="s">
        <v>40</v>
      </c>
      <c r="NB263" s="38" t="s">
        <v>41</v>
      </c>
      <c r="NC263" s="54"/>
      <c r="ND263" s="54"/>
      <c r="NE263" s="38" t="s">
        <v>29</v>
      </c>
      <c r="NF263" s="38" t="s">
        <v>30</v>
      </c>
      <c r="NG263" s="38" t="s">
        <v>31</v>
      </c>
      <c r="NH263" s="38" t="s">
        <v>32</v>
      </c>
      <c r="NI263" s="38" t="s">
        <v>33</v>
      </c>
      <c r="NJ263" s="38" t="s">
        <v>34</v>
      </c>
      <c r="NK263" s="38" t="s">
        <v>35</v>
      </c>
      <c r="NL263" s="38" t="s">
        <v>36</v>
      </c>
      <c r="NM263" s="38" t="s">
        <v>37</v>
      </c>
      <c r="NN263" s="38" t="s">
        <v>38</v>
      </c>
      <c r="NO263" s="38" t="s">
        <v>39</v>
      </c>
      <c r="NP263" s="38" t="s">
        <v>40</v>
      </c>
      <c r="NQ263" s="38" t="s">
        <v>41</v>
      </c>
      <c r="NR263" s="54"/>
      <c r="NS263" s="54"/>
      <c r="NT263" s="38" t="s">
        <v>29</v>
      </c>
      <c r="NU263" s="38" t="s">
        <v>30</v>
      </c>
      <c r="NV263" s="38" t="s">
        <v>31</v>
      </c>
      <c r="NW263" s="38" t="s">
        <v>32</v>
      </c>
      <c r="NX263" s="38" t="s">
        <v>33</v>
      </c>
      <c r="NY263" s="38" t="s">
        <v>34</v>
      </c>
      <c r="NZ263" s="38" t="s">
        <v>35</v>
      </c>
      <c r="OA263" s="38" t="s">
        <v>36</v>
      </c>
      <c r="OB263" s="38" t="s">
        <v>37</v>
      </c>
      <c r="OC263" s="38" t="s">
        <v>38</v>
      </c>
      <c r="OD263" s="38" t="s">
        <v>39</v>
      </c>
      <c r="OE263" s="38" t="s">
        <v>40</v>
      </c>
      <c r="OF263" s="38" t="s">
        <v>41</v>
      </c>
      <c r="OG263" s="54"/>
      <c r="OH263" s="54"/>
      <c r="OI263" s="38" t="s">
        <v>29</v>
      </c>
      <c r="OJ263" s="38" t="s">
        <v>30</v>
      </c>
      <c r="OK263" s="38" t="s">
        <v>31</v>
      </c>
      <c r="OL263" s="38" t="s">
        <v>32</v>
      </c>
      <c r="OM263" s="38" t="s">
        <v>33</v>
      </c>
      <c r="ON263" s="38" t="s">
        <v>34</v>
      </c>
      <c r="OO263" s="38" t="s">
        <v>35</v>
      </c>
      <c r="OP263" s="38" t="s">
        <v>36</v>
      </c>
      <c r="OQ263" s="38" t="s">
        <v>37</v>
      </c>
      <c r="OR263" s="38" t="s">
        <v>38</v>
      </c>
      <c r="OS263" s="38" t="s">
        <v>39</v>
      </c>
      <c r="OT263" s="38" t="s">
        <v>40</v>
      </c>
      <c r="OU263" s="38" t="s">
        <v>41</v>
      </c>
      <c r="OV263" s="54"/>
      <c r="OW263" s="54"/>
      <c r="OX263" s="38" t="s">
        <v>29</v>
      </c>
      <c r="OY263" s="38" t="s">
        <v>30</v>
      </c>
      <c r="OZ263" s="38" t="s">
        <v>31</v>
      </c>
      <c r="PA263" s="38" t="s">
        <v>32</v>
      </c>
      <c r="PB263" s="38" t="s">
        <v>33</v>
      </c>
      <c r="PC263" s="38" t="s">
        <v>34</v>
      </c>
      <c r="PD263" s="38" t="s">
        <v>35</v>
      </c>
      <c r="PE263" s="38" t="s">
        <v>36</v>
      </c>
      <c r="PF263" s="38" t="s">
        <v>37</v>
      </c>
      <c r="PG263" s="38" t="s">
        <v>38</v>
      </c>
      <c r="PH263" s="38" t="s">
        <v>39</v>
      </c>
      <c r="PI263" s="38" t="s">
        <v>40</v>
      </c>
      <c r="PJ263" s="38" t="s">
        <v>41</v>
      </c>
    </row>
    <row r="264" spans="1:426" s="38" customFormat="1" x14ac:dyDescent="0.25">
      <c r="A264" s="38" t="s">
        <v>45</v>
      </c>
      <c r="B264" s="38" t="s">
        <v>29</v>
      </c>
      <c r="C264" s="38" t="s">
        <v>30</v>
      </c>
      <c r="D264" s="38" t="s">
        <v>31</v>
      </c>
      <c r="E264" s="38" t="s">
        <v>32</v>
      </c>
      <c r="F264" s="38" t="s">
        <v>33</v>
      </c>
      <c r="G264" s="38" t="s">
        <v>34</v>
      </c>
      <c r="H264" s="38" t="s">
        <v>35</v>
      </c>
      <c r="I264" s="38" t="s">
        <v>36</v>
      </c>
      <c r="J264" s="38" t="s">
        <v>37</v>
      </c>
      <c r="K264" s="38" t="s">
        <v>38</v>
      </c>
      <c r="L264" s="38" t="s">
        <v>39</v>
      </c>
      <c r="M264" s="38" t="s">
        <v>40</v>
      </c>
      <c r="N264" s="38" t="s">
        <v>41</v>
      </c>
      <c r="O264" s="38" t="s">
        <v>23</v>
      </c>
      <c r="P264" s="38" t="s">
        <v>18</v>
      </c>
      <c r="Q264" s="38" t="s">
        <v>19</v>
      </c>
      <c r="R264" s="38" t="s">
        <v>20</v>
      </c>
      <c r="S264" s="38" t="s">
        <v>21</v>
      </c>
      <c r="T264" s="38" t="s">
        <v>22</v>
      </c>
      <c r="U264" s="38" t="s">
        <v>24</v>
      </c>
      <c r="V264" s="38" t="s">
        <v>25</v>
      </c>
      <c r="X264" s="1" t="s">
        <v>54</v>
      </c>
      <c r="Y264" s="52">
        <v>0.51219512195121897</v>
      </c>
      <c r="Z264" s="52"/>
      <c r="AA264" s="52"/>
      <c r="AB264" s="53">
        <f>Y264-Y228</f>
        <v>7.9216176777149316E-3</v>
      </c>
      <c r="AC264" s="53"/>
      <c r="AD264" s="53" t="s">
        <v>45</v>
      </c>
      <c r="AE264" s="53"/>
      <c r="AF264" s="38" t="s">
        <v>29</v>
      </c>
      <c r="AG264" s="38" t="s">
        <v>30</v>
      </c>
      <c r="AH264" s="38" t="s">
        <v>31</v>
      </c>
      <c r="AI264" s="38" t="s">
        <v>32</v>
      </c>
      <c r="AJ264" s="38" t="s">
        <v>33</v>
      </c>
      <c r="AK264" s="38" t="s">
        <v>34</v>
      </c>
      <c r="AL264" s="38" t="s">
        <v>35</v>
      </c>
      <c r="AM264" s="38" t="s">
        <v>36</v>
      </c>
      <c r="AN264" s="38" t="s">
        <v>37</v>
      </c>
      <c r="AO264" s="38" t="s">
        <v>38</v>
      </c>
      <c r="AP264" s="38" t="s">
        <v>39</v>
      </c>
      <c r="AQ264" s="38" t="s">
        <v>40</v>
      </c>
      <c r="AR264" s="38" t="s">
        <v>41</v>
      </c>
      <c r="AS264" s="53" t="s">
        <v>45</v>
      </c>
      <c r="AT264" s="53"/>
      <c r="AU264" s="38" t="s">
        <v>29</v>
      </c>
      <c r="AV264" s="38" t="s">
        <v>30</v>
      </c>
      <c r="AW264" s="38" t="s">
        <v>31</v>
      </c>
      <c r="AX264" s="38" t="s">
        <v>32</v>
      </c>
      <c r="AY264" s="38" t="s">
        <v>33</v>
      </c>
      <c r="AZ264" s="38" t="s">
        <v>34</v>
      </c>
      <c r="BA264" s="38" t="s">
        <v>35</v>
      </c>
      <c r="BB264" s="38" t="s">
        <v>36</v>
      </c>
      <c r="BC264" s="38" t="s">
        <v>37</v>
      </c>
      <c r="BD264" s="38" t="s">
        <v>38</v>
      </c>
      <c r="BE264" s="38" t="s">
        <v>39</v>
      </c>
      <c r="BF264" s="38" t="s">
        <v>40</v>
      </c>
      <c r="BG264" s="38" t="s">
        <v>41</v>
      </c>
      <c r="BH264" s="53" t="s">
        <v>45</v>
      </c>
      <c r="BI264" s="53"/>
      <c r="BJ264" s="38" t="s">
        <v>29</v>
      </c>
      <c r="BK264" s="38" t="s">
        <v>30</v>
      </c>
      <c r="BL264" s="38" t="s">
        <v>31</v>
      </c>
      <c r="BM264" s="38" t="s">
        <v>32</v>
      </c>
      <c r="BN264" s="38" t="s">
        <v>33</v>
      </c>
      <c r="BO264" s="38" t="s">
        <v>34</v>
      </c>
      <c r="BP264" s="38" t="s">
        <v>35</v>
      </c>
      <c r="BQ264" s="38" t="s">
        <v>36</v>
      </c>
      <c r="BR264" s="38" t="s">
        <v>37</v>
      </c>
      <c r="BS264" s="38" t="s">
        <v>38</v>
      </c>
      <c r="BT264" s="38" t="s">
        <v>39</v>
      </c>
      <c r="BU264" s="38" t="s">
        <v>40</v>
      </c>
      <c r="BV264" s="38" t="s">
        <v>41</v>
      </c>
      <c r="BW264" s="53" t="s">
        <v>45</v>
      </c>
      <c r="BX264" s="53"/>
      <c r="BY264" s="38" t="s">
        <v>29</v>
      </c>
      <c r="BZ264" s="38" t="s">
        <v>30</v>
      </c>
      <c r="CA264" s="38" t="s">
        <v>31</v>
      </c>
      <c r="CB264" s="38" t="s">
        <v>32</v>
      </c>
      <c r="CC264" s="38" t="s">
        <v>33</v>
      </c>
      <c r="CD264" s="38" t="s">
        <v>34</v>
      </c>
      <c r="CE264" s="38" t="s">
        <v>35</v>
      </c>
      <c r="CF264" s="38" t="s">
        <v>36</v>
      </c>
      <c r="CG264" s="38" t="s">
        <v>37</v>
      </c>
      <c r="CH264" s="38" t="s">
        <v>38</v>
      </c>
      <c r="CI264" s="38" t="s">
        <v>39</v>
      </c>
      <c r="CJ264" s="38" t="s">
        <v>40</v>
      </c>
      <c r="CK264" s="38" t="s">
        <v>41</v>
      </c>
      <c r="CL264" s="38" t="s">
        <v>45</v>
      </c>
      <c r="CN264" s="38" t="s">
        <v>29</v>
      </c>
      <c r="CO264" s="38" t="s">
        <v>30</v>
      </c>
      <c r="CP264" s="38" t="s">
        <v>31</v>
      </c>
      <c r="CQ264" s="38" t="s">
        <v>32</v>
      </c>
      <c r="CR264" s="38" t="s">
        <v>33</v>
      </c>
      <c r="CS264" s="38" t="s">
        <v>34</v>
      </c>
      <c r="CT264" s="38" t="s">
        <v>35</v>
      </c>
      <c r="CU264" s="38" t="s">
        <v>36</v>
      </c>
      <c r="CV264" s="38" t="s">
        <v>37</v>
      </c>
      <c r="CW264" s="38" t="s">
        <v>38</v>
      </c>
      <c r="CX264" s="38" t="s">
        <v>39</v>
      </c>
      <c r="CY264" s="38" t="s">
        <v>40</v>
      </c>
      <c r="CZ264" s="38" t="s">
        <v>41</v>
      </c>
      <c r="DB264" s="38">
        <v>6</v>
      </c>
      <c r="DC264" s="38">
        <v>0</v>
      </c>
      <c r="DD264" s="38">
        <v>0</v>
      </c>
      <c r="DE264" s="38">
        <v>0</v>
      </c>
      <c r="DF264" s="38">
        <v>35</v>
      </c>
      <c r="DG264" s="38">
        <v>0</v>
      </c>
      <c r="DH264" s="38">
        <v>0</v>
      </c>
      <c r="DI264" s="38">
        <v>0</v>
      </c>
      <c r="DJ264" s="38">
        <v>0</v>
      </c>
      <c r="DL264" s="38">
        <v>5</v>
      </c>
      <c r="DM264" s="38">
        <v>62</v>
      </c>
      <c r="DN264" s="38">
        <v>42</v>
      </c>
      <c r="DO264" s="38">
        <v>40</v>
      </c>
      <c r="DP264" s="38">
        <v>18</v>
      </c>
      <c r="DQ264" s="38">
        <v>9</v>
      </c>
      <c r="DR264" s="38">
        <v>22</v>
      </c>
      <c r="DS264" s="38">
        <v>20</v>
      </c>
      <c r="DT264" s="38">
        <v>15</v>
      </c>
      <c r="DU264" s="38">
        <v>54</v>
      </c>
      <c r="DV264" s="38">
        <v>1</v>
      </c>
      <c r="DW264" s="38">
        <v>0</v>
      </c>
      <c r="DX264" s="38">
        <v>0</v>
      </c>
      <c r="DY264" s="38">
        <v>0</v>
      </c>
      <c r="DZ264" s="38">
        <v>57</v>
      </c>
      <c r="EA264" s="38">
        <v>2</v>
      </c>
      <c r="EB264" s="38">
        <v>41</v>
      </c>
      <c r="EC264" s="38">
        <v>9</v>
      </c>
      <c r="ED264" s="38">
        <v>2</v>
      </c>
      <c r="EE264" s="38">
        <v>0</v>
      </c>
      <c r="EF264" s="38">
        <v>19</v>
      </c>
      <c r="EG264" s="38">
        <v>15</v>
      </c>
      <c r="EH264" s="38">
        <v>16</v>
      </c>
      <c r="EI264" s="38">
        <v>0</v>
      </c>
      <c r="EJ264" s="38">
        <v>0</v>
      </c>
      <c r="EK264" s="38">
        <v>0</v>
      </c>
      <c r="EL264" s="38">
        <v>0</v>
      </c>
      <c r="EM264" s="38">
        <v>42</v>
      </c>
      <c r="EN264" s="38">
        <v>32</v>
      </c>
      <c r="EO264" s="38">
        <v>23</v>
      </c>
      <c r="EP264" s="38">
        <v>29</v>
      </c>
      <c r="EQ264" s="38">
        <v>12</v>
      </c>
      <c r="ER264" s="38">
        <v>63</v>
      </c>
      <c r="ES264" s="38">
        <v>26</v>
      </c>
      <c r="ET264" s="38">
        <v>11</v>
      </c>
      <c r="EU264" s="38">
        <v>5</v>
      </c>
      <c r="EV264" s="38">
        <v>21</v>
      </c>
      <c r="EW264" s="38">
        <v>0</v>
      </c>
      <c r="EX264" s="38">
        <v>0</v>
      </c>
      <c r="EY264" s="38">
        <v>0</v>
      </c>
      <c r="EZ264" s="38">
        <v>70</v>
      </c>
      <c r="FA264" s="38">
        <v>7</v>
      </c>
      <c r="FB264" s="38">
        <v>17</v>
      </c>
      <c r="FC264" s="38">
        <v>3</v>
      </c>
      <c r="FD264" s="38">
        <v>23</v>
      </c>
      <c r="FE264" s="38">
        <v>3</v>
      </c>
      <c r="FF264" s="38">
        <v>30</v>
      </c>
      <c r="FG264" s="38">
        <v>19</v>
      </c>
      <c r="FH264" s="38">
        <v>5</v>
      </c>
      <c r="FI264" s="38">
        <v>21</v>
      </c>
      <c r="FJ264" s="38">
        <v>0</v>
      </c>
      <c r="FK264" s="38">
        <v>0</v>
      </c>
      <c r="FL264" s="38">
        <v>0</v>
      </c>
      <c r="FM264" s="38">
        <v>16</v>
      </c>
      <c r="FN264" s="38">
        <v>11</v>
      </c>
      <c r="FO264" s="38">
        <v>29</v>
      </c>
      <c r="FP264" s="38">
        <v>54</v>
      </c>
      <c r="FQ264" s="38">
        <v>14</v>
      </c>
      <c r="FR264" s="38">
        <v>36</v>
      </c>
      <c r="FS264" s="38">
        <v>20</v>
      </c>
      <c r="FT264" s="38">
        <v>10</v>
      </c>
      <c r="FU264" s="38">
        <v>7</v>
      </c>
      <c r="FV264" s="38">
        <v>0</v>
      </c>
      <c r="FW264" s="38">
        <v>0</v>
      </c>
      <c r="FX264" s="38">
        <v>0</v>
      </c>
      <c r="FY264" s="38">
        <v>0</v>
      </c>
      <c r="FZ264" s="38">
        <v>21</v>
      </c>
      <c r="GA264" s="38">
        <v>10</v>
      </c>
      <c r="GB264" s="38">
        <v>32</v>
      </c>
      <c r="GC264" s="38">
        <v>7</v>
      </c>
      <c r="GD264" s="38">
        <v>16</v>
      </c>
      <c r="GE264" s="38">
        <v>9</v>
      </c>
      <c r="GF264" s="38">
        <v>34</v>
      </c>
      <c r="GG264" s="38">
        <v>16</v>
      </c>
      <c r="GH264" s="38">
        <v>12</v>
      </c>
      <c r="GI264" s="38">
        <v>0</v>
      </c>
      <c r="GJ264" s="38">
        <v>0</v>
      </c>
      <c r="GK264" s="38">
        <v>0</v>
      </c>
      <c r="GL264" s="38">
        <v>0</v>
      </c>
      <c r="GM264" s="38">
        <v>19</v>
      </c>
      <c r="GN264" s="38">
        <v>5</v>
      </c>
      <c r="GO264" s="38">
        <v>17</v>
      </c>
      <c r="GP264" s="38">
        <v>3</v>
      </c>
      <c r="GQ264" s="38">
        <v>20</v>
      </c>
      <c r="GR264" s="38">
        <v>11</v>
      </c>
      <c r="GS264" s="38">
        <v>8</v>
      </c>
      <c r="GT264" s="38">
        <v>0</v>
      </c>
      <c r="GU264" s="38">
        <v>1</v>
      </c>
      <c r="GV264" s="38">
        <v>6</v>
      </c>
      <c r="GW264" s="38">
        <v>0</v>
      </c>
      <c r="GX264" s="38">
        <v>0</v>
      </c>
      <c r="GY264" s="38">
        <v>0</v>
      </c>
      <c r="GZ264" s="38">
        <v>15</v>
      </c>
      <c r="HA264" s="38">
        <v>24</v>
      </c>
      <c r="HB264" s="38">
        <v>62</v>
      </c>
      <c r="HC264" s="38">
        <v>24</v>
      </c>
      <c r="HD264" s="38">
        <v>4</v>
      </c>
      <c r="HE264" s="38">
        <v>0</v>
      </c>
      <c r="HF264" s="38">
        <v>6</v>
      </c>
      <c r="HG264" s="38">
        <v>14</v>
      </c>
      <c r="HH264" s="38">
        <v>9</v>
      </c>
      <c r="HI264" s="38">
        <v>18</v>
      </c>
      <c r="HJ264" s="38">
        <v>0</v>
      </c>
      <c r="HK264" s="38">
        <v>0</v>
      </c>
      <c r="HL264" s="38">
        <v>0</v>
      </c>
      <c r="HM264" s="38">
        <v>58</v>
      </c>
      <c r="HN264" s="38">
        <v>14</v>
      </c>
      <c r="HO264" s="38">
        <v>44</v>
      </c>
      <c r="HP264" s="38">
        <v>5</v>
      </c>
      <c r="HQ264" s="38">
        <v>8</v>
      </c>
      <c r="HR264" s="38">
        <v>0</v>
      </c>
      <c r="HS264" s="38">
        <v>22</v>
      </c>
      <c r="HT264" s="38">
        <v>19</v>
      </c>
      <c r="HU264" s="38">
        <v>6</v>
      </c>
      <c r="HV264" s="38">
        <v>8</v>
      </c>
      <c r="HW264" s="38">
        <v>0</v>
      </c>
      <c r="HX264" s="38">
        <v>0</v>
      </c>
      <c r="HY264" s="38">
        <v>0</v>
      </c>
      <c r="HZ264" s="38">
        <v>16</v>
      </c>
      <c r="IA264" s="38">
        <v>3</v>
      </c>
      <c r="IB264" s="38">
        <v>13</v>
      </c>
      <c r="IC264" s="38">
        <v>13</v>
      </c>
      <c r="ID264" s="38">
        <v>6</v>
      </c>
      <c r="IE264" s="38">
        <v>4</v>
      </c>
      <c r="IF264" s="38">
        <v>15</v>
      </c>
      <c r="IG264" s="38">
        <v>17</v>
      </c>
      <c r="IH264" s="38">
        <v>15</v>
      </c>
      <c r="II264" s="38">
        <v>20</v>
      </c>
      <c r="IJ264" s="38">
        <v>0</v>
      </c>
      <c r="IK264" s="38">
        <v>0</v>
      </c>
      <c r="IL264" s="38">
        <v>0</v>
      </c>
      <c r="IM264" s="38">
        <v>56</v>
      </c>
      <c r="IN264" s="38">
        <v>42</v>
      </c>
      <c r="IO264" s="38">
        <v>41</v>
      </c>
      <c r="IP264" s="38">
        <v>0</v>
      </c>
      <c r="IQ264" s="38">
        <v>5</v>
      </c>
      <c r="IR264" s="38">
        <v>30</v>
      </c>
      <c r="IS264" s="38">
        <v>81</v>
      </c>
      <c r="IT264" s="38">
        <v>27</v>
      </c>
      <c r="IU264" s="38">
        <v>17</v>
      </c>
      <c r="IV264" s="38">
        <v>31</v>
      </c>
      <c r="IW264" s="38">
        <v>0</v>
      </c>
      <c r="IX264" s="38">
        <v>0</v>
      </c>
      <c r="IY264" s="38">
        <v>0</v>
      </c>
      <c r="IZ264" s="38">
        <v>26</v>
      </c>
      <c r="JA264" s="38">
        <v>20</v>
      </c>
      <c r="JB264" s="38">
        <v>75</v>
      </c>
      <c r="JC264" s="38">
        <v>10</v>
      </c>
      <c r="JD264" s="38">
        <v>0</v>
      </c>
      <c r="JE264" s="38">
        <v>13</v>
      </c>
      <c r="JF264" s="38">
        <v>12</v>
      </c>
      <c r="JG264" s="38">
        <v>7</v>
      </c>
      <c r="JH264" s="38">
        <v>10</v>
      </c>
      <c r="JI264" s="38">
        <v>2</v>
      </c>
      <c r="JJ264" s="38">
        <v>0</v>
      </c>
      <c r="JK264" s="38">
        <v>0</v>
      </c>
      <c r="JL264" s="38">
        <v>0</v>
      </c>
      <c r="JM264" s="38">
        <v>53</v>
      </c>
      <c r="JN264" s="38">
        <v>14</v>
      </c>
      <c r="JO264" s="38">
        <v>13</v>
      </c>
      <c r="JP264" s="38">
        <v>29</v>
      </c>
      <c r="JQ264" s="38">
        <v>0</v>
      </c>
      <c r="JR264" s="38">
        <v>41</v>
      </c>
      <c r="JS264" s="38">
        <v>9</v>
      </c>
      <c r="JT264" s="38">
        <v>21</v>
      </c>
      <c r="JU264" s="38">
        <v>53</v>
      </c>
      <c r="JV264" s="38">
        <v>27</v>
      </c>
      <c r="JW264" s="38">
        <v>0</v>
      </c>
      <c r="JX264" s="38">
        <v>0</v>
      </c>
      <c r="JY264" s="38">
        <v>0</v>
      </c>
      <c r="JZ264" s="38">
        <v>5</v>
      </c>
      <c r="KA264" s="38">
        <v>14</v>
      </c>
      <c r="KB264" s="38">
        <v>34</v>
      </c>
      <c r="KC264" s="38">
        <v>10</v>
      </c>
      <c r="KD264" s="38">
        <v>22</v>
      </c>
      <c r="KE264" s="38">
        <v>5</v>
      </c>
      <c r="KF264" s="38">
        <v>20</v>
      </c>
      <c r="KG264" s="38">
        <v>33</v>
      </c>
      <c r="KH264" s="38">
        <v>44</v>
      </c>
      <c r="KI264" s="38">
        <v>19</v>
      </c>
      <c r="KJ264" s="38">
        <v>0</v>
      </c>
      <c r="KK264" s="38">
        <v>0</v>
      </c>
      <c r="KL264" s="38">
        <v>0</v>
      </c>
      <c r="KM264" s="38">
        <v>9</v>
      </c>
      <c r="KN264" s="38">
        <v>4</v>
      </c>
      <c r="KO264" s="38">
        <v>19</v>
      </c>
      <c r="KP264" s="38">
        <v>8</v>
      </c>
      <c r="KQ264" s="38">
        <v>20</v>
      </c>
      <c r="KR264" s="38">
        <v>11</v>
      </c>
      <c r="KS264" s="38">
        <v>9</v>
      </c>
      <c r="KT264" s="38">
        <v>21</v>
      </c>
      <c r="KU264" s="38">
        <v>13</v>
      </c>
      <c r="KV264" s="38">
        <v>9</v>
      </c>
      <c r="KW264" s="38">
        <v>0</v>
      </c>
      <c r="KX264" s="38">
        <v>0</v>
      </c>
      <c r="KY264" s="38">
        <v>0</v>
      </c>
      <c r="KZ264" s="38">
        <v>47</v>
      </c>
      <c r="LA264" s="38">
        <v>29</v>
      </c>
      <c r="LB264" s="38">
        <v>20</v>
      </c>
      <c r="LC264" s="38">
        <v>10</v>
      </c>
      <c r="LD264" s="38">
        <v>4</v>
      </c>
      <c r="LE264" s="38">
        <v>18</v>
      </c>
      <c r="LF264" s="38">
        <v>7</v>
      </c>
      <c r="LG264" s="38">
        <v>5</v>
      </c>
      <c r="LH264" s="38">
        <v>6</v>
      </c>
      <c r="LI264" s="38">
        <v>40</v>
      </c>
      <c r="LJ264" s="38">
        <v>0</v>
      </c>
      <c r="LK264" s="38">
        <v>0</v>
      </c>
      <c r="LL264" s="38">
        <v>0</v>
      </c>
      <c r="LM264" s="38">
        <v>21</v>
      </c>
      <c r="LN264" s="38">
        <v>1</v>
      </c>
      <c r="LO264" s="38">
        <v>10</v>
      </c>
      <c r="LP264" s="38">
        <v>24</v>
      </c>
      <c r="LQ264" s="38">
        <v>16</v>
      </c>
      <c r="LR264" s="38">
        <v>12</v>
      </c>
      <c r="LS264" s="38">
        <v>52</v>
      </c>
      <c r="LT264" s="38">
        <v>6</v>
      </c>
      <c r="LU264" s="38">
        <v>32</v>
      </c>
      <c r="LV264" s="38">
        <v>30</v>
      </c>
      <c r="LW264" s="38">
        <v>0</v>
      </c>
      <c r="LX264" s="38">
        <v>0</v>
      </c>
      <c r="LY264" s="38">
        <v>0</v>
      </c>
      <c r="LZ264" s="38">
        <v>5</v>
      </c>
      <c r="MA264" s="38">
        <v>5</v>
      </c>
      <c r="MB264" s="38">
        <v>36</v>
      </c>
      <c r="MC264" s="38">
        <v>56</v>
      </c>
      <c r="MD264" s="38">
        <v>29</v>
      </c>
      <c r="ME264" s="38">
        <v>0</v>
      </c>
      <c r="MF264" s="38">
        <v>25</v>
      </c>
      <c r="MG264" s="38">
        <v>15</v>
      </c>
      <c r="MH264" s="38">
        <v>32</v>
      </c>
      <c r="MI264" s="38">
        <v>9</v>
      </c>
      <c r="MJ264" s="38">
        <v>0</v>
      </c>
      <c r="MK264" s="38">
        <v>0</v>
      </c>
      <c r="ML264" s="38">
        <v>0</v>
      </c>
      <c r="MN264" s="54">
        <v>5</v>
      </c>
      <c r="MO264" s="54"/>
      <c r="MP264" s="38">
        <f>(DM264+DZ264+EM264+EZ264+FM264+FZ264)/6</f>
        <v>44.666666666666664</v>
      </c>
      <c r="MQ264" s="38">
        <f t="shared" ref="MQ264:NB269" si="1925">(DN264+EA264+EN264+FA264+FN264+GA264)/6</f>
        <v>17.333333333333332</v>
      </c>
      <c r="MR264" s="38">
        <f t="shared" si="1925"/>
        <v>30.333333333333332</v>
      </c>
      <c r="MS264" s="38">
        <f t="shared" si="1925"/>
        <v>20</v>
      </c>
      <c r="MT264" s="38">
        <f t="shared" si="1925"/>
        <v>12.666666666666666</v>
      </c>
      <c r="MU264" s="38">
        <f t="shared" si="1925"/>
        <v>22.166666666666668</v>
      </c>
      <c r="MV264" s="38">
        <f t="shared" si="1925"/>
        <v>24.833333333333332</v>
      </c>
      <c r="MW264" s="38">
        <f t="shared" si="1925"/>
        <v>14.333333333333334</v>
      </c>
      <c r="MX264" s="38">
        <f t="shared" si="1925"/>
        <v>16.5</v>
      </c>
      <c r="MY264" s="38">
        <f t="shared" si="1925"/>
        <v>7.166666666666667</v>
      </c>
      <c r="NC264" s="54">
        <v>5</v>
      </c>
      <c r="ND264" s="54"/>
      <c r="NE264" s="38">
        <f>(GM264+GZ264+HM264+HZ264)/4</f>
        <v>27</v>
      </c>
      <c r="NF264" s="38">
        <f t="shared" ref="NF264:NN264" si="1926">(GN264+HA264+HN264+IA264)/4</f>
        <v>11.5</v>
      </c>
      <c r="NG264" s="38">
        <f t="shared" si="1926"/>
        <v>34</v>
      </c>
      <c r="NH264" s="38">
        <f t="shared" si="1926"/>
        <v>11.25</v>
      </c>
      <c r="NI264" s="38">
        <f t="shared" si="1926"/>
        <v>9.5</v>
      </c>
      <c r="NJ264" s="38">
        <f t="shared" si="1926"/>
        <v>3.75</v>
      </c>
      <c r="NK264" s="38">
        <f t="shared" si="1926"/>
        <v>12.75</v>
      </c>
      <c r="NL264" s="38">
        <f t="shared" si="1926"/>
        <v>12.5</v>
      </c>
      <c r="NM264" s="38">
        <f t="shared" si="1926"/>
        <v>7.75</v>
      </c>
      <c r="NN264" s="38">
        <f t="shared" si="1926"/>
        <v>13</v>
      </c>
      <c r="NR264" s="54">
        <v>5</v>
      </c>
      <c r="NS264" s="54"/>
      <c r="NT264" s="38">
        <f>(IM264+IZ264+JZ264+JM264)/4</f>
        <v>35</v>
      </c>
      <c r="NU264" s="38">
        <f t="shared" ref="NU264:OC264" si="1927">(IN264+JA264+KA264+JN264)/4</f>
        <v>22.5</v>
      </c>
      <c r="NV264" s="38">
        <f t="shared" si="1927"/>
        <v>40.75</v>
      </c>
      <c r="NW264" s="38">
        <f t="shared" si="1927"/>
        <v>12.25</v>
      </c>
      <c r="NX264" s="38">
        <f t="shared" si="1927"/>
        <v>6.75</v>
      </c>
      <c r="NY264" s="38">
        <f t="shared" si="1927"/>
        <v>22.25</v>
      </c>
      <c r="NZ264" s="38">
        <f t="shared" si="1927"/>
        <v>30.5</v>
      </c>
      <c r="OA264" s="38">
        <f t="shared" si="1927"/>
        <v>22</v>
      </c>
      <c r="OB264" s="38">
        <f t="shared" si="1927"/>
        <v>31</v>
      </c>
      <c r="OC264" s="38">
        <f t="shared" si="1927"/>
        <v>19.75</v>
      </c>
      <c r="OG264" s="54">
        <v>5</v>
      </c>
      <c r="OH264" s="54"/>
      <c r="OI264" s="38">
        <f>(KM264+KZ264+LM264+LZ264)/4</f>
        <v>20.5</v>
      </c>
      <c r="OJ264" s="38">
        <f t="shared" ref="OJ264:OR264" si="1928">(KN264+LA264+LN264+MA264)/4</f>
        <v>9.75</v>
      </c>
      <c r="OK264" s="38">
        <f t="shared" si="1928"/>
        <v>21.25</v>
      </c>
      <c r="OL264" s="38">
        <f t="shared" si="1928"/>
        <v>24.5</v>
      </c>
      <c r="OM264" s="38">
        <f t="shared" si="1928"/>
        <v>17.25</v>
      </c>
      <c r="ON264" s="38">
        <f t="shared" si="1928"/>
        <v>10.25</v>
      </c>
      <c r="OO264" s="38">
        <f t="shared" si="1928"/>
        <v>23.25</v>
      </c>
      <c r="OP264" s="38">
        <f t="shared" si="1928"/>
        <v>11.75</v>
      </c>
      <c r="OQ264" s="38">
        <f t="shared" si="1928"/>
        <v>20.75</v>
      </c>
      <c r="OR264" s="38">
        <f t="shared" si="1928"/>
        <v>22</v>
      </c>
      <c r="OV264" s="54">
        <v>5</v>
      </c>
      <c r="OW264" s="54"/>
      <c r="OX264" s="38">
        <f>(GM264+GZ264+HM264+HZ264+IM264+IZ264+JM264+JZ264+KM264+KZ264+LM264+LZ264)/12</f>
        <v>27.5</v>
      </c>
      <c r="OY264" s="38">
        <f t="shared" ref="OY264:PG264" si="1929">(GN264+HA264+HN264+IA264+IN264+JA264+JN264+KA264+KN264+LA264+LN264+MA264)/12</f>
        <v>14.583333333333334</v>
      </c>
      <c r="OZ264" s="38">
        <f t="shared" si="1929"/>
        <v>32</v>
      </c>
      <c r="PA264" s="38">
        <f t="shared" si="1929"/>
        <v>16</v>
      </c>
      <c r="PB264" s="38">
        <f t="shared" si="1929"/>
        <v>11.166666666666666</v>
      </c>
      <c r="PC264" s="38">
        <f t="shared" si="1929"/>
        <v>12.083333333333334</v>
      </c>
      <c r="PD264" s="38">
        <f t="shared" si="1929"/>
        <v>22.166666666666668</v>
      </c>
      <c r="PE264" s="38">
        <f t="shared" si="1929"/>
        <v>15.416666666666666</v>
      </c>
      <c r="PF264" s="38">
        <f t="shared" si="1929"/>
        <v>19.833333333333332</v>
      </c>
      <c r="PG264" s="38">
        <f t="shared" si="1929"/>
        <v>18.25</v>
      </c>
    </row>
    <row r="265" spans="1:426" s="38" customFormat="1" x14ac:dyDescent="0.25">
      <c r="A265" s="1" t="s">
        <v>42</v>
      </c>
      <c r="B265" s="38">
        <f>MODE(B256,O256,AB256,AO256,BB256,BO256,CB256,CO256,DB256,DO256,EB256,EO256,FB256,FO256,GB256,GO256,HB256,HO256)</f>
        <v>5</v>
      </c>
      <c r="C265" s="38">
        <f t="shared" ref="C265:C269" si="1930">MODE(C256,P256,AC256,AP256,BC256,BP256,CC256,CP256,DC256,DP256,EC256,EP256,FC256,FP256,GC256,GP256,HC256,HP256)</f>
        <v>1</v>
      </c>
      <c r="D265" s="38">
        <f t="shared" ref="D265:D269" si="1931">MODE(D256,Q256,AD256,AQ256,BD256,BQ256,CD256,CQ256,DD256,DQ256,ED256,EQ256,FD256,FQ256,GD256,GQ256,HD256,HQ256)</f>
        <v>5</v>
      </c>
      <c r="E265" s="38">
        <f t="shared" ref="E265:E269" si="1932">MODE(E256,R256,AE256,AR256,BE256,BR256,CE256,CR256,DE256,DR256,EE256,ER256,FE256,FR256,GE256,GR256,HE256,HR256)</f>
        <v>1</v>
      </c>
      <c r="F265" s="38">
        <f t="shared" ref="F265:F269" si="1933">MODE(F256,S256,AF256,AS256,BF256,BS256,CF256,CS256,DF256,DS256,EF256,ES256,FF256,FS256,GF256,GS256,HF256,HS256)</f>
        <v>3</v>
      </c>
      <c r="G265" s="38">
        <f t="shared" ref="G265:G269" si="1934">MODE(G256,T256,AG256,AT256,BG256,BT256,CG256,CT256,DG256,DT256,EG256,ET256,FG256,FT256,GG256,GT256,HG256,HT256)</f>
        <v>1</v>
      </c>
      <c r="H265" s="38">
        <f t="shared" ref="H265:H269" si="1935">MODE(H256,U256,AH256,AU256,BH256,BU256,CH256,CU256,DH256,DU256,EH256,EU256,FH256,FU256,GH256,GU256,HH256,HU256)</f>
        <v>3</v>
      </c>
      <c r="I265" s="38">
        <f t="shared" ref="I265:I269" si="1936">MODE(I256,V256,AI256,AV256,BI256,BV256,CI256,CV256,DI256,DV256,EI256,EV256,FI256,FV256,GI256,GV256,HI256,HV256)</f>
        <v>4</v>
      </c>
      <c r="J265" s="38">
        <f t="shared" ref="J265:J269" si="1937">MODE(J256,W256,AJ256,AW256,BJ256,BW256,CJ256,CW256,DJ256,DW256,EJ256,EW256,FJ256,FW256,GJ256,GW256,HJ256,HW256)</f>
        <v>4</v>
      </c>
      <c r="K265" s="38">
        <f t="shared" ref="K265:K269" si="1938">MODE(K256,X256,AK256,AX256,BK256,BX256,CK256,CX256,DK256,DX256,EK256,EX256,FK256,FX256,GK256,GX256,HK256,HX256)</f>
        <v>1</v>
      </c>
      <c r="L265" s="38">
        <f t="shared" ref="L265:L269" si="1939">MODE(L256,Y256,AL256,AY256,BL256,BY256,CL256,CY256,DL256,DY256,EL256,EY256,FL256,FY256,GL256,GY256,HL256,HY256)</f>
        <v>0</v>
      </c>
      <c r="M265" s="38">
        <f t="shared" ref="M265:M269" si="1940">MODE(M256,Z256,AM256,AZ256,BM256,BZ256,CM256,CZ256,DM256,DZ256,EM256,EZ256,FM256,FZ256,GM256,GZ256,HM256,HZ256)</f>
        <v>1</v>
      </c>
      <c r="N265" s="38">
        <f t="shared" ref="N265:N269" si="1941">MODE(N256,AA256,AN256,BA256,BN256,CA256,CN256,DA256,DN256,EA256,EN256,FA256,FN256,GA256,GN256,HA256,HN256,IA256)</f>
        <v>0</v>
      </c>
      <c r="O265" s="38">
        <f>IB256</f>
        <v>3</v>
      </c>
      <c r="P265" s="38">
        <f t="shared" ref="P265:P269" si="1942">IC256</f>
        <v>1</v>
      </c>
      <c r="Q265" s="38">
        <f t="shared" ref="Q265:Q269" si="1943">ID256</f>
        <v>2</v>
      </c>
      <c r="R265" s="38">
        <f t="shared" ref="R265:R269" si="1944">IE256</f>
        <v>6</v>
      </c>
      <c r="S265" s="38">
        <f t="shared" ref="S265:S269" si="1945">IF256</f>
        <v>4</v>
      </c>
      <c r="T265" s="38">
        <f t="shared" ref="T265:T269" si="1946">IG256</f>
        <v>1</v>
      </c>
      <c r="U265" s="38">
        <f t="shared" ref="U265:U269" si="1947">IH256</f>
        <v>4</v>
      </c>
      <c r="V265" s="38">
        <f t="shared" ref="V265:V269" si="1948">II256</f>
        <v>1</v>
      </c>
      <c r="X265" s="1">
        <v>80</v>
      </c>
      <c r="Y265" s="52">
        <v>0.36887755119999999</v>
      </c>
      <c r="Z265" s="52"/>
      <c r="AA265" s="52"/>
      <c r="AB265" s="53">
        <f t="shared" ref="AB265:AB269" si="1949">Y265-Y229</f>
        <v>-1.8350888563001599E-2</v>
      </c>
      <c r="AC265" s="53"/>
      <c r="AD265" s="53" t="s">
        <v>42</v>
      </c>
      <c r="AE265" s="53"/>
      <c r="AF265" s="38">
        <f t="shared" ref="AF265:AF269" si="1950">IFERROR(MODE(B256,O256,AB256,AO256,BB256,BO256), "x")</f>
        <v>5</v>
      </c>
      <c r="AG265" s="38">
        <f t="shared" ref="AG265:AG269" si="1951">IFERROR(MODE(C256,P256,AC256,AP256,BC256,BP256), "x")</f>
        <v>1</v>
      </c>
      <c r="AH265" s="38">
        <f t="shared" ref="AH265:AH269" si="1952">IFERROR(MODE(D256,Q256,AD256,AQ256,BD256,BQ256), "x")</f>
        <v>5</v>
      </c>
      <c r="AI265" s="38">
        <f t="shared" ref="AI265:AI269" si="1953">IFERROR(MODE(E256,R256,AE256,AR256,BE256,BR256), "x")</f>
        <v>1</v>
      </c>
      <c r="AJ265" s="38">
        <f t="shared" ref="AJ265:AJ269" si="1954">IFERROR(MODE(F256,S256,AF256,AS256,BF256,BS256), "x")</f>
        <v>3</v>
      </c>
      <c r="AK265" s="38">
        <f t="shared" ref="AK265:AK269" si="1955">IFERROR(MODE(G256,T256,AG256,AT256,BG256,BT256), "x")</f>
        <v>5</v>
      </c>
      <c r="AL265" s="38">
        <f t="shared" ref="AL265:AL269" si="1956">IFERROR(MODE(H256,U256,AH256,AU256,BH256,BU256), "x")</f>
        <v>3</v>
      </c>
      <c r="AM265" s="38">
        <f t="shared" ref="AM265:AM269" si="1957">IFERROR(MODE(I256,V256,AI256,AV256,BI256,BV256), "x")</f>
        <v>4</v>
      </c>
      <c r="AN265" s="38">
        <f t="shared" ref="AN265:AN269" si="1958">IFERROR(MODE(J256,W256,AJ256,AW256,BJ256,BW256), "x")</f>
        <v>3</v>
      </c>
      <c r="AO265" s="38">
        <f t="shared" ref="AO265:AO269" si="1959">IFERROR(MODE(K256,X256,AK256,AX256,BK256,BX256), "x")</f>
        <v>1</v>
      </c>
      <c r="AP265" s="38">
        <f t="shared" ref="AP265:AP269" si="1960">IFERROR(MODE(L256,Y256,AL256,AY256,BL256,BY256), "x")</f>
        <v>0</v>
      </c>
      <c r="AQ265" s="38">
        <f t="shared" ref="AQ265:AQ269" si="1961">IFERROR(MODE(M256,Z256,AM256,AZ256,BM256,BZ256), "x")</f>
        <v>0</v>
      </c>
      <c r="AR265" s="38">
        <f t="shared" ref="AR265:AR269" si="1962">IFERROR(MODE(N256,AA256,AN256,BA256,BN256,CA256), "x")</f>
        <v>0</v>
      </c>
      <c r="AS265" s="53" t="s">
        <v>42</v>
      </c>
      <c r="AT265" s="53"/>
      <c r="AU265" s="38">
        <f t="shared" ref="AU265:AU269" si="1963">IFERROR(MODE(CB256,CO256,DB256,DO256),"x")</f>
        <v>4</v>
      </c>
      <c r="AV265" s="38">
        <f t="shared" ref="AV265:AV269" si="1964">IFERROR(MODE(CC256,CP256,DC256,DP256),"x")</f>
        <v>3</v>
      </c>
      <c r="AW265" s="38">
        <f t="shared" ref="AW265:AW269" si="1965">IFERROR(MODE(CD256,CQ256,DD256,DQ256),"x")</f>
        <v>2</v>
      </c>
      <c r="AX265" s="38">
        <f t="shared" ref="AX265:AX269" si="1966">IFERROR(MODE(CE256,CR256,DE256,DR256),"x")</f>
        <v>1</v>
      </c>
      <c r="AY265" s="38">
        <f t="shared" ref="AY265:AY269" si="1967">IFERROR(MODE(CF256,CS256,DF256,DS256),"x")</f>
        <v>4</v>
      </c>
      <c r="AZ265" s="38">
        <f t="shared" ref="AZ265:AZ269" si="1968">IFERROR(MODE(CG256,CT256,DG256,DT256),"x")</f>
        <v>2</v>
      </c>
      <c r="BA265" s="38">
        <f t="shared" ref="BA265:BA269" si="1969">IFERROR(MODE(CH256,CU256,DH256,DU256),"x")</f>
        <v>3</v>
      </c>
      <c r="BB265" s="38">
        <f t="shared" ref="BB265:BB269" si="1970">IFERROR(MODE(CI256,CV256,DI256,DV256),"x")</f>
        <v>4</v>
      </c>
      <c r="BC265" s="38">
        <f t="shared" ref="BC265:BC269" si="1971">IFERROR(MODE(CJ256,CW256,DJ256,DW256),"x")</f>
        <v>4</v>
      </c>
      <c r="BD265" s="38">
        <f t="shared" ref="BD265:BD269" si="1972">IFERROR(MODE(CK256,CX256,DK256,DX256),"x")</f>
        <v>1</v>
      </c>
      <c r="BE265" s="38">
        <f t="shared" ref="BE265:BE269" si="1973">IFERROR(MODE(CL256,CY256,DL256,DY256),"x")</f>
        <v>0</v>
      </c>
      <c r="BF265" s="38">
        <f t="shared" ref="BF265:BF269" si="1974">IFERROR(MODE(CM256,CZ256,DM256,DZ256),"x")</f>
        <v>1</v>
      </c>
      <c r="BG265" s="38">
        <f t="shared" ref="BG265:BG269" si="1975">IFERROR(MODE(CN256,DA256,DN256,EA256),"x")</f>
        <v>1</v>
      </c>
      <c r="BH265" s="53" t="s">
        <v>42</v>
      </c>
      <c r="BI265" s="53"/>
      <c r="BJ265" s="38">
        <f t="shared" ref="BJ265:BJ269" si="1976">IFERROR(MODE(EB256,EO256,FB256,FO256),"x")</f>
        <v>5</v>
      </c>
      <c r="BK265" s="38" t="str">
        <f t="shared" ref="BK265:BK269" si="1977">IFERROR(MODE(EC256,EP256,FC256,FP256),"x")</f>
        <v>x</v>
      </c>
      <c r="BL265" s="38">
        <f t="shared" ref="BL265:BL269" si="1978">IFERROR(MODE(ED256,EQ256,FD256,FQ256),"x")</f>
        <v>5</v>
      </c>
      <c r="BM265" s="38" t="str">
        <f t="shared" ref="BM265:BM269" si="1979">IFERROR(MODE(EE256,ER256,FE256,FR256),"x")</f>
        <v>x</v>
      </c>
      <c r="BN265" s="38">
        <f t="shared" ref="BN265:BN269" si="1980">IFERROR(MODE(EF256,ES256,FF256,FS256),"x")</f>
        <v>1</v>
      </c>
      <c r="BO265" s="38">
        <f t="shared" ref="BO265:BO269" si="1981">IFERROR(MODE(EG256,ET256,FG256,FT256),"x")</f>
        <v>1</v>
      </c>
      <c r="BP265" s="38">
        <f t="shared" ref="BP265:BP269" si="1982">IFERROR(MODE(EH256,EU256,FH256,FU256),"x")</f>
        <v>1</v>
      </c>
      <c r="BQ265" s="38">
        <f t="shared" ref="BQ265:BQ269" si="1983">IFERROR(MODE(EI256,EV256,FI256,FV256),"x")</f>
        <v>4</v>
      </c>
      <c r="BR265" s="38">
        <f t="shared" ref="BR265:BR269" si="1984">IFERROR(MODE(EJ256,EW256,FJ256,FW256),"x")</f>
        <v>5</v>
      </c>
      <c r="BS265" s="38">
        <f t="shared" ref="BS265:BS269" si="1985">IFERROR(MODE(EK256,EX256,FK256,FX256),"x")</f>
        <v>1</v>
      </c>
      <c r="BT265" s="38">
        <f t="shared" ref="BT265:BT269" si="1986">IFERROR(MODE(EL256,EY256,FL256,FY256),"x")</f>
        <v>0</v>
      </c>
      <c r="BU265" s="38">
        <f t="shared" ref="BU265:BU269" si="1987">IFERROR(MODE(EM256,EZ256,FM256,FZ256),"x")</f>
        <v>1</v>
      </c>
      <c r="BV265" s="38">
        <f t="shared" ref="BV265:BV269" si="1988">IFERROR(MODE(EN256,FA256,FN256,GA256),"x")</f>
        <v>1</v>
      </c>
      <c r="BW265" s="53" t="s">
        <v>42</v>
      </c>
      <c r="BX265" s="53"/>
      <c r="BY265" s="38" t="str">
        <f t="shared" ref="BY265:BY269" si="1989">IFERROR(MODE(GB256,GO256,HB256,HO256),"x")</f>
        <v>x</v>
      </c>
      <c r="BZ265" s="38">
        <f t="shared" ref="BZ265:BZ269" si="1990">IFERROR(MODE(GC256,GP256,HC256,HP256),"x")</f>
        <v>1</v>
      </c>
      <c r="CA265" s="38">
        <f t="shared" ref="CA265:CA269" si="1991">IFERROR(MODE(GD256,GQ256,HD256,HQ256),"x")</f>
        <v>1</v>
      </c>
      <c r="CB265" s="38">
        <f t="shared" ref="CB265:CB269" si="1992">IFERROR(MODE(GE256,GR256,HE256,HR256),"x")</f>
        <v>1</v>
      </c>
      <c r="CC265" s="38">
        <f t="shared" ref="CC265:CC269" si="1993">IFERROR(MODE(GF256,GS256,HF256,HS256),"x")</f>
        <v>3</v>
      </c>
      <c r="CD265" s="38">
        <f t="shared" ref="CD265:CD269" si="1994">IFERROR(MODE(GG256,GT256,HG256,HT256),"x")</f>
        <v>1</v>
      </c>
      <c r="CE265" s="38">
        <f t="shared" ref="CE265:CE269" si="1995">IFERROR(MODE(GH256,GU256,HH256,HU256),"x")</f>
        <v>4</v>
      </c>
      <c r="CF265" s="38">
        <f t="shared" ref="CF265:CF269" si="1996">IFERROR(MODE(GI256,GV256,HI256,HV256),"x")</f>
        <v>4</v>
      </c>
      <c r="CG265" s="38">
        <f t="shared" ref="CG265:CG269" si="1997">IFERROR(MODE(GJ256,GW256,HJ256,HW256),"x")</f>
        <v>3</v>
      </c>
      <c r="CH265" s="38">
        <f t="shared" ref="CH265:CH269" si="1998">IFERROR(MODE(GK256,GX256,HK256,HX256),"x")</f>
        <v>1</v>
      </c>
      <c r="CI265" s="38">
        <f t="shared" ref="CI265:CI269" si="1999">IFERROR(MODE(GL256,GY256,HL256,HY256),"x")</f>
        <v>1</v>
      </c>
      <c r="CJ265" s="38">
        <f t="shared" ref="CJ265:CJ269" si="2000">IFERROR(MODE(GM256,GZ256,HM256,HZ256),"x")</f>
        <v>1</v>
      </c>
      <c r="CK265" s="38">
        <f t="shared" ref="CK265:CK269" si="2001">IFERROR(MODE(GN256,HA256,HN256,IA256),"x")</f>
        <v>0</v>
      </c>
      <c r="CL265" s="38" t="s">
        <v>42</v>
      </c>
      <c r="CN265" s="38">
        <f>IFERROR(MODE(GB256,GO256,HB256,HO256,CB256,CO256,DB256,DO256,EB256,EO256,FB256,FO256),"x")</f>
        <v>5</v>
      </c>
      <c r="CO265" s="38">
        <f t="shared" ref="CO265:CO269" si="2002">IFERROR(MODE(GC256,GP256,HC256,HP256,CC256,CP256,DC256,DP256,EC256,EP256,FC256,FP256),"x")</f>
        <v>3</v>
      </c>
      <c r="CP265" s="38">
        <f t="shared" ref="CP265:CP269" si="2003">IFERROR(MODE(GD256,GQ256,HD256,HQ256,CD256,CQ256,DD256,DQ256,ED256,EQ256,FD256,FQ256),"x")</f>
        <v>5</v>
      </c>
      <c r="CQ265" s="38">
        <f t="shared" ref="CQ265:CQ269" si="2004">IFERROR(MODE(GE256,GR256,HE256,HR256,CE256,CR256,DE256,DR256,EE256,ER256,FE256,FR256),"x")</f>
        <v>1</v>
      </c>
      <c r="CR265" s="38">
        <f t="shared" ref="CR265:CR269" si="2005">IFERROR(MODE(GF256,GS256,HF256,HS256,CF256,CS256,DF256,DS256,EF256,ES256,FF256,FS256),"x")</f>
        <v>3</v>
      </c>
      <c r="CS265" s="38">
        <f t="shared" ref="CS265:CS269" si="2006">IFERROR(MODE(GG256,GT256,HG256,HT256,CG256,CT256,DG256,DT256,EG256,ET256,FG256,FT256),"x")</f>
        <v>1</v>
      </c>
      <c r="CT265" s="38">
        <f t="shared" ref="CT265:CT269" si="2007">IFERROR(MODE(GH256,GU256,HH256,HU256,CH256,CU256,DH256,DU256,EH256,EU256,FH256,FU256),"x")</f>
        <v>3</v>
      </c>
      <c r="CU265" s="38">
        <f t="shared" ref="CU265:CU269" si="2008">IFERROR(MODE(GI256,GV256,HI256,HV256,CI256,CV256,DI256,DV256,EI256,EV256,FI256,FV256),"x")</f>
        <v>4</v>
      </c>
      <c r="CV265" s="38">
        <f t="shared" ref="CV265:CV269" si="2009">IFERROR(MODE(GJ256,GW256,HJ256,HW256,CJ256,CW256,DJ256,DW256,EJ256,EW256,FJ256,FW256),"x")</f>
        <v>4</v>
      </c>
      <c r="CW265" s="38">
        <f t="shared" ref="CW265:CW269" si="2010">IFERROR(MODE(GK256,GX256,HK256,HX256,CK256,CX256,DK256,DX256,EK256,EX256,FK256,FX256),"x")</f>
        <v>1</v>
      </c>
      <c r="CX265" s="38">
        <f t="shared" ref="CX265:CX269" si="2011">IFERROR(MODE(GL256,GY256,HL256,HY256,CL256,CY256,DL256,DY256,EL256,EY256,FL256,FY256),"x")</f>
        <v>0</v>
      </c>
      <c r="CY265" s="38">
        <f t="shared" ref="CY265:CY269" si="2012">IFERROR(MODE(GM256,GZ256,HM256,HZ256,CM256,CZ256,DM256,DZ256,EM256,EZ256,FM256,FZ256),"x")</f>
        <v>1</v>
      </c>
      <c r="CZ265" s="38">
        <f t="shared" ref="CZ265:CZ269" si="2013">IFERROR(MODE(GN256,HA256,HN256,IA256,CN256,DA256,DN256,EA256,EN256,FA256,FN256,GA256),"x")</f>
        <v>1</v>
      </c>
      <c r="DB265" s="38">
        <v>5</v>
      </c>
      <c r="DC265" s="38">
        <v>7</v>
      </c>
      <c r="DD265" s="38">
        <v>0</v>
      </c>
      <c r="DE265" s="38">
        <v>0</v>
      </c>
      <c r="DF265" s="38">
        <v>21</v>
      </c>
      <c r="DG265" s="38">
        <v>0</v>
      </c>
      <c r="DH265" s="38">
        <v>0</v>
      </c>
      <c r="DI265" s="38">
        <v>0</v>
      </c>
      <c r="DJ265" s="38">
        <v>0</v>
      </c>
      <c r="DL265" s="38">
        <v>4</v>
      </c>
      <c r="DM265" s="38">
        <v>2</v>
      </c>
      <c r="DN265" s="38">
        <v>6</v>
      </c>
      <c r="DO265" s="38">
        <v>39</v>
      </c>
      <c r="DP265" s="38">
        <v>6</v>
      </c>
      <c r="DQ265" s="38">
        <v>23</v>
      </c>
      <c r="DR265" s="38">
        <v>24</v>
      </c>
      <c r="DS265" s="38">
        <v>7</v>
      </c>
      <c r="DT265" s="38">
        <v>57</v>
      </c>
      <c r="DU265" s="38">
        <v>10</v>
      </c>
      <c r="DV265" s="38">
        <v>23</v>
      </c>
      <c r="DW265" s="38">
        <v>0</v>
      </c>
      <c r="DX265" s="38">
        <v>0</v>
      </c>
      <c r="DY265" s="38">
        <v>0</v>
      </c>
      <c r="DZ265" s="38">
        <v>6</v>
      </c>
      <c r="EA265" s="38">
        <v>10</v>
      </c>
      <c r="EB265" s="38">
        <v>25</v>
      </c>
      <c r="EC265" s="38">
        <v>8</v>
      </c>
      <c r="ED265" s="38">
        <v>46</v>
      </c>
      <c r="EE265" s="38">
        <v>37</v>
      </c>
      <c r="EF265" s="38">
        <v>54</v>
      </c>
      <c r="EG265" s="38">
        <v>37</v>
      </c>
      <c r="EH265" s="38">
        <v>8</v>
      </c>
      <c r="EI265" s="38">
        <v>6</v>
      </c>
      <c r="EJ265" s="38">
        <v>0</v>
      </c>
      <c r="EK265" s="38">
        <v>0</v>
      </c>
      <c r="EL265" s="38">
        <v>0</v>
      </c>
      <c r="EM265" s="38">
        <v>34</v>
      </c>
      <c r="EN265" s="38">
        <v>0</v>
      </c>
      <c r="EO265" s="38">
        <v>4</v>
      </c>
      <c r="EP265" s="38">
        <v>6</v>
      </c>
      <c r="EQ265" s="38">
        <v>13</v>
      </c>
      <c r="ER265" s="38">
        <v>7</v>
      </c>
      <c r="ES265" s="38">
        <v>19</v>
      </c>
      <c r="ET265" s="38">
        <v>48</v>
      </c>
      <c r="EU265" s="38">
        <v>14</v>
      </c>
      <c r="EV265" s="38">
        <v>17</v>
      </c>
      <c r="EW265" s="38">
        <v>0</v>
      </c>
      <c r="EX265" s="38">
        <v>0</v>
      </c>
      <c r="EY265" s="38">
        <v>0</v>
      </c>
      <c r="EZ265" s="38">
        <v>7</v>
      </c>
      <c r="FA265" s="38">
        <v>37</v>
      </c>
      <c r="FB265" s="38">
        <v>55</v>
      </c>
      <c r="FC265" s="38">
        <v>9</v>
      </c>
      <c r="FD265" s="38">
        <v>11</v>
      </c>
      <c r="FE265" s="38">
        <v>29</v>
      </c>
      <c r="FF265" s="38">
        <v>22</v>
      </c>
      <c r="FG265" s="38">
        <v>58</v>
      </c>
      <c r="FH265" s="38">
        <v>73</v>
      </c>
      <c r="FI265" s="38">
        <v>11</v>
      </c>
      <c r="FJ265" s="38">
        <v>0</v>
      </c>
      <c r="FK265" s="38">
        <v>0</v>
      </c>
      <c r="FL265" s="38">
        <v>0</v>
      </c>
      <c r="FM265" s="38">
        <v>51</v>
      </c>
      <c r="FN265" s="38">
        <v>15</v>
      </c>
      <c r="FO265" s="38">
        <v>7</v>
      </c>
      <c r="FP265" s="38">
        <v>10</v>
      </c>
      <c r="FQ265" s="38">
        <v>37</v>
      </c>
      <c r="FR265" s="38">
        <v>16</v>
      </c>
      <c r="FS265" s="38">
        <v>24</v>
      </c>
      <c r="FT265" s="38">
        <v>48</v>
      </c>
      <c r="FU265" s="38">
        <v>14</v>
      </c>
      <c r="FV265" s="38">
        <v>0</v>
      </c>
      <c r="FW265" s="38">
        <v>0</v>
      </c>
      <c r="FX265" s="38">
        <v>0</v>
      </c>
      <c r="FY265" s="38">
        <v>0</v>
      </c>
      <c r="FZ265" s="38">
        <v>8</v>
      </c>
      <c r="GA265" s="38">
        <v>7</v>
      </c>
      <c r="GB265" s="38">
        <v>44</v>
      </c>
      <c r="GC265" s="38">
        <v>9</v>
      </c>
      <c r="GD265" s="38">
        <v>12</v>
      </c>
      <c r="GE265" s="38">
        <v>11</v>
      </c>
      <c r="GF265" s="38">
        <v>39</v>
      </c>
      <c r="GG265" s="38">
        <v>38</v>
      </c>
      <c r="GH265" s="38">
        <v>3</v>
      </c>
      <c r="GI265" s="38">
        <v>12</v>
      </c>
      <c r="GJ265" s="38">
        <v>0</v>
      </c>
      <c r="GK265" s="38">
        <v>0</v>
      </c>
      <c r="GL265" s="38">
        <v>0</v>
      </c>
      <c r="GM265" s="38">
        <v>41</v>
      </c>
      <c r="GN265" s="38">
        <v>19</v>
      </c>
      <c r="GO265" s="38">
        <v>8</v>
      </c>
      <c r="GP265" s="38">
        <v>0</v>
      </c>
      <c r="GQ265" s="38">
        <v>36</v>
      </c>
      <c r="GR265" s="38">
        <v>17</v>
      </c>
      <c r="GS265" s="38">
        <v>2</v>
      </c>
      <c r="GT265" s="38">
        <v>32</v>
      </c>
      <c r="GU265" s="38">
        <v>27</v>
      </c>
      <c r="GV265" s="38">
        <v>29</v>
      </c>
      <c r="GW265" s="38">
        <v>0</v>
      </c>
      <c r="GX265" s="38">
        <v>0</v>
      </c>
      <c r="GY265" s="38">
        <v>0</v>
      </c>
      <c r="GZ265" s="38">
        <v>3</v>
      </c>
      <c r="HA265" s="38">
        <v>5</v>
      </c>
      <c r="HB265" s="38">
        <v>15</v>
      </c>
      <c r="HC265" s="38">
        <v>15</v>
      </c>
      <c r="HD265" s="38">
        <v>12</v>
      </c>
      <c r="HE265" s="38">
        <v>20</v>
      </c>
      <c r="HF265" s="38">
        <v>16</v>
      </c>
      <c r="HG265" s="38">
        <v>35</v>
      </c>
      <c r="HH265" s="38">
        <v>66</v>
      </c>
      <c r="HI265" s="38">
        <v>6</v>
      </c>
      <c r="HJ265" s="38">
        <v>0</v>
      </c>
      <c r="HK265" s="38">
        <v>0</v>
      </c>
      <c r="HL265" s="38">
        <v>0</v>
      </c>
      <c r="HM265" s="38">
        <v>16</v>
      </c>
      <c r="HN265" s="38">
        <v>5</v>
      </c>
      <c r="HO265" s="38">
        <v>16</v>
      </c>
      <c r="HP265" s="38">
        <v>20</v>
      </c>
      <c r="HQ265" s="38">
        <v>18</v>
      </c>
      <c r="HR265" s="38">
        <v>19</v>
      </c>
      <c r="HS265" s="38">
        <v>15</v>
      </c>
      <c r="HT265" s="38">
        <v>31</v>
      </c>
      <c r="HU265" s="38">
        <v>56</v>
      </c>
      <c r="HV265" s="38">
        <v>35</v>
      </c>
      <c r="HW265" s="38">
        <v>0</v>
      </c>
      <c r="HX265" s="38">
        <v>0</v>
      </c>
      <c r="HY265" s="38">
        <v>0</v>
      </c>
      <c r="HZ265" s="38">
        <v>37</v>
      </c>
      <c r="IA265" s="38">
        <v>13</v>
      </c>
      <c r="IB265" s="38">
        <v>0</v>
      </c>
      <c r="IC265" s="38">
        <v>24</v>
      </c>
      <c r="ID265" s="38">
        <v>46</v>
      </c>
      <c r="IE265" s="38">
        <v>11</v>
      </c>
      <c r="IF265" s="38">
        <v>34</v>
      </c>
      <c r="IG265" s="38">
        <v>62</v>
      </c>
      <c r="IH265" s="38">
        <v>48</v>
      </c>
      <c r="II265" s="38">
        <v>35</v>
      </c>
      <c r="IJ265" s="38">
        <v>0</v>
      </c>
      <c r="IK265" s="38">
        <v>0</v>
      </c>
      <c r="IL265" s="38">
        <v>0</v>
      </c>
      <c r="IM265" s="38">
        <v>8</v>
      </c>
      <c r="IN265" s="38">
        <v>28</v>
      </c>
      <c r="IO265" s="38">
        <v>40</v>
      </c>
      <c r="IP265" s="38">
        <v>17</v>
      </c>
      <c r="IQ265" s="38">
        <v>5</v>
      </c>
      <c r="IR265" s="38">
        <v>12</v>
      </c>
      <c r="IS265" s="38">
        <v>3</v>
      </c>
      <c r="IT265" s="38">
        <v>24</v>
      </c>
      <c r="IU265" s="38">
        <v>41</v>
      </c>
      <c r="IV265" s="38">
        <v>2</v>
      </c>
      <c r="IW265" s="38">
        <v>0</v>
      </c>
      <c r="IX265" s="38">
        <v>0</v>
      </c>
      <c r="IY265" s="38">
        <v>0</v>
      </c>
      <c r="IZ265" s="38">
        <v>24</v>
      </c>
      <c r="JA265" s="38">
        <v>2</v>
      </c>
      <c r="JB265" s="38">
        <v>8</v>
      </c>
      <c r="JC265" s="38">
        <v>38</v>
      </c>
      <c r="JD265" s="38">
        <v>14</v>
      </c>
      <c r="JE265" s="38">
        <v>16</v>
      </c>
      <c r="JF265" s="38">
        <v>32</v>
      </c>
      <c r="JG265" s="38">
        <v>54</v>
      </c>
      <c r="JH265" s="38">
        <v>19</v>
      </c>
      <c r="JI265" s="38">
        <v>12</v>
      </c>
      <c r="JJ265" s="38">
        <v>0</v>
      </c>
      <c r="JK265" s="38">
        <v>0</v>
      </c>
      <c r="JL265" s="38">
        <v>0</v>
      </c>
      <c r="JM265" s="38">
        <v>4</v>
      </c>
      <c r="JN265" s="38">
        <v>63</v>
      </c>
      <c r="JO265" s="38">
        <v>38</v>
      </c>
      <c r="JP265" s="38">
        <v>6</v>
      </c>
      <c r="JQ265" s="38">
        <v>13</v>
      </c>
      <c r="JR265" s="38">
        <v>7</v>
      </c>
      <c r="JS265" s="38">
        <v>14</v>
      </c>
      <c r="JT265" s="38">
        <v>52</v>
      </c>
      <c r="JU265" s="38">
        <v>1</v>
      </c>
      <c r="JV265" s="38">
        <v>9</v>
      </c>
      <c r="JW265" s="38">
        <v>0</v>
      </c>
      <c r="JX265" s="38">
        <v>0</v>
      </c>
      <c r="JY265" s="38">
        <v>0</v>
      </c>
      <c r="JZ265" s="38">
        <v>6</v>
      </c>
      <c r="KA265" s="38">
        <v>17</v>
      </c>
      <c r="KB265" s="38">
        <v>8</v>
      </c>
      <c r="KC265" s="38">
        <v>3</v>
      </c>
      <c r="KD265" s="38">
        <v>2</v>
      </c>
      <c r="KE265" s="38">
        <v>11</v>
      </c>
      <c r="KF265" s="38">
        <v>8</v>
      </c>
      <c r="KG265" s="38">
        <v>17</v>
      </c>
      <c r="KH265" s="38">
        <v>11</v>
      </c>
      <c r="KI265" s="38">
        <v>22</v>
      </c>
      <c r="KJ265" s="38">
        <v>0</v>
      </c>
      <c r="KK265" s="38">
        <v>0</v>
      </c>
      <c r="KL265" s="38">
        <v>0</v>
      </c>
      <c r="KM265" s="38">
        <v>13</v>
      </c>
      <c r="KN265" s="38">
        <v>3</v>
      </c>
      <c r="KO265" s="38">
        <v>5</v>
      </c>
      <c r="KP265" s="38">
        <v>25</v>
      </c>
      <c r="KQ265" s="38">
        <v>35</v>
      </c>
      <c r="KR265" s="38">
        <v>36</v>
      </c>
      <c r="KS265" s="38">
        <v>20</v>
      </c>
      <c r="KT265" s="38">
        <v>41</v>
      </c>
      <c r="KU265" s="38">
        <v>4</v>
      </c>
      <c r="KV265" s="38">
        <v>11</v>
      </c>
      <c r="KW265" s="38">
        <v>0</v>
      </c>
      <c r="KX265" s="38">
        <v>0</v>
      </c>
      <c r="KY265" s="38">
        <v>0</v>
      </c>
      <c r="KZ265" s="38">
        <v>16</v>
      </c>
      <c r="LA265" s="38">
        <v>2</v>
      </c>
      <c r="LB265" s="38">
        <v>31</v>
      </c>
      <c r="LC265" s="38">
        <v>0</v>
      </c>
      <c r="LD265" s="38">
        <v>29</v>
      </c>
      <c r="LE265" s="38">
        <v>15</v>
      </c>
      <c r="LF265" s="38">
        <v>44</v>
      </c>
      <c r="LG265" s="38">
        <v>36</v>
      </c>
      <c r="LH265" s="38">
        <v>64</v>
      </c>
      <c r="LI265" s="38">
        <v>13</v>
      </c>
      <c r="LJ265" s="38">
        <v>0</v>
      </c>
      <c r="LK265" s="38">
        <v>0</v>
      </c>
      <c r="LL265" s="38">
        <v>0</v>
      </c>
      <c r="LM265" s="38">
        <v>45</v>
      </c>
      <c r="LN265" s="38">
        <v>2</v>
      </c>
      <c r="LO265" s="38">
        <v>23</v>
      </c>
      <c r="LP265" s="38">
        <v>18</v>
      </c>
      <c r="LQ265" s="38">
        <v>27</v>
      </c>
      <c r="LR265" s="38">
        <v>16</v>
      </c>
      <c r="LS265" s="38">
        <v>7</v>
      </c>
      <c r="LT265" s="38">
        <v>10</v>
      </c>
      <c r="LU265" s="38">
        <v>9</v>
      </c>
      <c r="LV265" s="38">
        <v>10</v>
      </c>
      <c r="LW265" s="38">
        <v>0</v>
      </c>
      <c r="LX265" s="38">
        <v>0</v>
      </c>
      <c r="LY265" s="38">
        <v>0</v>
      </c>
      <c r="LZ265" s="38">
        <v>11</v>
      </c>
      <c r="MA265" s="38">
        <v>3</v>
      </c>
      <c r="MB265" s="38">
        <v>27</v>
      </c>
      <c r="MC265" s="38">
        <v>0</v>
      </c>
      <c r="MD265" s="38">
        <v>9</v>
      </c>
      <c r="ME265" s="38">
        <v>11</v>
      </c>
      <c r="MF265" s="38">
        <v>61</v>
      </c>
      <c r="MG265" s="38">
        <v>42</v>
      </c>
      <c r="MH265" s="38">
        <v>1</v>
      </c>
      <c r="MI265" s="38">
        <v>7</v>
      </c>
      <c r="MJ265" s="38">
        <v>0</v>
      </c>
      <c r="MK265" s="38">
        <v>0</v>
      </c>
      <c r="ML265" s="38">
        <v>0</v>
      </c>
      <c r="MN265" s="54">
        <v>4</v>
      </c>
      <c r="MO265" s="54"/>
      <c r="MP265" s="38">
        <f t="shared" ref="MP265:MP268" si="2014">(DM265+DZ265+EM265+EZ265+FM265+FZ265)/6</f>
        <v>18</v>
      </c>
      <c r="MQ265" s="38">
        <f t="shared" si="1925"/>
        <v>12.5</v>
      </c>
      <c r="MR265" s="38">
        <f t="shared" si="1925"/>
        <v>29</v>
      </c>
      <c r="MS265" s="38">
        <f t="shared" si="1925"/>
        <v>8</v>
      </c>
      <c r="MT265" s="38">
        <f t="shared" si="1925"/>
        <v>23.666666666666668</v>
      </c>
      <c r="MU265" s="38">
        <f t="shared" si="1925"/>
        <v>20.666666666666668</v>
      </c>
      <c r="MV265" s="38">
        <f t="shared" si="1925"/>
        <v>27.5</v>
      </c>
      <c r="MW265" s="38">
        <f t="shared" si="1925"/>
        <v>47.666666666666664</v>
      </c>
      <c r="MX265" s="38">
        <f t="shared" si="1925"/>
        <v>20.333333333333332</v>
      </c>
      <c r="MY265" s="38">
        <f t="shared" si="1925"/>
        <v>11.5</v>
      </c>
      <c r="NC265" s="54">
        <v>4</v>
      </c>
      <c r="ND265" s="54"/>
      <c r="NE265" s="38">
        <f t="shared" ref="NE265:NE268" si="2015">(GM265+GZ265+HM265+HZ265)/4</f>
        <v>24.25</v>
      </c>
      <c r="NF265" s="38">
        <f t="shared" ref="NF265:NF268" si="2016">(GN265+HA265+HN265+IA265)/4</f>
        <v>10.5</v>
      </c>
      <c r="NG265" s="38">
        <f t="shared" ref="NG265:NG268" si="2017">(GO265+HB265+HO265+IB265)/4</f>
        <v>9.75</v>
      </c>
      <c r="NH265" s="38">
        <f t="shared" ref="NH265:NH268" si="2018">(GP265+HC265+HP265+IC265)/4</f>
        <v>14.75</v>
      </c>
      <c r="NI265" s="38">
        <f t="shared" ref="NI265:NI268" si="2019">(GQ265+HD265+HQ265+ID265)/4</f>
        <v>28</v>
      </c>
      <c r="NJ265" s="38">
        <f t="shared" ref="NJ265:NJ268" si="2020">(GR265+HE265+HR265+IE265)/4</f>
        <v>16.75</v>
      </c>
      <c r="NK265" s="38">
        <f t="shared" ref="NK265:NK268" si="2021">(GS265+HF265+HS265+IF265)/4</f>
        <v>16.75</v>
      </c>
      <c r="NL265" s="38">
        <f t="shared" ref="NL265:NL268" si="2022">(GT265+HG265+HT265+IG265)/4</f>
        <v>40</v>
      </c>
      <c r="NM265" s="38">
        <f t="shared" ref="NM265:NM268" si="2023">(GU265+HH265+HU265+IH265)/4</f>
        <v>49.25</v>
      </c>
      <c r="NN265" s="38">
        <f t="shared" ref="NN265:NN268" si="2024">(GV265+HI265+HV265+II265)/4</f>
        <v>26.25</v>
      </c>
      <c r="NR265" s="54">
        <v>4</v>
      </c>
      <c r="NS265" s="54"/>
      <c r="NT265" s="38">
        <f t="shared" ref="NT265:NT268" si="2025">(IM265+IZ265+JZ265+JM265)/4</f>
        <v>10.5</v>
      </c>
      <c r="NU265" s="38">
        <f t="shared" ref="NU265:NU268" si="2026">(IN265+JA265+KA265+JN265)/4</f>
        <v>27.5</v>
      </c>
      <c r="NV265" s="38">
        <f t="shared" ref="NV265:NV268" si="2027">(IO265+JB265+KB265+JO265)/4</f>
        <v>23.5</v>
      </c>
      <c r="NW265" s="38">
        <f t="shared" ref="NW265:NW268" si="2028">(IP265+JC265+KC265+JP265)/4</f>
        <v>16</v>
      </c>
      <c r="NX265" s="38">
        <f t="shared" ref="NX265:NX268" si="2029">(IQ265+JD265+KD265+JQ265)/4</f>
        <v>8.5</v>
      </c>
      <c r="NY265" s="38">
        <f t="shared" ref="NY265:NY268" si="2030">(IR265+JE265+KE265+JR265)/4</f>
        <v>11.5</v>
      </c>
      <c r="NZ265" s="38">
        <f t="shared" ref="NZ265:NZ268" si="2031">(IS265+JF265+KF265+JS265)/4</f>
        <v>14.25</v>
      </c>
      <c r="OA265" s="38">
        <f t="shared" ref="OA265:OA268" si="2032">(IT265+JG265+KG265+JT265)/4</f>
        <v>36.75</v>
      </c>
      <c r="OB265" s="38">
        <f t="shared" ref="OB265:OB268" si="2033">(IU265+JH265+KH265+JU265)/4</f>
        <v>18</v>
      </c>
      <c r="OC265" s="38">
        <f t="shared" ref="OC265:OC268" si="2034">(IV265+JI265+KI265+JV265)/4</f>
        <v>11.25</v>
      </c>
      <c r="OG265" s="54">
        <v>4</v>
      </c>
      <c r="OH265" s="54"/>
      <c r="OI265" s="38">
        <f t="shared" ref="OI265:OI268" si="2035">(KM265+KZ265+LM265+LZ265)/4</f>
        <v>21.25</v>
      </c>
      <c r="OJ265" s="38">
        <f t="shared" ref="OJ265:OJ268" si="2036">(KN265+LA265+LN265+MA265)/4</f>
        <v>2.5</v>
      </c>
      <c r="OK265" s="38">
        <f t="shared" ref="OK265:OK268" si="2037">(KO265+LB265+LO265+MB265)/4</f>
        <v>21.5</v>
      </c>
      <c r="OL265" s="38">
        <f t="shared" ref="OL265:OL268" si="2038">(KP265+LC265+LP265+MC265)/4</f>
        <v>10.75</v>
      </c>
      <c r="OM265" s="38">
        <f t="shared" ref="OM265:OM268" si="2039">(KQ265+LD265+LQ265+MD265)/4</f>
        <v>25</v>
      </c>
      <c r="ON265" s="38">
        <f t="shared" ref="ON265:ON268" si="2040">(KR265+LE265+LR265+ME265)/4</f>
        <v>19.5</v>
      </c>
      <c r="OO265" s="38">
        <f t="shared" ref="OO265:OO268" si="2041">(KS265+LF265+LS265+MF265)/4</f>
        <v>33</v>
      </c>
      <c r="OP265" s="38">
        <f t="shared" ref="OP265:OP268" si="2042">(KT265+LG265+LT265+MG265)/4</f>
        <v>32.25</v>
      </c>
      <c r="OQ265" s="38">
        <f t="shared" ref="OQ265:OQ268" si="2043">(KU265+LH265+LU265+MH265)/4</f>
        <v>19.5</v>
      </c>
      <c r="OR265" s="38">
        <f t="shared" ref="OR265:OR268" si="2044">(KV265+LI265+LV265+MI265)/4</f>
        <v>10.25</v>
      </c>
      <c r="OV265" s="54">
        <v>4</v>
      </c>
      <c r="OW265" s="54"/>
      <c r="OX265" s="38">
        <f t="shared" ref="OX265:OX268" si="2045">(GM265+GZ265+HM265+HZ265+IM265+IZ265+JM265+JZ265+KM265+KZ265+LM265+LZ265)/12</f>
        <v>18.666666666666668</v>
      </c>
      <c r="OY265" s="38">
        <f t="shared" ref="OY265:OY268" si="2046">(GN265+HA265+HN265+IA265+IN265+JA265+JN265+KA265+KN265+LA265+LN265+MA265)/12</f>
        <v>13.5</v>
      </c>
      <c r="OZ265" s="38">
        <f t="shared" ref="OZ265:OZ268" si="2047">(GO265+HB265+HO265+IB265+IO265+JB265+JO265+KB265+KO265+LB265+LO265+MB265)/12</f>
        <v>18.25</v>
      </c>
      <c r="PA265" s="38">
        <f t="shared" ref="PA265:PA268" si="2048">(GP265+HC265+HP265+IC265+IP265+JC265+JP265+KC265+KP265+LC265+LP265+MC265)/12</f>
        <v>13.833333333333334</v>
      </c>
      <c r="PB265" s="38">
        <f t="shared" ref="PB265:PB268" si="2049">(GQ265+HD265+HQ265+ID265+IQ265+JD265+JQ265+KD265+KQ265+LD265+LQ265+MD265)/12</f>
        <v>20.5</v>
      </c>
      <c r="PC265" s="38">
        <f t="shared" ref="PC265:PC268" si="2050">(GR265+HE265+HR265+IE265+IR265+JE265+JR265+KE265+KR265+LE265+LR265+ME265)/12</f>
        <v>15.916666666666666</v>
      </c>
      <c r="PD265" s="38">
        <f t="shared" ref="PD265:PD268" si="2051">(GS265+HF265+HS265+IF265+IS265+JF265+JS265+KF265+KS265+LF265+LS265+MF265)/12</f>
        <v>21.333333333333332</v>
      </c>
      <c r="PE265" s="38">
        <f t="shared" ref="PE265:PE268" si="2052">(GT265+HG265+HT265+IG265+IT265+JG265+JT265+KG265+KT265+LG265+LT265+MG265)/12</f>
        <v>36.333333333333336</v>
      </c>
      <c r="PF265" s="38">
        <f t="shared" ref="PF265:PF268" si="2053">(GU265+HH265+HU265+IH265+IU265+JH265+JU265+KH265+KU265+LH265+LU265+MH265)/12</f>
        <v>28.916666666666668</v>
      </c>
      <c r="PG265" s="38">
        <f t="shared" ref="PG265:PG268" si="2054">(GV265+HI265+HV265+II265+IV265+JI265+JV265+KI265+KV265+LI265+LV265+MI265)/12</f>
        <v>15.916666666666666</v>
      </c>
    </row>
    <row r="266" spans="1:426" s="38" customFormat="1" x14ac:dyDescent="0.25">
      <c r="A266" s="1" t="s">
        <v>43</v>
      </c>
      <c r="B266" s="38">
        <f t="shared" ref="B266:B269" si="2055">MODE(B257,O257,AB257,AO257,BB257,BO257,CB257,CO257,DB257,DO257,EB257,EO257,FB257,FO257,GB257,GO257,HB257,HO257)</f>
        <v>5</v>
      </c>
      <c r="C266" s="38">
        <f t="shared" si="1930"/>
        <v>3</v>
      </c>
      <c r="D266" s="38">
        <f t="shared" si="1931"/>
        <v>4</v>
      </c>
      <c r="E266" s="38">
        <f t="shared" si="1932"/>
        <v>2</v>
      </c>
      <c r="F266" s="38">
        <f t="shared" si="1933"/>
        <v>3</v>
      </c>
      <c r="G266" s="38">
        <f t="shared" si="1934"/>
        <v>2</v>
      </c>
      <c r="H266" s="38">
        <f t="shared" si="1935"/>
        <v>3</v>
      </c>
      <c r="I266" s="38">
        <f t="shared" si="1936"/>
        <v>4</v>
      </c>
      <c r="J266" s="38">
        <f t="shared" si="1937"/>
        <v>4</v>
      </c>
      <c r="K266" s="38">
        <f t="shared" si="1938"/>
        <v>2</v>
      </c>
      <c r="L266" s="38">
        <f t="shared" si="1939"/>
        <v>0</v>
      </c>
      <c r="M266" s="38">
        <f t="shared" si="1940"/>
        <v>1</v>
      </c>
      <c r="N266" s="38">
        <f t="shared" si="1941"/>
        <v>0</v>
      </c>
      <c r="O266" s="38">
        <f t="shared" ref="O266:O269" si="2056">IB257</f>
        <v>3</v>
      </c>
      <c r="P266" s="38">
        <f t="shared" si="1942"/>
        <v>2</v>
      </c>
      <c r="Q266" s="38">
        <f t="shared" si="1943"/>
        <v>2</v>
      </c>
      <c r="R266" s="38">
        <f t="shared" si="1944"/>
        <v>5</v>
      </c>
      <c r="S266" s="38">
        <f t="shared" si="1945"/>
        <v>3</v>
      </c>
      <c r="T266" s="38">
        <f t="shared" si="1946"/>
        <v>2</v>
      </c>
      <c r="U266" s="38">
        <f t="shared" si="1947"/>
        <v>3</v>
      </c>
      <c r="V266" s="38">
        <f t="shared" si="1948"/>
        <v>1</v>
      </c>
      <c r="X266" s="1">
        <v>60</v>
      </c>
      <c r="Y266" s="52">
        <v>0.34782608695652101</v>
      </c>
      <c r="Z266" s="52"/>
      <c r="AA266" s="52"/>
      <c r="AB266" s="53">
        <f t="shared" si="1949"/>
        <v>4.8568992814517764E-3</v>
      </c>
      <c r="AC266" s="53"/>
      <c r="AD266" s="53" t="s">
        <v>43</v>
      </c>
      <c r="AE266" s="53"/>
      <c r="AF266" s="38">
        <f t="shared" si="1950"/>
        <v>5</v>
      </c>
      <c r="AG266" s="38">
        <f t="shared" si="1951"/>
        <v>3</v>
      </c>
      <c r="AH266" s="38">
        <f t="shared" si="1952"/>
        <v>4</v>
      </c>
      <c r="AI266" s="38">
        <f t="shared" si="1953"/>
        <v>2</v>
      </c>
      <c r="AJ266" s="38">
        <f t="shared" si="1954"/>
        <v>3</v>
      </c>
      <c r="AK266" s="38">
        <f t="shared" si="1955"/>
        <v>2</v>
      </c>
      <c r="AL266" s="38">
        <f t="shared" si="1956"/>
        <v>4</v>
      </c>
      <c r="AM266" s="38">
        <f t="shared" si="1957"/>
        <v>4</v>
      </c>
      <c r="AN266" s="38">
        <f t="shared" si="1958"/>
        <v>3</v>
      </c>
      <c r="AO266" s="38">
        <f t="shared" si="1959"/>
        <v>1</v>
      </c>
      <c r="AP266" s="38">
        <f t="shared" si="1960"/>
        <v>0</v>
      </c>
      <c r="AQ266" s="38">
        <f t="shared" si="1961"/>
        <v>0</v>
      </c>
      <c r="AR266" s="38">
        <f t="shared" si="1962"/>
        <v>0</v>
      </c>
      <c r="AS266" s="53" t="s">
        <v>43</v>
      </c>
      <c r="AT266" s="53"/>
      <c r="AU266" s="38">
        <f t="shared" si="1963"/>
        <v>4</v>
      </c>
      <c r="AV266" s="38">
        <f t="shared" si="1964"/>
        <v>2</v>
      </c>
      <c r="AW266" s="38">
        <f t="shared" si="1965"/>
        <v>2</v>
      </c>
      <c r="AX266" s="38">
        <f t="shared" si="1966"/>
        <v>2</v>
      </c>
      <c r="AY266" s="38">
        <f t="shared" si="1967"/>
        <v>4</v>
      </c>
      <c r="AZ266" s="38">
        <f t="shared" si="1968"/>
        <v>2</v>
      </c>
      <c r="BA266" s="38">
        <f t="shared" si="1969"/>
        <v>3</v>
      </c>
      <c r="BB266" s="38" t="str">
        <f t="shared" si="1970"/>
        <v>x</v>
      </c>
      <c r="BC266" s="38">
        <f t="shared" si="1971"/>
        <v>4</v>
      </c>
      <c r="BD266" s="38">
        <f t="shared" si="1972"/>
        <v>2</v>
      </c>
      <c r="BE266" s="38">
        <f t="shared" si="1973"/>
        <v>0</v>
      </c>
      <c r="BF266" s="38">
        <f t="shared" si="1974"/>
        <v>1</v>
      </c>
      <c r="BG266" s="38">
        <f t="shared" si="1975"/>
        <v>1</v>
      </c>
      <c r="BH266" s="53" t="s">
        <v>43</v>
      </c>
      <c r="BI266" s="53"/>
      <c r="BJ266" s="38">
        <f t="shared" si="1976"/>
        <v>5</v>
      </c>
      <c r="BK266" s="38">
        <f t="shared" si="1977"/>
        <v>4</v>
      </c>
      <c r="BL266" s="38">
        <f t="shared" si="1978"/>
        <v>4</v>
      </c>
      <c r="BM266" s="38">
        <f t="shared" si="1979"/>
        <v>3</v>
      </c>
      <c r="BN266" s="38" t="str">
        <f t="shared" si="1980"/>
        <v>x</v>
      </c>
      <c r="BO266" s="38">
        <f t="shared" si="1981"/>
        <v>3</v>
      </c>
      <c r="BP266" s="38" t="str">
        <f t="shared" si="1982"/>
        <v>x</v>
      </c>
      <c r="BQ266" s="38">
        <f t="shared" si="1983"/>
        <v>4</v>
      </c>
      <c r="BR266" s="38">
        <f t="shared" si="1984"/>
        <v>4</v>
      </c>
      <c r="BS266" s="38">
        <f t="shared" si="1985"/>
        <v>3</v>
      </c>
      <c r="BT266" s="38">
        <f t="shared" si="1986"/>
        <v>0</v>
      </c>
      <c r="BU266" s="38">
        <f t="shared" si="1987"/>
        <v>1</v>
      </c>
      <c r="BV266" s="38">
        <f t="shared" si="1988"/>
        <v>1</v>
      </c>
      <c r="BW266" s="53" t="s">
        <v>43</v>
      </c>
      <c r="BX266" s="53"/>
      <c r="BY266" s="38">
        <f t="shared" si="1989"/>
        <v>4</v>
      </c>
      <c r="BZ266" s="38">
        <f t="shared" si="1990"/>
        <v>1</v>
      </c>
      <c r="CA266" s="38">
        <f t="shared" si="1991"/>
        <v>4</v>
      </c>
      <c r="CB266" s="38" t="str">
        <f t="shared" si="1992"/>
        <v>x</v>
      </c>
      <c r="CC266" s="38">
        <f t="shared" si="1993"/>
        <v>3</v>
      </c>
      <c r="CD266" s="38">
        <f t="shared" si="1994"/>
        <v>2</v>
      </c>
      <c r="CE266" s="38">
        <f t="shared" si="1995"/>
        <v>4</v>
      </c>
      <c r="CF266" s="38">
        <f t="shared" si="1996"/>
        <v>4</v>
      </c>
      <c r="CG266" s="38">
        <f t="shared" si="1997"/>
        <v>3</v>
      </c>
      <c r="CH266" s="38" t="str">
        <f t="shared" si="1998"/>
        <v>x</v>
      </c>
      <c r="CI266" s="38">
        <f t="shared" si="1999"/>
        <v>1</v>
      </c>
      <c r="CJ266" s="38">
        <f t="shared" si="2000"/>
        <v>1</v>
      </c>
      <c r="CK266" s="38">
        <f t="shared" si="2001"/>
        <v>0</v>
      </c>
      <c r="CL266" s="38" t="s">
        <v>43</v>
      </c>
      <c r="CN266" s="38">
        <f t="shared" ref="CN266:CN269" si="2057">IFERROR(MODE(GB257,GO257,HB257,HO257,CB257,CO257,DB257,DO257,EB257,EO257,FB257,FO257),"x")</f>
        <v>4</v>
      </c>
      <c r="CO266" s="38">
        <f t="shared" si="2002"/>
        <v>3</v>
      </c>
      <c r="CP266" s="38">
        <f t="shared" si="2003"/>
        <v>4</v>
      </c>
      <c r="CQ266" s="38">
        <f t="shared" si="2004"/>
        <v>2</v>
      </c>
      <c r="CR266" s="38">
        <f t="shared" si="2005"/>
        <v>3</v>
      </c>
      <c r="CS266" s="38">
        <f t="shared" si="2006"/>
        <v>2</v>
      </c>
      <c r="CT266" s="38">
        <f t="shared" si="2007"/>
        <v>3</v>
      </c>
      <c r="CU266" s="38">
        <f t="shared" si="2008"/>
        <v>4</v>
      </c>
      <c r="CV266" s="38">
        <f t="shared" si="2009"/>
        <v>4</v>
      </c>
      <c r="CW266" s="38">
        <f t="shared" si="2010"/>
        <v>2</v>
      </c>
      <c r="CX266" s="38">
        <f t="shared" si="2011"/>
        <v>0</v>
      </c>
      <c r="CY266" s="38">
        <f t="shared" si="2012"/>
        <v>1</v>
      </c>
      <c r="CZ266" s="38">
        <f t="shared" si="2013"/>
        <v>1</v>
      </c>
      <c r="DB266" s="38">
        <v>4</v>
      </c>
      <c r="DC266" s="38">
        <v>21</v>
      </c>
      <c r="DD266" s="38">
        <v>18</v>
      </c>
      <c r="DE266" s="38">
        <v>0</v>
      </c>
      <c r="DF266" s="38">
        <v>2</v>
      </c>
      <c r="DG266" s="38">
        <v>46</v>
      </c>
      <c r="DH266" s="38">
        <v>0</v>
      </c>
      <c r="DI266" s="38">
        <v>38</v>
      </c>
      <c r="DJ266" s="38">
        <v>0</v>
      </c>
      <c r="DL266" s="38">
        <v>3</v>
      </c>
      <c r="DM266" s="38">
        <v>22</v>
      </c>
      <c r="DN266" s="38">
        <v>4</v>
      </c>
      <c r="DO266" s="38">
        <v>11</v>
      </c>
      <c r="DP266" s="38">
        <v>18</v>
      </c>
      <c r="DQ266" s="38">
        <v>13</v>
      </c>
      <c r="DR266" s="38">
        <v>14</v>
      </c>
      <c r="DS266" s="38">
        <v>59</v>
      </c>
      <c r="DT266" s="38">
        <v>4</v>
      </c>
      <c r="DU266" s="38">
        <v>22</v>
      </c>
      <c r="DV266" s="38">
        <v>8</v>
      </c>
      <c r="DW266" s="38">
        <v>0</v>
      </c>
      <c r="DX266" s="38">
        <v>0</v>
      </c>
      <c r="DY266" s="38">
        <v>0</v>
      </c>
      <c r="DZ266" s="38">
        <v>11</v>
      </c>
      <c r="EA266" s="38">
        <v>5</v>
      </c>
      <c r="EB266" s="38">
        <v>22</v>
      </c>
      <c r="EC266" s="38">
        <v>14</v>
      </c>
      <c r="ED266" s="38">
        <v>29</v>
      </c>
      <c r="EE266" s="38">
        <v>7</v>
      </c>
      <c r="EF266" s="38">
        <v>7</v>
      </c>
      <c r="EG266" s="38">
        <v>8</v>
      </c>
      <c r="EH266" s="38">
        <v>52</v>
      </c>
      <c r="EI266" s="38">
        <v>10</v>
      </c>
      <c r="EJ266" s="38">
        <v>0</v>
      </c>
      <c r="EK266" s="38">
        <v>0</v>
      </c>
      <c r="EL266" s="38">
        <v>0</v>
      </c>
      <c r="EM266" s="38">
        <v>24</v>
      </c>
      <c r="EN266" s="38">
        <v>23</v>
      </c>
      <c r="EO266" s="38">
        <v>21</v>
      </c>
      <c r="EP266" s="38">
        <v>9</v>
      </c>
      <c r="EQ266" s="38">
        <v>63</v>
      </c>
      <c r="ER266" s="38">
        <v>17</v>
      </c>
      <c r="ES266" s="38">
        <v>32</v>
      </c>
      <c r="ET266" s="38">
        <v>8</v>
      </c>
      <c r="EU266" s="38">
        <v>25</v>
      </c>
      <c r="EV266" s="38">
        <v>4</v>
      </c>
      <c r="EW266" s="38">
        <v>0</v>
      </c>
      <c r="EX266" s="38">
        <v>0</v>
      </c>
      <c r="EY266" s="38">
        <v>0</v>
      </c>
      <c r="EZ266" s="38">
        <v>8</v>
      </c>
      <c r="FA266" s="38">
        <v>34</v>
      </c>
      <c r="FB266" s="38">
        <v>11</v>
      </c>
      <c r="FC266" s="38">
        <v>40</v>
      </c>
      <c r="FD266" s="38">
        <v>18</v>
      </c>
      <c r="FE266" s="38">
        <v>8</v>
      </c>
      <c r="FF266" s="38">
        <v>20</v>
      </c>
      <c r="FG266" s="38">
        <v>3</v>
      </c>
      <c r="FH266" s="38">
        <v>13</v>
      </c>
      <c r="FI266" s="38">
        <v>42</v>
      </c>
      <c r="FJ266" s="38">
        <v>0</v>
      </c>
      <c r="FK266" s="38">
        <v>0</v>
      </c>
      <c r="FL266" s="38">
        <v>0</v>
      </c>
      <c r="FM266" s="38">
        <v>18</v>
      </c>
      <c r="FN266" s="38">
        <v>8</v>
      </c>
      <c r="FO266" s="38">
        <v>6</v>
      </c>
      <c r="FP266" s="38">
        <v>0</v>
      </c>
      <c r="FQ266" s="38">
        <v>47</v>
      </c>
      <c r="FR266" s="38">
        <v>28</v>
      </c>
      <c r="FS266" s="38">
        <v>6</v>
      </c>
      <c r="FT266" s="38">
        <v>18</v>
      </c>
      <c r="FU266" s="38">
        <v>27</v>
      </c>
      <c r="FV266" s="38">
        <v>21</v>
      </c>
      <c r="FW266" s="38">
        <v>0</v>
      </c>
      <c r="FX266" s="38">
        <v>0</v>
      </c>
      <c r="FY266" s="38">
        <v>0</v>
      </c>
      <c r="FZ266" s="38">
        <v>60</v>
      </c>
      <c r="GA266" s="38">
        <v>32</v>
      </c>
      <c r="GB266" s="38">
        <v>6</v>
      </c>
      <c r="GC266" s="38">
        <v>12</v>
      </c>
      <c r="GD266" s="38">
        <v>41</v>
      </c>
      <c r="GE266" s="38">
        <v>27</v>
      </c>
      <c r="GF266" s="38">
        <v>1</v>
      </c>
      <c r="GG266" s="38">
        <v>22</v>
      </c>
      <c r="GH266" s="38">
        <v>39</v>
      </c>
      <c r="GI266" s="38">
        <v>8</v>
      </c>
      <c r="GJ266" s="38">
        <v>0</v>
      </c>
      <c r="GK266" s="38">
        <v>0</v>
      </c>
      <c r="GL266" s="38">
        <v>0</v>
      </c>
      <c r="GM266" s="38">
        <v>10</v>
      </c>
      <c r="GN266" s="38">
        <v>1</v>
      </c>
      <c r="GO266" s="38">
        <v>10</v>
      </c>
      <c r="GP266" s="38">
        <v>23</v>
      </c>
      <c r="GQ266" s="38">
        <v>34</v>
      </c>
      <c r="GR266" s="38">
        <v>14</v>
      </c>
      <c r="GS266" s="38">
        <v>29</v>
      </c>
      <c r="GT266" s="38">
        <v>2</v>
      </c>
      <c r="GU266" s="38">
        <v>8</v>
      </c>
      <c r="GV266" s="38">
        <v>14</v>
      </c>
      <c r="GW266" s="38">
        <v>0</v>
      </c>
      <c r="GX266" s="38">
        <v>0</v>
      </c>
      <c r="GY266" s="38">
        <v>0</v>
      </c>
      <c r="GZ266" s="38">
        <v>4</v>
      </c>
      <c r="HA266" s="38">
        <v>40</v>
      </c>
      <c r="HB266" s="38">
        <v>8</v>
      </c>
      <c r="HC266" s="38">
        <v>3</v>
      </c>
      <c r="HD266" s="38">
        <v>45</v>
      </c>
      <c r="HE266" s="38">
        <v>12</v>
      </c>
      <c r="HF266" s="38">
        <v>44</v>
      </c>
      <c r="HG266" s="38">
        <v>29</v>
      </c>
      <c r="HH266" s="38">
        <v>5</v>
      </c>
      <c r="HI266" s="38">
        <v>3</v>
      </c>
      <c r="HJ266" s="38">
        <v>0</v>
      </c>
      <c r="HK266" s="38">
        <v>0</v>
      </c>
      <c r="HL266" s="38">
        <v>0</v>
      </c>
      <c r="HM266" s="38">
        <v>8</v>
      </c>
      <c r="HN266" s="38">
        <v>41</v>
      </c>
      <c r="HO266" s="38">
        <v>25</v>
      </c>
      <c r="HP266" s="38">
        <v>14</v>
      </c>
      <c r="HQ266" s="38">
        <v>17</v>
      </c>
      <c r="HR266" s="38">
        <v>9</v>
      </c>
      <c r="HS266" s="38">
        <v>50</v>
      </c>
      <c r="HT266" s="38">
        <v>12</v>
      </c>
      <c r="HU266" s="38">
        <v>1</v>
      </c>
      <c r="HV266" s="38">
        <v>5</v>
      </c>
      <c r="HW266" s="38">
        <v>0</v>
      </c>
      <c r="HX266" s="38">
        <v>0</v>
      </c>
      <c r="HY266" s="38">
        <v>0</v>
      </c>
      <c r="HZ266" s="38">
        <v>4</v>
      </c>
      <c r="IA266" s="38">
        <v>23</v>
      </c>
      <c r="IB266" s="38">
        <v>5</v>
      </c>
      <c r="IC266" s="38">
        <v>6</v>
      </c>
      <c r="ID266" s="38">
        <v>24</v>
      </c>
      <c r="IE266" s="38">
        <v>6</v>
      </c>
      <c r="IF266" s="38">
        <v>7</v>
      </c>
      <c r="IG266" s="38">
        <v>17</v>
      </c>
      <c r="IH266" s="38">
        <v>27</v>
      </c>
      <c r="II266" s="38">
        <v>6</v>
      </c>
      <c r="IJ266" s="38">
        <v>0</v>
      </c>
      <c r="IK266" s="38">
        <v>0</v>
      </c>
      <c r="IL266" s="38">
        <v>0</v>
      </c>
      <c r="IM266" s="38">
        <v>5</v>
      </c>
      <c r="IN266" s="38">
        <v>7</v>
      </c>
      <c r="IO266" s="38">
        <v>15</v>
      </c>
      <c r="IP266" s="38">
        <v>18</v>
      </c>
      <c r="IQ266" s="38">
        <v>66</v>
      </c>
      <c r="IR266" s="38">
        <v>16</v>
      </c>
      <c r="IS266" s="38">
        <v>9</v>
      </c>
      <c r="IT266" s="38">
        <v>18</v>
      </c>
      <c r="IU266" s="38">
        <v>14</v>
      </c>
      <c r="IV266" s="38">
        <v>13</v>
      </c>
      <c r="IW266" s="38">
        <v>0</v>
      </c>
      <c r="IX266" s="38">
        <v>0</v>
      </c>
      <c r="IY266" s="38">
        <v>0</v>
      </c>
      <c r="IZ266" s="38">
        <v>10</v>
      </c>
      <c r="JA266" s="38">
        <v>35</v>
      </c>
      <c r="JB266" s="38">
        <v>12</v>
      </c>
      <c r="JC266" s="38">
        <v>25</v>
      </c>
      <c r="JD266" s="38">
        <v>6</v>
      </c>
      <c r="JE266" s="38">
        <v>31</v>
      </c>
      <c r="JF266" s="38">
        <v>5</v>
      </c>
      <c r="JG266" s="38">
        <v>21</v>
      </c>
      <c r="JH266" s="38">
        <v>18</v>
      </c>
      <c r="JI266" s="38">
        <v>19</v>
      </c>
      <c r="JJ266" s="38">
        <v>0</v>
      </c>
      <c r="JK266" s="38">
        <v>0</v>
      </c>
      <c r="JL266" s="38">
        <v>0</v>
      </c>
      <c r="JM266" s="38">
        <v>9</v>
      </c>
      <c r="JN266" s="38">
        <v>1</v>
      </c>
      <c r="JO266" s="38">
        <v>14</v>
      </c>
      <c r="JP266" s="38">
        <v>23</v>
      </c>
      <c r="JQ266" s="38">
        <v>20</v>
      </c>
      <c r="JR266" s="38">
        <v>2</v>
      </c>
      <c r="JS266" s="38">
        <v>60</v>
      </c>
      <c r="JT266" s="38">
        <v>25</v>
      </c>
      <c r="JU266" s="38">
        <v>31</v>
      </c>
      <c r="JV266" s="38">
        <v>28</v>
      </c>
      <c r="JW266" s="38">
        <v>0</v>
      </c>
      <c r="JX266" s="38">
        <v>0</v>
      </c>
      <c r="JY266" s="38">
        <v>0</v>
      </c>
      <c r="JZ266" s="38">
        <v>60</v>
      </c>
      <c r="KA266" s="38">
        <v>3</v>
      </c>
      <c r="KB266" s="38">
        <v>16</v>
      </c>
      <c r="KC266" s="38">
        <v>43</v>
      </c>
      <c r="KD266" s="38">
        <v>18</v>
      </c>
      <c r="KE266" s="38">
        <v>7</v>
      </c>
      <c r="KF266" s="38">
        <v>0</v>
      </c>
      <c r="KG266" s="38">
        <v>39</v>
      </c>
      <c r="KH266" s="38">
        <v>20</v>
      </c>
      <c r="KI266" s="38">
        <v>20</v>
      </c>
      <c r="KJ266" s="38">
        <v>0</v>
      </c>
      <c r="KK266" s="38">
        <v>0</v>
      </c>
      <c r="KL266" s="38">
        <v>0</v>
      </c>
      <c r="KM266" s="38">
        <v>46</v>
      </c>
      <c r="KN266" s="38">
        <v>47</v>
      </c>
      <c r="KO266" s="38">
        <v>5</v>
      </c>
      <c r="KP266" s="38">
        <v>13</v>
      </c>
      <c r="KQ266" s="38">
        <v>15</v>
      </c>
      <c r="KR266" s="38">
        <v>0</v>
      </c>
      <c r="KS266" s="38">
        <v>47</v>
      </c>
      <c r="KT266" s="38">
        <v>29</v>
      </c>
      <c r="KU266" s="38">
        <v>40</v>
      </c>
      <c r="KV266" s="38">
        <v>36</v>
      </c>
      <c r="KW266" s="38">
        <v>0</v>
      </c>
      <c r="KX266" s="38">
        <v>0</v>
      </c>
      <c r="KY266" s="38">
        <v>0</v>
      </c>
      <c r="KZ266" s="38">
        <v>22</v>
      </c>
      <c r="LA266" s="38">
        <v>3</v>
      </c>
      <c r="LB266" s="38">
        <v>1</v>
      </c>
      <c r="LC266" s="38">
        <v>2</v>
      </c>
      <c r="LD266" s="38">
        <v>13</v>
      </c>
      <c r="LE266" s="38">
        <v>36</v>
      </c>
      <c r="LF266" s="38">
        <v>5</v>
      </c>
      <c r="LG266" s="38">
        <v>16</v>
      </c>
      <c r="LH266" s="38">
        <v>1</v>
      </c>
      <c r="LI266" s="38">
        <v>2</v>
      </c>
      <c r="LJ266" s="38">
        <v>0</v>
      </c>
      <c r="LK266" s="38">
        <v>0</v>
      </c>
      <c r="LL266" s="38">
        <v>0</v>
      </c>
      <c r="LM266" s="38">
        <v>21</v>
      </c>
      <c r="LN266" s="38">
        <v>38</v>
      </c>
      <c r="LO266" s="38">
        <v>31</v>
      </c>
      <c r="LP266" s="38">
        <v>23</v>
      </c>
      <c r="LQ266" s="38">
        <v>49</v>
      </c>
      <c r="LR266" s="38">
        <v>19</v>
      </c>
      <c r="LS266" s="38">
        <v>21</v>
      </c>
      <c r="LT266" s="38">
        <v>17</v>
      </c>
      <c r="LU266" s="38">
        <v>18</v>
      </c>
      <c r="LV266" s="38">
        <v>2</v>
      </c>
      <c r="LW266" s="38">
        <v>0</v>
      </c>
      <c r="LX266" s="38">
        <v>0</v>
      </c>
      <c r="LY266" s="38">
        <v>0</v>
      </c>
      <c r="LZ266" s="38">
        <v>9</v>
      </c>
      <c r="MA266" s="38">
        <v>23</v>
      </c>
      <c r="MB266" s="38">
        <v>16</v>
      </c>
      <c r="MC266" s="38">
        <v>38</v>
      </c>
      <c r="MD266" s="38">
        <v>37</v>
      </c>
      <c r="ME266" s="38">
        <v>12</v>
      </c>
      <c r="MF266" s="38">
        <v>4</v>
      </c>
      <c r="MG266" s="38">
        <v>29</v>
      </c>
      <c r="MH266" s="38">
        <v>39</v>
      </c>
      <c r="MI266" s="38">
        <v>31</v>
      </c>
      <c r="MJ266" s="38">
        <v>0</v>
      </c>
      <c r="MK266" s="38">
        <v>0</v>
      </c>
      <c r="ML266" s="38">
        <v>0</v>
      </c>
      <c r="MN266" s="54">
        <v>3</v>
      </c>
      <c r="MO266" s="54"/>
      <c r="MP266" s="38">
        <f t="shared" si="2014"/>
        <v>23.833333333333332</v>
      </c>
      <c r="MQ266" s="38">
        <f t="shared" si="1925"/>
        <v>17.666666666666668</v>
      </c>
      <c r="MR266" s="38">
        <f t="shared" si="1925"/>
        <v>12.833333333333334</v>
      </c>
      <c r="MS266" s="38">
        <f t="shared" si="1925"/>
        <v>15.5</v>
      </c>
      <c r="MT266" s="38">
        <f t="shared" si="1925"/>
        <v>35.166666666666664</v>
      </c>
      <c r="MU266" s="38">
        <f t="shared" si="1925"/>
        <v>16.833333333333332</v>
      </c>
      <c r="MV266" s="38">
        <f t="shared" si="1925"/>
        <v>20.833333333333332</v>
      </c>
      <c r="MW266" s="38">
        <f t="shared" si="1925"/>
        <v>10.5</v>
      </c>
      <c r="MX266" s="38">
        <f t="shared" si="1925"/>
        <v>29.666666666666668</v>
      </c>
      <c r="MY266" s="38">
        <f t="shared" si="1925"/>
        <v>15.5</v>
      </c>
      <c r="NC266" s="54">
        <v>3</v>
      </c>
      <c r="ND266" s="54"/>
      <c r="NE266" s="38">
        <f t="shared" si="2015"/>
        <v>6.5</v>
      </c>
      <c r="NF266" s="38">
        <f t="shared" si="2016"/>
        <v>26.25</v>
      </c>
      <c r="NG266" s="38">
        <f t="shared" si="2017"/>
        <v>12</v>
      </c>
      <c r="NH266" s="38">
        <f t="shared" si="2018"/>
        <v>11.5</v>
      </c>
      <c r="NI266" s="38">
        <f t="shared" si="2019"/>
        <v>30</v>
      </c>
      <c r="NJ266" s="38">
        <f t="shared" si="2020"/>
        <v>10.25</v>
      </c>
      <c r="NK266" s="38">
        <f t="shared" si="2021"/>
        <v>32.5</v>
      </c>
      <c r="NL266" s="38">
        <f t="shared" si="2022"/>
        <v>15</v>
      </c>
      <c r="NM266" s="38">
        <f t="shared" si="2023"/>
        <v>10.25</v>
      </c>
      <c r="NN266" s="38">
        <f t="shared" si="2024"/>
        <v>7</v>
      </c>
      <c r="NR266" s="54">
        <v>3</v>
      </c>
      <c r="NS266" s="54"/>
      <c r="NT266" s="38">
        <f t="shared" si="2025"/>
        <v>21</v>
      </c>
      <c r="NU266" s="38">
        <f t="shared" si="2026"/>
        <v>11.5</v>
      </c>
      <c r="NV266" s="38">
        <f t="shared" si="2027"/>
        <v>14.25</v>
      </c>
      <c r="NW266" s="38">
        <f t="shared" si="2028"/>
        <v>27.25</v>
      </c>
      <c r="NX266" s="38">
        <f t="shared" si="2029"/>
        <v>27.5</v>
      </c>
      <c r="NY266" s="38">
        <f t="shared" si="2030"/>
        <v>14</v>
      </c>
      <c r="NZ266" s="38">
        <f t="shared" si="2031"/>
        <v>18.5</v>
      </c>
      <c r="OA266" s="38">
        <f t="shared" si="2032"/>
        <v>25.75</v>
      </c>
      <c r="OB266" s="38">
        <f t="shared" si="2033"/>
        <v>20.75</v>
      </c>
      <c r="OC266" s="38">
        <f t="shared" si="2034"/>
        <v>20</v>
      </c>
      <c r="OG266" s="54">
        <v>3</v>
      </c>
      <c r="OH266" s="54"/>
      <c r="OI266" s="38">
        <f t="shared" si="2035"/>
        <v>24.5</v>
      </c>
      <c r="OJ266" s="38">
        <f t="shared" si="2036"/>
        <v>27.75</v>
      </c>
      <c r="OK266" s="38">
        <f t="shared" si="2037"/>
        <v>13.25</v>
      </c>
      <c r="OL266" s="38">
        <f t="shared" si="2038"/>
        <v>19</v>
      </c>
      <c r="OM266" s="38">
        <f t="shared" si="2039"/>
        <v>28.5</v>
      </c>
      <c r="ON266" s="38">
        <f t="shared" si="2040"/>
        <v>16.75</v>
      </c>
      <c r="OO266" s="38">
        <f t="shared" si="2041"/>
        <v>19.25</v>
      </c>
      <c r="OP266" s="38">
        <f t="shared" si="2042"/>
        <v>22.75</v>
      </c>
      <c r="OQ266" s="38">
        <f t="shared" si="2043"/>
        <v>24.5</v>
      </c>
      <c r="OR266" s="38">
        <f t="shared" si="2044"/>
        <v>17.75</v>
      </c>
      <c r="OV266" s="54">
        <v>3</v>
      </c>
      <c r="OW266" s="54"/>
      <c r="OX266" s="38">
        <f t="shared" si="2045"/>
        <v>17.333333333333332</v>
      </c>
      <c r="OY266" s="38">
        <f t="shared" si="2046"/>
        <v>21.833333333333332</v>
      </c>
      <c r="OZ266" s="38">
        <f t="shared" si="2047"/>
        <v>13.166666666666666</v>
      </c>
      <c r="PA266" s="38">
        <f t="shared" si="2048"/>
        <v>19.25</v>
      </c>
      <c r="PB266" s="38">
        <f t="shared" si="2049"/>
        <v>28.666666666666668</v>
      </c>
      <c r="PC266" s="38">
        <f t="shared" si="2050"/>
        <v>13.666666666666666</v>
      </c>
      <c r="PD266" s="38">
        <f t="shared" si="2051"/>
        <v>23.416666666666668</v>
      </c>
      <c r="PE266" s="38">
        <f t="shared" si="2052"/>
        <v>21.166666666666668</v>
      </c>
      <c r="PF266" s="38">
        <f t="shared" si="2053"/>
        <v>18.5</v>
      </c>
      <c r="PG266" s="38">
        <f t="shared" si="2054"/>
        <v>14.916666666666666</v>
      </c>
    </row>
    <row r="267" spans="1:426" s="38" customFormat="1" x14ac:dyDescent="0.25">
      <c r="A267" s="1" t="s">
        <v>47</v>
      </c>
      <c r="B267" s="38">
        <f t="shared" si="2055"/>
        <v>5</v>
      </c>
      <c r="C267" s="38">
        <f t="shared" si="1930"/>
        <v>1</v>
      </c>
      <c r="D267" s="38">
        <f t="shared" si="1931"/>
        <v>3</v>
      </c>
      <c r="E267" s="38">
        <f t="shared" si="1932"/>
        <v>1</v>
      </c>
      <c r="F267" s="38">
        <f t="shared" si="1933"/>
        <v>3</v>
      </c>
      <c r="G267" s="38">
        <f t="shared" si="1934"/>
        <v>1</v>
      </c>
      <c r="H267" s="38">
        <f t="shared" si="1935"/>
        <v>4</v>
      </c>
      <c r="I267" s="38">
        <f t="shared" si="1936"/>
        <v>4</v>
      </c>
      <c r="J267" s="38">
        <f t="shared" si="1937"/>
        <v>4</v>
      </c>
      <c r="K267" s="38">
        <f t="shared" si="1938"/>
        <v>1</v>
      </c>
      <c r="L267" s="38">
        <f t="shared" si="1939"/>
        <v>1</v>
      </c>
      <c r="M267" s="38">
        <f t="shared" si="1940"/>
        <v>0</v>
      </c>
      <c r="N267" s="38">
        <f t="shared" si="1941"/>
        <v>0</v>
      </c>
      <c r="O267" s="38">
        <f t="shared" si="2056"/>
        <v>1</v>
      </c>
      <c r="P267" s="38">
        <f t="shared" si="1942"/>
        <v>3</v>
      </c>
      <c r="Q267" s="38">
        <f t="shared" si="1943"/>
        <v>2</v>
      </c>
      <c r="R267" s="38">
        <f t="shared" si="1944"/>
        <v>5</v>
      </c>
      <c r="S267" s="38">
        <f t="shared" si="1945"/>
        <v>1</v>
      </c>
      <c r="T267" s="38">
        <f t="shared" si="1946"/>
        <v>2</v>
      </c>
      <c r="U267" s="38">
        <f t="shared" si="1947"/>
        <v>2</v>
      </c>
      <c r="V267" s="38">
        <f t="shared" si="1948"/>
        <v>2</v>
      </c>
      <c r="X267" s="1">
        <v>40</v>
      </c>
      <c r="Y267" s="52">
        <v>0.31958041980000002</v>
      </c>
      <c r="Z267" s="52"/>
      <c r="AA267" s="52"/>
      <c r="AB267" s="53">
        <f t="shared" si="1949"/>
        <v>4.0197790677352074E-3</v>
      </c>
      <c r="AC267" s="53"/>
      <c r="AD267" s="53" t="s">
        <v>47</v>
      </c>
      <c r="AE267" s="53"/>
      <c r="AF267" s="38">
        <f t="shared" si="1950"/>
        <v>3</v>
      </c>
      <c r="AG267" s="38">
        <f t="shared" si="1951"/>
        <v>1</v>
      </c>
      <c r="AH267" s="38">
        <f t="shared" si="1952"/>
        <v>3</v>
      </c>
      <c r="AI267" s="38">
        <f t="shared" si="1953"/>
        <v>1</v>
      </c>
      <c r="AJ267" s="38">
        <f t="shared" si="1954"/>
        <v>3</v>
      </c>
      <c r="AK267" s="38">
        <f t="shared" si="1955"/>
        <v>1</v>
      </c>
      <c r="AL267" s="38">
        <f t="shared" si="1956"/>
        <v>4</v>
      </c>
      <c r="AM267" s="38">
        <f t="shared" si="1957"/>
        <v>3</v>
      </c>
      <c r="AN267" s="38">
        <f t="shared" si="1958"/>
        <v>4</v>
      </c>
      <c r="AO267" s="38">
        <f t="shared" si="1959"/>
        <v>1</v>
      </c>
      <c r="AP267" s="38">
        <f t="shared" si="1960"/>
        <v>1</v>
      </c>
      <c r="AQ267" s="38">
        <f t="shared" si="1961"/>
        <v>0</v>
      </c>
      <c r="AR267" s="38">
        <f t="shared" si="1962"/>
        <v>0</v>
      </c>
      <c r="AS267" s="53" t="s">
        <v>47</v>
      </c>
      <c r="AT267" s="53"/>
      <c r="AU267" s="38">
        <f t="shared" si="1963"/>
        <v>4</v>
      </c>
      <c r="AV267" s="38">
        <f t="shared" si="1964"/>
        <v>1</v>
      </c>
      <c r="AW267" s="38">
        <f t="shared" si="1965"/>
        <v>3</v>
      </c>
      <c r="AX267" s="38">
        <f t="shared" si="1966"/>
        <v>1</v>
      </c>
      <c r="AY267" s="38">
        <f t="shared" si="1967"/>
        <v>3</v>
      </c>
      <c r="AZ267" s="38">
        <f t="shared" si="1968"/>
        <v>1</v>
      </c>
      <c r="BA267" s="38">
        <f t="shared" si="1969"/>
        <v>5</v>
      </c>
      <c r="BB267" s="38">
        <f t="shared" si="1970"/>
        <v>5</v>
      </c>
      <c r="BC267" s="38">
        <f t="shared" si="1971"/>
        <v>3</v>
      </c>
      <c r="BD267" s="38">
        <f t="shared" si="1972"/>
        <v>1</v>
      </c>
      <c r="BE267" s="38">
        <f t="shared" si="1973"/>
        <v>1</v>
      </c>
      <c r="BF267" s="38">
        <f t="shared" si="1974"/>
        <v>1</v>
      </c>
      <c r="BG267" s="38">
        <f t="shared" si="1975"/>
        <v>1</v>
      </c>
      <c r="BH267" s="53" t="s">
        <v>47</v>
      </c>
      <c r="BI267" s="53"/>
      <c r="BJ267" s="38">
        <f t="shared" si="1976"/>
        <v>3</v>
      </c>
      <c r="BK267" s="38" t="str">
        <f t="shared" si="1977"/>
        <v>x</v>
      </c>
      <c r="BL267" s="38" t="str">
        <f t="shared" si="1978"/>
        <v>x</v>
      </c>
      <c r="BM267" s="38">
        <f t="shared" si="1979"/>
        <v>4</v>
      </c>
      <c r="BN267" s="38">
        <f t="shared" si="1980"/>
        <v>3</v>
      </c>
      <c r="BO267" s="38">
        <f t="shared" si="1981"/>
        <v>1</v>
      </c>
      <c r="BP267" s="38">
        <f t="shared" si="1982"/>
        <v>4</v>
      </c>
      <c r="BQ267" s="38">
        <f t="shared" si="1983"/>
        <v>4</v>
      </c>
      <c r="BR267" s="38">
        <f t="shared" si="1984"/>
        <v>4</v>
      </c>
      <c r="BS267" s="38">
        <f t="shared" si="1985"/>
        <v>2</v>
      </c>
      <c r="BT267" s="38">
        <f t="shared" si="1986"/>
        <v>1</v>
      </c>
      <c r="BU267" s="38">
        <f t="shared" si="1987"/>
        <v>0</v>
      </c>
      <c r="BV267" s="38">
        <f t="shared" si="1988"/>
        <v>0</v>
      </c>
      <c r="BW267" s="53" t="s">
        <v>47</v>
      </c>
      <c r="BX267" s="53"/>
      <c r="BY267" s="38">
        <f t="shared" si="1989"/>
        <v>5</v>
      </c>
      <c r="BZ267" s="38">
        <f t="shared" si="1990"/>
        <v>4</v>
      </c>
      <c r="CA267" s="38">
        <f t="shared" si="1991"/>
        <v>3</v>
      </c>
      <c r="CB267" s="38">
        <f t="shared" si="1992"/>
        <v>1</v>
      </c>
      <c r="CC267" s="38">
        <f t="shared" si="1993"/>
        <v>3</v>
      </c>
      <c r="CD267" s="38">
        <f t="shared" si="1994"/>
        <v>1</v>
      </c>
      <c r="CE267" s="38">
        <f t="shared" si="1995"/>
        <v>4</v>
      </c>
      <c r="CF267" s="38">
        <f t="shared" si="1996"/>
        <v>4</v>
      </c>
      <c r="CG267" s="38">
        <f t="shared" si="1997"/>
        <v>4</v>
      </c>
      <c r="CH267" s="38">
        <f t="shared" si="1998"/>
        <v>1</v>
      </c>
      <c r="CI267" s="38">
        <f t="shared" si="1999"/>
        <v>0</v>
      </c>
      <c r="CJ267" s="38">
        <f t="shared" si="2000"/>
        <v>0</v>
      </c>
      <c r="CK267" s="38">
        <f t="shared" si="2001"/>
        <v>1</v>
      </c>
      <c r="CL267" s="38" t="s">
        <v>47</v>
      </c>
      <c r="CN267" s="38">
        <f t="shared" si="2057"/>
        <v>5</v>
      </c>
      <c r="CO267" s="38">
        <f t="shared" si="2002"/>
        <v>1</v>
      </c>
      <c r="CP267" s="38">
        <f t="shared" si="2003"/>
        <v>3</v>
      </c>
      <c r="CQ267" s="38">
        <f t="shared" si="2004"/>
        <v>1</v>
      </c>
      <c r="CR267" s="38">
        <f t="shared" si="2005"/>
        <v>3</v>
      </c>
      <c r="CS267" s="38">
        <f t="shared" si="2006"/>
        <v>1</v>
      </c>
      <c r="CT267" s="38">
        <f t="shared" si="2007"/>
        <v>4</v>
      </c>
      <c r="CU267" s="38">
        <f t="shared" si="2008"/>
        <v>4</v>
      </c>
      <c r="CV267" s="38">
        <f t="shared" si="2009"/>
        <v>4</v>
      </c>
      <c r="CW267" s="38">
        <f t="shared" si="2010"/>
        <v>1</v>
      </c>
      <c r="CX267" s="38">
        <f t="shared" si="2011"/>
        <v>0</v>
      </c>
      <c r="CY267" s="38">
        <f t="shared" si="2012"/>
        <v>0</v>
      </c>
      <c r="CZ267" s="38">
        <f t="shared" si="2013"/>
        <v>1</v>
      </c>
      <c r="DB267" s="38">
        <v>3</v>
      </c>
      <c r="DC267" s="38">
        <v>32</v>
      </c>
      <c r="DD267" s="38">
        <v>25</v>
      </c>
      <c r="DE267" s="38">
        <v>5</v>
      </c>
      <c r="DF267" s="38">
        <v>17</v>
      </c>
      <c r="DG267" s="38">
        <v>17</v>
      </c>
      <c r="DH267" s="38">
        <v>21</v>
      </c>
      <c r="DI267" s="38">
        <v>32</v>
      </c>
      <c r="DJ267" s="38">
        <v>41</v>
      </c>
      <c r="DL267" s="38">
        <v>2</v>
      </c>
      <c r="DM267" s="38">
        <v>10</v>
      </c>
      <c r="DN267" s="38">
        <v>18</v>
      </c>
      <c r="DO267" s="38">
        <v>10</v>
      </c>
      <c r="DP267" s="38">
        <v>25</v>
      </c>
      <c r="DQ267" s="38">
        <v>36</v>
      </c>
      <c r="DR267" s="38">
        <v>7</v>
      </c>
      <c r="DS267" s="38">
        <v>2</v>
      </c>
      <c r="DT267" s="38">
        <v>4</v>
      </c>
      <c r="DU267" s="38">
        <v>5</v>
      </c>
      <c r="DV267" s="38">
        <v>2</v>
      </c>
      <c r="DW267" s="38">
        <v>0</v>
      </c>
      <c r="DX267" s="38">
        <v>0</v>
      </c>
      <c r="DY267" s="38">
        <v>0</v>
      </c>
      <c r="DZ267" s="38">
        <v>15</v>
      </c>
      <c r="EA267" s="38">
        <v>5</v>
      </c>
      <c r="EB267" s="38">
        <v>12</v>
      </c>
      <c r="EC267" s="38">
        <v>16</v>
      </c>
      <c r="ED267" s="38">
        <v>16</v>
      </c>
      <c r="EE267" s="38">
        <v>21</v>
      </c>
      <c r="EF267" s="38">
        <v>11</v>
      </c>
      <c r="EG267" s="38">
        <v>0</v>
      </c>
      <c r="EH267" s="38">
        <v>5</v>
      </c>
      <c r="EI267" s="38">
        <v>46</v>
      </c>
      <c r="EJ267" s="38">
        <v>0</v>
      </c>
      <c r="EK267" s="38">
        <v>0</v>
      </c>
      <c r="EL267" s="38">
        <v>0</v>
      </c>
      <c r="EM267" s="38">
        <v>0</v>
      </c>
      <c r="EN267" s="38">
        <v>5</v>
      </c>
      <c r="EO267" s="38">
        <v>35</v>
      </c>
      <c r="EP267" s="38">
        <v>4</v>
      </c>
      <c r="EQ267" s="38">
        <v>2</v>
      </c>
      <c r="ER267" s="38">
        <v>0</v>
      </c>
      <c r="ES267" s="38">
        <v>18</v>
      </c>
      <c r="ET267" s="38">
        <v>29</v>
      </c>
      <c r="EU267" s="38">
        <v>39</v>
      </c>
      <c r="EV267" s="38">
        <v>39</v>
      </c>
      <c r="EW267" s="38">
        <v>0</v>
      </c>
      <c r="EX267" s="38">
        <v>0</v>
      </c>
      <c r="EY267" s="38">
        <v>0</v>
      </c>
      <c r="EZ267" s="38">
        <v>6</v>
      </c>
      <c r="FA267" s="38">
        <v>12</v>
      </c>
      <c r="FB267" s="38">
        <v>4</v>
      </c>
      <c r="FC267" s="38">
        <v>8</v>
      </c>
      <c r="FD267" s="38">
        <v>4</v>
      </c>
      <c r="FE267" s="38">
        <v>39</v>
      </c>
      <c r="FF267" s="38">
        <v>17</v>
      </c>
      <c r="FG267" s="38">
        <v>15</v>
      </c>
      <c r="FH267" s="38">
        <v>7</v>
      </c>
      <c r="FI267" s="38">
        <v>0</v>
      </c>
      <c r="FJ267" s="38">
        <v>0</v>
      </c>
      <c r="FK267" s="38">
        <v>0</v>
      </c>
      <c r="FL267" s="38">
        <v>0</v>
      </c>
      <c r="FM267" s="38">
        <v>8</v>
      </c>
      <c r="FN267" s="38">
        <v>28</v>
      </c>
      <c r="FO267" s="38">
        <v>4</v>
      </c>
      <c r="FP267" s="38">
        <v>3</v>
      </c>
      <c r="FQ267" s="38">
        <v>0</v>
      </c>
      <c r="FR267" s="38">
        <v>5</v>
      </c>
      <c r="FS267" s="38">
        <v>13</v>
      </c>
      <c r="FT267" s="38">
        <v>9</v>
      </c>
      <c r="FU267" s="38">
        <v>7</v>
      </c>
      <c r="FV267" s="38">
        <v>8</v>
      </c>
      <c r="FW267" s="38">
        <v>0</v>
      </c>
      <c r="FX267" s="38">
        <v>0</v>
      </c>
      <c r="FY267" s="38">
        <v>0</v>
      </c>
      <c r="FZ267" s="38">
        <v>3</v>
      </c>
      <c r="GA267" s="38">
        <v>35</v>
      </c>
      <c r="GB267" s="38">
        <v>9</v>
      </c>
      <c r="GC267" s="38">
        <v>43</v>
      </c>
      <c r="GD267" s="38">
        <v>29</v>
      </c>
      <c r="GE267" s="38">
        <v>50</v>
      </c>
      <c r="GF267" s="38">
        <v>4</v>
      </c>
      <c r="GG267" s="38">
        <v>16</v>
      </c>
      <c r="GH267" s="38">
        <v>29</v>
      </c>
      <c r="GI267" s="38">
        <v>27</v>
      </c>
      <c r="GJ267" s="38">
        <v>0</v>
      </c>
      <c r="GK267" s="38">
        <v>0</v>
      </c>
      <c r="GL267" s="38">
        <v>0</v>
      </c>
      <c r="GM267" s="38">
        <v>21</v>
      </c>
      <c r="GN267" s="38">
        <v>47</v>
      </c>
      <c r="GO267" s="38">
        <v>35</v>
      </c>
      <c r="GP267" s="38">
        <v>14</v>
      </c>
      <c r="GQ267" s="38">
        <v>4</v>
      </c>
      <c r="GR267" s="38">
        <v>32</v>
      </c>
      <c r="GS267" s="38">
        <v>19</v>
      </c>
      <c r="GT267" s="38">
        <v>47</v>
      </c>
      <c r="GU267" s="38">
        <v>35</v>
      </c>
      <c r="GV267" s="38">
        <v>10</v>
      </c>
      <c r="GW267" s="38">
        <v>0</v>
      </c>
      <c r="GX267" s="38">
        <v>0</v>
      </c>
      <c r="GY267" s="38">
        <v>0</v>
      </c>
      <c r="GZ267" s="38">
        <v>69</v>
      </c>
      <c r="HA267" s="38">
        <v>0</v>
      </c>
      <c r="HB267" s="38">
        <v>10</v>
      </c>
      <c r="HC267" s="38">
        <v>40</v>
      </c>
      <c r="HD267" s="38">
        <v>17</v>
      </c>
      <c r="HE267" s="38">
        <v>39</v>
      </c>
      <c r="HF267" s="38">
        <v>2</v>
      </c>
      <c r="HG267" s="38">
        <v>12</v>
      </c>
      <c r="HH267" s="38">
        <v>15</v>
      </c>
      <c r="HI267" s="38">
        <v>58</v>
      </c>
      <c r="HJ267" s="38">
        <v>0</v>
      </c>
      <c r="HK267" s="38">
        <v>0</v>
      </c>
      <c r="HL267" s="38">
        <v>0</v>
      </c>
      <c r="HM267" s="38">
        <v>18</v>
      </c>
      <c r="HN267" s="38">
        <v>18</v>
      </c>
      <c r="HO267" s="38">
        <v>12</v>
      </c>
      <c r="HP267" s="38">
        <v>16</v>
      </c>
      <c r="HQ267" s="38">
        <v>56</v>
      </c>
      <c r="HR267" s="38">
        <v>48</v>
      </c>
      <c r="HS267" s="38">
        <v>9</v>
      </c>
      <c r="HT267" s="38">
        <v>19</v>
      </c>
      <c r="HU267" s="38">
        <v>32</v>
      </c>
      <c r="HV267" s="38">
        <v>8</v>
      </c>
      <c r="HW267" s="38">
        <v>0</v>
      </c>
      <c r="HX267" s="38">
        <v>0</v>
      </c>
      <c r="HY267" s="38">
        <v>0</v>
      </c>
      <c r="HZ267" s="38">
        <v>24</v>
      </c>
      <c r="IA267" s="38">
        <v>30</v>
      </c>
      <c r="IB267" s="38">
        <v>80</v>
      </c>
      <c r="IC267" s="38">
        <v>11</v>
      </c>
      <c r="ID267" s="38">
        <v>5</v>
      </c>
      <c r="IE267" s="38">
        <v>16</v>
      </c>
      <c r="IF267" s="38">
        <v>39</v>
      </c>
      <c r="IG267" s="38">
        <v>0</v>
      </c>
      <c r="IH267" s="38">
        <v>10</v>
      </c>
      <c r="II267" s="38">
        <v>7</v>
      </c>
      <c r="IJ267" s="38">
        <v>0</v>
      </c>
      <c r="IK267" s="38">
        <v>0</v>
      </c>
      <c r="IL267" s="38">
        <v>0</v>
      </c>
      <c r="IM267" s="38">
        <v>11</v>
      </c>
      <c r="IN267" s="38">
        <v>1</v>
      </c>
      <c r="IO267" s="38">
        <v>0</v>
      </c>
      <c r="IP267" s="38">
        <v>22</v>
      </c>
      <c r="IQ267" s="38">
        <v>22</v>
      </c>
      <c r="IR267" s="38">
        <v>7</v>
      </c>
      <c r="IS267" s="38">
        <v>0</v>
      </c>
      <c r="IT267" s="38">
        <v>7</v>
      </c>
      <c r="IU267" s="38">
        <v>22</v>
      </c>
      <c r="IV267" s="38">
        <v>16</v>
      </c>
      <c r="IW267" s="38">
        <v>0</v>
      </c>
      <c r="IX267" s="38">
        <v>0</v>
      </c>
      <c r="IY267" s="38">
        <v>0</v>
      </c>
      <c r="IZ267" s="38">
        <v>30</v>
      </c>
      <c r="JA267" s="38">
        <v>33</v>
      </c>
      <c r="JB267" s="38">
        <v>0</v>
      </c>
      <c r="JC267" s="38">
        <v>10</v>
      </c>
      <c r="JD267" s="38">
        <v>29</v>
      </c>
      <c r="JE267" s="38">
        <v>4</v>
      </c>
      <c r="JF267" s="38">
        <v>5</v>
      </c>
      <c r="JG267" s="38">
        <v>18</v>
      </c>
      <c r="JH267" s="38">
        <v>37</v>
      </c>
      <c r="JI267" s="38">
        <v>8</v>
      </c>
      <c r="JJ267" s="38">
        <v>0</v>
      </c>
      <c r="JK267" s="38">
        <v>0</v>
      </c>
      <c r="JL267" s="38">
        <v>0</v>
      </c>
      <c r="JM267" s="38">
        <v>6</v>
      </c>
      <c r="JN267" s="38">
        <v>0</v>
      </c>
      <c r="JO267" s="38">
        <v>20</v>
      </c>
      <c r="JP267" s="38">
        <v>17</v>
      </c>
      <c r="JQ267" s="38">
        <v>42</v>
      </c>
      <c r="JR267" s="38">
        <v>24</v>
      </c>
      <c r="JS267" s="38">
        <v>3</v>
      </c>
      <c r="JT267" s="38">
        <v>2</v>
      </c>
      <c r="JU267" s="38">
        <v>8</v>
      </c>
      <c r="JV267" s="38">
        <v>9</v>
      </c>
      <c r="JW267" s="38">
        <v>0</v>
      </c>
      <c r="JX267" s="38">
        <v>0</v>
      </c>
      <c r="JY267" s="38">
        <v>0</v>
      </c>
      <c r="JZ267" s="38">
        <v>8</v>
      </c>
      <c r="KA267" s="38">
        <v>55</v>
      </c>
      <c r="KB267" s="38">
        <v>10</v>
      </c>
      <c r="KC267" s="38">
        <v>8</v>
      </c>
      <c r="KD267" s="38">
        <v>8</v>
      </c>
      <c r="KE267" s="38">
        <v>0</v>
      </c>
      <c r="KF267" s="38">
        <v>5</v>
      </c>
      <c r="KG267" s="38">
        <v>8</v>
      </c>
      <c r="KH267" s="38">
        <v>18</v>
      </c>
      <c r="KI267" s="38">
        <v>11</v>
      </c>
      <c r="KJ267" s="38">
        <v>0</v>
      </c>
      <c r="KK267" s="38">
        <v>0</v>
      </c>
      <c r="KL267" s="38">
        <v>0</v>
      </c>
      <c r="KM267" s="38">
        <v>23</v>
      </c>
      <c r="KN267" s="38">
        <v>6</v>
      </c>
      <c r="KO267" s="38">
        <v>0</v>
      </c>
      <c r="KP267" s="38">
        <v>26</v>
      </c>
      <c r="KQ267" s="38">
        <v>27</v>
      </c>
      <c r="KR267" s="38">
        <v>10</v>
      </c>
      <c r="KS267" s="38">
        <v>8</v>
      </c>
      <c r="KT267" s="38">
        <v>2</v>
      </c>
      <c r="KU267" s="38">
        <v>9</v>
      </c>
      <c r="KV267" s="38">
        <v>8</v>
      </c>
      <c r="KW267" s="38">
        <v>0</v>
      </c>
      <c r="KX267" s="38">
        <v>0</v>
      </c>
      <c r="KY267" s="38">
        <v>0</v>
      </c>
      <c r="KZ267" s="38">
        <v>3</v>
      </c>
      <c r="LA267" s="38">
        <v>3</v>
      </c>
      <c r="LB267" s="38">
        <v>8</v>
      </c>
      <c r="LC267" s="38">
        <v>7</v>
      </c>
      <c r="LD267" s="38">
        <v>39</v>
      </c>
      <c r="LE267" s="38">
        <v>10</v>
      </c>
      <c r="LF267" s="38">
        <v>38</v>
      </c>
      <c r="LG267" s="38">
        <v>5</v>
      </c>
      <c r="LH267" s="38">
        <v>22</v>
      </c>
      <c r="LI267" s="38">
        <v>7</v>
      </c>
      <c r="LJ267" s="38">
        <v>0</v>
      </c>
      <c r="LK267" s="38">
        <v>0</v>
      </c>
      <c r="LL267" s="38">
        <v>0</v>
      </c>
      <c r="LM267" s="38">
        <v>13</v>
      </c>
      <c r="LN267" s="38">
        <v>6</v>
      </c>
      <c r="LO267" s="38">
        <v>23</v>
      </c>
      <c r="LP267" s="38">
        <v>28</v>
      </c>
      <c r="LQ267" s="38">
        <v>2</v>
      </c>
      <c r="LR267" s="38">
        <v>35</v>
      </c>
      <c r="LS267" s="38">
        <v>16</v>
      </c>
      <c r="LT267" s="38">
        <v>65</v>
      </c>
      <c r="LU267" s="38">
        <v>15</v>
      </c>
      <c r="LV267" s="38">
        <v>1</v>
      </c>
      <c r="LW267" s="38">
        <v>0</v>
      </c>
      <c r="LX267" s="38">
        <v>0</v>
      </c>
      <c r="LY267" s="38">
        <v>0</v>
      </c>
      <c r="LZ267" s="38">
        <v>43</v>
      </c>
      <c r="MA267" s="38">
        <v>58</v>
      </c>
      <c r="MB267" s="38">
        <v>11</v>
      </c>
      <c r="MC267" s="38">
        <v>2</v>
      </c>
      <c r="MD267" s="38">
        <v>1</v>
      </c>
      <c r="ME267" s="38">
        <v>23</v>
      </c>
      <c r="MF267" s="38">
        <v>8</v>
      </c>
      <c r="MG267" s="38">
        <v>7</v>
      </c>
      <c r="MH267" s="38">
        <v>10</v>
      </c>
      <c r="MI267" s="38">
        <v>33</v>
      </c>
      <c r="MJ267" s="38">
        <v>0</v>
      </c>
      <c r="MK267" s="38">
        <v>0</v>
      </c>
      <c r="ML267" s="38">
        <v>0</v>
      </c>
      <c r="MN267" s="54">
        <v>2</v>
      </c>
      <c r="MO267" s="54"/>
      <c r="MP267" s="38">
        <f t="shared" si="2014"/>
        <v>7</v>
      </c>
      <c r="MQ267" s="38">
        <f t="shared" si="1925"/>
        <v>17.166666666666668</v>
      </c>
      <c r="MR267" s="38">
        <f t="shared" si="1925"/>
        <v>12.333333333333334</v>
      </c>
      <c r="MS267" s="38">
        <f t="shared" si="1925"/>
        <v>16.5</v>
      </c>
      <c r="MT267" s="38">
        <f t="shared" si="1925"/>
        <v>14.5</v>
      </c>
      <c r="MU267" s="38">
        <f t="shared" si="1925"/>
        <v>20.333333333333332</v>
      </c>
      <c r="MV267" s="38">
        <f t="shared" si="1925"/>
        <v>10.833333333333334</v>
      </c>
      <c r="MW267" s="38">
        <f t="shared" si="1925"/>
        <v>12.166666666666666</v>
      </c>
      <c r="MX267" s="38">
        <f t="shared" si="1925"/>
        <v>15.333333333333334</v>
      </c>
      <c r="MY267" s="38">
        <f t="shared" si="1925"/>
        <v>20.333333333333332</v>
      </c>
      <c r="NC267" s="54">
        <v>2</v>
      </c>
      <c r="ND267" s="54"/>
      <c r="NE267" s="38">
        <f t="shared" si="2015"/>
        <v>33</v>
      </c>
      <c r="NF267" s="38">
        <f t="shared" si="2016"/>
        <v>23.75</v>
      </c>
      <c r="NG267" s="38">
        <f t="shared" si="2017"/>
        <v>34.25</v>
      </c>
      <c r="NH267" s="38">
        <f t="shared" si="2018"/>
        <v>20.25</v>
      </c>
      <c r="NI267" s="38">
        <f t="shared" si="2019"/>
        <v>20.5</v>
      </c>
      <c r="NJ267" s="38">
        <f t="shared" si="2020"/>
        <v>33.75</v>
      </c>
      <c r="NK267" s="38">
        <f t="shared" si="2021"/>
        <v>17.25</v>
      </c>
      <c r="NL267" s="38">
        <f t="shared" si="2022"/>
        <v>19.5</v>
      </c>
      <c r="NM267" s="38">
        <f t="shared" si="2023"/>
        <v>23</v>
      </c>
      <c r="NN267" s="38">
        <f t="shared" si="2024"/>
        <v>20.75</v>
      </c>
      <c r="NR267" s="54">
        <v>2</v>
      </c>
      <c r="NS267" s="54"/>
      <c r="NT267" s="38">
        <f t="shared" si="2025"/>
        <v>13.75</v>
      </c>
      <c r="NU267" s="38">
        <f t="shared" si="2026"/>
        <v>22.25</v>
      </c>
      <c r="NV267" s="38">
        <f t="shared" si="2027"/>
        <v>7.5</v>
      </c>
      <c r="NW267" s="38">
        <f t="shared" si="2028"/>
        <v>14.25</v>
      </c>
      <c r="NX267" s="38">
        <f t="shared" si="2029"/>
        <v>25.25</v>
      </c>
      <c r="NY267" s="38">
        <f t="shared" si="2030"/>
        <v>8.75</v>
      </c>
      <c r="NZ267" s="38">
        <f t="shared" si="2031"/>
        <v>3.25</v>
      </c>
      <c r="OA267" s="38">
        <f t="shared" si="2032"/>
        <v>8.75</v>
      </c>
      <c r="OB267" s="38">
        <f t="shared" si="2033"/>
        <v>21.25</v>
      </c>
      <c r="OC267" s="38">
        <f t="shared" si="2034"/>
        <v>11</v>
      </c>
      <c r="OG267" s="54">
        <v>2</v>
      </c>
      <c r="OH267" s="54"/>
      <c r="OI267" s="38">
        <f t="shared" si="2035"/>
        <v>20.5</v>
      </c>
      <c r="OJ267" s="38">
        <f t="shared" si="2036"/>
        <v>18.25</v>
      </c>
      <c r="OK267" s="38">
        <f t="shared" si="2037"/>
        <v>10.5</v>
      </c>
      <c r="OL267" s="38">
        <f t="shared" si="2038"/>
        <v>15.75</v>
      </c>
      <c r="OM267" s="38">
        <f t="shared" si="2039"/>
        <v>17.25</v>
      </c>
      <c r="ON267" s="38">
        <f t="shared" si="2040"/>
        <v>19.5</v>
      </c>
      <c r="OO267" s="38">
        <f t="shared" si="2041"/>
        <v>17.5</v>
      </c>
      <c r="OP267" s="38">
        <f t="shared" si="2042"/>
        <v>19.75</v>
      </c>
      <c r="OQ267" s="38">
        <f t="shared" si="2043"/>
        <v>14</v>
      </c>
      <c r="OR267" s="38">
        <f t="shared" si="2044"/>
        <v>12.25</v>
      </c>
      <c r="OV267" s="54">
        <v>2</v>
      </c>
      <c r="OW267" s="54"/>
      <c r="OX267" s="38">
        <f t="shared" si="2045"/>
        <v>22.416666666666668</v>
      </c>
      <c r="OY267" s="38">
        <f t="shared" si="2046"/>
        <v>21.416666666666668</v>
      </c>
      <c r="OZ267" s="38">
        <f t="shared" si="2047"/>
        <v>17.416666666666668</v>
      </c>
      <c r="PA267" s="38">
        <f t="shared" si="2048"/>
        <v>16.75</v>
      </c>
      <c r="PB267" s="38">
        <f t="shared" si="2049"/>
        <v>21</v>
      </c>
      <c r="PC267" s="38">
        <f t="shared" si="2050"/>
        <v>20.666666666666668</v>
      </c>
      <c r="PD267" s="38">
        <f t="shared" si="2051"/>
        <v>12.666666666666666</v>
      </c>
      <c r="PE267" s="38">
        <f t="shared" si="2052"/>
        <v>16</v>
      </c>
      <c r="PF267" s="38">
        <f t="shared" si="2053"/>
        <v>19.416666666666668</v>
      </c>
      <c r="PG267" s="38">
        <f t="shared" si="2054"/>
        <v>14.666666666666666</v>
      </c>
    </row>
    <row r="268" spans="1:426" s="38" customFormat="1" x14ac:dyDescent="0.25">
      <c r="A268" s="1" t="s">
        <v>48</v>
      </c>
      <c r="B268" s="38">
        <f t="shared" si="2055"/>
        <v>4</v>
      </c>
      <c r="C268" s="38">
        <f t="shared" si="1930"/>
        <v>1</v>
      </c>
      <c r="D268" s="38">
        <f t="shared" si="1931"/>
        <v>2</v>
      </c>
      <c r="E268" s="38">
        <f t="shared" si="1932"/>
        <v>5</v>
      </c>
      <c r="F268" s="38">
        <f t="shared" si="1933"/>
        <v>2</v>
      </c>
      <c r="G268" s="38">
        <f t="shared" si="1934"/>
        <v>2</v>
      </c>
      <c r="H268" s="38">
        <f t="shared" si="1935"/>
        <v>5</v>
      </c>
      <c r="I268" s="38">
        <f t="shared" si="1936"/>
        <v>4</v>
      </c>
      <c r="J268" s="38">
        <f t="shared" si="1937"/>
        <v>1</v>
      </c>
      <c r="K268" s="38">
        <f t="shared" si="1938"/>
        <v>1</v>
      </c>
      <c r="L268" s="38">
        <f t="shared" si="1939"/>
        <v>0</v>
      </c>
      <c r="M268" s="38">
        <f t="shared" si="1940"/>
        <v>1</v>
      </c>
      <c r="N268" s="38">
        <f t="shared" si="1941"/>
        <v>1</v>
      </c>
      <c r="O268" s="38">
        <f t="shared" si="2056"/>
        <v>4</v>
      </c>
      <c r="P268" s="38">
        <f t="shared" si="1942"/>
        <v>1</v>
      </c>
      <c r="Q268" s="38">
        <f t="shared" si="1943"/>
        <v>1</v>
      </c>
      <c r="R268" s="38">
        <f t="shared" si="1944"/>
        <v>2</v>
      </c>
      <c r="S268" s="38">
        <f t="shared" si="1945"/>
        <v>2</v>
      </c>
      <c r="T268" s="38">
        <f t="shared" si="1946"/>
        <v>1</v>
      </c>
      <c r="U268" s="38">
        <f t="shared" si="1947"/>
        <v>3</v>
      </c>
      <c r="V268" s="38">
        <f t="shared" si="1948"/>
        <v>1</v>
      </c>
      <c r="X268" s="1">
        <v>20</v>
      </c>
      <c r="Y268" s="52">
        <v>0.30170360871954544</v>
      </c>
      <c r="Z268" s="52"/>
      <c r="AA268" s="52"/>
      <c r="AB268" s="53">
        <f t="shared" si="1949"/>
        <v>9.7433163665402445E-3</v>
      </c>
      <c r="AC268" s="53"/>
      <c r="AD268" s="53" t="s">
        <v>48</v>
      </c>
      <c r="AE268" s="53"/>
      <c r="AF268" s="38">
        <f t="shared" si="1950"/>
        <v>4</v>
      </c>
      <c r="AG268" s="38">
        <f t="shared" si="1951"/>
        <v>1</v>
      </c>
      <c r="AH268" s="38">
        <f t="shared" si="1952"/>
        <v>2</v>
      </c>
      <c r="AI268" s="38">
        <f t="shared" si="1953"/>
        <v>1</v>
      </c>
      <c r="AJ268" s="38">
        <f t="shared" si="1954"/>
        <v>2</v>
      </c>
      <c r="AK268" s="38">
        <f t="shared" si="1955"/>
        <v>2</v>
      </c>
      <c r="AL268" s="38">
        <f t="shared" si="1956"/>
        <v>4</v>
      </c>
      <c r="AM268" s="38">
        <f t="shared" si="1957"/>
        <v>4</v>
      </c>
      <c r="AN268" s="38">
        <f t="shared" si="1958"/>
        <v>1</v>
      </c>
      <c r="AO268" s="38">
        <f t="shared" si="1959"/>
        <v>2</v>
      </c>
      <c r="AP268" s="38">
        <f t="shared" si="1960"/>
        <v>0</v>
      </c>
      <c r="AQ268" s="38">
        <f t="shared" si="1961"/>
        <v>1</v>
      </c>
      <c r="AR268" s="38">
        <f t="shared" si="1962"/>
        <v>1</v>
      </c>
      <c r="AS268" s="53" t="s">
        <v>48</v>
      </c>
      <c r="AT268" s="53"/>
      <c r="AU268" s="38">
        <f t="shared" si="1963"/>
        <v>5</v>
      </c>
      <c r="AV268" s="38">
        <f t="shared" si="1964"/>
        <v>3</v>
      </c>
      <c r="AW268" s="38">
        <f t="shared" si="1965"/>
        <v>1</v>
      </c>
      <c r="AX268" s="38" t="str">
        <f t="shared" si="1966"/>
        <v>x</v>
      </c>
      <c r="AY268" s="38">
        <f t="shared" si="1967"/>
        <v>3</v>
      </c>
      <c r="AZ268" s="38">
        <f t="shared" si="1968"/>
        <v>1</v>
      </c>
      <c r="BA268" s="38">
        <f t="shared" si="1969"/>
        <v>5</v>
      </c>
      <c r="BB268" s="38">
        <f t="shared" si="1970"/>
        <v>4</v>
      </c>
      <c r="BC268" s="38">
        <f t="shared" si="1971"/>
        <v>4</v>
      </c>
      <c r="BD268" s="38">
        <f t="shared" si="1972"/>
        <v>1</v>
      </c>
      <c r="BE268" s="38">
        <f t="shared" si="1973"/>
        <v>0</v>
      </c>
      <c r="BF268" s="38">
        <f t="shared" si="1974"/>
        <v>0</v>
      </c>
      <c r="BG268" s="38">
        <f t="shared" si="1975"/>
        <v>0</v>
      </c>
      <c r="BH268" s="53" t="s">
        <v>48</v>
      </c>
      <c r="BI268" s="53"/>
      <c r="BJ268" s="38">
        <f t="shared" si="1976"/>
        <v>4</v>
      </c>
      <c r="BK268" s="38">
        <f t="shared" si="1977"/>
        <v>1</v>
      </c>
      <c r="BL268" s="38">
        <f t="shared" si="1978"/>
        <v>3</v>
      </c>
      <c r="BM268" s="38">
        <f t="shared" si="1979"/>
        <v>3</v>
      </c>
      <c r="BN268" s="38">
        <f t="shared" si="1980"/>
        <v>1</v>
      </c>
      <c r="BO268" s="38" t="str">
        <f t="shared" si="1981"/>
        <v>x</v>
      </c>
      <c r="BP268" s="38">
        <f t="shared" si="1982"/>
        <v>5</v>
      </c>
      <c r="BQ268" s="38">
        <f t="shared" si="1983"/>
        <v>3</v>
      </c>
      <c r="BR268" s="38">
        <f t="shared" si="1984"/>
        <v>3</v>
      </c>
      <c r="BS268" s="38">
        <f t="shared" si="1985"/>
        <v>1</v>
      </c>
      <c r="BT268" s="38">
        <f t="shared" si="1986"/>
        <v>0</v>
      </c>
      <c r="BU268" s="38">
        <f t="shared" si="1987"/>
        <v>1</v>
      </c>
      <c r="BV268" s="38">
        <f t="shared" si="1988"/>
        <v>1</v>
      </c>
      <c r="BW268" s="53" t="s">
        <v>48</v>
      </c>
      <c r="BX268" s="53"/>
      <c r="BY268" s="38" t="str">
        <f t="shared" si="1989"/>
        <v>x</v>
      </c>
      <c r="BZ268" s="38">
        <f t="shared" si="1990"/>
        <v>1</v>
      </c>
      <c r="CA268" s="38">
        <f t="shared" si="1991"/>
        <v>5</v>
      </c>
      <c r="CB268" s="38">
        <f t="shared" si="1992"/>
        <v>5</v>
      </c>
      <c r="CC268" s="38" t="str">
        <f t="shared" si="1993"/>
        <v>x</v>
      </c>
      <c r="CD268" s="38">
        <f t="shared" si="1994"/>
        <v>2</v>
      </c>
      <c r="CE268" s="38">
        <f t="shared" si="1995"/>
        <v>3</v>
      </c>
      <c r="CF268" s="38">
        <f t="shared" si="1996"/>
        <v>1</v>
      </c>
      <c r="CG268" s="38">
        <f t="shared" si="1997"/>
        <v>5</v>
      </c>
      <c r="CH268" s="38">
        <f t="shared" si="1998"/>
        <v>5</v>
      </c>
      <c r="CI268" s="38">
        <f t="shared" si="1999"/>
        <v>1</v>
      </c>
      <c r="CJ268" s="38">
        <f t="shared" si="2000"/>
        <v>1</v>
      </c>
      <c r="CK268" s="38">
        <f t="shared" si="2001"/>
        <v>0</v>
      </c>
      <c r="CL268" s="38" t="s">
        <v>48</v>
      </c>
      <c r="CN268" s="38">
        <f t="shared" si="2057"/>
        <v>5</v>
      </c>
      <c r="CO268" s="38">
        <f t="shared" si="2002"/>
        <v>1</v>
      </c>
      <c r="CP268" s="38">
        <f t="shared" si="2003"/>
        <v>2</v>
      </c>
      <c r="CQ268" s="38">
        <f t="shared" si="2004"/>
        <v>5</v>
      </c>
      <c r="CR268" s="38">
        <f t="shared" si="2005"/>
        <v>1</v>
      </c>
      <c r="CS268" s="38">
        <f t="shared" si="2006"/>
        <v>1</v>
      </c>
      <c r="CT268" s="38">
        <f t="shared" si="2007"/>
        <v>5</v>
      </c>
      <c r="CU268" s="38">
        <f t="shared" si="2008"/>
        <v>4</v>
      </c>
      <c r="CV268" s="38">
        <f t="shared" si="2009"/>
        <v>5</v>
      </c>
      <c r="CW268" s="38">
        <f t="shared" si="2010"/>
        <v>1</v>
      </c>
      <c r="CX268" s="38">
        <f t="shared" si="2011"/>
        <v>1</v>
      </c>
      <c r="CY268" s="38">
        <f t="shared" si="2012"/>
        <v>1</v>
      </c>
      <c r="CZ268" s="38">
        <f t="shared" si="2013"/>
        <v>0</v>
      </c>
      <c r="DB268" s="38">
        <v>2</v>
      </c>
      <c r="DC268" s="38">
        <v>11</v>
      </c>
      <c r="DD268" s="38">
        <v>26</v>
      </c>
      <c r="DE268" s="38">
        <v>68</v>
      </c>
      <c r="DF268" s="38">
        <v>8</v>
      </c>
      <c r="DG268" s="38">
        <v>16</v>
      </c>
      <c r="DH268" s="38">
        <v>30</v>
      </c>
      <c r="DI268" s="38">
        <v>19</v>
      </c>
      <c r="DJ268" s="38">
        <v>7</v>
      </c>
      <c r="DL268" s="38">
        <v>1</v>
      </c>
      <c r="DM268" s="38">
        <v>4</v>
      </c>
      <c r="DN268" s="38">
        <v>30</v>
      </c>
      <c r="DO268" s="38">
        <v>0</v>
      </c>
      <c r="DP268" s="38">
        <v>33</v>
      </c>
      <c r="DQ268" s="38">
        <v>19</v>
      </c>
      <c r="DR268" s="38">
        <v>33</v>
      </c>
      <c r="DS268" s="38">
        <v>12</v>
      </c>
      <c r="DT268" s="38">
        <v>20</v>
      </c>
      <c r="DU268" s="38">
        <v>9</v>
      </c>
      <c r="DV268" s="38">
        <v>66</v>
      </c>
      <c r="DW268" s="38">
        <v>50</v>
      </c>
      <c r="DX268" s="38">
        <v>58</v>
      </c>
      <c r="DY268" s="38">
        <v>4</v>
      </c>
      <c r="DZ268" s="38">
        <v>11</v>
      </c>
      <c r="EA268" s="38">
        <v>78</v>
      </c>
      <c r="EB268" s="38">
        <v>0</v>
      </c>
      <c r="EC268" s="38">
        <v>53</v>
      </c>
      <c r="ED268" s="38">
        <v>7</v>
      </c>
      <c r="EE268" s="38">
        <v>35</v>
      </c>
      <c r="EF268" s="38">
        <v>9</v>
      </c>
      <c r="EG268" s="38">
        <v>40</v>
      </c>
      <c r="EH268" s="38">
        <v>19</v>
      </c>
      <c r="EI268" s="38">
        <v>38</v>
      </c>
      <c r="EJ268" s="38">
        <v>65</v>
      </c>
      <c r="EK268" s="38">
        <v>68</v>
      </c>
      <c r="EL268" s="38">
        <v>23</v>
      </c>
      <c r="EM268" s="38">
        <v>0</v>
      </c>
      <c r="EN268" s="38">
        <v>40</v>
      </c>
      <c r="EO268" s="38">
        <v>17</v>
      </c>
      <c r="EP268" s="38">
        <v>52</v>
      </c>
      <c r="EQ268" s="38">
        <v>10</v>
      </c>
      <c r="ER268" s="38">
        <v>13</v>
      </c>
      <c r="ES268" s="38">
        <v>5</v>
      </c>
      <c r="ET268" s="38">
        <v>4</v>
      </c>
      <c r="EU268" s="38">
        <v>17</v>
      </c>
      <c r="EV268" s="38">
        <v>19</v>
      </c>
      <c r="EW268" s="38">
        <v>32</v>
      </c>
      <c r="EX268" s="38">
        <v>7</v>
      </c>
      <c r="EY268" s="38">
        <v>48</v>
      </c>
      <c r="EZ268" s="38">
        <v>9</v>
      </c>
      <c r="FA268" s="38">
        <v>10</v>
      </c>
      <c r="FB268" s="38">
        <v>13</v>
      </c>
      <c r="FC268" s="38">
        <v>40</v>
      </c>
      <c r="FD268" s="38">
        <v>44</v>
      </c>
      <c r="FE268" s="38">
        <v>21</v>
      </c>
      <c r="FF268" s="38">
        <v>11</v>
      </c>
      <c r="FG268" s="38">
        <v>5</v>
      </c>
      <c r="FH268" s="38">
        <v>2</v>
      </c>
      <c r="FI268" s="38">
        <v>26</v>
      </c>
      <c r="FJ268" s="38">
        <v>24</v>
      </c>
      <c r="FK268" s="38">
        <v>4</v>
      </c>
      <c r="FL268" s="38">
        <v>28</v>
      </c>
      <c r="FM268" s="38">
        <v>7</v>
      </c>
      <c r="FN268" s="38">
        <v>38</v>
      </c>
      <c r="FO268" s="38">
        <v>54</v>
      </c>
      <c r="FP268" s="38">
        <v>33</v>
      </c>
      <c r="FQ268" s="38">
        <v>2</v>
      </c>
      <c r="FR268" s="38">
        <v>15</v>
      </c>
      <c r="FS268" s="38">
        <v>37</v>
      </c>
      <c r="FT268" s="38">
        <v>15</v>
      </c>
      <c r="FU268" s="38">
        <v>45</v>
      </c>
      <c r="FV268" s="38">
        <v>71</v>
      </c>
      <c r="FW268" s="38">
        <v>10</v>
      </c>
      <c r="FX268" s="38">
        <v>47</v>
      </c>
      <c r="FY268" s="38">
        <v>36</v>
      </c>
      <c r="FZ268" s="38">
        <v>8</v>
      </c>
      <c r="GA268" s="38">
        <v>16</v>
      </c>
      <c r="GB268" s="38">
        <v>9</v>
      </c>
      <c r="GC268" s="38">
        <v>29</v>
      </c>
      <c r="GD268" s="38">
        <v>2</v>
      </c>
      <c r="GE268" s="38">
        <v>3</v>
      </c>
      <c r="GF268" s="38">
        <v>22</v>
      </c>
      <c r="GG268" s="38">
        <v>8</v>
      </c>
      <c r="GH268" s="38">
        <v>17</v>
      </c>
      <c r="GI268" s="38">
        <v>53</v>
      </c>
      <c r="GJ268" s="38">
        <v>38</v>
      </c>
      <c r="GK268" s="38">
        <v>8</v>
      </c>
      <c r="GL268" s="38">
        <v>48</v>
      </c>
      <c r="GM268" s="38">
        <v>9</v>
      </c>
      <c r="GN268" s="38">
        <v>28</v>
      </c>
      <c r="GO268" s="38">
        <v>30</v>
      </c>
      <c r="GP268" s="38">
        <v>60</v>
      </c>
      <c r="GQ268" s="38">
        <v>6</v>
      </c>
      <c r="GR268" s="38">
        <v>26</v>
      </c>
      <c r="GS268" s="38">
        <v>42</v>
      </c>
      <c r="GT268" s="38">
        <v>19</v>
      </c>
      <c r="GU268" s="38">
        <v>29</v>
      </c>
      <c r="GV268" s="38">
        <v>41</v>
      </c>
      <c r="GW268" s="38">
        <v>33</v>
      </c>
      <c r="GX268" s="38">
        <v>62</v>
      </c>
      <c r="GY268" s="38">
        <v>76</v>
      </c>
      <c r="GZ268" s="38">
        <v>9</v>
      </c>
      <c r="HA268" s="38">
        <v>31</v>
      </c>
      <c r="HB268" s="38">
        <v>5</v>
      </c>
      <c r="HC268" s="38">
        <v>18</v>
      </c>
      <c r="HD268" s="38">
        <v>22</v>
      </c>
      <c r="HE268" s="38">
        <v>29</v>
      </c>
      <c r="HF268" s="38">
        <v>32</v>
      </c>
      <c r="HG268" s="38">
        <v>10</v>
      </c>
      <c r="HH268" s="38">
        <v>5</v>
      </c>
      <c r="HI268" s="38">
        <v>15</v>
      </c>
      <c r="HJ268" s="38">
        <v>26</v>
      </c>
      <c r="HK268" s="38">
        <v>69</v>
      </c>
      <c r="HL268" s="38">
        <v>54</v>
      </c>
      <c r="HM268" s="38">
        <v>0</v>
      </c>
      <c r="HN268" s="38">
        <v>22</v>
      </c>
      <c r="HO268" s="38">
        <v>3</v>
      </c>
      <c r="HP268" s="38">
        <v>45</v>
      </c>
      <c r="HQ268" s="38">
        <v>1</v>
      </c>
      <c r="HR268" s="38">
        <v>24</v>
      </c>
      <c r="HS268" s="38">
        <v>4</v>
      </c>
      <c r="HT268" s="38">
        <v>19</v>
      </c>
      <c r="HU268" s="38">
        <v>5</v>
      </c>
      <c r="HV268" s="38">
        <v>44</v>
      </c>
      <c r="HW268" s="38">
        <v>42</v>
      </c>
      <c r="HX268" s="38">
        <v>24</v>
      </c>
      <c r="HY268" s="38">
        <v>85</v>
      </c>
      <c r="HZ268" s="38">
        <v>19</v>
      </c>
      <c r="IA268" s="38">
        <v>31</v>
      </c>
      <c r="IB268" s="38">
        <v>2</v>
      </c>
      <c r="IC268" s="38">
        <v>46</v>
      </c>
      <c r="ID268" s="38">
        <v>19</v>
      </c>
      <c r="IE268" s="38">
        <v>63</v>
      </c>
      <c r="IF268" s="38">
        <v>5</v>
      </c>
      <c r="IG268" s="38">
        <v>4</v>
      </c>
      <c r="IH268" s="38">
        <v>0</v>
      </c>
      <c r="II268" s="38">
        <v>32</v>
      </c>
      <c r="IJ268" s="38">
        <v>37</v>
      </c>
      <c r="IK268" s="38">
        <v>71</v>
      </c>
      <c r="IL268" s="38">
        <v>65</v>
      </c>
      <c r="IM268" s="38">
        <v>20</v>
      </c>
      <c r="IN268" s="38">
        <v>22</v>
      </c>
      <c r="IO268" s="38">
        <v>4</v>
      </c>
      <c r="IP268" s="38">
        <v>43</v>
      </c>
      <c r="IQ268" s="38">
        <v>2</v>
      </c>
      <c r="IR268" s="38">
        <v>35</v>
      </c>
      <c r="IS268" s="38">
        <v>7</v>
      </c>
      <c r="IT268" s="38">
        <v>24</v>
      </c>
      <c r="IU268" s="38">
        <v>6</v>
      </c>
      <c r="IV268" s="38">
        <v>38</v>
      </c>
      <c r="IW268" s="38">
        <v>36</v>
      </c>
      <c r="IX268" s="38">
        <v>73</v>
      </c>
      <c r="IY268" s="38">
        <v>59</v>
      </c>
      <c r="IZ268" s="38">
        <v>10</v>
      </c>
      <c r="JA268" s="38">
        <v>10</v>
      </c>
      <c r="JB268" s="38">
        <v>5</v>
      </c>
      <c r="JC268" s="38">
        <v>17</v>
      </c>
      <c r="JD268" s="38">
        <v>51</v>
      </c>
      <c r="JE268" s="38">
        <v>36</v>
      </c>
      <c r="JF268" s="38">
        <v>46</v>
      </c>
      <c r="JG268" s="38">
        <v>0</v>
      </c>
      <c r="JH268" s="38">
        <v>16</v>
      </c>
      <c r="JI268" s="38">
        <v>59</v>
      </c>
      <c r="JJ268" s="38">
        <v>7</v>
      </c>
      <c r="JK268" s="38">
        <v>67</v>
      </c>
      <c r="JL268" s="38">
        <v>65</v>
      </c>
      <c r="JM268" s="38">
        <v>28</v>
      </c>
      <c r="JN268" s="38">
        <v>22</v>
      </c>
      <c r="JO268" s="38">
        <v>15</v>
      </c>
      <c r="JP268" s="38">
        <v>25</v>
      </c>
      <c r="JQ268" s="38">
        <v>25</v>
      </c>
      <c r="JR268" s="38">
        <v>26</v>
      </c>
      <c r="JS268" s="38">
        <v>14</v>
      </c>
      <c r="JT268" s="38">
        <v>0</v>
      </c>
      <c r="JU268" s="38">
        <v>7</v>
      </c>
      <c r="JV268" s="38">
        <v>27</v>
      </c>
      <c r="JW268" s="38">
        <v>24</v>
      </c>
      <c r="JX268" s="38">
        <v>36</v>
      </c>
      <c r="JY268" s="38">
        <v>33</v>
      </c>
      <c r="JZ268" s="38">
        <v>21</v>
      </c>
      <c r="KA268" s="38">
        <v>11</v>
      </c>
      <c r="KB268" s="38">
        <v>32</v>
      </c>
      <c r="KC268" s="38">
        <v>36</v>
      </c>
      <c r="KD268" s="38">
        <v>50</v>
      </c>
      <c r="KE268" s="38">
        <v>77</v>
      </c>
      <c r="KF268" s="38">
        <v>67</v>
      </c>
      <c r="KG268" s="38">
        <v>3</v>
      </c>
      <c r="KH268" s="38">
        <v>7</v>
      </c>
      <c r="KI268" s="38">
        <v>28</v>
      </c>
      <c r="KJ268" s="38">
        <v>22</v>
      </c>
      <c r="KK268" s="38">
        <v>26</v>
      </c>
      <c r="KL268" s="38">
        <v>1</v>
      </c>
      <c r="KM268" s="38">
        <v>9</v>
      </c>
      <c r="KN268" s="38">
        <v>40</v>
      </c>
      <c r="KO268" s="38">
        <v>71</v>
      </c>
      <c r="KP268" s="38">
        <v>28</v>
      </c>
      <c r="KQ268" s="38">
        <v>3</v>
      </c>
      <c r="KR268" s="38">
        <v>43</v>
      </c>
      <c r="KS268" s="38">
        <v>16</v>
      </c>
      <c r="KT268" s="38">
        <v>7</v>
      </c>
      <c r="KU268" s="38">
        <v>34</v>
      </c>
      <c r="KV268" s="38">
        <v>36</v>
      </c>
      <c r="KW268" s="38">
        <v>42</v>
      </c>
      <c r="KX268" s="38">
        <v>82</v>
      </c>
      <c r="KY268" s="38">
        <v>1</v>
      </c>
      <c r="KZ268" s="38">
        <v>12</v>
      </c>
      <c r="LA268" s="38">
        <v>63</v>
      </c>
      <c r="LB268" s="38">
        <v>40</v>
      </c>
      <c r="LC268" s="38">
        <v>81</v>
      </c>
      <c r="LD268" s="38">
        <v>15</v>
      </c>
      <c r="LE268" s="38">
        <v>21</v>
      </c>
      <c r="LF268" s="38">
        <v>6</v>
      </c>
      <c r="LG268" s="38">
        <v>38</v>
      </c>
      <c r="LH268" s="38">
        <v>7</v>
      </c>
      <c r="LI268" s="38">
        <v>38</v>
      </c>
      <c r="LJ268" s="38">
        <v>72</v>
      </c>
      <c r="LK268" s="38">
        <v>76</v>
      </c>
      <c r="LL268" s="38">
        <v>52</v>
      </c>
      <c r="LM268" s="38">
        <v>0</v>
      </c>
      <c r="LN268" s="38">
        <v>53</v>
      </c>
      <c r="LO268" s="38">
        <v>13</v>
      </c>
      <c r="LP268" s="38">
        <v>7</v>
      </c>
      <c r="LQ268" s="38">
        <v>6</v>
      </c>
      <c r="LR268" s="38">
        <v>18</v>
      </c>
      <c r="LS268" s="38">
        <v>4</v>
      </c>
      <c r="LT268" s="38">
        <v>2</v>
      </c>
      <c r="LU268" s="38">
        <v>26</v>
      </c>
      <c r="LV268" s="38">
        <v>57</v>
      </c>
      <c r="LW268" s="38">
        <v>60</v>
      </c>
      <c r="LX268" s="38">
        <v>3</v>
      </c>
      <c r="LY268" s="38">
        <v>37</v>
      </c>
      <c r="LZ268" s="38">
        <v>32</v>
      </c>
      <c r="MA268" s="38">
        <v>11</v>
      </c>
      <c r="MB268" s="38">
        <v>10</v>
      </c>
      <c r="MC268" s="38">
        <v>4</v>
      </c>
      <c r="MD268" s="38">
        <v>24</v>
      </c>
      <c r="ME268" s="38">
        <v>54</v>
      </c>
      <c r="MF268" s="38">
        <v>2</v>
      </c>
      <c r="MG268" s="38">
        <v>7</v>
      </c>
      <c r="MH268" s="38">
        <v>18</v>
      </c>
      <c r="MI268" s="38">
        <v>20</v>
      </c>
      <c r="MJ268" s="38">
        <v>66</v>
      </c>
      <c r="MK268" s="38">
        <v>3</v>
      </c>
      <c r="ML268" s="38">
        <v>20</v>
      </c>
      <c r="MN268" s="54">
        <v>1</v>
      </c>
      <c r="MO268" s="54"/>
      <c r="MP268" s="38">
        <f t="shared" si="2014"/>
        <v>6.5</v>
      </c>
      <c r="MQ268" s="38">
        <f t="shared" si="1925"/>
        <v>35.333333333333336</v>
      </c>
      <c r="MR268" s="38">
        <f t="shared" si="1925"/>
        <v>15.5</v>
      </c>
      <c r="MS268" s="38">
        <f t="shared" si="1925"/>
        <v>40</v>
      </c>
      <c r="MT268" s="38">
        <f t="shared" si="1925"/>
        <v>14</v>
      </c>
      <c r="MU268" s="38">
        <f t="shared" si="1925"/>
        <v>20</v>
      </c>
      <c r="MV268" s="38">
        <f t="shared" si="1925"/>
        <v>16</v>
      </c>
      <c r="MW268" s="38">
        <f t="shared" si="1925"/>
        <v>15.333333333333334</v>
      </c>
      <c r="MX268" s="38">
        <f t="shared" si="1925"/>
        <v>18.166666666666668</v>
      </c>
      <c r="MY268" s="38">
        <f t="shared" si="1925"/>
        <v>45.5</v>
      </c>
      <c r="MZ268" s="38">
        <f t="shared" si="1925"/>
        <v>36.5</v>
      </c>
      <c r="NA268" s="38">
        <f t="shared" si="1925"/>
        <v>32</v>
      </c>
      <c r="NB268" s="38">
        <f t="shared" si="1925"/>
        <v>31.166666666666668</v>
      </c>
      <c r="NC268" s="54">
        <v>1</v>
      </c>
      <c r="ND268" s="54"/>
      <c r="NE268" s="38">
        <f t="shared" si="2015"/>
        <v>9.25</v>
      </c>
      <c r="NF268" s="38">
        <f t="shared" si="2016"/>
        <v>28</v>
      </c>
      <c r="NG268" s="38">
        <f t="shared" si="2017"/>
        <v>10</v>
      </c>
      <c r="NH268" s="38">
        <f t="shared" si="2018"/>
        <v>42.25</v>
      </c>
      <c r="NI268" s="38">
        <f t="shared" si="2019"/>
        <v>12</v>
      </c>
      <c r="NJ268" s="38">
        <f t="shared" si="2020"/>
        <v>35.5</v>
      </c>
      <c r="NK268" s="38">
        <f t="shared" si="2021"/>
        <v>20.75</v>
      </c>
      <c r="NL268" s="38">
        <f t="shared" si="2022"/>
        <v>13</v>
      </c>
      <c r="NM268" s="38">
        <f t="shared" si="2023"/>
        <v>9.75</v>
      </c>
      <c r="NN268" s="38">
        <f t="shared" si="2024"/>
        <v>33</v>
      </c>
      <c r="NO268" s="38">
        <f t="shared" ref="NO268:NO269" si="2058">(GW268+HJ268+HW268+IJ268)/4</f>
        <v>34.5</v>
      </c>
      <c r="NP268" s="38">
        <f t="shared" ref="NP268:NP269" si="2059">(GX268+HK268+HX268+IK268)/4</f>
        <v>56.5</v>
      </c>
      <c r="NQ268" s="38">
        <f t="shared" ref="NQ268:NQ269" si="2060">(GY268+HL268+HY268+IL268)/4</f>
        <v>70</v>
      </c>
      <c r="NR268" s="54">
        <v>1</v>
      </c>
      <c r="NS268" s="54"/>
      <c r="NT268" s="38">
        <f t="shared" si="2025"/>
        <v>19.75</v>
      </c>
      <c r="NU268" s="38">
        <f t="shared" si="2026"/>
        <v>16.25</v>
      </c>
      <c r="NV268" s="38">
        <f t="shared" si="2027"/>
        <v>14</v>
      </c>
      <c r="NW268" s="38">
        <f t="shared" si="2028"/>
        <v>30.25</v>
      </c>
      <c r="NX268" s="38">
        <f t="shared" si="2029"/>
        <v>32</v>
      </c>
      <c r="NY268" s="38">
        <f t="shared" si="2030"/>
        <v>43.5</v>
      </c>
      <c r="NZ268" s="38">
        <f t="shared" si="2031"/>
        <v>33.5</v>
      </c>
      <c r="OA268" s="38">
        <f t="shared" si="2032"/>
        <v>6.75</v>
      </c>
      <c r="OB268" s="38">
        <f t="shared" si="2033"/>
        <v>9</v>
      </c>
      <c r="OC268" s="38">
        <f t="shared" si="2034"/>
        <v>38</v>
      </c>
      <c r="OD268" s="38">
        <f t="shared" ref="OD268:OD269" si="2061">(IW268+JJ268+KJ268+JW268)/4</f>
        <v>22.25</v>
      </c>
      <c r="OE268" s="38">
        <f t="shared" ref="OE268:OE269" si="2062">(IX268+JK268+KK268+JX268)/4</f>
        <v>50.5</v>
      </c>
      <c r="OF268" s="38">
        <f t="shared" ref="OF268:OF269" si="2063">(IY268+JL268+KL268+JY268)/4</f>
        <v>39.5</v>
      </c>
      <c r="OG268" s="54">
        <v>1</v>
      </c>
      <c r="OH268" s="54"/>
      <c r="OI268" s="38">
        <f t="shared" si="2035"/>
        <v>13.25</v>
      </c>
      <c r="OJ268" s="38">
        <f t="shared" si="2036"/>
        <v>41.75</v>
      </c>
      <c r="OK268" s="38">
        <f t="shared" si="2037"/>
        <v>33.5</v>
      </c>
      <c r="OL268" s="38">
        <f t="shared" si="2038"/>
        <v>30</v>
      </c>
      <c r="OM268" s="38">
        <f t="shared" si="2039"/>
        <v>12</v>
      </c>
      <c r="ON268" s="38">
        <f t="shared" si="2040"/>
        <v>34</v>
      </c>
      <c r="OO268" s="38">
        <f t="shared" si="2041"/>
        <v>7</v>
      </c>
      <c r="OP268" s="38">
        <f t="shared" si="2042"/>
        <v>13.5</v>
      </c>
      <c r="OQ268" s="38">
        <f t="shared" si="2043"/>
        <v>21.25</v>
      </c>
      <c r="OR268" s="38">
        <f t="shared" si="2044"/>
        <v>37.75</v>
      </c>
      <c r="OS268" s="38">
        <f t="shared" ref="OS268:OS269" si="2064">(KW268+LJ268+LW268+MJ268)/4</f>
        <v>60</v>
      </c>
      <c r="OT268" s="38">
        <f t="shared" ref="OT268:OT269" si="2065">(KX268+LK268+LX268+MK268)/4</f>
        <v>41</v>
      </c>
      <c r="OU268" s="38">
        <f t="shared" ref="OU268:OU269" si="2066">(KY268+LL268+LY268+ML268)/4</f>
        <v>27.5</v>
      </c>
      <c r="OV268" s="54">
        <v>1</v>
      </c>
      <c r="OW268" s="54"/>
      <c r="OX268" s="38">
        <f t="shared" si="2045"/>
        <v>14.083333333333334</v>
      </c>
      <c r="OY268" s="38">
        <f t="shared" si="2046"/>
        <v>28.666666666666668</v>
      </c>
      <c r="OZ268" s="38">
        <f t="shared" si="2047"/>
        <v>19.166666666666668</v>
      </c>
      <c r="PA268" s="38">
        <f t="shared" si="2048"/>
        <v>34.166666666666664</v>
      </c>
      <c r="PB268" s="38">
        <f t="shared" si="2049"/>
        <v>18.666666666666668</v>
      </c>
      <c r="PC268" s="38">
        <f t="shared" si="2050"/>
        <v>37.666666666666664</v>
      </c>
      <c r="PD268" s="38">
        <f t="shared" si="2051"/>
        <v>20.416666666666668</v>
      </c>
      <c r="PE268" s="38">
        <f t="shared" si="2052"/>
        <v>11.083333333333334</v>
      </c>
      <c r="PF268" s="38">
        <f t="shared" si="2053"/>
        <v>13.333333333333334</v>
      </c>
      <c r="PG268" s="38">
        <f t="shared" si="2054"/>
        <v>36.25</v>
      </c>
      <c r="PH268" s="38">
        <f t="shared" ref="PH268:PH269" si="2067">(GW268+HJ268+HW268+IJ268+IW268+JJ268+JW268+KJ268+KW268+LJ268+LW268+MJ268)/12</f>
        <v>38.916666666666664</v>
      </c>
      <c r="PI268" s="38">
        <f t="shared" ref="PI268:PI269" si="2068">(GX268+HK268+HX268+IK268+IX268+JK268+JX268+KK268+KX268+LK268+LX268+MK268)/12</f>
        <v>49.333333333333336</v>
      </c>
      <c r="PJ268" s="38">
        <f t="shared" ref="PJ268:PJ269" si="2069">(GY268+HL268+HY268+IL268+IY268+JL268+JY268+KL268+KY268+LL268+LY268+ML268)/12</f>
        <v>45.666666666666664</v>
      </c>
    </row>
    <row r="269" spans="1:426" s="38" customFormat="1" x14ac:dyDescent="0.25">
      <c r="A269" s="1" t="s">
        <v>51</v>
      </c>
      <c r="B269" s="38">
        <f t="shared" si="2055"/>
        <v>5</v>
      </c>
      <c r="C269" s="38">
        <f t="shared" si="1930"/>
        <v>1</v>
      </c>
      <c r="D269" s="38">
        <f t="shared" si="1931"/>
        <v>5</v>
      </c>
      <c r="E269" s="38">
        <f t="shared" si="1932"/>
        <v>1</v>
      </c>
      <c r="F269" s="38">
        <f t="shared" si="1933"/>
        <v>3</v>
      </c>
      <c r="G269" s="38">
        <f t="shared" si="1934"/>
        <v>1</v>
      </c>
      <c r="H269" s="38">
        <f t="shared" si="1935"/>
        <v>4</v>
      </c>
      <c r="I269" s="38">
        <f t="shared" si="1936"/>
        <v>4</v>
      </c>
      <c r="J269" s="38">
        <f t="shared" si="1937"/>
        <v>4</v>
      </c>
      <c r="K269" s="38">
        <f t="shared" si="1938"/>
        <v>1</v>
      </c>
      <c r="L269" s="38">
        <f t="shared" si="1939"/>
        <v>0</v>
      </c>
      <c r="M269" s="38">
        <f t="shared" si="1940"/>
        <v>1</v>
      </c>
      <c r="N269" s="38">
        <f t="shared" si="1941"/>
        <v>0</v>
      </c>
      <c r="O269" s="38">
        <f t="shared" si="2056"/>
        <v>1</v>
      </c>
      <c r="P269" s="38">
        <f t="shared" si="1942"/>
        <v>1</v>
      </c>
      <c r="Q269" s="38">
        <f t="shared" si="1943"/>
        <v>2</v>
      </c>
      <c r="R269" s="38">
        <f t="shared" si="1944"/>
        <v>5</v>
      </c>
      <c r="S269" s="38">
        <f t="shared" si="1945"/>
        <v>4</v>
      </c>
      <c r="T269" s="38">
        <f t="shared" si="1946"/>
        <v>1</v>
      </c>
      <c r="U269" s="38">
        <f t="shared" si="1947"/>
        <v>4</v>
      </c>
      <c r="V269" s="38">
        <f t="shared" si="1948"/>
        <v>1</v>
      </c>
      <c r="X269" s="1" t="s">
        <v>55</v>
      </c>
      <c r="Y269" s="52">
        <v>0.235294118</v>
      </c>
      <c r="Z269" s="52"/>
      <c r="AA269" s="52"/>
      <c r="AB269" s="53">
        <f t="shared" si="1949"/>
        <v>3.3046926988764991E-2</v>
      </c>
      <c r="AC269" s="53"/>
      <c r="AD269" s="53" t="s">
        <v>51</v>
      </c>
      <c r="AE269" s="53"/>
      <c r="AF269" s="38">
        <f t="shared" si="1950"/>
        <v>5</v>
      </c>
      <c r="AG269" s="38">
        <f t="shared" si="1951"/>
        <v>1</v>
      </c>
      <c r="AH269" s="38">
        <f t="shared" si="1952"/>
        <v>5</v>
      </c>
      <c r="AI269" s="38">
        <f t="shared" si="1953"/>
        <v>1</v>
      </c>
      <c r="AJ269" s="38">
        <f t="shared" si="1954"/>
        <v>2</v>
      </c>
      <c r="AK269" s="38">
        <f t="shared" si="1955"/>
        <v>1</v>
      </c>
      <c r="AL269" s="38">
        <f t="shared" si="1956"/>
        <v>4</v>
      </c>
      <c r="AM269" s="38">
        <f t="shared" si="1957"/>
        <v>4</v>
      </c>
      <c r="AN269" s="38">
        <f t="shared" si="1958"/>
        <v>3</v>
      </c>
      <c r="AO269" s="38">
        <f t="shared" si="1959"/>
        <v>1</v>
      </c>
      <c r="AP269" s="38">
        <f t="shared" si="1960"/>
        <v>0</v>
      </c>
      <c r="AQ269" s="38">
        <f t="shared" si="1961"/>
        <v>1</v>
      </c>
      <c r="AR269" s="38">
        <f t="shared" si="1962"/>
        <v>0</v>
      </c>
      <c r="AS269" s="53" t="s">
        <v>51</v>
      </c>
      <c r="AT269" s="53"/>
      <c r="AU269" s="38">
        <f t="shared" si="1963"/>
        <v>4</v>
      </c>
      <c r="AV269" s="38">
        <f t="shared" si="1964"/>
        <v>1</v>
      </c>
      <c r="AW269" s="38">
        <f t="shared" si="1965"/>
        <v>2</v>
      </c>
      <c r="AX269" s="38">
        <f t="shared" si="1966"/>
        <v>1</v>
      </c>
      <c r="AY269" s="38">
        <f t="shared" si="1967"/>
        <v>3</v>
      </c>
      <c r="AZ269" s="38">
        <f t="shared" si="1968"/>
        <v>1</v>
      </c>
      <c r="BA269" s="38">
        <f t="shared" si="1969"/>
        <v>3</v>
      </c>
      <c r="BB269" s="38">
        <f t="shared" si="1970"/>
        <v>4</v>
      </c>
      <c r="BC269" s="38">
        <f t="shared" si="1971"/>
        <v>4</v>
      </c>
      <c r="BD269" s="38">
        <f t="shared" si="1972"/>
        <v>1</v>
      </c>
      <c r="BE269" s="38">
        <f t="shared" si="1973"/>
        <v>0</v>
      </c>
      <c r="BF269" s="38">
        <f t="shared" si="1974"/>
        <v>1</v>
      </c>
      <c r="BG269" s="38">
        <f t="shared" si="1975"/>
        <v>1</v>
      </c>
      <c r="BH269" s="53" t="s">
        <v>51</v>
      </c>
      <c r="BI269" s="53"/>
      <c r="BJ269" s="38">
        <f t="shared" si="1976"/>
        <v>5</v>
      </c>
      <c r="BK269" s="38">
        <f t="shared" si="1977"/>
        <v>2</v>
      </c>
      <c r="BL269" s="38">
        <f t="shared" si="1978"/>
        <v>5</v>
      </c>
      <c r="BM269" s="38">
        <f t="shared" si="1979"/>
        <v>1</v>
      </c>
      <c r="BN269" s="38">
        <f t="shared" si="1980"/>
        <v>1</v>
      </c>
      <c r="BO269" s="38">
        <f t="shared" si="1981"/>
        <v>1</v>
      </c>
      <c r="BP269" s="38" t="str">
        <f t="shared" si="1982"/>
        <v>x</v>
      </c>
      <c r="BQ269" s="38">
        <f t="shared" si="1983"/>
        <v>4</v>
      </c>
      <c r="BR269" s="38">
        <f t="shared" si="1984"/>
        <v>5</v>
      </c>
      <c r="BS269" s="38">
        <f t="shared" si="1985"/>
        <v>1</v>
      </c>
      <c r="BT269" s="38">
        <f t="shared" si="1986"/>
        <v>0</v>
      </c>
      <c r="BU269" s="38">
        <f t="shared" si="1987"/>
        <v>1</v>
      </c>
      <c r="BV269" s="38">
        <f t="shared" si="1988"/>
        <v>1</v>
      </c>
      <c r="BW269" s="53" t="s">
        <v>51</v>
      </c>
      <c r="BX269" s="53"/>
      <c r="BY269" s="38">
        <f t="shared" si="1989"/>
        <v>2</v>
      </c>
      <c r="BZ269" s="38">
        <f t="shared" si="1990"/>
        <v>1</v>
      </c>
      <c r="CA269" s="38" t="str">
        <f t="shared" si="1991"/>
        <v>x</v>
      </c>
      <c r="CB269" s="38">
        <f t="shared" si="1992"/>
        <v>1</v>
      </c>
      <c r="CC269" s="38">
        <f t="shared" si="1993"/>
        <v>3</v>
      </c>
      <c r="CD269" s="38">
        <f t="shared" si="1994"/>
        <v>1</v>
      </c>
      <c r="CE269" s="38">
        <f t="shared" si="1995"/>
        <v>4</v>
      </c>
      <c r="CF269" s="38">
        <f t="shared" si="1996"/>
        <v>4</v>
      </c>
      <c r="CG269" s="38">
        <f t="shared" si="1997"/>
        <v>3</v>
      </c>
      <c r="CH269" s="38">
        <f t="shared" si="1998"/>
        <v>1</v>
      </c>
      <c r="CI269" s="38">
        <f t="shared" si="1999"/>
        <v>1</v>
      </c>
      <c r="CJ269" s="38">
        <f t="shared" si="2000"/>
        <v>1</v>
      </c>
      <c r="CK269" s="38">
        <f t="shared" si="2001"/>
        <v>0</v>
      </c>
      <c r="CL269" s="38" t="s">
        <v>51</v>
      </c>
      <c r="CN269" s="38">
        <f t="shared" si="2057"/>
        <v>2</v>
      </c>
      <c r="CO269" s="38">
        <f t="shared" si="2002"/>
        <v>1</v>
      </c>
      <c r="CP269" s="38">
        <f t="shared" si="2003"/>
        <v>5</v>
      </c>
      <c r="CQ269" s="38">
        <f t="shared" si="2004"/>
        <v>1</v>
      </c>
      <c r="CR269" s="38">
        <f t="shared" si="2005"/>
        <v>3</v>
      </c>
      <c r="CS269" s="38">
        <f t="shared" si="2006"/>
        <v>1</v>
      </c>
      <c r="CT269" s="38">
        <f t="shared" si="2007"/>
        <v>3</v>
      </c>
      <c r="CU269" s="38">
        <f t="shared" si="2008"/>
        <v>4</v>
      </c>
      <c r="CV269" s="38">
        <f t="shared" si="2009"/>
        <v>4</v>
      </c>
      <c r="CW269" s="38">
        <f t="shared" si="2010"/>
        <v>1</v>
      </c>
      <c r="CX269" s="38">
        <f t="shared" si="2011"/>
        <v>0</v>
      </c>
      <c r="CY269" s="38">
        <f t="shared" si="2012"/>
        <v>1</v>
      </c>
      <c r="CZ269" s="38">
        <f t="shared" si="2013"/>
        <v>1</v>
      </c>
      <c r="DB269" s="38">
        <v>1</v>
      </c>
      <c r="DC269" s="38">
        <v>29</v>
      </c>
      <c r="DD269" s="38">
        <v>31</v>
      </c>
      <c r="DE269" s="38">
        <v>27</v>
      </c>
      <c r="DF269" s="38">
        <v>17</v>
      </c>
      <c r="DG269" s="38">
        <v>21</v>
      </c>
      <c r="DH269" s="38">
        <v>49</v>
      </c>
      <c r="DI269" s="38">
        <v>11</v>
      </c>
      <c r="DJ269" s="38">
        <v>52</v>
      </c>
      <c r="DL269" s="38">
        <v>0</v>
      </c>
      <c r="DM269" s="38">
        <v>0</v>
      </c>
      <c r="DN269" s="38">
        <v>0</v>
      </c>
      <c r="DO269" s="38">
        <v>0</v>
      </c>
      <c r="DP269" s="38">
        <v>0</v>
      </c>
      <c r="DQ269" s="38">
        <v>0</v>
      </c>
      <c r="DR269" s="38">
        <v>0</v>
      </c>
      <c r="DS269" s="38">
        <v>0</v>
      </c>
      <c r="DT269" s="38">
        <v>0</v>
      </c>
      <c r="DU269" s="38">
        <v>0</v>
      </c>
      <c r="DV269" s="38">
        <v>0</v>
      </c>
      <c r="DW269" s="38">
        <v>50</v>
      </c>
      <c r="DX269" s="38">
        <v>42</v>
      </c>
      <c r="DY269" s="38">
        <v>96</v>
      </c>
      <c r="DZ269" s="38">
        <v>0</v>
      </c>
      <c r="EA269" s="38">
        <v>0</v>
      </c>
      <c r="EB269" s="38">
        <v>0</v>
      </c>
      <c r="EC269" s="38">
        <v>0</v>
      </c>
      <c r="ED269" s="38">
        <v>0</v>
      </c>
      <c r="EE269" s="38">
        <v>0</v>
      </c>
      <c r="EF269" s="38">
        <v>0</v>
      </c>
      <c r="EG269" s="38">
        <v>0</v>
      </c>
      <c r="EH269" s="38">
        <v>0</v>
      </c>
      <c r="EI269" s="38">
        <v>0</v>
      </c>
      <c r="EJ269" s="38">
        <v>35</v>
      </c>
      <c r="EK269" s="38">
        <v>32</v>
      </c>
      <c r="EL269" s="38">
        <v>77</v>
      </c>
      <c r="EM269" s="38">
        <v>0</v>
      </c>
      <c r="EN269" s="38">
        <v>0</v>
      </c>
      <c r="EO269" s="38">
        <v>0</v>
      </c>
      <c r="EP269" s="38">
        <v>0</v>
      </c>
      <c r="EQ269" s="38">
        <v>0</v>
      </c>
      <c r="ER269" s="38">
        <v>0</v>
      </c>
      <c r="ES269" s="38">
        <v>0</v>
      </c>
      <c r="ET269" s="38">
        <v>0</v>
      </c>
      <c r="EU269" s="38">
        <v>0</v>
      </c>
      <c r="EV269" s="38">
        <v>0</v>
      </c>
      <c r="EW269" s="38">
        <v>68</v>
      </c>
      <c r="EX269" s="38">
        <v>93</v>
      </c>
      <c r="EY269" s="38">
        <v>52</v>
      </c>
      <c r="EZ269" s="38">
        <v>0</v>
      </c>
      <c r="FA269" s="38">
        <v>0</v>
      </c>
      <c r="FB269" s="38">
        <v>0</v>
      </c>
      <c r="FC269" s="38">
        <v>0</v>
      </c>
      <c r="FD269" s="38">
        <v>0</v>
      </c>
      <c r="FE269" s="38">
        <v>0</v>
      </c>
      <c r="FF269" s="38">
        <v>0</v>
      </c>
      <c r="FG269" s="38">
        <v>0</v>
      </c>
      <c r="FH269" s="38">
        <v>0</v>
      </c>
      <c r="FI269" s="38">
        <v>0</v>
      </c>
      <c r="FJ269" s="38">
        <v>76</v>
      </c>
      <c r="FK269" s="38">
        <v>96</v>
      </c>
      <c r="FL269" s="38">
        <v>72</v>
      </c>
      <c r="FM269" s="38">
        <v>0</v>
      </c>
      <c r="FN269" s="38">
        <v>0</v>
      </c>
      <c r="FO269" s="38">
        <v>0</v>
      </c>
      <c r="FP269" s="38">
        <v>0</v>
      </c>
      <c r="FQ269" s="38">
        <v>0</v>
      </c>
      <c r="FR269" s="38">
        <v>0</v>
      </c>
      <c r="FS269" s="38">
        <v>0</v>
      </c>
      <c r="FT269" s="38">
        <v>0</v>
      </c>
      <c r="FU269" s="38">
        <v>0</v>
      </c>
      <c r="FV269" s="38">
        <v>0</v>
      </c>
      <c r="FW269" s="38">
        <v>90</v>
      </c>
      <c r="FX269" s="38">
        <v>53</v>
      </c>
      <c r="FY269" s="38">
        <v>64</v>
      </c>
      <c r="FZ269" s="38">
        <v>0</v>
      </c>
      <c r="GA269" s="38">
        <v>0</v>
      </c>
      <c r="GB269" s="38">
        <v>0</v>
      </c>
      <c r="GC269" s="38">
        <v>0</v>
      </c>
      <c r="GD269" s="38">
        <v>0</v>
      </c>
      <c r="GE269" s="38">
        <v>0</v>
      </c>
      <c r="GF269" s="38">
        <v>0</v>
      </c>
      <c r="GG269" s="38">
        <v>0</v>
      </c>
      <c r="GH269" s="38">
        <v>0</v>
      </c>
      <c r="GI269" s="38">
        <v>0</v>
      </c>
      <c r="GJ269" s="38">
        <v>62</v>
      </c>
      <c r="GK269" s="38">
        <v>92</v>
      </c>
      <c r="GL269" s="38">
        <v>52</v>
      </c>
      <c r="GM269" s="38">
        <v>0</v>
      </c>
      <c r="GN269" s="38">
        <v>0</v>
      </c>
      <c r="GO269" s="38">
        <v>0</v>
      </c>
      <c r="GP269" s="38">
        <v>0</v>
      </c>
      <c r="GQ269" s="38">
        <v>0</v>
      </c>
      <c r="GR269" s="38">
        <v>0</v>
      </c>
      <c r="GS269" s="38">
        <v>0</v>
      </c>
      <c r="GT269" s="38">
        <v>0</v>
      </c>
      <c r="GU269" s="38">
        <v>0</v>
      </c>
      <c r="GV269" s="38">
        <v>0</v>
      </c>
      <c r="GW269" s="38">
        <v>67</v>
      </c>
      <c r="GX269" s="38">
        <v>38</v>
      </c>
      <c r="GY269" s="38">
        <v>24</v>
      </c>
      <c r="GZ269" s="38">
        <v>0</v>
      </c>
      <c r="HA269" s="38">
        <v>0</v>
      </c>
      <c r="HB269" s="38">
        <v>0</v>
      </c>
      <c r="HC269" s="38">
        <v>0</v>
      </c>
      <c r="HD269" s="38">
        <v>0</v>
      </c>
      <c r="HE269" s="38">
        <v>0</v>
      </c>
      <c r="HF269" s="38">
        <v>0</v>
      </c>
      <c r="HG269" s="38">
        <v>0</v>
      </c>
      <c r="HH269" s="38">
        <v>0</v>
      </c>
      <c r="HI269" s="38">
        <v>0</v>
      </c>
      <c r="HJ269" s="38">
        <v>74</v>
      </c>
      <c r="HK269" s="38">
        <v>31</v>
      </c>
      <c r="HL269" s="38">
        <v>46</v>
      </c>
      <c r="HM269" s="38">
        <v>0</v>
      </c>
      <c r="HN269" s="38">
        <v>0</v>
      </c>
      <c r="HO269" s="38">
        <v>0</v>
      </c>
      <c r="HP269" s="38">
        <v>0</v>
      </c>
      <c r="HQ269" s="38">
        <v>0</v>
      </c>
      <c r="HR269" s="38">
        <v>0</v>
      </c>
      <c r="HS269" s="38">
        <v>0</v>
      </c>
      <c r="HT269" s="38">
        <v>0</v>
      </c>
      <c r="HU269" s="38">
        <v>0</v>
      </c>
      <c r="HV269" s="38">
        <v>0</v>
      </c>
      <c r="HW269" s="38">
        <v>58</v>
      </c>
      <c r="HX269" s="38">
        <v>76</v>
      </c>
      <c r="HY269" s="38">
        <v>15</v>
      </c>
      <c r="HZ269" s="38">
        <v>0</v>
      </c>
      <c r="IA269" s="38">
        <v>0</v>
      </c>
      <c r="IB269" s="38">
        <v>0</v>
      </c>
      <c r="IC269" s="38">
        <v>0</v>
      </c>
      <c r="ID269" s="38">
        <v>0</v>
      </c>
      <c r="IE269" s="38">
        <v>0</v>
      </c>
      <c r="IF269" s="38">
        <v>0</v>
      </c>
      <c r="IG269" s="38">
        <v>0</v>
      </c>
      <c r="IH269" s="38">
        <v>0</v>
      </c>
      <c r="II269" s="38">
        <v>0</v>
      </c>
      <c r="IJ269" s="38">
        <v>63</v>
      </c>
      <c r="IK269" s="38">
        <v>29</v>
      </c>
      <c r="IL269" s="38">
        <v>35</v>
      </c>
      <c r="IM269" s="38">
        <v>0</v>
      </c>
      <c r="IN269" s="38">
        <v>0</v>
      </c>
      <c r="IO269" s="38">
        <v>0</v>
      </c>
      <c r="IP269" s="38">
        <v>0</v>
      </c>
      <c r="IQ269" s="38">
        <v>0</v>
      </c>
      <c r="IR269" s="38">
        <v>0</v>
      </c>
      <c r="IS269" s="38">
        <v>0</v>
      </c>
      <c r="IT269" s="38">
        <v>0</v>
      </c>
      <c r="IU269" s="38">
        <v>0</v>
      </c>
      <c r="IV269" s="38">
        <v>0</v>
      </c>
      <c r="IW269" s="38">
        <v>64</v>
      </c>
      <c r="IX269" s="38">
        <v>27</v>
      </c>
      <c r="IY269" s="38">
        <v>41</v>
      </c>
      <c r="IZ269" s="38">
        <v>0</v>
      </c>
      <c r="JA269" s="38">
        <v>0</v>
      </c>
      <c r="JB269" s="38">
        <v>0</v>
      </c>
      <c r="JC269" s="38">
        <v>0</v>
      </c>
      <c r="JD269" s="38">
        <v>0</v>
      </c>
      <c r="JE269" s="38">
        <v>0</v>
      </c>
      <c r="JF269" s="38">
        <v>0</v>
      </c>
      <c r="JG269" s="38">
        <v>0</v>
      </c>
      <c r="JH269" s="38">
        <v>0</v>
      </c>
      <c r="JI269" s="38">
        <v>0</v>
      </c>
      <c r="JJ269" s="38">
        <v>93</v>
      </c>
      <c r="JK269" s="38">
        <v>33</v>
      </c>
      <c r="JL269" s="38">
        <v>35</v>
      </c>
      <c r="JM269" s="38">
        <v>0</v>
      </c>
      <c r="JN269" s="38">
        <v>0</v>
      </c>
      <c r="JO269" s="38">
        <v>0</v>
      </c>
      <c r="JP269" s="38">
        <v>0</v>
      </c>
      <c r="JQ269" s="38">
        <v>0</v>
      </c>
      <c r="JR269" s="38">
        <v>0</v>
      </c>
      <c r="JS269" s="38">
        <v>0</v>
      </c>
      <c r="JT269" s="38">
        <v>0</v>
      </c>
      <c r="JU269" s="38">
        <v>0</v>
      </c>
      <c r="JV269" s="38">
        <v>0</v>
      </c>
      <c r="JW269" s="38">
        <v>76</v>
      </c>
      <c r="JX269" s="38">
        <v>64</v>
      </c>
      <c r="JY269" s="38">
        <v>67</v>
      </c>
      <c r="JZ269" s="38">
        <v>0</v>
      </c>
      <c r="KA269" s="38">
        <v>0</v>
      </c>
      <c r="KB269" s="38">
        <v>0</v>
      </c>
      <c r="KC269" s="38">
        <v>0</v>
      </c>
      <c r="KD269" s="38">
        <v>0</v>
      </c>
      <c r="KE269" s="38">
        <v>0</v>
      </c>
      <c r="KF269" s="38">
        <v>0</v>
      </c>
      <c r="KG269" s="38">
        <v>0</v>
      </c>
      <c r="KH269" s="38">
        <v>0</v>
      </c>
      <c r="KI269" s="38">
        <v>0</v>
      </c>
      <c r="KJ269" s="38">
        <v>78</v>
      </c>
      <c r="KK269" s="38">
        <v>74</v>
      </c>
      <c r="KL269" s="38">
        <v>99</v>
      </c>
      <c r="KM269" s="38">
        <v>0</v>
      </c>
      <c r="KN269" s="38">
        <v>0</v>
      </c>
      <c r="KO269" s="38">
        <v>0</v>
      </c>
      <c r="KP269" s="38">
        <v>0</v>
      </c>
      <c r="KQ269" s="38">
        <v>0</v>
      </c>
      <c r="KR269" s="38">
        <v>0</v>
      </c>
      <c r="KS269" s="38">
        <v>0</v>
      </c>
      <c r="KT269" s="38">
        <v>0</v>
      </c>
      <c r="KU269" s="38">
        <v>0</v>
      </c>
      <c r="KV269" s="38">
        <v>0</v>
      </c>
      <c r="KW269" s="38">
        <v>58</v>
      </c>
      <c r="KX269" s="38">
        <v>18</v>
      </c>
      <c r="KY269" s="38">
        <v>99</v>
      </c>
      <c r="KZ269" s="38">
        <v>0</v>
      </c>
      <c r="LA269" s="38">
        <v>0</v>
      </c>
      <c r="LB269" s="38">
        <v>0</v>
      </c>
      <c r="LC269" s="38">
        <v>0</v>
      </c>
      <c r="LD269" s="38">
        <v>0</v>
      </c>
      <c r="LE269" s="38">
        <v>0</v>
      </c>
      <c r="LF269" s="38">
        <v>0</v>
      </c>
      <c r="LG269" s="38">
        <v>0</v>
      </c>
      <c r="LH269" s="38">
        <v>0</v>
      </c>
      <c r="LI269" s="38">
        <v>0</v>
      </c>
      <c r="LJ269" s="38">
        <v>28</v>
      </c>
      <c r="LK269" s="38">
        <v>24</v>
      </c>
      <c r="LL269" s="38">
        <v>48</v>
      </c>
      <c r="LM269" s="38">
        <v>0</v>
      </c>
      <c r="LN269" s="38">
        <v>0</v>
      </c>
      <c r="LO269" s="38">
        <v>0</v>
      </c>
      <c r="LP269" s="38">
        <v>0</v>
      </c>
      <c r="LQ269" s="38">
        <v>0</v>
      </c>
      <c r="LR269" s="38">
        <v>0</v>
      </c>
      <c r="LS269" s="38">
        <v>0</v>
      </c>
      <c r="LT269" s="38">
        <v>0</v>
      </c>
      <c r="LU269" s="38">
        <v>0</v>
      </c>
      <c r="LV269" s="38">
        <v>0</v>
      </c>
      <c r="LW269" s="38">
        <v>40</v>
      </c>
      <c r="LX269" s="38">
        <v>97</v>
      </c>
      <c r="LY269" s="38">
        <v>63</v>
      </c>
      <c r="LZ269" s="38">
        <v>0</v>
      </c>
      <c r="MA269" s="38">
        <v>0</v>
      </c>
      <c r="MB269" s="38">
        <v>0</v>
      </c>
      <c r="MC269" s="38">
        <v>0</v>
      </c>
      <c r="MD269" s="38">
        <v>0</v>
      </c>
      <c r="ME269" s="38">
        <v>0</v>
      </c>
      <c r="MF269" s="38">
        <v>0</v>
      </c>
      <c r="MG269" s="38">
        <v>0</v>
      </c>
      <c r="MH269" s="38">
        <v>0</v>
      </c>
      <c r="MI269" s="38">
        <v>0</v>
      </c>
      <c r="MJ269" s="38">
        <v>34</v>
      </c>
      <c r="MK269" s="38">
        <v>97</v>
      </c>
      <c r="ML269" s="38">
        <v>80</v>
      </c>
      <c r="MN269" s="54">
        <v>0</v>
      </c>
      <c r="MO269" s="54"/>
      <c r="MZ269" s="38">
        <f t="shared" si="1925"/>
        <v>63.5</v>
      </c>
      <c r="NA269" s="38">
        <f t="shared" si="1925"/>
        <v>68</v>
      </c>
      <c r="NB269" s="38">
        <f t="shared" si="1925"/>
        <v>68.833333333333329</v>
      </c>
      <c r="NC269" s="54">
        <v>0</v>
      </c>
      <c r="ND269" s="54"/>
      <c r="NO269" s="38">
        <f t="shared" si="2058"/>
        <v>65.5</v>
      </c>
      <c r="NP269" s="38">
        <f t="shared" si="2059"/>
        <v>43.5</v>
      </c>
      <c r="NQ269" s="38">
        <f t="shared" si="2060"/>
        <v>30</v>
      </c>
      <c r="NR269" s="54">
        <v>0</v>
      </c>
      <c r="NS269" s="54"/>
      <c r="OD269" s="38">
        <f t="shared" si="2061"/>
        <v>77.75</v>
      </c>
      <c r="OE269" s="38">
        <f t="shared" si="2062"/>
        <v>49.5</v>
      </c>
      <c r="OF269" s="38">
        <f t="shared" si="2063"/>
        <v>60.5</v>
      </c>
      <c r="OG269" s="54">
        <v>0</v>
      </c>
      <c r="OH269" s="54"/>
      <c r="OS269" s="38">
        <f t="shared" si="2064"/>
        <v>40</v>
      </c>
      <c r="OT269" s="38">
        <f t="shared" si="2065"/>
        <v>59</v>
      </c>
      <c r="OU269" s="38">
        <f t="shared" si="2066"/>
        <v>72.5</v>
      </c>
      <c r="OV269" s="54">
        <v>0</v>
      </c>
      <c r="OW269" s="54"/>
      <c r="PH269" s="38">
        <f t="shared" si="2067"/>
        <v>61.083333333333336</v>
      </c>
      <c r="PI269" s="38">
        <f t="shared" si="2068"/>
        <v>50.666666666666664</v>
      </c>
      <c r="PJ269" s="38">
        <f t="shared" si="2069"/>
        <v>54.333333333333336</v>
      </c>
    </row>
    <row r="271" spans="1:426" s="40" customFormat="1" x14ac:dyDescent="0.25">
      <c r="A271" s="55" t="s">
        <v>258</v>
      </c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spans="1:426" s="40" customFormat="1" x14ac:dyDescent="0.25">
      <c r="B272" s="51" t="s">
        <v>69</v>
      </c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 t="s">
        <v>70</v>
      </c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 t="s">
        <v>71</v>
      </c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 t="s">
        <v>72</v>
      </c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 t="s">
        <v>73</v>
      </c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 t="s">
        <v>74</v>
      </c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 t="s">
        <v>75</v>
      </c>
      <c r="CC272" s="51"/>
      <c r="CD272" s="51"/>
      <c r="CE272" s="51"/>
      <c r="CF272" s="51"/>
      <c r="CG272" s="51"/>
      <c r="CH272" s="51"/>
      <c r="CI272" s="51"/>
      <c r="CJ272" s="51"/>
      <c r="CK272" s="51"/>
      <c r="CL272" s="51"/>
      <c r="CM272" s="51"/>
      <c r="CN272" s="51"/>
      <c r="CO272" s="51" t="s">
        <v>76</v>
      </c>
      <c r="CP272" s="51"/>
      <c r="CQ272" s="51"/>
      <c r="CR272" s="51"/>
      <c r="CS272" s="51"/>
      <c r="CT272" s="51"/>
      <c r="CU272" s="51"/>
      <c r="CV272" s="51"/>
      <c r="CW272" s="51"/>
      <c r="CX272" s="51"/>
      <c r="CY272" s="51"/>
      <c r="CZ272" s="51"/>
      <c r="DA272" s="51"/>
      <c r="DB272" s="51" t="s">
        <v>77</v>
      </c>
      <c r="DC272" s="51"/>
      <c r="DD272" s="51"/>
      <c r="DE272" s="51"/>
      <c r="DF272" s="51"/>
      <c r="DG272" s="51"/>
      <c r="DH272" s="51"/>
      <c r="DI272" s="51"/>
      <c r="DJ272" s="51"/>
      <c r="DK272" s="51"/>
      <c r="DL272" s="51"/>
      <c r="DM272" s="51"/>
      <c r="DN272" s="51"/>
      <c r="DO272" s="51" t="s">
        <v>78</v>
      </c>
      <c r="DP272" s="51"/>
      <c r="DQ272" s="51"/>
      <c r="DR272" s="51"/>
      <c r="DS272" s="51"/>
      <c r="DT272" s="51"/>
      <c r="DU272" s="51"/>
      <c r="DV272" s="51"/>
      <c r="DW272" s="51"/>
      <c r="DX272" s="51"/>
      <c r="DY272" s="51"/>
      <c r="DZ272" s="51"/>
      <c r="EA272" s="51"/>
      <c r="EB272" s="51" t="s">
        <v>79</v>
      </c>
      <c r="EC272" s="51"/>
      <c r="ED272" s="51"/>
      <c r="EE272" s="51"/>
      <c r="EF272" s="51"/>
      <c r="EG272" s="51"/>
      <c r="EH272" s="51"/>
      <c r="EI272" s="51"/>
      <c r="EJ272" s="51"/>
      <c r="EK272" s="51"/>
      <c r="EL272" s="51"/>
      <c r="EM272" s="51"/>
      <c r="EN272" s="51"/>
      <c r="EO272" s="51" t="s">
        <v>80</v>
      </c>
      <c r="EP272" s="51"/>
      <c r="EQ272" s="51"/>
      <c r="ER272" s="51"/>
      <c r="ES272" s="51"/>
      <c r="ET272" s="51"/>
      <c r="EU272" s="51"/>
      <c r="EV272" s="51"/>
      <c r="EW272" s="51"/>
      <c r="EX272" s="51"/>
      <c r="EY272" s="51"/>
      <c r="EZ272" s="51"/>
      <c r="FA272" s="51"/>
      <c r="FB272" s="51" t="s">
        <v>81</v>
      </c>
      <c r="FC272" s="51"/>
      <c r="FD272" s="51"/>
      <c r="FE272" s="51"/>
      <c r="FF272" s="51"/>
      <c r="FG272" s="51"/>
      <c r="FH272" s="51"/>
      <c r="FI272" s="51"/>
      <c r="FJ272" s="51"/>
      <c r="FK272" s="51"/>
      <c r="FL272" s="51"/>
      <c r="FM272" s="51"/>
      <c r="FN272" s="51"/>
      <c r="FO272" s="51" t="s">
        <v>82</v>
      </c>
      <c r="FP272" s="51"/>
      <c r="FQ272" s="51"/>
      <c r="FR272" s="51"/>
      <c r="FS272" s="51"/>
      <c r="FT272" s="51"/>
      <c r="FU272" s="51"/>
      <c r="FV272" s="51"/>
      <c r="FW272" s="51"/>
      <c r="FX272" s="51"/>
      <c r="FY272" s="51"/>
      <c r="FZ272" s="51"/>
      <c r="GA272" s="51"/>
      <c r="GB272" s="51" t="s">
        <v>86</v>
      </c>
      <c r="GC272" s="51"/>
      <c r="GD272" s="51"/>
      <c r="GE272" s="51"/>
      <c r="GF272" s="51"/>
      <c r="GG272" s="51"/>
      <c r="GH272" s="51"/>
      <c r="GI272" s="51"/>
      <c r="GJ272" s="51"/>
      <c r="GK272" s="51"/>
      <c r="GL272" s="51"/>
      <c r="GM272" s="51"/>
      <c r="GN272" s="51"/>
      <c r="GO272" s="51" t="s">
        <v>83</v>
      </c>
      <c r="GP272" s="51"/>
      <c r="GQ272" s="51"/>
      <c r="GR272" s="51"/>
      <c r="GS272" s="51"/>
      <c r="GT272" s="51"/>
      <c r="GU272" s="51"/>
      <c r="GV272" s="51"/>
      <c r="GW272" s="51"/>
      <c r="GX272" s="51"/>
      <c r="GY272" s="51"/>
      <c r="GZ272" s="51"/>
      <c r="HA272" s="51"/>
      <c r="HB272" s="51" t="s">
        <v>84</v>
      </c>
      <c r="HC272" s="51"/>
      <c r="HD272" s="51"/>
      <c r="HE272" s="51"/>
      <c r="HF272" s="51"/>
      <c r="HG272" s="51"/>
      <c r="HH272" s="51"/>
      <c r="HI272" s="51"/>
      <c r="HJ272" s="51"/>
      <c r="HK272" s="51"/>
      <c r="HL272" s="51"/>
      <c r="HM272" s="51"/>
      <c r="HN272" s="51"/>
      <c r="HO272" s="51" t="s">
        <v>85</v>
      </c>
      <c r="HP272" s="51"/>
      <c r="HQ272" s="51"/>
      <c r="HR272" s="51"/>
      <c r="HS272" s="51"/>
      <c r="HT272" s="51"/>
      <c r="HU272" s="51"/>
      <c r="HV272" s="51"/>
      <c r="HW272" s="51"/>
      <c r="HX272" s="51"/>
      <c r="HY272" s="51"/>
      <c r="HZ272" s="51"/>
      <c r="IA272" s="51"/>
      <c r="IB272" s="40" t="s">
        <v>23</v>
      </c>
      <c r="IC272" s="40" t="s">
        <v>18</v>
      </c>
      <c r="ID272" s="40" t="s">
        <v>19</v>
      </c>
      <c r="IE272" s="40" t="s">
        <v>20</v>
      </c>
      <c r="IF272" s="40" t="s">
        <v>21</v>
      </c>
      <c r="IG272" s="40" t="s">
        <v>22</v>
      </c>
      <c r="IH272" s="40" t="s">
        <v>24</v>
      </c>
      <c r="II272" s="40" t="s">
        <v>25</v>
      </c>
    </row>
    <row r="273" spans="1:426" s="40" customFormat="1" x14ac:dyDescent="0.25">
      <c r="B273" s="40" t="s">
        <v>29</v>
      </c>
      <c r="C273" s="40" t="s">
        <v>30</v>
      </c>
      <c r="D273" s="40" t="s">
        <v>31</v>
      </c>
      <c r="E273" s="40" t="s">
        <v>32</v>
      </c>
      <c r="F273" s="40" t="s">
        <v>33</v>
      </c>
      <c r="G273" s="40" t="s">
        <v>34</v>
      </c>
      <c r="H273" s="40" t="s">
        <v>35</v>
      </c>
      <c r="I273" s="40" t="s">
        <v>36</v>
      </c>
      <c r="J273" s="40" t="s">
        <v>37</v>
      </c>
      <c r="K273" s="40" t="s">
        <v>38</v>
      </c>
      <c r="L273" s="40" t="s">
        <v>39</v>
      </c>
      <c r="M273" s="40" t="s">
        <v>40</v>
      </c>
      <c r="N273" s="40" t="s">
        <v>41</v>
      </c>
      <c r="O273" s="40" t="s">
        <v>29</v>
      </c>
      <c r="P273" s="40" t="s">
        <v>30</v>
      </c>
      <c r="Q273" s="40" t="s">
        <v>31</v>
      </c>
      <c r="R273" s="40" t="s">
        <v>32</v>
      </c>
      <c r="S273" s="40" t="s">
        <v>33</v>
      </c>
      <c r="T273" s="40" t="s">
        <v>34</v>
      </c>
      <c r="U273" s="40" t="s">
        <v>35</v>
      </c>
      <c r="V273" s="40" t="s">
        <v>36</v>
      </c>
      <c r="W273" s="40" t="s">
        <v>37</v>
      </c>
      <c r="X273" s="40" t="s">
        <v>38</v>
      </c>
      <c r="Y273" s="40" t="s">
        <v>39</v>
      </c>
      <c r="Z273" s="40" t="s">
        <v>40</v>
      </c>
      <c r="AA273" s="40" t="s">
        <v>41</v>
      </c>
      <c r="AB273" s="40" t="s">
        <v>29</v>
      </c>
      <c r="AC273" s="40" t="s">
        <v>30</v>
      </c>
      <c r="AD273" s="40" t="s">
        <v>31</v>
      </c>
      <c r="AE273" s="40" t="s">
        <v>32</v>
      </c>
      <c r="AF273" s="40" t="s">
        <v>33</v>
      </c>
      <c r="AG273" s="40" t="s">
        <v>34</v>
      </c>
      <c r="AH273" s="40" t="s">
        <v>35</v>
      </c>
      <c r="AI273" s="40" t="s">
        <v>36</v>
      </c>
      <c r="AJ273" s="40" t="s">
        <v>37</v>
      </c>
      <c r="AK273" s="40" t="s">
        <v>38</v>
      </c>
      <c r="AL273" s="40" t="s">
        <v>39</v>
      </c>
      <c r="AM273" s="40" t="s">
        <v>40</v>
      </c>
      <c r="AN273" s="40" t="s">
        <v>41</v>
      </c>
      <c r="AO273" s="40" t="s">
        <v>29</v>
      </c>
      <c r="AP273" s="40" t="s">
        <v>30</v>
      </c>
      <c r="AQ273" s="40" t="s">
        <v>31</v>
      </c>
      <c r="AR273" s="40" t="s">
        <v>32</v>
      </c>
      <c r="AS273" s="40" t="s">
        <v>33</v>
      </c>
      <c r="AT273" s="40" t="s">
        <v>34</v>
      </c>
      <c r="AU273" s="40" t="s">
        <v>35</v>
      </c>
      <c r="AV273" s="40" t="s">
        <v>36</v>
      </c>
      <c r="AW273" s="40" t="s">
        <v>37</v>
      </c>
      <c r="AX273" s="40" t="s">
        <v>38</v>
      </c>
      <c r="AY273" s="40" t="s">
        <v>39</v>
      </c>
      <c r="AZ273" s="40" t="s">
        <v>40</v>
      </c>
      <c r="BA273" s="40" t="s">
        <v>41</v>
      </c>
      <c r="BB273" s="40" t="s">
        <v>29</v>
      </c>
      <c r="BC273" s="40" t="s">
        <v>30</v>
      </c>
      <c r="BD273" s="40" t="s">
        <v>31</v>
      </c>
      <c r="BE273" s="40" t="s">
        <v>32</v>
      </c>
      <c r="BF273" s="40" t="s">
        <v>33</v>
      </c>
      <c r="BG273" s="40" t="s">
        <v>34</v>
      </c>
      <c r="BH273" s="40" t="s">
        <v>35</v>
      </c>
      <c r="BI273" s="40" t="s">
        <v>36</v>
      </c>
      <c r="BJ273" s="40" t="s">
        <v>37</v>
      </c>
      <c r="BK273" s="40" t="s">
        <v>38</v>
      </c>
      <c r="BL273" s="40" t="s">
        <v>39</v>
      </c>
      <c r="BM273" s="40" t="s">
        <v>40</v>
      </c>
      <c r="BN273" s="40" t="s">
        <v>41</v>
      </c>
      <c r="BO273" s="40" t="s">
        <v>29</v>
      </c>
      <c r="BP273" s="40" t="s">
        <v>30</v>
      </c>
      <c r="BQ273" s="40" t="s">
        <v>31</v>
      </c>
      <c r="BR273" s="40" t="s">
        <v>32</v>
      </c>
      <c r="BS273" s="40" t="s">
        <v>33</v>
      </c>
      <c r="BT273" s="40" t="s">
        <v>34</v>
      </c>
      <c r="BU273" s="40" t="s">
        <v>35</v>
      </c>
      <c r="BV273" s="40" t="s">
        <v>36</v>
      </c>
      <c r="BW273" s="40" t="s">
        <v>37</v>
      </c>
      <c r="BX273" s="40" t="s">
        <v>38</v>
      </c>
      <c r="BY273" s="40" t="s">
        <v>39</v>
      </c>
      <c r="BZ273" s="40" t="s">
        <v>40</v>
      </c>
      <c r="CA273" s="40" t="s">
        <v>41</v>
      </c>
      <c r="CB273" s="40" t="s">
        <v>29</v>
      </c>
      <c r="CC273" s="40" t="s">
        <v>30</v>
      </c>
      <c r="CD273" s="40" t="s">
        <v>31</v>
      </c>
      <c r="CE273" s="40" t="s">
        <v>32</v>
      </c>
      <c r="CF273" s="40" t="s">
        <v>33</v>
      </c>
      <c r="CG273" s="40" t="s">
        <v>34</v>
      </c>
      <c r="CH273" s="40" t="s">
        <v>35</v>
      </c>
      <c r="CI273" s="40" t="s">
        <v>36</v>
      </c>
      <c r="CJ273" s="40" t="s">
        <v>37</v>
      </c>
      <c r="CK273" s="40" t="s">
        <v>38</v>
      </c>
      <c r="CL273" s="40" t="s">
        <v>39</v>
      </c>
      <c r="CM273" s="40" t="s">
        <v>40</v>
      </c>
      <c r="CN273" s="40" t="s">
        <v>41</v>
      </c>
      <c r="CO273" s="40" t="s">
        <v>29</v>
      </c>
      <c r="CP273" s="40" t="s">
        <v>30</v>
      </c>
      <c r="CQ273" s="40" t="s">
        <v>31</v>
      </c>
      <c r="CR273" s="40" t="s">
        <v>32</v>
      </c>
      <c r="CS273" s="40" t="s">
        <v>33</v>
      </c>
      <c r="CT273" s="40" t="s">
        <v>34</v>
      </c>
      <c r="CU273" s="40" t="s">
        <v>35</v>
      </c>
      <c r="CV273" s="40" t="s">
        <v>36</v>
      </c>
      <c r="CW273" s="40" t="s">
        <v>37</v>
      </c>
      <c r="CX273" s="40" t="s">
        <v>38</v>
      </c>
      <c r="CY273" s="40" t="s">
        <v>39</v>
      </c>
      <c r="CZ273" s="40" t="s">
        <v>40</v>
      </c>
      <c r="DA273" s="40" t="s">
        <v>41</v>
      </c>
      <c r="DB273" s="40" t="s">
        <v>29</v>
      </c>
      <c r="DC273" s="40" t="s">
        <v>30</v>
      </c>
      <c r="DD273" s="40" t="s">
        <v>31</v>
      </c>
      <c r="DE273" s="40" t="s">
        <v>32</v>
      </c>
      <c r="DF273" s="40" t="s">
        <v>33</v>
      </c>
      <c r="DG273" s="40" t="s">
        <v>34</v>
      </c>
      <c r="DH273" s="40" t="s">
        <v>35</v>
      </c>
      <c r="DI273" s="40" t="s">
        <v>36</v>
      </c>
      <c r="DJ273" s="40" t="s">
        <v>37</v>
      </c>
      <c r="DK273" s="40" t="s">
        <v>38</v>
      </c>
      <c r="DL273" s="40" t="s">
        <v>39</v>
      </c>
      <c r="DM273" s="40" t="s">
        <v>40</v>
      </c>
      <c r="DN273" s="40" t="s">
        <v>41</v>
      </c>
      <c r="DO273" s="40" t="s">
        <v>29</v>
      </c>
      <c r="DP273" s="40" t="s">
        <v>30</v>
      </c>
      <c r="DQ273" s="40" t="s">
        <v>31</v>
      </c>
      <c r="DR273" s="40" t="s">
        <v>32</v>
      </c>
      <c r="DS273" s="40" t="s">
        <v>33</v>
      </c>
      <c r="DT273" s="40" t="s">
        <v>34</v>
      </c>
      <c r="DU273" s="40" t="s">
        <v>35</v>
      </c>
      <c r="DV273" s="40" t="s">
        <v>36</v>
      </c>
      <c r="DW273" s="40" t="s">
        <v>37</v>
      </c>
      <c r="DX273" s="40" t="s">
        <v>38</v>
      </c>
      <c r="DY273" s="40" t="s">
        <v>39</v>
      </c>
      <c r="DZ273" s="40" t="s">
        <v>40</v>
      </c>
      <c r="EA273" s="40" t="s">
        <v>41</v>
      </c>
      <c r="EB273" s="40" t="s">
        <v>29</v>
      </c>
      <c r="EC273" s="40" t="s">
        <v>30</v>
      </c>
      <c r="ED273" s="40" t="s">
        <v>31</v>
      </c>
      <c r="EE273" s="40" t="s">
        <v>32</v>
      </c>
      <c r="EF273" s="40" t="s">
        <v>33</v>
      </c>
      <c r="EG273" s="40" t="s">
        <v>34</v>
      </c>
      <c r="EH273" s="40" t="s">
        <v>35</v>
      </c>
      <c r="EI273" s="40" t="s">
        <v>36</v>
      </c>
      <c r="EJ273" s="40" t="s">
        <v>37</v>
      </c>
      <c r="EK273" s="40" t="s">
        <v>38</v>
      </c>
      <c r="EL273" s="40" t="s">
        <v>39</v>
      </c>
      <c r="EM273" s="40" t="s">
        <v>40</v>
      </c>
      <c r="EN273" s="40" t="s">
        <v>41</v>
      </c>
      <c r="EO273" s="40" t="s">
        <v>29</v>
      </c>
      <c r="EP273" s="40" t="s">
        <v>30</v>
      </c>
      <c r="EQ273" s="40" t="s">
        <v>31</v>
      </c>
      <c r="ER273" s="40" t="s">
        <v>32</v>
      </c>
      <c r="ES273" s="40" t="s">
        <v>33</v>
      </c>
      <c r="ET273" s="40" t="s">
        <v>34</v>
      </c>
      <c r="EU273" s="40" t="s">
        <v>35</v>
      </c>
      <c r="EV273" s="40" t="s">
        <v>36</v>
      </c>
      <c r="EW273" s="40" t="s">
        <v>37</v>
      </c>
      <c r="EX273" s="40" t="s">
        <v>38</v>
      </c>
      <c r="EY273" s="40" t="s">
        <v>39</v>
      </c>
      <c r="EZ273" s="40" t="s">
        <v>40</v>
      </c>
      <c r="FA273" s="40" t="s">
        <v>41</v>
      </c>
      <c r="FB273" s="40" t="s">
        <v>29</v>
      </c>
      <c r="FC273" s="40" t="s">
        <v>30</v>
      </c>
      <c r="FD273" s="40" t="s">
        <v>31</v>
      </c>
      <c r="FE273" s="40" t="s">
        <v>32</v>
      </c>
      <c r="FF273" s="40" t="s">
        <v>33</v>
      </c>
      <c r="FG273" s="40" t="s">
        <v>34</v>
      </c>
      <c r="FH273" s="40" t="s">
        <v>35</v>
      </c>
      <c r="FI273" s="40" t="s">
        <v>36</v>
      </c>
      <c r="FJ273" s="40" t="s">
        <v>37</v>
      </c>
      <c r="FK273" s="40" t="s">
        <v>38</v>
      </c>
      <c r="FL273" s="40" t="s">
        <v>39</v>
      </c>
      <c r="FM273" s="40" t="s">
        <v>40</v>
      </c>
      <c r="FN273" s="40" t="s">
        <v>41</v>
      </c>
      <c r="FO273" s="40" t="s">
        <v>29</v>
      </c>
      <c r="FP273" s="40" t="s">
        <v>30</v>
      </c>
      <c r="FQ273" s="40" t="s">
        <v>31</v>
      </c>
      <c r="FR273" s="40" t="s">
        <v>32</v>
      </c>
      <c r="FS273" s="40" t="s">
        <v>33</v>
      </c>
      <c r="FT273" s="40" t="s">
        <v>34</v>
      </c>
      <c r="FU273" s="40" t="s">
        <v>35</v>
      </c>
      <c r="FV273" s="40" t="s">
        <v>36</v>
      </c>
      <c r="FW273" s="40" t="s">
        <v>37</v>
      </c>
      <c r="FX273" s="40" t="s">
        <v>38</v>
      </c>
      <c r="FY273" s="40" t="s">
        <v>39</v>
      </c>
      <c r="FZ273" s="40" t="s">
        <v>40</v>
      </c>
      <c r="GA273" s="40" t="s">
        <v>41</v>
      </c>
      <c r="GB273" s="40" t="s">
        <v>29</v>
      </c>
      <c r="GC273" s="40" t="s">
        <v>30</v>
      </c>
      <c r="GD273" s="40" t="s">
        <v>31</v>
      </c>
      <c r="GE273" s="40" t="s">
        <v>32</v>
      </c>
      <c r="GF273" s="40" t="s">
        <v>33</v>
      </c>
      <c r="GG273" s="40" t="s">
        <v>34</v>
      </c>
      <c r="GH273" s="40" t="s">
        <v>35</v>
      </c>
      <c r="GI273" s="40" t="s">
        <v>36</v>
      </c>
      <c r="GJ273" s="40" t="s">
        <v>37</v>
      </c>
      <c r="GK273" s="40" t="s">
        <v>38</v>
      </c>
      <c r="GL273" s="40" t="s">
        <v>39</v>
      </c>
      <c r="GM273" s="40" t="s">
        <v>40</v>
      </c>
      <c r="GN273" s="40" t="s">
        <v>41</v>
      </c>
      <c r="GO273" s="40" t="s">
        <v>29</v>
      </c>
      <c r="GP273" s="40" t="s">
        <v>30</v>
      </c>
      <c r="GQ273" s="40" t="s">
        <v>31</v>
      </c>
      <c r="GR273" s="40" t="s">
        <v>32</v>
      </c>
      <c r="GS273" s="40" t="s">
        <v>33</v>
      </c>
      <c r="GT273" s="40" t="s">
        <v>34</v>
      </c>
      <c r="GU273" s="40" t="s">
        <v>35</v>
      </c>
      <c r="GV273" s="40" t="s">
        <v>36</v>
      </c>
      <c r="GW273" s="40" t="s">
        <v>37</v>
      </c>
      <c r="GX273" s="40" t="s">
        <v>38</v>
      </c>
      <c r="GY273" s="40" t="s">
        <v>39</v>
      </c>
      <c r="GZ273" s="40" t="s">
        <v>40</v>
      </c>
      <c r="HA273" s="40" t="s">
        <v>41</v>
      </c>
      <c r="HB273" s="40" t="s">
        <v>29</v>
      </c>
      <c r="HC273" s="40" t="s">
        <v>30</v>
      </c>
      <c r="HD273" s="40" t="s">
        <v>31</v>
      </c>
      <c r="HE273" s="40" t="s">
        <v>32</v>
      </c>
      <c r="HF273" s="40" t="s">
        <v>33</v>
      </c>
      <c r="HG273" s="40" t="s">
        <v>34</v>
      </c>
      <c r="HH273" s="40" t="s">
        <v>35</v>
      </c>
      <c r="HI273" s="40" t="s">
        <v>36</v>
      </c>
      <c r="HJ273" s="40" t="s">
        <v>37</v>
      </c>
      <c r="HK273" s="40" t="s">
        <v>38</v>
      </c>
      <c r="HL273" s="40" t="s">
        <v>39</v>
      </c>
      <c r="HM273" s="40" t="s">
        <v>40</v>
      </c>
      <c r="HN273" s="40" t="s">
        <v>41</v>
      </c>
      <c r="HO273" s="40" t="s">
        <v>29</v>
      </c>
      <c r="HP273" s="40" t="s">
        <v>30</v>
      </c>
      <c r="HQ273" s="40" t="s">
        <v>31</v>
      </c>
      <c r="HR273" s="40" t="s">
        <v>32</v>
      </c>
      <c r="HS273" s="40" t="s">
        <v>33</v>
      </c>
      <c r="HT273" s="40" t="s">
        <v>34</v>
      </c>
      <c r="HU273" s="40" t="s">
        <v>35</v>
      </c>
      <c r="HV273" s="40" t="s">
        <v>36</v>
      </c>
      <c r="HW273" s="40" t="s">
        <v>37</v>
      </c>
      <c r="HX273" s="40" t="s">
        <v>38</v>
      </c>
      <c r="HY273" s="40" t="s">
        <v>39</v>
      </c>
      <c r="HZ273" s="40" t="s">
        <v>40</v>
      </c>
      <c r="IA273" s="40" t="s">
        <v>41</v>
      </c>
    </row>
    <row r="274" spans="1:426" s="40" customFormat="1" x14ac:dyDescent="0.25">
      <c r="A274" s="1" t="s">
        <v>42</v>
      </c>
      <c r="B274" s="40">
        <v>5</v>
      </c>
      <c r="C274" s="40">
        <v>1</v>
      </c>
      <c r="D274" s="40">
        <v>4</v>
      </c>
      <c r="E274" s="40">
        <v>1</v>
      </c>
      <c r="F274" s="40">
        <v>2</v>
      </c>
      <c r="G274" s="40">
        <v>1</v>
      </c>
      <c r="H274" s="40">
        <v>3</v>
      </c>
      <c r="I274" s="40">
        <v>4</v>
      </c>
      <c r="J274" s="40">
        <v>5</v>
      </c>
      <c r="K274" s="40">
        <v>1</v>
      </c>
      <c r="L274" s="40">
        <v>1</v>
      </c>
      <c r="M274" s="40">
        <v>1</v>
      </c>
      <c r="N274" s="40">
        <v>0</v>
      </c>
      <c r="O274" s="40">
        <v>5</v>
      </c>
      <c r="P274" s="40">
        <v>1</v>
      </c>
      <c r="Q274" s="40">
        <v>4</v>
      </c>
      <c r="R274" s="40">
        <v>1</v>
      </c>
      <c r="S274" s="40">
        <v>3</v>
      </c>
      <c r="T274" s="40">
        <v>4</v>
      </c>
      <c r="U274" s="40">
        <v>4</v>
      </c>
      <c r="V274" s="40">
        <v>1</v>
      </c>
      <c r="W274" s="40">
        <v>3</v>
      </c>
      <c r="X274" s="40">
        <v>2</v>
      </c>
      <c r="Y274" s="40">
        <v>1</v>
      </c>
      <c r="Z274" s="40">
        <v>0</v>
      </c>
      <c r="AA274" s="40">
        <v>0</v>
      </c>
      <c r="AB274" s="40">
        <v>5</v>
      </c>
      <c r="AC274" s="40">
        <v>1</v>
      </c>
      <c r="AD274" s="40">
        <v>2</v>
      </c>
      <c r="AE274" s="40">
        <v>1</v>
      </c>
      <c r="AF274" s="40">
        <v>3</v>
      </c>
      <c r="AG274" s="40">
        <v>5</v>
      </c>
      <c r="AH274" s="40">
        <v>3</v>
      </c>
      <c r="AI274" s="40">
        <v>4</v>
      </c>
      <c r="AJ274" s="40">
        <v>4</v>
      </c>
      <c r="AK274" s="40">
        <v>2</v>
      </c>
      <c r="AL274" s="40">
        <v>0</v>
      </c>
      <c r="AM274" s="40">
        <v>0</v>
      </c>
      <c r="AN274" s="40">
        <v>1</v>
      </c>
      <c r="AO274" s="40">
        <v>5</v>
      </c>
      <c r="AP274" s="40">
        <v>4</v>
      </c>
      <c r="AQ274" s="40">
        <v>4</v>
      </c>
      <c r="AR274" s="40">
        <v>3</v>
      </c>
      <c r="AS274" s="40">
        <v>5</v>
      </c>
      <c r="AT274" s="40">
        <v>4</v>
      </c>
      <c r="AU274" s="40">
        <v>3</v>
      </c>
      <c r="AV274" s="40">
        <v>4</v>
      </c>
      <c r="AW274" s="40">
        <v>4</v>
      </c>
      <c r="AX274" s="40">
        <v>1</v>
      </c>
      <c r="AY274" s="40">
        <v>0</v>
      </c>
      <c r="AZ274" s="40">
        <v>0</v>
      </c>
      <c r="BA274" s="40">
        <v>0</v>
      </c>
      <c r="BB274" s="40">
        <v>4</v>
      </c>
      <c r="BC274" s="40">
        <v>2</v>
      </c>
      <c r="BD274" s="40">
        <v>1</v>
      </c>
      <c r="BE274" s="40">
        <v>5</v>
      </c>
      <c r="BF274" s="40">
        <v>4</v>
      </c>
      <c r="BG274" s="40">
        <v>1</v>
      </c>
      <c r="BH274" s="40">
        <v>4</v>
      </c>
      <c r="BI274" s="40">
        <v>4</v>
      </c>
      <c r="BJ274" s="40">
        <v>3</v>
      </c>
      <c r="BK274" s="40">
        <v>1</v>
      </c>
      <c r="BL274" s="40">
        <v>0</v>
      </c>
      <c r="BM274" s="40">
        <v>1</v>
      </c>
      <c r="BN274" s="40">
        <v>0</v>
      </c>
      <c r="BO274" s="40">
        <v>3</v>
      </c>
      <c r="BP274" s="40">
        <v>2</v>
      </c>
      <c r="BQ274" s="40">
        <v>5</v>
      </c>
      <c r="BR274" s="40">
        <v>1</v>
      </c>
      <c r="BS274" s="40">
        <v>3</v>
      </c>
      <c r="BT274" s="40">
        <v>2</v>
      </c>
      <c r="BU274" s="40">
        <v>5</v>
      </c>
      <c r="BV274" s="40">
        <v>4</v>
      </c>
      <c r="BW274" s="40">
        <v>3</v>
      </c>
      <c r="BX274" s="40">
        <v>1</v>
      </c>
      <c r="BY274" s="40">
        <v>0</v>
      </c>
      <c r="BZ274" s="40">
        <v>0</v>
      </c>
      <c r="CA274" s="40">
        <v>0</v>
      </c>
      <c r="CB274" s="40">
        <v>4</v>
      </c>
      <c r="CC274" s="40">
        <v>2</v>
      </c>
      <c r="CD274" s="40">
        <v>2</v>
      </c>
      <c r="CE274" s="40">
        <v>1</v>
      </c>
      <c r="CF274" s="40">
        <v>3</v>
      </c>
      <c r="CG274" s="40">
        <v>1</v>
      </c>
      <c r="CH274" s="40">
        <v>1</v>
      </c>
      <c r="CI274" s="40">
        <v>2</v>
      </c>
      <c r="CJ274" s="40">
        <v>2</v>
      </c>
      <c r="CK274" s="40">
        <v>1</v>
      </c>
      <c r="CL274" s="40">
        <v>0</v>
      </c>
      <c r="CM274" s="40">
        <v>1</v>
      </c>
      <c r="CN274" s="40">
        <v>1</v>
      </c>
      <c r="CO274" s="40">
        <v>2</v>
      </c>
      <c r="CP274" s="40">
        <v>3</v>
      </c>
      <c r="CQ274" s="40">
        <v>5</v>
      </c>
      <c r="CR274" s="40">
        <v>5</v>
      </c>
      <c r="CS274" s="40">
        <v>3</v>
      </c>
      <c r="CT274" s="40">
        <v>2</v>
      </c>
      <c r="CU274" s="40">
        <v>3</v>
      </c>
      <c r="CV274" s="40">
        <v>3</v>
      </c>
      <c r="CW274" s="40">
        <v>4</v>
      </c>
      <c r="CX274" s="40">
        <v>2</v>
      </c>
      <c r="CY274" s="40">
        <v>0</v>
      </c>
      <c r="CZ274" s="40">
        <v>1</v>
      </c>
      <c r="DA274" s="40">
        <v>1</v>
      </c>
      <c r="DB274" s="40">
        <v>5</v>
      </c>
      <c r="DC274" s="40">
        <v>1</v>
      </c>
      <c r="DD274" s="40">
        <v>5</v>
      </c>
      <c r="DE274" s="40">
        <v>1</v>
      </c>
      <c r="DF274" s="40">
        <v>2</v>
      </c>
      <c r="DG274" s="40">
        <v>1</v>
      </c>
      <c r="DH274" s="40">
        <v>3</v>
      </c>
      <c r="DI274" s="40">
        <v>4</v>
      </c>
      <c r="DJ274" s="40">
        <v>4</v>
      </c>
      <c r="DK274" s="40">
        <v>1</v>
      </c>
      <c r="DL274" s="40">
        <v>0</v>
      </c>
      <c r="DM274" s="40">
        <v>0</v>
      </c>
      <c r="DN274" s="40">
        <v>1</v>
      </c>
      <c r="DO274" s="40">
        <v>5</v>
      </c>
      <c r="DP274" s="40">
        <v>2</v>
      </c>
      <c r="DQ274" s="40">
        <v>2</v>
      </c>
      <c r="DR274" s="40">
        <v>1</v>
      </c>
      <c r="DS274" s="40">
        <v>4</v>
      </c>
      <c r="DT274" s="40">
        <v>1</v>
      </c>
      <c r="DU274" s="40">
        <v>5</v>
      </c>
      <c r="DV274" s="40">
        <v>4</v>
      </c>
      <c r="DW274" s="40">
        <v>4</v>
      </c>
      <c r="DX274" s="40">
        <v>1</v>
      </c>
      <c r="DY274" s="40">
        <v>1</v>
      </c>
      <c r="DZ274" s="40">
        <v>1</v>
      </c>
      <c r="EA274" s="40">
        <v>1</v>
      </c>
      <c r="EB274" s="40">
        <v>5</v>
      </c>
      <c r="EC274" s="40">
        <v>5</v>
      </c>
      <c r="ED274" s="40">
        <v>3</v>
      </c>
      <c r="EE274" s="40">
        <v>4</v>
      </c>
      <c r="EF274" s="40">
        <v>3</v>
      </c>
      <c r="EG274" s="40">
        <v>1</v>
      </c>
      <c r="EH274" s="40">
        <v>5</v>
      </c>
      <c r="EI274" s="40">
        <v>4</v>
      </c>
      <c r="EJ274" s="40">
        <v>4</v>
      </c>
      <c r="EK274" s="40">
        <v>1</v>
      </c>
      <c r="EL274" s="40">
        <v>1</v>
      </c>
      <c r="EM274" s="40">
        <v>1</v>
      </c>
      <c r="EN274" s="40">
        <v>1</v>
      </c>
      <c r="EO274" s="40">
        <v>5</v>
      </c>
      <c r="EP274" s="40">
        <v>3</v>
      </c>
      <c r="EQ274" s="40">
        <v>5</v>
      </c>
      <c r="ER274" s="40">
        <v>4</v>
      </c>
      <c r="ES274" s="40">
        <v>1</v>
      </c>
      <c r="ET274" s="40">
        <v>3</v>
      </c>
      <c r="EU274" s="40">
        <v>1</v>
      </c>
      <c r="EV274" s="40">
        <v>4</v>
      </c>
      <c r="EW274" s="40">
        <v>2</v>
      </c>
      <c r="EX274" s="40">
        <v>1</v>
      </c>
      <c r="EY274" s="40">
        <v>0</v>
      </c>
      <c r="EZ274" s="40">
        <v>0</v>
      </c>
      <c r="FA274" s="40">
        <v>1</v>
      </c>
      <c r="FB274" s="40">
        <v>5</v>
      </c>
      <c r="FC274" s="40">
        <v>4</v>
      </c>
      <c r="FD274" s="40">
        <v>4</v>
      </c>
      <c r="FE274" s="40">
        <v>5</v>
      </c>
      <c r="FF274" s="40">
        <v>3</v>
      </c>
      <c r="FG274" s="40">
        <v>5</v>
      </c>
      <c r="FH274" s="40">
        <v>3</v>
      </c>
      <c r="FI274" s="40">
        <v>4</v>
      </c>
      <c r="FJ274" s="40">
        <v>5</v>
      </c>
      <c r="FK274" s="40">
        <v>3</v>
      </c>
      <c r="FL274" s="40">
        <v>0</v>
      </c>
      <c r="FM274" s="40">
        <v>1</v>
      </c>
      <c r="FN274" s="40">
        <v>0</v>
      </c>
      <c r="FO274" s="40">
        <v>3</v>
      </c>
      <c r="FP274" s="40">
        <v>2</v>
      </c>
      <c r="FQ274" s="40">
        <v>3</v>
      </c>
      <c r="FR274" s="40">
        <v>1</v>
      </c>
      <c r="FS274" s="40">
        <v>1</v>
      </c>
      <c r="FT274" s="40">
        <v>1</v>
      </c>
      <c r="FU274" s="40">
        <v>1</v>
      </c>
      <c r="FV274" s="40">
        <v>3</v>
      </c>
      <c r="FW274" s="40">
        <v>5</v>
      </c>
      <c r="FX274" s="40">
        <v>4</v>
      </c>
      <c r="FY274" s="40">
        <v>0</v>
      </c>
      <c r="FZ274" s="40">
        <v>0</v>
      </c>
      <c r="GA274" s="40">
        <v>0</v>
      </c>
      <c r="GB274" s="40">
        <v>3</v>
      </c>
      <c r="GC274" s="40">
        <v>3</v>
      </c>
      <c r="GD274" s="40">
        <v>1</v>
      </c>
      <c r="GE274" s="40">
        <v>4</v>
      </c>
      <c r="GF274" s="40">
        <v>4</v>
      </c>
      <c r="GG274" s="40">
        <v>1</v>
      </c>
      <c r="GH274" s="40">
        <v>3</v>
      </c>
      <c r="GI274" s="40">
        <v>4</v>
      </c>
      <c r="GJ274" s="40">
        <v>1</v>
      </c>
      <c r="GK274" s="40">
        <v>3</v>
      </c>
      <c r="GL274" s="40">
        <v>0</v>
      </c>
      <c r="GM274" s="40">
        <v>1</v>
      </c>
      <c r="GN274" s="40">
        <v>0</v>
      </c>
      <c r="GO274" s="40">
        <v>5</v>
      </c>
      <c r="GP274" s="40">
        <v>1</v>
      </c>
      <c r="GQ274" s="40">
        <v>5</v>
      </c>
      <c r="GR274" s="40">
        <v>1</v>
      </c>
      <c r="GS274" s="40">
        <v>4</v>
      </c>
      <c r="GT274" s="40">
        <v>3</v>
      </c>
      <c r="GU274" s="40">
        <v>2</v>
      </c>
      <c r="GV274" s="40">
        <v>4</v>
      </c>
      <c r="GW274" s="40">
        <v>4</v>
      </c>
      <c r="GX274" s="40">
        <v>1</v>
      </c>
      <c r="GY274" s="40">
        <v>1</v>
      </c>
      <c r="GZ274" s="40">
        <v>0</v>
      </c>
      <c r="HA274" s="40">
        <v>1</v>
      </c>
      <c r="HB274" s="40">
        <v>4</v>
      </c>
      <c r="HC274" s="40">
        <v>1</v>
      </c>
      <c r="HD274" s="40">
        <v>3</v>
      </c>
      <c r="HE274" s="40">
        <v>2</v>
      </c>
      <c r="HF274" s="40">
        <v>3</v>
      </c>
      <c r="HG274" s="40">
        <v>2</v>
      </c>
      <c r="HH274" s="40">
        <v>5</v>
      </c>
      <c r="HI274" s="40">
        <v>2</v>
      </c>
      <c r="HJ274" s="40">
        <v>5</v>
      </c>
      <c r="HK274" s="40">
        <v>1</v>
      </c>
      <c r="HL274" s="40">
        <v>0</v>
      </c>
      <c r="HM274" s="40">
        <v>0</v>
      </c>
      <c r="HN274" s="40">
        <v>0</v>
      </c>
      <c r="HO274" s="40">
        <v>1</v>
      </c>
      <c r="HP274" s="40">
        <v>2</v>
      </c>
      <c r="HQ274" s="40">
        <v>5</v>
      </c>
      <c r="HR274" s="40">
        <v>5</v>
      </c>
      <c r="HS274" s="40">
        <v>3</v>
      </c>
      <c r="HT274" s="40">
        <v>1</v>
      </c>
      <c r="HU274" s="40">
        <v>4</v>
      </c>
      <c r="HV274" s="40">
        <v>3</v>
      </c>
      <c r="HW274" s="40">
        <v>3</v>
      </c>
      <c r="HX274" s="40">
        <v>3</v>
      </c>
      <c r="HY274" s="40">
        <v>1</v>
      </c>
      <c r="HZ274" s="40">
        <v>0</v>
      </c>
      <c r="IA274" s="40">
        <v>0</v>
      </c>
      <c r="IB274" s="40">
        <v>1</v>
      </c>
      <c r="IC274" s="40">
        <v>1</v>
      </c>
      <c r="ID274" s="40">
        <v>1</v>
      </c>
      <c r="IE274" s="40">
        <v>6</v>
      </c>
      <c r="IF274" s="40">
        <v>1</v>
      </c>
      <c r="IG274" s="40">
        <v>1</v>
      </c>
      <c r="IH274" s="40">
        <v>4</v>
      </c>
      <c r="II274" s="40">
        <v>1</v>
      </c>
    </row>
    <row r="275" spans="1:426" s="40" customFormat="1" x14ac:dyDescent="0.25">
      <c r="A275" s="1" t="s">
        <v>43</v>
      </c>
      <c r="B275" s="40">
        <v>5</v>
      </c>
      <c r="C275" s="40">
        <v>1</v>
      </c>
      <c r="D275" s="40">
        <v>4</v>
      </c>
      <c r="E275" s="40">
        <v>2</v>
      </c>
      <c r="F275" s="40">
        <v>2</v>
      </c>
      <c r="G275" s="40">
        <v>1</v>
      </c>
      <c r="H275" s="40">
        <v>3</v>
      </c>
      <c r="I275" s="40">
        <v>4</v>
      </c>
      <c r="J275" s="40">
        <v>5</v>
      </c>
      <c r="K275" s="40">
        <v>1</v>
      </c>
      <c r="L275" s="40">
        <v>1</v>
      </c>
      <c r="M275" s="40">
        <v>1</v>
      </c>
      <c r="N275" s="40">
        <v>0</v>
      </c>
      <c r="O275" s="40">
        <v>4</v>
      </c>
      <c r="P275" s="40">
        <v>1</v>
      </c>
      <c r="Q275" s="40">
        <v>4</v>
      </c>
      <c r="R275" s="40">
        <v>1</v>
      </c>
      <c r="S275" s="40">
        <v>3</v>
      </c>
      <c r="T275" s="40">
        <v>3</v>
      </c>
      <c r="U275" s="40">
        <v>4</v>
      </c>
      <c r="V275" s="40">
        <v>3.5</v>
      </c>
      <c r="W275" s="40">
        <v>3</v>
      </c>
      <c r="X275" s="40">
        <v>2</v>
      </c>
      <c r="Y275" s="40">
        <v>1</v>
      </c>
      <c r="Z275" s="40">
        <v>0</v>
      </c>
      <c r="AA275" s="40">
        <v>0</v>
      </c>
      <c r="AB275" s="40">
        <v>5</v>
      </c>
      <c r="AC275" s="40">
        <v>3</v>
      </c>
      <c r="AD275" s="40">
        <v>2</v>
      </c>
      <c r="AE275" s="40">
        <v>1</v>
      </c>
      <c r="AF275" s="40">
        <v>3</v>
      </c>
      <c r="AG275" s="40">
        <v>5</v>
      </c>
      <c r="AH275" s="40">
        <v>3</v>
      </c>
      <c r="AI275" s="40">
        <v>4</v>
      </c>
      <c r="AJ275" s="40">
        <v>3</v>
      </c>
      <c r="AK275" s="40">
        <v>2</v>
      </c>
      <c r="AL275" s="40">
        <v>0</v>
      </c>
      <c r="AM275" s="40">
        <v>0</v>
      </c>
      <c r="AN275" s="40">
        <v>1</v>
      </c>
      <c r="AO275" s="40">
        <v>4</v>
      </c>
      <c r="AP275" s="40">
        <v>4</v>
      </c>
      <c r="AQ275" s="40">
        <v>4</v>
      </c>
      <c r="AR275" s="40">
        <v>3</v>
      </c>
      <c r="AS275" s="40">
        <v>3</v>
      </c>
      <c r="AT275" s="40">
        <v>3.5</v>
      </c>
      <c r="AU275" s="40">
        <v>3</v>
      </c>
      <c r="AV275" s="40">
        <v>4</v>
      </c>
      <c r="AW275" s="40">
        <v>4</v>
      </c>
      <c r="AX275" s="40">
        <v>3</v>
      </c>
      <c r="AY275" s="40">
        <v>0</v>
      </c>
      <c r="AZ275" s="40">
        <v>0</v>
      </c>
      <c r="BA275" s="40">
        <v>0</v>
      </c>
      <c r="BB275" s="40">
        <v>4</v>
      </c>
      <c r="BC275" s="40">
        <v>3</v>
      </c>
      <c r="BD275" s="40">
        <v>1</v>
      </c>
      <c r="BE275" s="40">
        <v>5</v>
      </c>
      <c r="BF275" s="40">
        <v>3</v>
      </c>
      <c r="BG275" s="40">
        <v>2.5</v>
      </c>
      <c r="BH275" s="40">
        <v>4</v>
      </c>
      <c r="BI275" s="40">
        <v>4</v>
      </c>
      <c r="BJ275" s="40">
        <v>3</v>
      </c>
      <c r="BK275" s="40">
        <v>1</v>
      </c>
      <c r="BL275" s="40">
        <v>0</v>
      </c>
      <c r="BM275" s="40">
        <v>1</v>
      </c>
      <c r="BN275" s="40">
        <v>0</v>
      </c>
      <c r="BO275" s="40">
        <v>3</v>
      </c>
      <c r="BP275" s="40">
        <v>2</v>
      </c>
      <c r="BQ275" s="40">
        <v>5</v>
      </c>
      <c r="BR275" s="40">
        <v>2</v>
      </c>
      <c r="BS275" s="40">
        <v>3</v>
      </c>
      <c r="BT275" s="40">
        <v>3</v>
      </c>
      <c r="BU275" s="40">
        <v>4</v>
      </c>
      <c r="BV275" s="40">
        <v>4</v>
      </c>
      <c r="BW275" s="40">
        <v>3</v>
      </c>
      <c r="BX275" s="40">
        <v>2</v>
      </c>
      <c r="BY275" s="40">
        <v>0</v>
      </c>
      <c r="BZ275" s="40">
        <v>0</v>
      </c>
      <c r="CA275" s="40">
        <v>0</v>
      </c>
      <c r="CB275" s="40">
        <v>4</v>
      </c>
      <c r="CC275" s="40">
        <v>2</v>
      </c>
      <c r="CD275" s="40">
        <v>2</v>
      </c>
      <c r="CE275" s="40">
        <v>1</v>
      </c>
      <c r="CF275" s="40">
        <v>3</v>
      </c>
      <c r="CG275" s="40">
        <v>4</v>
      </c>
      <c r="CH275" s="40">
        <v>2</v>
      </c>
      <c r="CI275" s="40">
        <v>2</v>
      </c>
      <c r="CJ275" s="40">
        <v>2</v>
      </c>
      <c r="CK275" s="40">
        <v>3</v>
      </c>
      <c r="CL275" s="40">
        <v>0</v>
      </c>
      <c r="CM275" s="40">
        <v>1</v>
      </c>
      <c r="CN275" s="40">
        <v>1</v>
      </c>
      <c r="CO275" s="40">
        <v>2</v>
      </c>
      <c r="CP275" s="40">
        <v>3</v>
      </c>
      <c r="CQ275" s="40">
        <v>5</v>
      </c>
      <c r="CR275" s="40">
        <v>2</v>
      </c>
      <c r="CS275" s="40">
        <v>2</v>
      </c>
      <c r="CT275" s="40">
        <v>2</v>
      </c>
      <c r="CU275" s="40">
        <v>3</v>
      </c>
      <c r="CV275" s="40">
        <v>3</v>
      </c>
      <c r="CW275" s="40">
        <v>4</v>
      </c>
      <c r="CX275" s="40">
        <v>2</v>
      </c>
      <c r="CY275" s="40">
        <v>0</v>
      </c>
      <c r="CZ275" s="40">
        <v>1</v>
      </c>
      <c r="DA275" s="40">
        <v>1</v>
      </c>
      <c r="DB275" s="40">
        <v>5</v>
      </c>
      <c r="DC275" s="40">
        <v>2</v>
      </c>
      <c r="DD275" s="40">
        <v>5</v>
      </c>
      <c r="DE275" s="40">
        <v>1</v>
      </c>
      <c r="DF275" s="40">
        <v>2</v>
      </c>
      <c r="DG275" s="40">
        <v>2</v>
      </c>
      <c r="DH275" s="40">
        <v>3</v>
      </c>
      <c r="DI275" s="40">
        <v>4</v>
      </c>
      <c r="DJ275" s="40">
        <v>4</v>
      </c>
      <c r="DK275" s="40">
        <v>2</v>
      </c>
      <c r="DL275" s="40">
        <v>0</v>
      </c>
      <c r="DM275" s="40">
        <v>0</v>
      </c>
      <c r="DN275" s="40">
        <v>1</v>
      </c>
      <c r="DO275" s="40">
        <v>4</v>
      </c>
      <c r="DP275" s="40">
        <v>2</v>
      </c>
      <c r="DQ275" s="40">
        <v>2</v>
      </c>
      <c r="DR275" s="40">
        <v>3</v>
      </c>
      <c r="DS275" s="40">
        <v>3.5</v>
      </c>
      <c r="DT275" s="40">
        <v>1</v>
      </c>
      <c r="DU275" s="40">
        <v>4</v>
      </c>
      <c r="DV275" s="40">
        <v>4</v>
      </c>
      <c r="DW275" s="40">
        <v>4</v>
      </c>
      <c r="DX275" s="40">
        <v>2</v>
      </c>
      <c r="DY275" s="40">
        <v>1</v>
      </c>
      <c r="DZ275" s="40">
        <v>1</v>
      </c>
      <c r="EA275" s="40">
        <v>1</v>
      </c>
      <c r="EB275" s="40">
        <v>5</v>
      </c>
      <c r="EC275" s="40">
        <v>4</v>
      </c>
      <c r="ED275" s="40">
        <v>4</v>
      </c>
      <c r="EE275" s="40">
        <v>2</v>
      </c>
      <c r="EF275" s="40">
        <v>3</v>
      </c>
      <c r="EG275" s="40">
        <v>2</v>
      </c>
      <c r="EH275" s="40">
        <v>5</v>
      </c>
      <c r="EI275" s="40">
        <v>4</v>
      </c>
      <c r="EJ275" s="40">
        <v>4</v>
      </c>
      <c r="EK275" s="40">
        <v>1</v>
      </c>
      <c r="EL275" s="40">
        <v>1</v>
      </c>
      <c r="EM275" s="40">
        <v>1</v>
      </c>
      <c r="EN275" s="40">
        <v>1</v>
      </c>
      <c r="EO275" s="40">
        <v>3</v>
      </c>
      <c r="EP275" s="40">
        <v>3</v>
      </c>
      <c r="EQ275" s="40">
        <v>5</v>
      </c>
      <c r="ER275" s="40">
        <v>3</v>
      </c>
      <c r="ES275" s="40">
        <v>2</v>
      </c>
      <c r="ET275" s="40">
        <v>3</v>
      </c>
      <c r="EU275" s="40">
        <v>3</v>
      </c>
      <c r="EV275" s="40">
        <v>4</v>
      </c>
      <c r="EW275" s="40">
        <v>2</v>
      </c>
      <c r="EX275" s="40">
        <v>1</v>
      </c>
      <c r="EY275" s="40">
        <v>0</v>
      </c>
      <c r="EZ275" s="40">
        <v>0</v>
      </c>
      <c r="FA275" s="40">
        <v>1</v>
      </c>
      <c r="FB275" s="40">
        <v>5</v>
      </c>
      <c r="FC275" s="40">
        <v>4</v>
      </c>
      <c r="FD275" s="40">
        <v>4</v>
      </c>
      <c r="FE275" s="40">
        <v>4</v>
      </c>
      <c r="FF275" s="40">
        <v>3</v>
      </c>
      <c r="FG275" s="40">
        <v>4</v>
      </c>
      <c r="FH275" s="40">
        <v>3</v>
      </c>
      <c r="FI275" s="40">
        <v>4</v>
      </c>
      <c r="FJ275" s="40">
        <v>5</v>
      </c>
      <c r="FK275" s="40">
        <v>3</v>
      </c>
      <c r="FL275" s="40">
        <v>0</v>
      </c>
      <c r="FM275" s="40">
        <v>1</v>
      </c>
      <c r="FN275" s="40">
        <v>0</v>
      </c>
      <c r="FO275" s="40">
        <v>3</v>
      </c>
      <c r="FP275" s="40">
        <v>2</v>
      </c>
      <c r="FQ275" s="40">
        <v>3</v>
      </c>
      <c r="FR275" s="40">
        <v>1</v>
      </c>
      <c r="FS275" s="40">
        <v>2</v>
      </c>
      <c r="FT275" s="40">
        <v>1</v>
      </c>
      <c r="FU275" s="40">
        <v>2</v>
      </c>
      <c r="FV275" s="40">
        <v>3</v>
      </c>
      <c r="FW275" s="40">
        <v>3</v>
      </c>
      <c r="FX275" s="40">
        <v>3</v>
      </c>
      <c r="FY275" s="40">
        <v>0</v>
      </c>
      <c r="FZ275" s="40">
        <v>0</v>
      </c>
      <c r="GA275" s="40">
        <v>0</v>
      </c>
      <c r="GB275" s="40">
        <v>3</v>
      </c>
      <c r="GC275" s="40">
        <v>3</v>
      </c>
      <c r="GD275" s="40">
        <v>1</v>
      </c>
      <c r="GE275" s="40">
        <v>3</v>
      </c>
      <c r="GF275" s="40">
        <v>4</v>
      </c>
      <c r="GG275" s="40">
        <v>3</v>
      </c>
      <c r="GH275" s="40">
        <v>3</v>
      </c>
      <c r="GI275" s="40">
        <v>4</v>
      </c>
      <c r="GJ275" s="40">
        <v>3</v>
      </c>
      <c r="GK275" s="40">
        <v>3</v>
      </c>
      <c r="GL275" s="40">
        <v>0</v>
      </c>
      <c r="GM275" s="40">
        <v>1</v>
      </c>
      <c r="GN275" s="40">
        <v>0</v>
      </c>
      <c r="GO275" s="40">
        <v>4.5</v>
      </c>
      <c r="GP275" s="40">
        <v>1</v>
      </c>
      <c r="GQ275" s="40">
        <v>4</v>
      </c>
      <c r="GR275" s="40">
        <v>1</v>
      </c>
      <c r="GS275" s="40">
        <v>3</v>
      </c>
      <c r="GT275" s="40">
        <v>3</v>
      </c>
      <c r="GU275" s="40">
        <v>3</v>
      </c>
      <c r="GV275" s="40">
        <v>4</v>
      </c>
      <c r="GW275" s="40">
        <v>4</v>
      </c>
      <c r="GX275" s="40">
        <v>1</v>
      </c>
      <c r="GY275" s="40">
        <v>1</v>
      </c>
      <c r="GZ275" s="40">
        <v>0</v>
      </c>
      <c r="HA275" s="40">
        <v>1</v>
      </c>
      <c r="HB275" s="40">
        <v>4</v>
      </c>
      <c r="HC275" s="40">
        <v>1</v>
      </c>
      <c r="HD275" s="40">
        <v>3</v>
      </c>
      <c r="HE275" s="40">
        <v>3</v>
      </c>
      <c r="HF275" s="40">
        <v>3</v>
      </c>
      <c r="HG275" s="40">
        <v>2</v>
      </c>
      <c r="HH275" s="40">
        <v>5</v>
      </c>
      <c r="HI275" s="40">
        <v>2</v>
      </c>
      <c r="HJ275" s="40">
        <v>3</v>
      </c>
      <c r="HK275" s="40">
        <v>1</v>
      </c>
      <c r="HL275" s="40">
        <v>0</v>
      </c>
      <c r="HM275" s="40">
        <v>0</v>
      </c>
      <c r="HN275" s="40">
        <v>0</v>
      </c>
      <c r="HO275" s="40">
        <v>1.5</v>
      </c>
      <c r="HP275" s="40">
        <v>2</v>
      </c>
      <c r="HQ275" s="40">
        <v>4</v>
      </c>
      <c r="HR275" s="40">
        <v>5</v>
      </c>
      <c r="HS275" s="40">
        <v>3</v>
      </c>
      <c r="HT275" s="40">
        <v>1.5</v>
      </c>
      <c r="HU275" s="40">
        <v>4</v>
      </c>
      <c r="HV275" s="40">
        <v>3</v>
      </c>
      <c r="HW275" s="40">
        <v>3</v>
      </c>
      <c r="HX275" s="40">
        <v>3</v>
      </c>
      <c r="HY275" s="40">
        <v>1</v>
      </c>
      <c r="HZ275" s="40">
        <v>0</v>
      </c>
      <c r="IA275" s="40">
        <v>0</v>
      </c>
      <c r="IB275" s="40">
        <v>3</v>
      </c>
      <c r="IC275" s="40">
        <v>2</v>
      </c>
      <c r="ID275" s="40">
        <v>1.5</v>
      </c>
      <c r="IE275" s="40">
        <v>5</v>
      </c>
      <c r="IF275" s="40">
        <v>3</v>
      </c>
      <c r="IG275" s="40">
        <v>2</v>
      </c>
      <c r="IH275" s="40">
        <v>3</v>
      </c>
      <c r="II275" s="40">
        <v>2</v>
      </c>
    </row>
    <row r="276" spans="1:426" s="40" customFormat="1" x14ac:dyDescent="0.25">
      <c r="A276" s="1" t="s">
        <v>47</v>
      </c>
      <c r="B276" s="40">
        <v>3</v>
      </c>
      <c r="C276" s="40">
        <v>1</v>
      </c>
      <c r="D276" s="40">
        <v>3</v>
      </c>
      <c r="E276" s="40">
        <v>3</v>
      </c>
      <c r="F276" s="40">
        <v>3</v>
      </c>
      <c r="G276" s="40">
        <v>3</v>
      </c>
      <c r="H276" s="40">
        <v>5</v>
      </c>
      <c r="I276" s="40">
        <v>4</v>
      </c>
      <c r="J276" s="40">
        <v>4</v>
      </c>
      <c r="K276" s="40">
        <v>3</v>
      </c>
      <c r="L276" s="40">
        <v>0</v>
      </c>
      <c r="M276" s="40">
        <v>0</v>
      </c>
      <c r="N276" s="40">
        <v>0</v>
      </c>
      <c r="O276" s="40">
        <v>3</v>
      </c>
      <c r="P276" s="40">
        <v>5</v>
      </c>
      <c r="Q276" s="40">
        <v>3</v>
      </c>
      <c r="R276" s="40">
        <v>3</v>
      </c>
      <c r="S276" s="40">
        <v>5</v>
      </c>
      <c r="T276" s="40">
        <v>2</v>
      </c>
      <c r="U276" s="40">
        <v>3</v>
      </c>
      <c r="V276" s="40">
        <v>4</v>
      </c>
      <c r="W276" s="40">
        <v>4</v>
      </c>
      <c r="X276" s="40">
        <v>4</v>
      </c>
      <c r="Y276" s="40">
        <v>0</v>
      </c>
      <c r="Z276" s="40">
        <v>0</v>
      </c>
      <c r="AA276" s="40">
        <v>0</v>
      </c>
      <c r="AB276" s="40">
        <v>3</v>
      </c>
      <c r="AC276" s="40">
        <v>2</v>
      </c>
      <c r="AD276" s="40">
        <v>3</v>
      </c>
      <c r="AE276" s="40">
        <v>1</v>
      </c>
      <c r="AF276" s="40">
        <v>3</v>
      </c>
      <c r="AG276" s="40">
        <v>1</v>
      </c>
      <c r="AH276" s="40">
        <v>4</v>
      </c>
      <c r="AI276" s="40">
        <v>5</v>
      </c>
      <c r="AJ276" s="40">
        <v>3</v>
      </c>
      <c r="AK276" s="40">
        <v>1</v>
      </c>
      <c r="AL276" s="40">
        <v>0</v>
      </c>
      <c r="AM276" s="40">
        <v>1</v>
      </c>
      <c r="AN276" s="40">
        <v>0</v>
      </c>
      <c r="AO276" s="40">
        <v>5</v>
      </c>
      <c r="AP276" s="40">
        <v>1</v>
      </c>
      <c r="AQ276" s="40">
        <v>3</v>
      </c>
      <c r="AR276" s="40">
        <v>1</v>
      </c>
      <c r="AS276" s="40">
        <v>3</v>
      </c>
      <c r="AT276" s="40">
        <v>1</v>
      </c>
      <c r="AU276" s="40">
        <v>4</v>
      </c>
      <c r="AV276" s="40">
        <v>2</v>
      </c>
      <c r="AW276" s="40">
        <v>4</v>
      </c>
      <c r="AX276" s="40">
        <v>1</v>
      </c>
      <c r="AY276" s="40">
        <v>0</v>
      </c>
      <c r="AZ276" s="40">
        <v>0</v>
      </c>
      <c r="BA276" s="40">
        <v>0</v>
      </c>
      <c r="BB276" s="40">
        <v>3</v>
      </c>
      <c r="BC276" s="40">
        <v>1</v>
      </c>
      <c r="BD276" s="40">
        <v>3</v>
      </c>
      <c r="BE276" s="40">
        <v>1</v>
      </c>
      <c r="BF276" s="40">
        <v>1</v>
      </c>
      <c r="BG276" s="40">
        <v>5</v>
      </c>
      <c r="BH276" s="40">
        <v>5</v>
      </c>
      <c r="BI276" s="40">
        <v>4</v>
      </c>
      <c r="BJ276" s="40">
        <v>3</v>
      </c>
      <c r="BK276" s="40">
        <v>1</v>
      </c>
      <c r="BL276" s="40">
        <v>1</v>
      </c>
      <c r="BM276" s="40">
        <v>1</v>
      </c>
      <c r="BN276" s="40">
        <v>0</v>
      </c>
      <c r="BO276" s="40">
        <v>5</v>
      </c>
      <c r="BP276" s="40">
        <v>5</v>
      </c>
      <c r="BQ276" s="40">
        <v>3</v>
      </c>
      <c r="BR276" s="40">
        <v>3</v>
      </c>
      <c r="BS276" s="40">
        <v>3</v>
      </c>
      <c r="BT276" s="40">
        <v>1</v>
      </c>
      <c r="BU276" s="40">
        <v>4</v>
      </c>
      <c r="BV276" s="40">
        <v>1</v>
      </c>
      <c r="BW276" s="40">
        <v>4</v>
      </c>
      <c r="BX276" s="40">
        <v>4</v>
      </c>
      <c r="BY276" s="40">
        <v>1</v>
      </c>
      <c r="BZ276" s="40">
        <v>1</v>
      </c>
      <c r="CA276" s="40">
        <v>0</v>
      </c>
      <c r="CB276" s="40">
        <v>5</v>
      </c>
      <c r="CC276" s="40">
        <v>1</v>
      </c>
      <c r="CD276" s="40">
        <v>3</v>
      </c>
      <c r="CE276" s="40">
        <v>1</v>
      </c>
      <c r="CF276" s="40">
        <v>3</v>
      </c>
      <c r="CG276" s="40">
        <v>3</v>
      </c>
      <c r="CH276" s="40">
        <v>4</v>
      </c>
      <c r="CI276" s="40">
        <v>4</v>
      </c>
      <c r="CJ276" s="40">
        <v>4</v>
      </c>
      <c r="CK276" s="40">
        <v>2</v>
      </c>
      <c r="CL276" s="40">
        <v>1</v>
      </c>
      <c r="CM276" s="40">
        <v>1</v>
      </c>
      <c r="CN276" s="40">
        <v>1</v>
      </c>
      <c r="CO276" s="40">
        <v>5</v>
      </c>
      <c r="CP276" s="40">
        <v>1</v>
      </c>
      <c r="CQ276" s="40">
        <v>4</v>
      </c>
      <c r="CR276" s="40">
        <v>1</v>
      </c>
      <c r="CS276" s="40">
        <v>3</v>
      </c>
      <c r="CT276" s="40">
        <v>1</v>
      </c>
      <c r="CU276" s="40">
        <v>5</v>
      </c>
      <c r="CV276" s="40">
        <v>4</v>
      </c>
      <c r="CW276" s="40">
        <v>3</v>
      </c>
      <c r="CX276" s="40">
        <v>5</v>
      </c>
      <c r="CY276" s="40">
        <v>0</v>
      </c>
      <c r="CZ276" s="40">
        <v>0</v>
      </c>
      <c r="DA276" s="40">
        <v>0</v>
      </c>
      <c r="DB276" s="40">
        <v>2</v>
      </c>
      <c r="DC276" s="40">
        <v>5</v>
      </c>
      <c r="DD276" s="40">
        <v>3</v>
      </c>
      <c r="DE276" s="40">
        <v>5</v>
      </c>
      <c r="DF276" s="40">
        <v>3</v>
      </c>
      <c r="DG276" s="40">
        <v>1</v>
      </c>
      <c r="DH276" s="40">
        <v>4</v>
      </c>
      <c r="DI276" s="40">
        <v>4</v>
      </c>
      <c r="DJ276" s="40">
        <v>3</v>
      </c>
      <c r="DK276" s="40">
        <v>1</v>
      </c>
      <c r="DL276" s="40">
        <v>1</v>
      </c>
      <c r="DM276" s="40">
        <v>1</v>
      </c>
      <c r="DN276" s="40">
        <v>0</v>
      </c>
      <c r="DO276" s="40">
        <v>5</v>
      </c>
      <c r="DP276" s="40">
        <v>1</v>
      </c>
      <c r="DQ276" s="40">
        <v>3</v>
      </c>
      <c r="DR276" s="40">
        <v>1</v>
      </c>
      <c r="DS276" s="40">
        <v>1</v>
      </c>
      <c r="DT276" s="40">
        <v>4</v>
      </c>
      <c r="DU276" s="40">
        <v>4</v>
      </c>
      <c r="DV276" s="40">
        <v>3</v>
      </c>
      <c r="DW276" s="40">
        <v>3</v>
      </c>
      <c r="DX276" s="40">
        <v>2</v>
      </c>
      <c r="DY276" s="40">
        <v>0</v>
      </c>
      <c r="DZ276" s="40">
        <v>0</v>
      </c>
      <c r="EA276" s="40">
        <v>1</v>
      </c>
      <c r="EB276" s="40">
        <v>3</v>
      </c>
      <c r="EC276" s="40">
        <v>1</v>
      </c>
      <c r="ED276" s="40">
        <v>5</v>
      </c>
      <c r="EE276" s="40">
        <v>1</v>
      </c>
      <c r="EF276" s="40">
        <v>4</v>
      </c>
      <c r="EG276" s="40">
        <v>1</v>
      </c>
      <c r="EH276" s="40">
        <v>4</v>
      </c>
      <c r="EI276" s="40">
        <v>4</v>
      </c>
      <c r="EJ276" s="40">
        <v>4</v>
      </c>
      <c r="EK276" s="40">
        <v>2</v>
      </c>
      <c r="EL276" s="40">
        <v>1</v>
      </c>
      <c r="EM276" s="40">
        <v>0</v>
      </c>
      <c r="EN276" s="40">
        <v>1</v>
      </c>
      <c r="EO276" s="40">
        <v>3</v>
      </c>
      <c r="EP276" s="40">
        <v>1</v>
      </c>
      <c r="EQ276" s="40">
        <v>3</v>
      </c>
      <c r="ER276" s="40">
        <v>5</v>
      </c>
      <c r="ES276" s="40">
        <v>3</v>
      </c>
      <c r="ET276" s="40">
        <v>1</v>
      </c>
      <c r="EU276" s="40">
        <v>5</v>
      </c>
      <c r="EV276" s="40">
        <v>3</v>
      </c>
      <c r="EW276" s="40">
        <v>3</v>
      </c>
      <c r="EX276" s="40">
        <v>1</v>
      </c>
      <c r="EY276" s="40">
        <v>1</v>
      </c>
      <c r="EZ276" s="40">
        <v>0</v>
      </c>
      <c r="FA276" s="40">
        <v>0</v>
      </c>
      <c r="FB276" s="40">
        <v>3</v>
      </c>
      <c r="FC276" s="40">
        <v>1</v>
      </c>
      <c r="FD276" s="40">
        <v>3</v>
      </c>
      <c r="FE276" s="40">
        <v>1</v>
      </c>
      <c r="FF276" s="40">
        <v>3</v>
      </c>
      <c r="FG276" s="40">
        <v>1</v>
      </c>
      <c r="FH276" s="40">
        <v>5</v>
      </c>
      <c r="FI276" s="40">
        <v>2</v>
      </c>
      <c r="FJ276" s="40">
        <v>4</v>
      </c>
      <c r="FK276" s="40">
        <v>1</v>
      </c>
      <c r="FL276" s="40">
        <v>0</v>
      </c>
      <c r="FM276" s="40">
        <v>1</v>
      </c>
      <c r="FN276" s="40">
        <v>1</v>
      </c>
      <c r="FO276" s="40">
        <v>2</v>
      </c>
      <c r="FP276" s="40">
        <v>1</v>
      </c>
      <c r="FQ276" s="40">
        <v>5</v>
      </c>
      <c r="FR276" s="40">
        <v>2</v>
      </c>
      <c r="FS276" s="40">
        <v>3</v>
      </c>
      <c r="FT276" s="40">
        <v>5</v>
      </c>
      <c r="FU276" s="40">
        <v>4</v>
      </c>
      <c r="FV276" s="40">
        <v>4</v>
      </c>
      <c r="FW276" s="40">
        <v>4</v>
      </c>
      <c r="FX276" s="40">
        <v>2</v>
      </c>
      <c r="FY276" s="40">
        <v>1</v>
      </c>
      <c r="FZ276" s="40">
        <v>1</v>
      </c>
      <c r="GA276" s="40">
        <v>1</v>
      </c>
      <c r="GB276" s="40">
        <v>5</v>
      </c>
      <c r="GC276" s="40">
        <v>5</v>
      </c>
      <c r="GD276" s="40">
        <v>3</v>
      </c>
      <c r="GE276" s="40">
        <v>1</v>
      </c>
      <c r="GF276" s="40">
        <v>3</v>
      </c>
      <c r="GG276" s="40">
        <v>5</v>
      </c>
      <c r="GH276" s="40">
        <v>4</v>
      </c>
      <c r="GI276" s="40">
        <v>2</v>
      </c>
      <c r="GJ276" s="40">
        <v>3</v>
      </c>
      <c r="GK276" s="40">
        <v>4</v>
      </c>
      <c r="GL276" s="40">
        <v>1</v>
      </c>
      <c r="GM276" s="40">
        <v>0</v>
      </c>
      <c r="GN276" s="40">
        <v>1</v>
      </c>
      <c r="GO276" s="40">
        <v>5</v>
      </c>
      <c r="GP276" s="40">
        <v>4</v>
      </c>
      <c r="GQ276" s="40">
        <v>3</v>
      </c>
      <c r="GR276" s="40">
        <v>1</v>
      </c>
      <c r="GS276" s="40">
        <v>3</v>
      </c>
      <c r="GT276" s="40">
        <v>1</v>
      </c>
      <c r="GU276" s="40">
        <v>4</v>
      </c>
      <c r="GV276" s="40">
        <v>4</v>
      </c>
      <c r="GW276" s="40">
        <v>3</v>
      </c>
      <c r="GX276" s="40">
        <v>1</v>
      </c>
      <c r="GY276" s="40">
        <v>0</v>
      </c>
      <c r="GZ276" s="40">
        <v>1</v>
      </c>
      <c r="HA276" s="40">
        <v>1</v>
      </c>
      <c r="HB276" s="40">
        <v>5</v>
      </c>
      <c r="HC276" s="40">
        <v>4</v>
      </c>
      <c r="HD276" s="40">
        <v>5</v>
      </c>
      <c r="HE276" s="40">
        <v>1</v>
      </c>
      <c r="HF276" s="40">
        <v>1</v>
      </c>
      <c r="HG276" s="40">
        <v>1</v>
      </c>
      <c r="HH276" s="40">
        <v>4</v>
      </c>
      <c r="HI276" s="40">
        <v>4</v>
      </c>
      <c r="HJ276" s="40">
        <v>3</v>
      </c>
      <c r="HK276" s="40">
        <v>4</v>
      </c>
      <c r="HL276" s="40">
        <v>1</v>
      </c>
      <c r="HM276" s="40">
        <v>1</v>
      </c>
      <c r="HN276" s="40">
        <v>1</v>
      </c>
      <c r="HO276" s="40">
        <v>5</v>
      </c>
      <c r="HP276" s="40">
        <v>1</v>
      </c>
      <c r="HQ276" s="40">
        <v>3</v>
      </c>
      <c r="HR276" s="40">
        <v>1</v>
      </c>
      <c r="HS276" s="40">
        <v>3</v>
      </c>
      <c r="HT276" s="40">
        <v>1</v>
      </c>
      <c r="HU276" s="40">
        <v>5</v>
      </c>
      <c r="HV276" s="40">
        <v>4</v>
      </c>
      <c r="HW276" s="40">
        <v>4</v>
      </c>
      <c r="HX276" s="40">
        <v>1</v>
      </c>
      <c r="HY276" s="40">
        <v>1</v>
      </c>
      <c r="HZ276" s="40">
        <v>1</v>
      </c>
      <c r="IA276" s="40">
        <v>0</v>
      </c>
      <c r="IB276" s="40">
        <v>1</v>
      </c>
      <c r="IC276" s="40">
        <v>1</v>
      </c>
      <c r="ID276" s="40">
        <v>2</v>
      </c>
      <c r="IE276" s="40">
        <v>5</v>
      </c>
      <c r="IF276" s="40">
        <v>2</v>
      </c>
      <c r="IG276" s="40">
        <v>2</v>
      </c>
      <c r="IH276" s="40">
        <v>3</v>
      </c>
      <c r="II276" s="40">
        <v>2</v>
      </c>
    </row>
    <row r="277" spans="1:426" s="40" customFormat="1" x14ac:dyDescent="0.25">
      <c r="A277" s="1" t="s">
        <v>48</v>
      </c>
      <c r="B277" s="40">
        <v>5</v>
      </c>
      <c r="C277" s="40">
        <v>4</v>
      </c>
      <c r="D277" s="40">
        <v>4</v>
      </c>
      <c r="E277" s="40">
        <v>1</v>
      </c>
      <c r="F277" s="40">
        <v>4</v>
      </c>
      <c r="G277" s="40">
        <v>5</v>
      </c>
      <c r="H277" s="40">
        <v>4</v>
      </c>
      <c r="I277" s="40">
        <v>5</v>
      </c>
      <c r="J277" s="40">
        <v>5</v>
      </c>
      <c r="K277" s="40">
        <v>5</v>
      </c>
      <c r="L277" s="40">
        <v>1</v>
      </c>
      <c r="M277" s="40">
        <v>1</v>
      </c>
      <c r="N277" s="40">
        <v>1</v>
      </c>
      <c r="O277" s="40">
        <v>4</v>
      </c>
      <c r="P277" s="40">
        <v>1</v>
      </c>
      <c r="Q277" s="40">
        <v>2</v>
      </c>
      <c r="R277" s="40">
        <v>1</v>
      </c>
      <c r="S277" s="40">
        <v>3</v>
      </c>
      <c r="T277" s="40">
        <v>1</v>
      </c>
      <c r="U277" s="40">
        <v>5</v>
      </c>
      <c r="V277" s="40">
        <v>1</v>
      </c>
      <c r="W277" s="40">
        <v>2</v>
      </c>
      <c r="X277" s="40">
        <v>1</v>
      </c>
      <c r="Y277" s="40">
        <v>1</v>
      </c>
      <c r="Z277" s="40">
        <v>1</v>
      </c>
      <c r="AA277" s="40">
        <v>1</v>
      </c>
      <c r="AB277" s="40">
        <v>5</v>
      </c>
      <c r="AC277" s="40">
        <v>1</v>
      </c>
      <c r="AD277" s="40">
        <v>5</v>
      </c>
      <c r="AE277" s="40">
        <v>5</v>
      </c>
      <c r="AF277" s="40">
        <v>4</v>
      </c>
      <c r="AG277" s="40">
        <v>4</v>
      </c>
      <c r="AH277" s="40">
        <v>5</v>
      </c>
      <c r="AI277" s="40">
        <v>4</v>
      </c>
      <c r="AJ277" s="40">
        <v>4</v>
      </c>
      <c r="AK277" s="40">
        <v>4</v>
      </c>
      <c r="AL277" s="40">
        <v>1</v>
      </c>
      <c r="AM277" s="40">
        <v>0</v>
      </c>
      <c r="AN277" s="40">
        <v>1</v>
      </c>
      <c r="AO277" s="40">
        <v>3</v>
      </c>
      <c r="AP277" s="40">
        <v>3</v>
      </c>
      <c r="AQ277" s="40">
        <v>5</v>
      </c>
      <c r="AR277" s="40">
        <v>5</v>
      </c>
      <c r="AS277" s="40">
        <v>1</v>
      </c>
      <c r="AT277" s="40">
        <v>3</v>
      </c>
      <c r="AU277" s="40">
        <v>5</v>
      </c>
      <c r="AV277" s="40">
        <v>4</v>
      </c>
      <c r="AW277" s="40">
        <v>3</v>
      </c>
      <c r="AX277" s="40">
        <v>3</v>
      </c>
      <c r="AY277" s="40">
        <v>1</v>
      </c>
      <c r="AZ277" s="40">
        <v>1</v>
      </c>
      <c r="BA277" s="40">
        <v>1</v>
      </c>
      <c r="BB277" s="40">
        <v>5</v>
      </c>
      <c r="BC277" s="40">
        <v>3</v>
      </c>
      <c r="BD277" s="40">
        <v>2</v>
      </c>
      <c r="BE277" s="40">
        <v>5</v>
      </c>
      <c r="BF277" s="40">
        <v>3</v>
      </c>
      <c r="BG277" s="40">
        <v>2</v>
      </c>
      <c r="BH277" s="40">
        <v>2</v>
      </c>
      <c r="BI277" s="40">
        <v>5</v>
      </c>
      <c r="BJ277" s="40">
        <v>4</v>
      </c>
      <c r="BK277" s="40">
        <v>2</v>
      </c>
      <c r="BL277" s="40">
        <v>0</v>
      </c>
      <c r="BM277" s="40">
        <v>0</v>
      </c>
      <c r="BN277" s="40">
        <v>1</v>
      </c>
      <c r="BO277" s="40">
        <v>3</v>
      </c>
      <c r="BP277" s="40">
        <v>1</v>
      </c>
      <c r="BQ277" s="40">
        <v>5</v>
      </c>
      <c r="BR277" s="40">
        <v>1</v>
      </c>
      <c r="BS277" s="40">
        <v>4</v>
      </c>
      <c r="BT277" s="40">
        <v>2</v>
      </c>
      <c r="BU277" s="40">
        <v>5</v>
      </c>
      <c r="BV277" s="40">
        <v>4</v>
      </c>
      <c r="BW277" s="40">
        <v>3</v>
      </c>
      <c r="BX277" s="40">
        <v>1</v>
      </c>
      <c r="BY277" s="40">
        <v>0</v>
      </c>
      <c r="BZ277" s="40">
        <v>0</v>
      </c>
      <c r="CA277" s="40">
        <v>1</v>
      </c>
      <c r="CB277" s="40">
        <v>4</v>
      </c>
      <c r="CC277" s="40">
        <v>4</v>
      </c>
      <c r="CD277" s="40">
        <v>5</v>
      </c>
      <c r="CE277" s="40">
        <v>5</v>
      </c>
      <c r="CF277" s="40">
        <v>2</v>
      </c>
      <c r="CG277" s="40">
        <v>2</v>
      </c>
      <c r="CH277" s="40">
        <v>1</v>
      </c>
      <c r="CI277" s="40">
        <v>1</v>
      </c>
      <c r="CJ277" s="40">
        <v>3</v>
      </c>
      <c r="CK277" s="40">
        <v>1</v>
      </c>
      <c r="CL277" s="40">
        <v>0</v>
      </c>
      <c r="CM277" s="40">
        <v>0</v>
      </c>
      <c r="CN277" s="40">
        <v>0</v>
      </c>
      <c r="CO277" s="40">
        <v>1</v>
      </c>
      <c r="CP277" s="40">
        <v>5</v>
      </c>
      <c r="CQ277" s="40">
        <v>5</v>
      </c>
      <c r="CR277" s="40">
        <v>4</v>
      </c>
      <c r="CS277" s="40">
        <v>4</v>
      </c>
      <c r="CT277" s="40">
        <v>3</v>
      </c>
      <c r="CU277" s="40">
        <v>4</v>
      </c>
      <c r="CV277" s="40">
        <v>2</v>
      </c>
      <c r="CW277" s="40">
        <v>2</v>
      </c>
      <c r="CX277" s="40">
        <v>4</v>
      </c>
      <c r="CY277" s="40">
        <v>1</v>
      </c>
      <c r="CZ277" s="40">
        <v>1</v>
      </c>
      <c r="DA277" s="40">
        <v>1</v>
      </c>
      <c r="DB277" s="40">
        <v>5</v>
      </c>
      <c r="DC277" s="40">
        <v>1</v>
      </c>
      <c r="DD277" s="40">
        <v>5</v>
      </c>
      <c r="DE277" s="40">
        <v>1</v>
      </c>
      <c r="DF277" s="40">
        <v>2</v>
      </c>
      <c r="DG277" s="40">
        <v>4</v>
      </c>
      <c r="DH277" s="40">
        <v>5</v>
      </c>
      <c r="DI277" s="40">
        <v>5</v>
      </c>
      <c r="DJ277" s="40">
        <v>2</v>
      </c>
      <c r="DK277" s="40">
        <v>4</v>
      </c>
      <c r="DL277" s="40">
        <v>0</v>
      </c>
      <c r="DM277" s="40">
        <v>0</v>
      </c>
      <c r="DN277" s="40">
        <v>1</v>
      </c>
      <c r="DO277" s="40">
        <v>4</v>
      </c>
      <c r="DP277" s="40">
        <v>4</v>
      </c>
      <c r="DQ277" s="40">
        <v>5</v>
      </c>
      <c r="DR277" s="40">
        <v>5</v>
      </c>
      <c r="DS277" s="40">
        <v>3</v>
      </c>
      <c r="DT277" s="40">
        <v>3</v>
      </c>
      <c r="DU277" s="40">
        <v>5</v>
      </c>
      <c r="DV277" s="40">
        <v>5</v>
      </c>
      <c r="DW277" s="40">
        <v>4</v>
      </c>
      <c r="DX277" s="40">
        <v>1</v>
      </c>
      <c r="DY277" s="40">
        <v>1</v>
      </c>
      <c r="DZ277" s="40">
        <v>1</v>
      </c>
      <c r="EA277" s="40">
        <v>0</v>
      </c>
      <c r="EB277" s="40">
        <v>4</v>
      </c>
      <c r="EC277" s="40">
        <v>4</v>
      </c>
      <c r="ED277" s="40">
        <v>3</v>
      </c>
      <c r="EE277" s="40">
        <v>3</v>
      </c>
      <c r="EF277" s="40">
        <v>1</v>
      </c>
      <c r="EG277" s="40">
        <v>5</v>
      </c>
      <c r="EH277" s="40">
        <v>5</v>
      </c>
      <c r="EI277" s="40">
        <v>3</v>
      </c>
      <c r="EJ277" s="40">
        <v>3</v>
      </c>
      <c r="EK277" s="40">
        <v>1</v>
      </c>
      <c r="EL277" s="40">
        <v>0</v>
      </c>
      <c r="EM277" s="40">
        <v>1</v>
      </c>
      <c r="EN277" s="40">
        <v>0</v>
      </c>
      <c r="EO277" s="40">
        <v>5</v>
      </c>
      <c r="EP277" s="40">
        <v>2</v>
      </c>
      <c r="EQ277" s="40">
        <v>1</v>
      </c>
      <c r="ER277" s="40">
        <v>1</v>
      </c>
      <c r="ES277" s="40">
        <v>1</v>
      </c>
      <c r="ET277" s="40">
        <v>2</v>
      </c>
      <c r="EU277" s="40">
        <v>4</v>
      </c>
      <c r="EV277" s="40">
        <v>2</v>
      </c>
      <c r="EW277" s="40">
        <v>5</v>
      </c>
      <c r="EX277" s="40">
        <v>2</v>
      </c>
      <c r="EY277" s="40">
        <v>0</v>
      </c>
      <c r="EZ277" s="40">
        <v>1</v>
      </c>
      <c r="FA277" s="40">
        <v>1</v>
      </c>
      <c r="FB277" s="40">
        <v>1</v>
      </c>
      <c r="FC277" s="40">
        <v>3</v>
      </c>
      <c r="FD277" s="40">
        <v>4</v>
      </c>
      <c r="FE277" s="40">
        <v>4</v>
      </c>
      <c r="FF277" s="40">
        <v>2</v>
      </c>
      <c r="FG277" s="40">
        <v>5</v>
      </c>
      <c r="FH277" s="40">
        <v>4</v>
      </c>
      <c r="FI277" s="40">
        <v>5</v>
      </c>
      <c r="FJ277" s="40">
        <v>1</v>
      </c>
      <c r="FK277" s="40">
        <v>4</v>
      </c>
      <c r="FL277" s="40">
        <v>1</v>
      </c>
      <c r="FM277" s="40">
        <v>0</v>
      </c>
      <c r="FN277" s="40">
        <v>0</v>
      </c>
      <c r="FO277" s="40">
        <v>5</v>
      </c>
      <c r="FP277" s="40">
        <v>4</v>
      </c>
      <c r="FQ277" s="40">
        <v>3</v>
      </c>
      <c r="FR277" s="40">
        <v>1</v>
      </c>
      <c r="FS277" s="40">
        <v>2</v>
      </c>
      <c r="FT277" s="40">
        <v>1</v>
      </c>
      <c r="FU277" s="40">
        <v>5</v>
      </c>
      <c r="FV277" s="40">
        <v>2</v>
      </c>
      <c r="FW277" s="40">
        <v>3</v>
      </c>
      <c r="FX277" s="40">
        <v>5</v>
      </c>
      <c r="FY277" s="40">
        <v>0</v>
      </c>
      <c r="FZ277" s="40">
        <v>0</v>
      </c>
      <c r="GA277" s="40">
        <v>0</v>
      </c>
      <c r="GB277" s="40">
        <v>3</v>
      </c>
      <c r="GC277" s="40">
        <v>1</v>
      </c>
      <c r="GD277" s="40">
        <v>5</v>
      </c>
      <c r="GE277" s="40">
        <v>2</v>
      </c>
      <c r="GF277" s="40">
        <v>2</v>
      </c>
      <c r="GG277" s="40">
        <v>1</v>
      </c>
      <c r="GH277" s="40">
        <v>5</v>
      </c>
      <c r="GI277" s="40">
        <v>5</v>
      </c>
      <c r="GJ277" s="40">
        <v>2</v>
      </c>
      <c r="GK277" s="40">
        <v>1</v>
      </c>
      <c r="GL277" s="40">
        <v>0</v>
      </c>
      <c r="GM277" s="40">
        <v>1</v>
      </c>
      <c r="GN277" s="40">
        <v>0</v>
      </c>
      <c r="GO277" s="40">
        <v>4</v>
      </c>
      <c r="GP277" s="40">
        <v>1</v>
      </c>
      <c r="GQ277" s="40">
        <v>5</v>
      </c>
      <c r="GR277" s="40">
        <v>3</v>
      </c>
      <c r="GS277" s="40">
        <v>2</v>
      </c>
      <c r="GT277" s="40">
        <v>3</v>
      </c>
      <c r="GU277" s="40">
        <v>5</v>
      </c>
      <c r="GV277" s="40">
        <v>1</v>
      </c>
      <c r="GW277" s="40">
        <v>1</v>
      </c>
      <c r="GX277" s="40">
        <v>2</v>
      </c>
      <c r="GY277" s="40">
        <v>1</v>
      </c>
      <c r="GZ277" s="40">
        <v>0</v>
      </c>
      <c r="HA277" s="40">
        <v>0</v>
      </c>
      <c r="HB277" s="40">
        <v>2</v>
      </c>
      <c r="HC277" s="40">
        <v>3</v>
      </c>
      <c r="HD277" s="40">
        <v>1</v>
      </c>
      <c r="HE277" s="40">
        <v>4</v>
      </c>
      <c r="HF277" s="40">
        <v>3</v>
      </c>
      <c r="HG277" s="40">
        <v>2</v>
      </c>
      <c r="HH277" s="40">
        <v>5</v>
      </c>
      <c r="HI277" s="40">
        <v>2</v>
      </c>
      <c r="HJ277" s="40">
        <v>4</v>
      </c>
      <c r="HK277" s="40">
        <v>1</v>
      </c>
      <c r="HL277" s="40">
        <v>0</v>
      </c>
      <c r="HM277" s="40">
        <v>0</v>
      </c>
      <c r="HN277" s="40">
        <v>0</v>
      </c>
      <c r="HO277" s="40">
        <v>3</v>
      </c>
      <c r="HP277" s="40">
        <v>3</v>
      </c>
      <c r="HQ277" s="40">
        <v>2</v>
      </c>
      <c r="HR277" s="40">
        <v>5</v>
      </c>
      <c r="HS277" s="40">
        <v>5</v>
      </c>
      <c r="HT277" s="40">
        <v>4</v>
      </c>
      <c r="HU277" s="40">
        <v>2</v>
      </c>
      <c r="HV277" s="40">
        <v>3</v>
      </c>
      <c r="HW277" s="40">
        <v>3</v>
      </c>
      <c r="HX277" s="40">
        <v>3</v>
      </c>
      <c r="HY277" s="40">
        <v>0</v>
      </c>
      <c r="HZ277" s="40">
        <v>0</v>
      </c>
      <c r="IA277" s="40">
        <v>1</v>
      </c>
      <c r="IB277" s="40">
        <v>3</v>
      </c>
      <c r="IC277" s="40">
        <v>3</v>
      </c>
      <c r="ID277" s="40">
        <v>1</v>
      </c>
      <c r="IE277" s="40">
        <v>4</v>
      </c>
      <c r="IF277" s="40">
        <v>1</v>
      </c>
      <c r="IG277" s="40">
        <v>3</v>
      </c>
      <c r="IH277" s="40">
        <v>2</v>
      </c>
      <c r="II277" s="40">
        <v>3</v>
      </c>
    </row>
    <row r="278" spans="1:426" s="40" customFormat="1" x14ac:dyDescent="0.25">
      <c r="A278" s="1" t="s">
        <v>51</v>
      </c>
      <c r="B278" s="40">
        <v>5</v>
      </c>
      <c r="C278" s="40">
        <v>1</v>
      </c>
      <c r="D278" s="40">
        <v>4</v>
      </c>
      <c r="E278" s="40">
        <v>1</v>
      </c>
      <c r="F278" s="40">
        <v>2</v>
      </c>
      <c r="G278" s="40">
        <v>1</v>
      </c>
      <c r="H278" s="40">
        <v>3</v>
      </c>
      <c r="I278" s="40">
        <v>4</v>
      </c>
      <c r="J278" s="40">
        <v>5</v>
      </c>
      <c r="K278" s="40">
        <v>1</v>
      </c>
      <c r="L278" s="40">
        <v>1</v>
      </c>
      <c r="M278" s="40">
        <v>1</v>
      </c>
      <c r="N278" s="40">
        <v>0</v>
      </c>
      <c r="O278" s="40">
        <v>5</v>
      </c>
      <c r="P278" s="40">
        <v>1</v>
      </c>
      <c r="Q278" s="40">
        <v>5</v>
      </c>
      <c r="R278" s="40">
        <v>1</v>
      </c>
      <c r="S278" s="40">
        <v>3</v>
      </c>
      <c r="T278" s="40">
        <v>4</v>
      </c>
      <c r="U278" s="40">
        <v>4</v>
      </c>
      <c r="V278" s="40">
        <v>1</v>
      </c>
      <c r="W278" s="40">
        <v>3</v>
      </c>
      <c r="X278" s="40">
        <v>2</v>
      </c>
      <c r="Y278" s="40">
        <v>1</v>
      </c>
      <c r="Z278" s="40">
        <v>0</v>
      </c>
      <c r="AA278" s="40">
        <v>0</v>
      </c>
      <c r="AB278" s="40">
        <v>5</v>
      </c>
      <c r="AC278" s="40">
        <v>1</v>
      </c>
      <c r="AD278" s="40">
        <v>2</v>
      </c>
      <c r="AE278" s="40">
        <v>1</v>
      </c>
      <c r="AF278" s="40">
        <v>3</v>
      </c>
      <c r="AG278" s="40">
        <v>5</v>
      </c>
      <c r="AH278" s="40">
        <v>3</v>
      </c>
      <c r="AI278" s="40">
        <v>5</v>
      </c>
      <c r="AJ278" s="40">
        <v>3</v>
      </c>
      <c r="AK278" s="40">
        <v>2</v>
      </c>
      <c r="AL278" s="40">
        <v>0</v>
      </c>
      <c r="AM278" s="40">
        <v>0</v>
      </c>
      <c r="AN278" s="40">
        <v>1</v>
      </c>
      <c r="AO278" s="40">
        <v>5</v>
      </c>
      <c r="AP278" s="40">
        <v>4</v>
      </c>
      <c r="AQ278" s="40">
        <v>3</v>
      </c>
      <c r="AR278" s="40">
        <v>1</v>
      </c>
      <c r="AS278" s="40">
        <v>1</v>
      </c>
      <c r="AT278" s="40">
        <v>4</v>
      </c>
      <c r="AU278" s="40">
        <v>5</v>
      </c>
      <c r="AV278" s="40">
        <v>4</v>
      </c>
      <c r="AW278" s="40">
        <v>4</v>
      </c>
      <c r="AX278" s="40">
        <v>1</v>
      </c>
      <c r="AY278" s="40">
        <v>0</v>
      </c>
      <c r="AZ278" s="40">
        <v>0</v>
      </c>
      <c r="BA278" s="40">
        <v>0</v>
      </c>
      <c r="BB278" s="40">
        <v>4</v>
      </c>
      <c r="BC278" s="40">
        <v>1</v>
      </c>
      <c r="BD278" s="40">
        <v>1</v>
      </c>
      <c r="BE278" s="40">
        <v>5</v>
      </c>
      <c r="BF278" s="40">
        <v>3</v>
      </c>
      <c r="BG278" s="40">
        <v>1</v>
      </c>
      <c r="BH278" s="40">
        <v>4</v>
      </c>
      <c r="BI278" s="40">
        <v>4</v>
      </c>
      <c r="BJ278" s="40">
        <v>3</v>
      </c>
      <c r="BK278" s="40">
        <v>1</v>
      </c>
      <c r="BL278" s="40">
        <v>0</v>
      </c>
      <c r="BM278" s="40">
        <v>1</v>
      </c>
      <c r="BN278" s="40">
        <v>0</v>
      </c>
      <c r="BO278" s="40">
        <v>3</v>
      </c>
      <c r="BP278" s="40">
        <v>1</v>
      </c>
      <c r="BQ278" s="40">
        <v>5</v>
      </c>
      <c r="BR278" s="40">
        <v>1</v>
      </c>
      <c r="BS278" s="40">
        <v>3</v>
      </c>
      <c r="BT278" s="40">
        <v>2</v>
      </c>
      <c r="BU278" s="40">
        <v>4</v>
      </c>
      <c r="BV278" s="40">
        <v>4</v>
      </c>
      <c r="BW278" s="40">
        <v>3</v>
      </c>
      <c r="BX278" s="40">
        <v>1</v>
      </c>
      <c r="BY278" s="40">
        <v>0</v>
      </c>
      <c r="BZ278" s="40">
        <v>0</v>
      </c>
      <c r="CA278" s="40">
        <v>0</v>
      </c>
      <c r="CB278" s="40">
        <v>4</v>
      </c>
      <c r="CC278" s="40">
        <v>1</v>
      </c>
      <c r="CD278" s="40">
        <v>5</v>
      </c>
      <c r="CE278" s="40">
        <v>1</v>
      </c>
      <c r="CF278" s="40">
        <v>3</v>
      </c>
      <c r="CG278" s="40">
        <v>1</v>
      </c>
      <c r="CH278" s="40">
        <v>1</v>
      </c>
      <c r="CI278" s="40">
        <v>2</v>
      </c>
      <c r="CJ278" s="40">
        <v>2</v>
      </c>
      <c r="CK278" s="40">
        <v>1</v>
      </c>
      <c r="CL278" s="40">
        <v>0</v>
      </c>
      <c r="CM278" s="40">
        <v>1</v>
      </c>
      <c r="CN278" s="40">
        <v>1</v>
      </c>
      <c r="CO278" s="40">
        <v>2</v>
      </c>
      <c r="CP278" s="40">
        <v>1</v>
      </c>
      <c r="CQ278" s="40">
        <v>5</v>
      </c>
      <c r="CR278" s="40">
        <v>2</v>
      </c>
      <c r="CS278" s="40">
        <v>3</v>
      </c>
      <c r="CT278" s="40">
        <v>1</v>
      </c>
      <c r="CU278" s="40">
        <v>3</v>
      </c>
      <c r="CV278" s="40">
        <v>4</v>
      </c>
      <c r="CW278" s="40">
        <v>4</v>
      </c>
      <c r="CX278" s="40">
        <v>1</v>
      </c>
      <c r="CY278" s="40">
        <v>0</v>
      </c>
      <c r="CZ278" s="40">
        <v>1</v>
      </c>
      <c r="DA278" s="40">
        <v>1</v>
      </c>
      <c r="DB278" s="40">
        <v>5</v>
      </c>
      <c r="DC278" s="40">
        <v>1</v>
      </c>
      <c r="DD278" s="40">
        <v>5</v>
      </c>
      <c r="DE278" s="40">
        <v>1</v>
      </c>
      <c r="DF278" s="40">
        <v>2</v>
      </c>
      <c r="DG278" s="40">
        <v>1</v>
      </c>
      <c r="DH278" s="40">
        <v>3</v>
      </c>
      <c r="DI278" s="40">
        <v>4</v>
      </c>
      <c r="DJ278" s="40">
        <v>4</v>
      </c>
      <c r="DK278" s="40">
        <v>1</v>
      </c>
      <c r="DL278" s="40">
        <v>0</v>
      </c>
      <c r="DM278" s="40">
        <v>0</v>
      </c>
      <c r="DN278" s="40">
        <v>1</v>
      </c>
      <c r="DO278" s="40">
        <v>5</v>
      </c>
      <c r="DP278" s="40">
        <v>3</v>
      </c>
      <c r="DQ278" s="40">
        <v>2</v>
      </c>
      <c r="DR278" s="40">
        <v>1</v>
      </c>
      <c r="DS278" s="40">
        <v>3</v>
      </c>
      <c r="DT278" s="40">
        <v>1</v>
      </c>
      <c r="DU278" s="40">
        <v>4</v>
      </c>
      <c r="DV278" s="40">
        <v>4</v>
      </c>
      <c r="DW278" s="40">
        <v>4</v>
      </c>
      <c r="DX278" s="40">
        <v>1</v>
      </c>
      <c r="DY278" s="40">
        <v>1</v>
      </c>
      <c r="DZ278" s="40">
        <v>1</v>
      </c>
      <c r="EA278" s="40">
        <v>1</v>
      </c>
      <c r="EB278" s="40">
        <v>5</v>
      </c>
      <c r="EC278" s="40">
        <v>5</v>
      </c>
      <c r="ED278" s="40">
        <v>3</v>
      </c>
      <c r="EE278" s="40">
        <v>1</v>
      </c>
      <c r="EF278" s="40">
        <v>3</v>
      </c>
      <c r="EG278" s="40">
        <v>1</v>
      </c>
      <c r="EH278" s="40">
        <v>5</v>
      </c>
      <c r="EI278" s="40">
        <v>4</v>
      </c>
      <c r="EJ278" s="40">
        <v>4</v>
      </c>
      <c r="EK278" s="40">
        <v>1</v>
      </c>
      <c r="EL278" s="40">
        <v>1</v>
      </c>
      <c r="EM278" s="40">
        <v>1</v>
      </c>
      <c r="EN278" s="40">
        <v>1</v>
      </c>
      <c r="EO278" s="40">
        <v>5</v>
      </c>
      <c r="EP278" s="40">
        <v>3</v>
      </c>
      <c r="EQ278" s="40">
        <v>5</v>
      </c>
      <c r="ER278" s="40">
        <v>4</v>
      </c>
      <c r="ES278" s="40">
        <v>3</v>
      </c>
      <c r="ET278" s="40">
        <v>1</v>
      </c>
      <c r="EU278" s="40">
        <v>4</v>
      </c>
      <c r="EV278" s="40">
        <v>4</v>
      </c>
      <c r="EW278" s="40">
        <v>2</v>
      </c>
      <c r="EX278" s="40">
        <v>1</v>
      </c>
      <c r="EY278" s="40">
        <v>0</v>
      </c>
      <c r="EZ278" s="40">
        <v>0</v>
      </c>
      <c r="FA278" s="40">
        <v>1</v>
      </c>
      <c r="FB278" s="40">
        <v>5</v>
      </c>
      <c r="FC278" s="40">
        <v>4</v>
      </c>
      <c r="FD278" s="40">
        <v>4</v>
      </c>
      <c r="FE278" s="40">
        <v>5</v>
      </c>
      <c r="FF278" s="40">
        <v>3</v>
      </c>
      <c r="FG278" s="40">
        <v>1</v>
      </c>
      <c r="FH278" s="40">
        <v>3</v>
      </c>
      <c r="FI278" s="40">
        <v>4</v>
      </c>
      <c r="FJ278" s="40">
        <v>5</v>
      </c>
      <c r="FK278" s="40">
        <v>1</v>
      </c>
      <c r="FL278" s="40">
        <v>0</v>
      </c>
      <c r="FM278" s="40">
        <v>1</v>
      </c>
      <c r="FN278" s="40">
        <v>0</v>
      </c>
      <c r="FO278" s="40">
        <v>3</v>
      </c>
      <c r="FP278" s="40">
        <v>1</v>
      </c>
      <c r="FQ278" s="40">
        <v>3</v>
      </c>
      <c r="FR278" s="40">
        <v>1</v>
      </c>
      <c r="FS278" s="40">
        <v>1</v>
      </c>
      <c r="FT278" s="40">
        <v>1</v>
      </c>
      <c r="FU278" s="40">
        <v>5</v>
      </c>
      <c r="FV278" s="40">
        <v>3</v>
      </c>
      <c r="FW278" s="40">
        <v>3</v>
      </c>
      <c r="FX278" s="40">
        <v>4</v>
      </c>
      <c r="FY278" s="40">
        <v>0</v>
      </c>
      <c r="FZ278" s="40">
        <v>0</v>
      </c>
      <c r="GA278" s="40">
        <v>0</v>
      </c>
      <c r="GB278" s="40">
        <v>5</v>
      </c>
      <c r="GC278" s="40">
        <v>3</v>
      </c>
      <c r="GD278" s="40">
        <v>5</v>
      </c>
      <c r="GE278" s="40">
        <v>4</v>
      </c>
      <c r="GF278" s="40">
        <v>4</v>
      </c>
      <c r="GG278" s="40">
        <v>1</v>
      </c>
      <c r="GH278" s="40">
        <v>3</v>
      </c>
      <c r="GI278" s="40">
        <v>4</v>
      </c>
      <c r="GJ278" s="40">
        <v>3</v>
      </c>
      <c r="GK278" s="40">
        <v>3</v>
      </c>
      <c r="GL278" s="40">
        <v>0</v>
      </c>
      <c r="GM278" s="40">
        <v>1</v>
      </c>
      <c r="GN278" s="40">
        <v>0</v>
      </c>
      <c r="GO278" s="40">
        <v>5</v>
      </c>
      <c r="GP278" s="40">
        <v>1</v>
      </c>
      <c r="GQ278" s="40">
        <v>5</v>
      </c>
      <c r="GR278" s="40">
        <v>1</v>
      </c>
      <c r="GS278" s="40">
        <v>4</v>
      </c>
      <c r="GT278" s="40">
        <v>3</v>
      </c>
      <c r="GU278" s="40">
        <v>4</v>
      </c>
      <c r="GV278" s="40">
        <v>4</v>
      </c>
      <c r="GW278" s="40">
        <v>4</v>
      </c>
      <c r="GX278" s="40">
        <v>1</v>
      </c>
      <c r="GY278" s="40">
        <v>1</v>
      </c>
      <c r="GZ278" s="40">
        <v>0</v>
      </c>
      <c r="HA278" s="40">
        <v>1</v>
      </c>
      <c r="HB278" s="40">
        <v>5</v>
      </c>
      <c r="HC278" s="40">
        <v>3</v>
      </c>
      <c r="HD278" s="40">
        <v>3</v>
      </c>
      <c r="HE278" s="40">
        <v>2</v>
      </c>
      <c r="HF278" s="40">
        <v>3</v>
      </c>
      <c r="HG278" s="40">
        <v>2</v>
      </c>
      <c r="HH278" s="40">
        <v>5</v>
      </c>
      <c r="HI278" s="40">
        <v>2</v>
      </c>
      <c r="HJ278" s="40">
        <v>1</v>
      </c>
      <c r="HK278" s="40">
        <v>1</v>
      </c>
      <c r="HL278" s="40">
        <v>0</v>
      </c>
      <c r="HM278" s="40">
        <v>0</v>
      </c>
      <c r="HN278" s="40">
        <v>0</v>
      </c>
      <c r="HO278" s="40">
        <v>1</v>
      </c>
      <c r="HP278" s="40">
        <v>2</v>
      </c>
      <c r="HQ278" s="40">
        <v>5</v>
      </c>
      <c r="HR278" s="40">
        <v>5</v>
      </c>
      <c r="HS278" s="40">
        <v>3</v>
      </c>
      <c r="HT278" s="40">
        <v>1</v>
      </c>
      <c r="HU278" s="40">
        <v>4</v>
      </c>
      <c r="HV278" s="40">
        <v>3</v>
      </c>
      <c r="HW278" s="40">
        <v>3</v>
      </c>
      <c r="HX278" s="40">
        <v>3</v>
      </c>
      <c r="HY278" s="40">
        <v>1</v>
      </c>
      <c r="HZ278" s="40">
        <v>0</v>
      </c>
      <c r="IA278" s="40">
        <v>0</v>
      </c>
      <c r="IB278" s="40">
        <v>1</v>
      </c>
      <c r="IC278" s="40">
        <v>1</v>
      </c>
      <c r="ID278" s="40">
        <v>2</v>
      </c>
      <c r="IE278" s="40">
        <v>6</v>
      </c>
      <c r="IF278" s="40">
        <v>1</v>
      </c>
      <c r="IG278" s="40">
        <v>2</v>
      </c>
      <c r="IH278" s="40">
        <v>3</v>
      </c>
      <c r="II278" s="40">
        <v>2</v>
      </c>
    </row>
    <row r="279" spans="1:426" s="40" customFormat="1" x14ac:dyDescent="0.25"/>
    <row r="280" spans="1:426" s="40" customFormat="1" x14ac:dyDescent="0.2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DC280" s="51" t="s">
        <v>257</v>
      </c>
      <c r="DD280" s="51"/>
      <c r="DE280" s="51"/>
      <c r="DF280" s="51"/>
      <c r="DG280" s="51"/>
      <c r="DH280" s="51"/>
      <c r="DI280" s="51"/>
      <c r="DJ280" s="51"/>
      <c r="DM280" s="51" t="s">
        <v>69</v>
      </c>
      <c r="DN280" s="51"/>
      <c r="DO280" s="51"/>
      <c r="DP280" s="51"/>
      <c r="DQ280" s="51"/>
      <c r="DR280" s="51"/>
      <c r="DS280" s="51"/>
      <c r="DT280" s="51"/>
      <c r="DU280" s="51"/>
      <c r="DV280" s="51"/>
      <c r="DW280" s="51"/>
      <c r="DX280" s="51"/>
      <c r="DY280" s="51"/>
      <c r="DZ280" s="51" t="s">
        <v>70</v>
      </c>
      <c r="EA280" s="51"/>
      <c r="EB280" s="51"/>
      <c r="EC280" s="51"/>
      <c r="ED280" s="51"/>
      <c r="EE280" s="51"/>
      <c r="EF280" s="51"/>
      <c r="EG280" s="51"/>
      <c r="EH280" s="51"/>
      <c r="EI280" s="51"/>
      <c r="EJ280" s="51"/>
      <c r="EK280" s="51"/>
      <c r="EL280" s="51"/>
      <c r="EM280" s="51" t="s">
        <v>71</v>
      </c>
      <c r="EN280" s="51"/>
      <c r="EO280" s="51"/>
      <c r="EP280" s="51"/>
      <c r="EQ280" s="51"/>
      <c r="ER280" s="51"/>
      <c r="ES280" s="51"/>
      <c r="ET280" s="51"/>
      <c r="EU280" s="51"/>
      <c r="EV280" s="51"/>
      <c r="EW280" s="51"/>
      <c r="EX280" s="51"/>
      <c r="EY280" s="51"/>
      <c r="EZ280" s="51" t="s">
        <v>72</v>
      </c>
      <c r="FA280" s="51"/>
      <c r="FB280" s="51"/>
      <c r="FC280" s="51"/>
      <c r="FD280" s="51"/>
      <c r="FE280" s="51"/>
      <c r="FF280" s="51"/>
      <c r="FG280" s="51"/>
      <c r="FH280" s="51"/>
      <c r="FI280" s="51"/>
      <c r="FJ280" s="51"/>
      <c r="FK280" s="51"/>
      <c r="FL280" s="51"/>
      <c r="FM280" s="51" t="s">
        <v>73</v>
      </c>
      <c r="FN280" s="51"/>
      <c r="FO280" s="51"/>
      <c r="FP280" s="51"/>
      <c r="FQ280" s="51"/>
      <c r="FR280" s="51"/>
      <c r="FS280" s="51"/>
      <c r="FT280" s="51"/>
      <c r="FU280" s="51"/>
      <c r="FV280" s="51"/>
      <c r="FW280" s="51"/>
      <c r="FX280" s="51"/>
      <c r="FY280" s="51"/>
      <c r="FZ280" s="51" t="s">
        <v>74</v>
      </c>
      <c r="GA280" s="51"/>
      <c r="GB280" s="51"/>
      <c r="GC280" s="51"/>
      <c r="GD280" s="51"/>
      <c r="GE280" s="51"/>
      <c r="GF280" s="51"/>
      <c r="GG280" s="51"/>
      <c r="GH280" s="51"/>
      <c r="GI280" s="51"/>
      <c r="GJ280" s="51"/>
      <c r="GK280" s="51"/>
      <c r="GL280" s="51"/>
      <c r="GM280" s="51" t="s">
        <v>75</v>
      </c>
      <c r="GN280" s="51"/>
      <c r="GO280" s="51"/>
      <c r="GP280" s="51"/>
      <c r="GQ280" s="51"/>
      <c r="GR280" s="51"/>
      <c r="GS280" s="51"/>
      <c r="GT280" s="51"/>
      <c r="GU280" s="51"/>
      <c r="GV280" s="51"/>
      <c r="GW280" s="51"/>
      <c r="GX280" s="51"/>
      <c r="GY280" s="51"/>
      <c r="GZ280" s="51" t="s">
        <v>76</v>
      </c>
      <c r="HA280" s="51"/>
      <c r="HB280" s="51"/>
      <c r="HC280" s="51"/>
      <c r="HD280" s="51"/>
      <c r="HE280" s="51"/>
      <c r="HF280" s="51"/>
      <c r="HG280" s="51"/>
      <c r="HH280" s="51"/>
      <c r="HI280" s="51"/>
      <c r="HJ280" s="51"/>
      <c r="HK280" s="51"/>
      <c r="HL280" s="51"/>
      <c r="HM280" s="51" t="s">
        <v>77</v>
      </c>
      <c r="HN280" s="51"/>
      <c r="HO280" s="51"/>
      <c r="HP280" s="51"/>
      <c r="HQ280" s="51"/>
      <c r="HR280" s="51"/>
      <c r="HS280" s="51"/>
      <c r="HT280" s="51"/>
      <c r="HU280" s="51"/>
      <c r="HV280" s="51"/>
      <c r="HW280" s="51"/>
      <c r="HX280" s="51"/>
      <c r="HY280" s="51"/>
      <c r="HZ280" s="51" t="s">
        <v>78</v>
      </c>
      <c r="IA280" s="51"/>
      <c r="IB280" s="51"/>
      <c r="IC280" s="51"/>
      <c r="ID280" s="51"/>
      <c r="IE280" s="51"/>
      <c r="IF280" s="51"/>
      <c r="IG280" s="51"/>
      <c r="IH280" s="51"/>
      <c r="II280" s="51"/>
      <c r="IJ280" s="51"/>
      <c r="IK280" s="51"/>
      <c r="IL280" s="51"/>
      <c r="IM280" s="51" t="s">
        <v>79</v>
      </c>
      <c r="IN280" s="51"/>
      <c r="IO280" s="51"/>
      <c r="IP280" s="51"/>
      <c r="IQ280" s="51"/>
      <c r="IR280" s="51"/>
      <c r="IS280" s="51"/>
      <c r="IT280" s="51"/>
      <c r="IU280" s="51"/>
      <c r="IV280" s="51"/>
      <c r="IW280" s="51"/>
      <c r="IX280" s="51"/>
      <c r="IY280" s="51"/>
      <c r="IZ280" s="51" t="s">
        <v>80</v>
      </c>
      <c r="JA280" s="51"/>
      <c r="JB280" s="51"/>
      <c r="JC280" s="51"/>
      <c r="JD280" s="51"/>
      <c r="JE280" s="51"/>
      <c r="JF280" s="51"/>
      <c r="JG280" s="51"/>
      <c r="JH280" s="51"/>
      <c r="JI280" s="51"/>
      <c r="JJ280" s="51"/>
      <c r="JK280" s="51"/>
      <c r="JL280" s="51"/>
      <c r="JM280" s="51" t="s">
        <v>81</v>
      </c>
      <c r="JN280" s="51"/>
      <c r="JO280" s="51"/>
      <c r="JP280" s="51"/>
      <c r="JQ280" s="51"/>
      <c r="JR280" s="51"/>
      <c r="JS280" s="51"/>
      <c r="JT280" s="51"/>
      <c r="JU280" s="51"/>
      <c r="JV280" s="51"/>
      <c r="JW280" s="51"/>
      <c r="JX280" s="51"/>
      <c r="JY280" s="51"/>
      <c r="JZ280" s="51" t="s">
        <v>82</v>
      </c>
      <c r="KA280" s="51"/>
      <c r="KB280" s="51"/>
      <c r="KC280" s="51"/>
      <c r="KD280" s="51"/>
      <c r="KE280" s="51"/>
      <c r="KF280" s="51"/>
      <c r="KG280" s="51"/>
      <c r="KH280" s="51"/>
      <c r="KI280" s="51"/>
      <c r="KJ280" s="51"/>
      <c r="KK280" s="51"/>
      <c r="KL280" s="51"/>
      <c r="KM280" s="51" t="s">
        <v>86</v>
      </c>
      <c r="KN280" s="51"/>
      <c r="KO280" s="51"/>
      <c r="KP280" s="51"/>
      <c r="KQ280" s="51"/>
      <c r="KR280" s="51"/>
      <c r="KS280" s="51"/>
      <c r="KT280" s="51"/>
      <c r="KU280" s="51"/>
      <c r="KV280" s="51"/>
      <c r="KW280" s="51"/>
      <c r="KX280" s="51"/>
      <c r="KY280" s="51"/>
      <c r="KZ280" s="51" t="s">
        <v>83</v>
      </c>
      <c r="LA280" s="51"/>
      <c r="LB280" s="51"/>
      <c r="LC280" s="51"/>
      <c r="LD280" s="51"/>
      <c r="LE280" s="51"/>
      <c r="LF280" s="51"/>
      <c r="LG280" s="51"/>
      <c r="LH280" s="51"/>
      <c r="LI280" s="51"/>
      <c r="LJ280" s="51"/>
      <c r="LK280" s="51"/>
      <c r="LL280" s="51"/>
      <c r="LM280" s="51" t="s">
        <v>84</v>
      </c>
      <c r="LN280" s="51"/>
      <c r="LO280" s="51"/>
      <c r="LP280" s="51"/>
      <c r="LQ280" s="51"/>
      <c r="LR280" s="51"/>
      <c r="LS280" s="51"/>
      <c r="LT280" s="51"/>
      <c r="LU280" s="51"/>
      <c r="LV280" s="51"/>
      <c r="LW280" s="51"/>
      <c r="LX280" s="51"/>
      <c r="LY280" s="51"/>
      <c r="LZ280" s="51" t="s">
        <v>85</v>
      </c>
      <c r="MA280" s="51"/>
      <c r="MB280" s="51"/>
      <c r="MC280" s="51"/>
      <c r="MD280" s="51"/>
      <c r="ME280" s="51"/>
      <c r="MF280" s="51"/>
      <c r="MG280" s="51"/>
      <c r="MH280" s="51"/>
      <c r="MI280" s="51"/>
      <c r="MJ280" s="51"/>
      <c r="MK280" s="51"/>
      <c r="ML280" s="51"/>
      <c r="MP280" s="55" t="s">
        <v>240</v>
      </c>
      <c r="MQ280" s="55"/>
      <c r="MR280" s="55"/>
      <c r="MS280" s="55"/>
      <c r="MT280" s="55"/>
      <c r="MU280" s="55"/>
      <c r="MV280" s="55"/>
      <c r="MW280" s="55"/>
      <c r="MX280" s="55"/>
      <c r="MY280" s="55"/>
      <c r="MZ280" s="55"/>
      <c r="NA280" s="55"/>
      <c r="NB280" s="55"/>
      <c r="NC280" s="6"/>
      <c r="ND280" s="1"/>
      <c r="NE280" s="55" t="s">
        <v>241</v>
      </c>
      <c r="NF280" s="55"/>
      <c r="NG280" s="55"/>
      <c r="NH280" s="55"/>
      <c r="NI280" s="55"/>
      <c r="NJ280" s="55"/>
      <c r="NK280" s="55"/>
      <c r="NL280" s="55"/>
      <c r="NM280" s="55"/>
      <c r="NN280" s="55"/>
      <c r="NO280" s="55"/>
      <c r="NP280" s="55"/>
      <c r="NQ280" s="55"/>
      <c r="NR280" s="1"/>
      <c r="NS280" s="1"/>
      <c r="NT280" s="55" t="s">
        <v>242</v>
      </c>
      <c r="NU280" s="55"/>
      <c r="NV280" s="55"/>
      <c r="NW280" s="55"/>
      <c r="NX280" s="55"/>
      <c r="NY280" s="55"/>
      <c r="NZ280" s="55"/>
      <c r="OA280" s="55"/>
      <c r="OB280" s="55"/>
      <c r="OC280" s="55"/>
      <c r="OD280" s="55"/>
      <c r="OE280" s="55"/>
      <c r="OF280" s="55"/>
      <c r="OG280" s="1"/>
      <c r="OH280" s="1"/>
      <c r="OI280" s="55" t="s">
        <v>244</v>
      </c>
      <c r="OJ280" s="55"/>
      <c r="OK280" s="55"/>
      <c r="OL280" s="55"/>
      <c r="OM280" s="55"/>
      <c r="ON280" s="55"/>
      <c r="OO280" s="55"/>
      <c r="OP280" s="55"/>
      <c r="OQ280" s="55"/>
      <c r="OR280" s="55"/>
      <c r="OS280" s="55"/>
      <c r="OT280" s="55"/>
      <c r="OU280" s="55"/>
      <c r="OV280" s="6"/>
      <c r="OX280" s="55" t="s">
        <v>243</v>
      </c>
      <c r="OY280" s="55"/>
      <c r="OZ280" s="55"/>
      <c r="PA280" s="55"/>
      <c r="PB280" s="55"/>
      <c r="PC280" s="55"/>
      <c r="PD280" s="55"/>
      <c r="PE280" s="55"/>
      <c r="PF280" s="55"/>
      <c r="PG280" s="55"/>
      <c r="PH280" s="55"/>
      <c r="PI280" s="55"/>
      <c r="PJ280" s="55"/>
    </row>
    <row r="281" spans="1:426" s="40" customFormat="1" x14ac:dyDescent="0.25">
      <c r="B281" s="55" t="s">
        <v>44</v>
      </c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 t="s">
        <v>46</v>
      </c>
      <c r="P281" s="55"/>
      <c r="Q281" s="55"/>
      <c r="R281" s="55"/>
      <c r="S281" s="55"/>
      <c r="T281" s="55"/>
      <c r="U281" s="55"/>
      <c r="V281" s="55"/>
      <c r="X281" s="55" t="s">
        <v>28</v>
      </c>
      <c r="Y281" s="55"/>
      <c r="Z281" s="55"/>
      <c r="AA281" s="55"/>
      <c r="AF281" s="55" t="s">
        <v>60</v>
      </c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6"/>
      <c r="AT281" s="1"/>
      <c r="AU281" s="55" t="s">
        <v>57</v>
      </c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1"/>
      <c r="BI281" s="1"/>
      <c r="BJ281" s="55" t="s">
        <v>58</v>
      </c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1"/>
      <c r="BX281" s="1"/>
      <c r="BY281" s="55" t="s">
        <v>59</v>
      </c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6"/>
      <c r="CN281" s="55" t="s">
        <v>63</v>
      </c>
      <c r="CO281" s="55"/>
      <c r="CP281" s="55"/>
      <c r="CQ281" s="55"/>
      <c r="CR281" s="55"/>
      <c r="CS281" s="55"/>
      <c r="CT281" s="55"/>
      <c r="CU281" s="55"/>
      <c r="CV281" s="55"/>
      <c r="CW281" s="55"/>
      <c r="CX281" s="55"/>
      <c r="CY281" s="55"/>
      <c r="CZ281" s="55"/>
      <c r="DC281" s="40" t="s">
        <v>23</v>
      </c>
      <c r="DD281" s="40" t="s">
        <v>18</v>
      </c>
      <c r="DE281" s="40" t="s">
        <v>19</v>
      </c>
      <c r="DF281" s="40" t="s">
        <v>20</v>
      </c>
      <c r="DG281" s="40" t="s">
        <v>21</v>
      </c>
      <c r="DH281" s="40" t="s">
        <v>22</v>
      </c>
      <c r="DI281" s="40" t="s">
        <v>24</v>
      </c>
      <c r="DJ281" s="40" t="s">
        <v>25</v>
      </c>
      <c r="DM281" s="40" t="s">
        <v>29</v>
      </c>
      <c r="DN281" s="40" t="s">
        <v>30</v>
      </c>
      <c r="DO281" s="40" t="s">
        <v>31</v>
      </c>
      <c r="DP281" s="40" t="s">
        <v>32</v>
      </c>
      <c r="DQ281" s="40" t="s">
        <v>33</v>
      </c>
      <c r="DR281" s="40" t="s">
        <v>34</v>
      </c>
      <c r="DS281" s="40" t="s">
        <v>35</v>
      </c>
      <c r="DT281" s="40" t="s">
        <v>36</v>
      </c>
      <c r="DU281" s="40" t="s">
        <v>37</v>
      </c>
      <c r="DV281" s="40" t="s">
        <v>38</v>
      </c>
      <c r="DW281" s="40" t="s">
        <v>39</v>
      </c>
      <c r="DX281" s="40" t="s">
        <v>40</v>
      </c>
      <c r="DY281" s="40" t="s">
        <v>41</v>
      </c>
      <c r="DZ281" s="40" t="s">
        <v>29</v>
      </c>
      <c r="EA281" s="40" t="s">
        <v>30</v>
      </c>
      <c r="EB281" s="40" t="s">
        <v>31</v>
      </c>
      <c r="EC281" s="40" t="s">
        <v>32</v>
      </c>
      <c r="ED281" s="40" t="s">
        <v>33</v>
      </c>
      <c r="EE281" s="40" t="s">
        <v>34</v>
      </c>
      <c r="EF281" s="40" t="s">
        <v>35</v>
      </c>
      <c r="EG281" s="40" t="s">
        <v>36</v>
      </c>
      <c r="EH281" s="40" t="s">
        <v>37</v>
      </c>
      <c r="EI281" s="40" t="s">
        <v>38</v>
      </c>
      <c r="EJ281" s="40" t="s">
        <v>39</v>
      </c>
      <c r="EK281" s="40" t="s">
        <v>40</v>
      </c>
      <c r="EL281" s="40" t="s">
        <v>41</v>
      </c>
      <c r="EM281" s="40" t="s">
        <v>29</v>
      </c>
      <c r="EN281" s="40" t="s">
        <v>30</v>
      </c>
      <c r="EO281" s="40" t="s">
        <v>31</v>
      </c>
      <c r="EP281" s="40" t="s">
        <v>32</v>
      </c>
      <c r="EQ281" s="40" t="s">
        <v>33</v>
      </c>
      <c r="ER281" s="40" t="s">
        <v>34</v>
      </c>
      <c r="ES281" s="40" t="s">
        <v>35</v>
      </c>
      <c r="ET281" s="40" t="s">
        <v>36</v>
      </c>
      <c r="EU281" s="40" t="s">
        <v>37</v>
      </c>
      <c r="EV281" s="40" t="s">
        <v>38</v>
      </c>
      <c r="EW281" s="40" t="s">
        <v>39</v>
      </c>
      <c r="EX281" s="40" t="s">
        <v>40</v>
      </c>
      <c r="EY281" s="40" t="s">
        <v>41</v>
      </c>
      <c r="EZ281" s="40" t="s">
        <v>29</v>
      </c>
      <c r="FA281" s="40" t="s">
        <v>30</v>
      </c>
      <c r="FB281" s="40" t="s">
        <v>31</v>
      </c>
      <c r="FC281" s="40" t="s">
        <v>32</v>
      </c>
      <c r="FD281" s="40" t="s">
        <v>33</v>
      </c>
      <c r="FE281" s="40" t="s">
        <v>34</v>
      </c>
      <c r="FF281" s="40" t="s">
        <v>35</v>
      </c>
      <c r="FG281" s="40" t="s">
        <v>36</v>
      </c>
      <c r="FH281" s="40" t="s">
        <v>37</v>
      </c>
      <c r="FI281" s="40" t="s">
        <v>38</v>
      </c>
      <c r="FJ281" s="40" t="s">
        <v>39</v>
      </c>
      <c r="FK281" s="40" t="s">
        <v>40</v>
      </c>
      <c r="FL281" s="40" t="s">
        <v>41</v>
      </c>
      <c r="FM281" s="40" t="s">
        <v>29</v>
      </c>
      <c r="FN281" s="40" t="s">
        <v>30</v>
      </c>
      <c r="FO281" s="40" t="s">
        <v>31</v>
      </c>
      <c r="FP281" s="40" t="s">
        <v>32</v>
      </c>
      <c r="FQ281" s="40" t="s">
        <v>33</v>
      </c>
      <c r="FR281" s="40" t="s">
        <v>34</v>
      </c>
      <c r="FS281" s="40" t="s">
        <v>35</v>
      </c>
      <c r="FT281" s="40" t="s">
        <v>36</v>
      </c>
      <c r="FU281" s="40" t="s">
        <v>37</v>
      </c>
      <c r="FV281" s="40" t="s">
        <v>38</v>
      </c>
      <c r="FW281" s="40" t="s">
        <v>39</v>
      </c>
      <c r="FX281" s="40" t="s">
        <v>40</v>
      </c>
      <c r="FY281" s="40" t="s">
        <v>41</v>
      </c>
      <c r="FZ281" s="40" t="s">
        <v>29</v>
      </c>
      <c r="GA281" s="40" t="s">
        <v>30</v>
      </c>
      <c r="GB281" s="40" t="s">
        <v>31</v>
      </c>
      <c r="GC281" s="40" t="s">
        <v>32</v>
      </c>
      <c r="GD281" s="40" t="s">
        <v>33</v>
      </c>
      <c r="GE281" s="40" t="s">
        <v>34</v>
      </c>
      <c r="GF281" s="40" t="s">
        <v>35</v>
      </c>
      <c r="GG281" s="40" t="s">
        <v>36</v>
      </c>
      <c r="GH281" s="40" t="s">
        <v>37</v>
      </c>
      <c r="GI281" s="40" t="s">
        <v>38</v>
      </c>
      <c r="GJ281" s="40" t="s">
        <v>39</v>
      </c>
      <c r="GK281" s="40" t="s">
        <v>40</v>
      </c>
      <c r="GL281" s="40" t="s">
        <v>41</v>
      </c>
      <c r="GM281" s="40" t="s">
        <v>29</v>
      </c>
      <c r="GN281" s="40" t="s">
        <v>30</v>
      </c>
      <c r="GO281" s="40" t="s">
        <v>31</v>
      </c>
      <c r="GP281" s="40" t="s">
        <v>32</v>
      </c>
      <c r="GQ281" s="40" t="s">
        <v>33</v>
      </c>
      <c r="GR281" s="40" t="s">
        <v>34</v>
      </c>
      <c r="GS281" s="40" t="s">
        <v>35</v>
      </c>
      <c r="GT281" s="40" t="s">
        <v>36</v>
      </c>
      <c r="GU281" s="40" t="s">
        <v>37</v>
      </c>
      <c r="GV281" s="40" t="s">
        <v>38</v>
      </c>
      <c r="GW281" s="40" t="s">
        <v>39</v>
      </c>
      <c r="GX281" s="40" t="s">
        <v>40</v>
      </c>
      <c r="GY281" s="40" t="s">
        <v>41</v>
      </c>
      <c r="GZ281" s="40" t="s">
        <v>29</v>
      </c>
      <c r="HA281" s="40" t="s">
        <v>30</v>
      </c>
      <c r="HB281" s="40" t="s">
        <v>31</v>
      </c>
      <c r="HC281" s="40" t="s">
        <v>32</v>
      </c>
      <c r="HD281" s="40" t="s">
        <v>33</v>
      </c>
      <c r="HE281" s="40" t="s">
        <v>34</v>
      </c>
      <c r="HF281" s="40" t="s">
        <v>35</v>
      </c>
      <c r="HG281" s="40" t="s">
        <v>36</v>
      </c>
      <c r="HH281" s="40" t="s">
        <v>37</v>
      </c>
      <c r="HI281" s="40" t="s">
        <v>38</v>
      </c>
      <c r="HJ281" s="40" t="s">
        <v>39</v>
      </c>
      <c r="HK281" s="40" t="s">
        <v>40</v>
      </c>
      <c r="HL281" s="40" t="s">
        <v>41</v>
      </c>
      <c r="HM281" s="40" t="s">
        <v>29</v>
      </c>
      <c r="HN281" s="40" t="s">
        <v>30</v>
      </c>
      <c r="HO281" s="40" t="s">
        <v>31</v>
      </c>
      <c r="HP281" s="40" t="s">
        <v>32</v>
      </c>
      <c r="HQ281" s="40" t="s">
        <v>33</v>
      </c>
      <c r="HR281" s="40" t="s">
        <v>34</v>
      </c>
      <c r="HS281" s="40" t="s">
        <v>35</v>
      </c>
      <c r="HT281" s="40" t="s">
        <v>36</v>
      </c>
      <c r="HU281" s="40" t="s">
        <v>37</v>
      </c>
      <c r="HV281" s="40" t="s">
        <v>38</v>
      </c>
      <c r="HW281" s="40" t="s">
        <v>39</v>
      </c>
      <c r="HX281" s="40" t="s">
        <v>40</v>
      </c>
      <c r="HY281" s="40" t="s">
        <v>41</v>
      </c>
      <c r="HZ281" s="40" t="s">
        <v>29</v>
      </c>
      <c r="IA281" s="40" t="s">
        <v>30</v>
      </c>
      <c r="IB281" s="40" t="s">
        <v>31</v>
      </c>
      <c r="IC281" s="40" t="s">
        <v>32</v>
      </c>
      <c r="ID281" s="40" t="s">
        <v>33</v>
      </c>
      <c r="IE281" s="40" t="s">
        <v>34</v>
      </c>
      <c r="IF281" s="40" t="s">
        <v>35</v>
      </c>
      <c r="IG281" s="40" t="s">
        <v>36</v>
      </c>
      <c r="IH281" s="40" t="s">
        <v>37</v>
      </c>
      <c r="II281" s="40" t="s">
        <v>38</v>
      </c>
      <c r="IJ281" s="40" t="s">
        <v>39</v>
      </c>
      <c r="IK281" s="40" t="s">
        <v>40</v>
      </c>
      <c r="IL281" s="40" t="s">
        <v>41</v>
      </c>
      <c r="IM281" s="40" t="s">
        <v>29</v>
      </c>
      <c r="IN281" s="40" t="s">
        <v>30</v>
      </c>
      <c r="IO281" s="40" t="s">
        <v>31</v>
      </c>
      <c r="IP281" s="40" t="s">
        <v>32</v>
      </c>
      <c r="IQ281" s="40" t="s">
        <v>33</v>
      </c>
      <c r="IR281" s="40" t="s">
        <v>34</v>
      </c>
      <c r="IS281" s="40" t="s">
        <v>35</v>
      </c>
      <c r="IT281" s="40" t="s">
        <v>36</v>
      </c>
      <c r="IU281" s="40" t="s">
        <v>37</v>
      </c>
      <c r="IV281" s="40" t="s">
        <v>38</v>
      </c>
      <c r="IW281" s="40" t="s">
        <v>39</v>
      </c>
      <c r="IX281" s="40" t="s">
        <v>40</v>
      </c>
      <c r="IY281" s="40" t="s">
        <v>41</v>
      </c>
      <c r="IZ281" s="40" t="s">
        <v>29</v>
      </c>
      <c r="JA281" s="40" t="s">
        <v>30</v>
      </c>
      <c r="JB281" s="40" t="s">
        <v>31</v>
      </c>
      <c r="JC281" s="40" t="s">
        <v>32</v>
      </c>
      <c r="JD281" s="40" t="s">
        <v>33</v>
      </c>
      <c r="JE281" s="40" t="s">
        <v>34</v>
      </c>
      <c r="JF281" s="40" t="s">
        <v>35</v>
      </c>
      <c r="JG281" s="40" t="s">
        <v>36</v>
      </c>
      <c r="JH281" s="40" t="s">
        <v>37</v>
      </c>
      <c r="JI281" s="40" t="s">
        <v>38</v>
      </c>
      <c r="JJ281" s="40" t="s">
        <v>39</v>
      </c>
      <c r="JK281" s="40" t="s">
        <v>40</v>
      </c>
      <c r="JL281" s="40" t="s">
        <v>41</v>
      </c>
      <c r="JM281" s="40" t="s">
        <v>29</v>
      </c>
      <c r="JN281" s="40" t="s">
        <v>30</v>
      </c>
      <c r="JO281" s="40" t="s">
        <v>31</v>
      </c>
      <c r="JP281" s="40" t="s">
        <v>32</v>
      </c>
      <c r="JQ281" s="40" t="s">
        <v>33</v>
      </c>
      <c r="JR281" s="40" t="s">
        <v>34</v>
      </c>
      <c r="JS281" s="40" t="s">
        <v>35</v>
      </c>
      <c r="JT281" s="40" t="s">
        <v>36</v>
      </c>
      <c r="JU281" s="40" t="s">
        <v>37</v>
      </c>
      <c r="JV281" s="40" t="s">
        <v>38</v>
      </c>
      <c r="JW281" s="40" t="s">
        <v>39</v>
      </c>
      <c r="JX281" s="40" t="s">
        <v>40</v>
      </c>
      <c r="JY281" s="40" t="s">
        <v>41</v>
      </c>
      <c r="JZ281" s="40" t="s">
        <v>29</v>
      </c>
      <c r="KA281" s="40" t="s">
        <v>30</v>
      </c>
      <c r="KB281" s="40" t="s">
        <v>31</v>
      </c>
      <c r="KC281" s="40" t="s">
        <v>32</v>
      </c>
      <c r="KD281" s="40" t="s">
        <v>33</v>
      </c>
      <c r="KE281" s="40" t="s">
        <v>34</v>
      </c>
      <c r="KF281" s="40" t="s">
        <v>35</v>
      </c>
      <c r="KG281" s="40" t="s">
        <v>36</v>
      </c>
      <c r="KH281" s="40" t="s">
        <v>37</v>
      </c>
      <c r="KI281" s="40" t="s">
        <v>38</v>
      </c>
      <c r="KJ281" s="40" t="s">
        <v>39</v>
      </c>
      <c r="KK281" s="40" t="s">
        <v>40</v>
      </c>
      <c r="KL281" s="40" t="s">
        <v>41</v>
      </c>
      <c r="KM281" s="40" t="s">
        <v>29</v>
      </c>
      <c r="KN281" s="40" t="s">
        <v>30</v>
      </c>
      <c r="KO281" s="40" t="s">
        <v>31</v>
      </c>
      <c r="KP281" s="40" t="s">
        <v>32</v>
      </c>
      <c r="KQ281" s="40" t="s">
        <v>33</v>
      </c>
      <c r="KR281" s="40" t="s">
        <v>34</v>
      </c>
      <c r="KS281" s="40" t="s">
        <v>35</v>
      </c>
      <c r="KT281" s="40" t="s">
        <v>36</v>
      </c>
      <c r="KU281" s="40" t="s">
        <v>37</v>
      </c>
      <c r="KV281" s="40" t="s">
        <v>38</v>
      </c>
      <c r="KW281" s="40" t="s">
        <v>39</v>
      </c>
      <c r="KX281" s="40" t="s">
        <v>40</v>
      </c>
      <c r="KY281" s="40" t="s">
        <v>41</v>
      </c>
      <c r="KZ281" s="40" t="s">
        <v>29</v>
      </c>
      <c r="LA281" s="40" t="s">
        <v>30</v>
      </c>
      <c r="LB281" s="40" t="s">
        <v>31</v>
      </c>
      <c r="LC281" s="40" t="s">
        <v>32</v>
      </c>
      <c r="LD281" s="40" t="s">
        <v>33</v>
      </c>
      <c r="LE281" s="40" t="s">
        <v>34</v>
      </c>
      <c r="LF281" s="40" t="s">
        <v>35</v>
      </c>
      <c r="LG281" s="40" t="s">
        <v>36</v>
      </c>
      <c r="LH281" s="40" t="s">
        <v>37</v>
      </c>
      <c r="LI281" s="40" t="s">
        <v>38</v>
      </c>
      <c r="LJ281" s="40" t="s">
        <v>39</v>
      </c>
      <c r="LK281" s="40" t="s">
        <v>40</v>
      </c>
      <c r="LL281" s="40" t="s">
        <v>41</v>
      </c>
      <c r="LM281" s="40" t="s">
        <v>29</v>
      </c>
      <c r="LN281" s="40" t="s">
        <v>30</v>
      </c>
      <c r="LO281" s="40" t="s">
        <v>31</v>
      </c>
      <c r="LP281" s="40" t="s">
        <v>32</v>
      </c>
      <c r="LQ281" s="40" t="s">
        <v>33</v>
      </c>
      <c r="LR281" s="40" t="s">
        <v>34</v>
      </c>
      <c r="LS281" s="40" t="s">
        <v>35</v>
      </c>
      <c r="LT281" s="40" t="s">
        <v>36</v>
      </c>
      <c r="LU281" s="40" t="s">
        <v>37</v>
      </c>
      <c r="LV281" s="40" t="s">
        <v>38</v>
      </c>
      <c r="LW281" s="40" t="s">
        <v>39</v>
      </c>
      <c r="LX281" s="40" t="s">
        <v>40</v>
      </c>
      <c r="LY281" s="40" t="s">
        <v>41</v>
      </c>
      <c r="LZ281" s="40" t="s">
        <v>29</v>
      </c>
      <c r="MA281" s="40" t="s">
        <v>30</v>
      </c>
      <c r="MB281" s="40" t="s">
        <v>31</v>
      </c>
      <c r="MC281" s="40" t="s">
        <v>32</v>
      </c>
      <c r="MD281" s="40" t="s">
        <v>33</v>
      </c>
      <c r="ME281" s="40" t="s">
        <v>34</v>
      </c>
      <c r="MF281" s="40" t="s">
        <v>35</v>
      </c>
      <c r="MG281" s="40" t="s">
        <v>36</v>
      </c>
      <c r="MH281" s="40" t="s">
        <v>37</v>
      </c>
      <c r="MI281" s="40" t="s">
        <v>38</v>
      </c>
      <c r="MJ281" s="40" t="s">
        <v>39</v>
      </c>
      <c r="MK281" s="40" t="s">
        <v>40</v>
      </c>
      <c r="ML281" s="40" t="s">
        <v>41</v>
      </c>
      <c r="MN281" s="54"/>
      <c r="MO281" s="54"/>
      <c r="MP281" s="40" t="s">
        <v>29</v>
      </c>
      <c r="MQ281" s="40" t="s">
        <v>30</v>
      </c>
      <c r="MR281" s="40" t="s">
        <v>31</v>
      </c>
      <c r="MS281" s="40" t="s">
        <v>32</v>
      </c>
      <c r="MT281" s="40" t="s">
        <v>33</v>
      </c>
      <c r="MU281" s="40" t="s">
        <v>34</v>
      </c>
      <c r="MV281" s="40" t="s">
        <v>35</v>
      </c>
      <c r="MW281" s="40" t="s">
        <v>36</v>
      </c>
      <c r="MX281" s="40" t="s">
        <v>37</v>
      </c>
      <c r="MY281" s="40" t="s">
        <v>38</v>
      </c>
      <c r="MZ281" s="40" t="s">
        <v>39</v>
      </c>
      <c r="NA281" s="40" t="s">
        <v>40</v>
      </c>
      <c r="NB281" s="40" t="s">
        <v>41</v>
      </c>
      <c r="NC281" s="54"/>
      <c r="ND281" s="54"/>
      <c r="NE281" s="40" t="s">
        <v>29</v>
      </c>
      <c r="NF281" s="40" t="s">
        <v>30</v>
      </c>
      <c r="NG281" s="40" t="s">
        <v>31</v>
      </c>
      <c r="NH281" s="40" t="s">
        <v>32</v>
      </c>
      <c r="NI281" s="40" t="s">
        <v>33</v>
      </c>
      <c r="NJ281" s="40" t="s">
        <v>34</v>
      </c>
      <c r="NK281" s="40" t="s">
        <v>35</v>
      </c>
      <c r="NL281" s="40" t="s">
        <v>36</v>
      </c>
      <c r="NM281" s="40" t="s">
        <v>37</v>
      </c>
      <c r="NN281" s="40" t="s">
        <v>38</v>
      </c>
      <c r="NO281" s="40" t="s">
        <v>39</v>
      </c>
      <c r="NP281" s="40" t="s">
        <v>40</v>
      </c>
      <c r="NQ281" s="40" t="s">
        <v>41</v>
      </c>
      <c r="NR281" s="54"/>
      <c r="NS281" s="54"/>
      <c r="NT281" s="40" t="s">
        <v>29</v>
      </c>
      <c r="NU281" s="40" t="s">
        <v>30</v>
      </c>
      <c r="NV281" s="40" t="s">
        <v>31</v>
      </c>
      <c r="NW281" s="40" t="s">
        <v>32</v>
      </c>
      <c r="NX281" s="40" t="s">
        <v>33</v>
      </c>
      <c r="NY281" s="40" t="s">
        <v>34</v>
      </c>
      <c r="NZ281" s="40" t="s">
        <v>35</v>
      </c>
      <c r="OA281" s="40" t="s">
        <v>36</v>
      </c>
      <c r="OB281" s="40" t="s">
        <v>37</v>
      </c>
      <c r="OC281" s="40" t="s">
        <v>38</v>
      </c>
      <c r="OD281" s="40" t="s">
        <v>39</v>
      </c>
      <c r="OE281" s="40" t="s">
        <v>40</v>
      </c>
      <c r="OF281" s="40" t="s">
        <v>41</v>
      </c>
      <c r="OG281" s="54"/>
      <c r="OH281" s="54"/>
      <c r="OI281" s="40" t="s">
        <v>29</v>
      </c>
      <c r="OJ281" s="40" t="s">
        <v>30</v>
      </c>
      <c r="OK281" s="40" t="s">
        <v>31</v>
      </c>
      <c r="OL281" s="40" t="s">
        <v>32</v>
      </c>
      <c r="OM281" s="40" t="s">
        <v>33</v>
      </c>
      <c r="ON281" s="40" t="s">
        <v>34</v>
      </c>
      <c r="OO281" s="40" t="s">
        <v>35</v>
      </c>
      <c r="OP281" s="40" t="s">
        <v>36</v>
      </c>
      <c r="OQ281" s="40" t="s">
        <v>37</v>
      </c>
      <c r="OR281" s="40" t="s">
        <v>38</v>
      </c>
      <c r="OS281" s="40" t="s">
        <v>39</v>
      </c>
      <c r="OT281" s="40" t="s">
        <v>40</v>
      </c>
      <c r="OU281" s="40" t="s">
        <v>41</v>
      </c>
      <c r="OV281" s="54"/>
      <c r="OW281" s="54"/>
      <c r="OX281" s="40" t="s">
        <v>29</v>
      </c>
      <c r="OY281" s="40" t="s">
        <v>30</v>
      </c>
      <c r="OZ281" s="40" t="s">
        <v>31</v>
      </c>
      <c r="PA281" s="40" t="s">
        <v>32</v>
      </c>
      <c r="PB281" s="40" t="s">
        <v>33</v>
      </c>
      <c r="PC281" s="40" t="s">
        <v>34</v>
      </c>
      <c r="PD281" s="40" t="s">
        <v>35</v>
      </c>
      <c r="PE281" s="40" t="s">
        <v>36</v>
      </c>
      <c r="PF281" s="40" t="s">
        <v>37</v>
      </c>
      <c r="PG281" s="40" t="s">
        <v>38</v>
      </c>
      <c r="PH281" s="40" t="s">
        <v>39</v>
      </c>
      <c r="PI281" s="40" t="s">
        <v>40</v>
      </c>
      <c r="PJ281" s="40" t="s">
        <v>41</v>
      </c>
    </row>
    <row r="282" spans="1:426" s="40" customFormat="1" x14ac:dyDescent="0.25">
      <c r="A282" s="40" t="s">
        <v>45</v>
      </c>
      <c r="B282" s="40" t="s">
        <v>29</v>
      </c>
      <c r="C282" s="40" t="s">
        <v>30</v>
      </c>
      <c r="D282" s="40" t="s">
        <v>31</v>
      </c>
      <c r="E282" s="40" t="s">
        <v>32</v>
      </c>
      <c r="F282" s="40" t="s">
        <v>33</v>
      </c>
      <c r="G282" s="40" t="s">
        <v>34</v>
      </c>
      <c r="H282" s="40" t="s">
        <v>35</v>
      </c>
      <c r="I282" s="40" t="s">
        <v>36</v>
      </c>
      <c r="J282" s="40" t="s">
        <v>37</v>
      </c>
      <c r="K282" s="40" t="s">
        <v>38</v>
      </c>
      <c r="L282" s="40" t="s">
        <v>39</v>
      </c>
      <c r="M282" s="40" t="s">
        <v>40</v>
      </c>
      <c r="N282" s="40" t="s">
        <v>41</v>
      </c>
      <c r="O282" s="40" t="s">
        <v>23</v>
      </c>
      <c r="P282" s="40" t="s">
        <v>18</v>
      </c>
      <c r="Q282" s="40" t="s">
        <v>19</v>
      </c>
      <c r="R282" s="40" t="s">
        <v>20</v>
      </c>
      <c r="S282" s="40" t="s">
        <v>21</v>
      </c>
      <c r="T282" s="40" t="s">
        <v>22</v>
      </c>
      <c r="U282" s="40" t="s">
        <v>24</v>
      </c>
      <c r="V282" s="40" t="s">
        <v>25</v>
      </c>
      <c r="X282" s="1" t="s">
        <v>54</v>
      </c>
      <c r="Y282" s="52">
        <v>0.60360360360360299</v>
      </c>
      <c r="Z282" s="52"/>
      <c r="AA282" s="52"/>
      <c r="AB282" s="53">
        <f>Y282-Y246</f>
        <v>3.6036036036030117E-3</v>
      </c>
      <c r="AC282" s="53"/>
      <c r="AD282" s="53" t="s">
        <v>45</v>
      </c>
      <c r="AE282" s="53"/>
      <c r="AF282" s="40" t="s">
        <v>29</v>
      </c>
      <c r="AG282" s="40" t="s">
        <v>30</v>
      </c>
      <c r="AH282" s="40" t="s">
        <v>31</v>
      </c>
      <c r="AI282" s="40" t="s">
        <v>32</v>
      </c>
      <c r="AJ282" s="40" t="s">
        <v>33</v>
      </c>
      <c r="AK282" s="40" t="s">
        <v>34</v>
      </c>
      <c r="AL282" s="40" t="s">
        <v>35</v>
      </c>
      <c r="AM282" s="40" t="s">
        <v>36</v>
      </c>
      <c r="AN282" s="40" t="s">
        <v>37</v>
      </c>
      <c r="AO282" s="40" t="s">
        <v>38</v>
      </c>
      <c r="AP282" s="40" t="s">
        <v>39</v>
      </c>
      <c r="AQ282" s="40" t="s">
        <v>40</v>
      </c>
      <c r="AR282" s="40" t="s">
        <v>41</v>
      </c>
      <c r="AS282" s="53" t="s">
        <v>45</v>
      </c>
      <c r="AT282" s="53"/>
      <c r="AU282" s="40" t="s">
        <v>29</v>
      </c>
      <c r="AV282" s="40" t="s">
        <v>30</v>
      </c>
      <c r="AW282" s="40" t="s">
        <v>31</v>
      </c>
      <c r="AX282" s="40" t="s">
        <v>32</v>
      </c>
      <c r="AY282" s="40" t="s">
        <v>33</v>
      </c>
      <c r="AZ282" s="40" t="s">
        <v>34</v>
      </c>
      <c r="BA282" s="40" t="s">
        <v>35</v>
      </c>
      <c r="BB282" s="40" t="s">
        <v>36</v>
      </c>
      <c r="BC282" s="40" t="s">
        <v>37</v>
      </c>
      <c r="BD282" s="40" t="s">
        <v>38</v>
      </c>
      <c r="BE282" s="40" t="s">
        <v>39</v>
      </c>
      <c r="BF282" s="40" t="s">
        <v>40</v>
      </c>
      <c r="BG282" s="40" t="s">
        <v>41</v>
      </c>
      <c r="BH282" s="53" t="s">
        <v>45</v>
      </c>
      <c r="BI282" s="53"/>
      <c r="BJ282" s="40" t="s">
        <v>29</v>
      </c>
      <c r="BK282" s="40" t="s">
        <v>30</v>
      </c>
      <c r="BL282" s="40" t="s">
        <v>31</v>
      </c>
      <c r="BM282" s="40" t="s">
        <v>32</v>
      </c>
      <c r="BN282" s="40" t="s">
        <v>33</v>
      </c>
      <c r="BO282" s="40" t="s">
        <v>34</v>
      </c>
      <c r="BP282" s="40" t="s">
        <v>35</v>
      </c>
      <c r="BQ282" s="40" t="s">
        <v>36</v>
      </c>
      <c r="BR282" s="40" t="s">
        <v>37</v>
      </c>
      <c r="BS282" s="40" t="s">
        <v>38</v>
      </c>
      <c r="BT282" s="40" t="s">
        <v>39</v>
      </c>
      <c r="BU282" s="40" t="s">
        <v>40</v>
      </c>
      <c r="BV282" s="40" t="s">
        <v>41</v>
      </c>
      <c r="BW282" s="53" t="s">
        <v>45</v>
      </c>
      <c r="BX282" s="53"/>
      <c r="BY282" s="40" t="s">
        <v>29</v>
      </c>
      <c r="BZ282" s="40" t="s">
        <v>30</v>
      </c>
      <c r="CA282" s="40" t="s">
        <v>31</v>
      </c>
      <c r="CB282" s="40" t="s">
        <v>32</v>
      </c>
      <c r="CC282" s="40" t="s">
        <v>33</v>
      </c>
      <c r="CD282" s="40" t="s">
        <v>34</v>
      </c>
      <c r="CE282" s="40" t="s">
        <v>35</v>
      </c>
      <c r="CF282" s="40" t="s">
        <v>36</v>
      </c>
      <c r="CG282" s="40" t="s">
        <v>37</v>
      </c>
      <c r="CH282" s="40" t="s">
        <v>38</v>
      </c>
      <c r="CI282" s="40" t="s">
        <v>39</v>
      </c>
      <c r="CJ282" s="40" t="s">
        <v>40</v>
      </c>
      <c r="CK282" s="40" t="s">
        <v>41</v>
      </c>
      <c r="CL282" s="40" t="s">
        <v>45</v>
      </c>
      <c r="CN282" s="40" t="s">
        <v>29</v>
      </c>
      <c r="CO282" s="40" t="s">
        <v>30</v>
      </c>
      <c r="CP282" s="40" t="s">
        <v>31</v>
      </c>
      <c r="CQ282" s="40" t="s">
        <v>32</v>
      </c>
      <c r="CR282" s="40" t="s">
        <v>33</v>
      </c>
      <c r="CS282" s="40" t="s">
        <v>34</v>
      </c>
      <c r="CT282" s="40" t="s">
        <v>35</v>
      </c>
      <c r="CU282" s="40" t="s">
        <v>36</v>
      </c>
      <c r="CV282" s="40" t="s">
        <v>37</v>
      </c>
      <c r="CW282" s="40" t="s">
        <v>38</v>
      </c>
      <c r="CX282" s="40" t="s">
        <v>39</v>
      </c>
      <c r="CY282" s="40" t="s">
        <v>40</v>
      </c>
      <c r="CZ282" s="40" t="s">
        <v>41</v>
      </c>
      <c r="DB282" s="40">
        <v>6</v>
      </c>
      <c r="DC282" s="40">
        <v>0</v>
      </c>
      <c r="DD282" s="40">
        <v>0</v>
      </c>
      <c r="DE282" s="40">
        <v>0</v>
      </c>
      <c r="DF282" s="40">
        <v>41</v>
      </c>
      <c r="DG282" s="40">
        <v>0</v>
      </c>
      <c r="DH282" s="40">
        <v>0</v>
      </c>
      <c r="DI282" s="40">
        <v>0</v>
      </c>
      <c r="DJ282" s="40">
        <v>0</v>
      </c>
      <c r="DL282" s="40">
        <v>5</v>
      </c>
      <c r="DM282" s="40">
        <v>68</v>
      </c>
      <c r="DN282" s="40">
        <v>18</v>
      </c>
      <c r="DO282" s="40">
        <v>26</v>
      </c>
      <c r="DP282" s="40">
        <v>13</v>
      </c>
      <c r="DQ282" s="40">
        <v>0</v>
      </c>
      <c r="DR282" s="40">
        <v>11</v>
      </c>
      <c r="DS282" s="40">
        <v>13</v>
      </c>
      <c r="DT282" s="40">
        <v>7</v>
      </c>
      <c r="DU282" s="40">
        <v>53</v>
      </c>
      <c r="DV282" s="40">
        <v>2</v>
      </c>
      <c r="DW282" s="40">
        <v>0</v>
      </c>
      <c r="DX282" s="40">
        <v>0</v>
      </c>
      <c r="DY282" s="40">
        <v>0</v>
      </c>
      <c r="DZ282" s="40">
        <v>46</v>
      </c>
      <c r="EA282" s="40">
        <v>7</v>
      </c>
      <c r="EB282" s="40">
        <v>34</v>
      </c>
      <c r="EC282" s="40">
        <v>11</v>
      </c>
      <c r="ED282" s="40">
        <v>3</v>
      </c>
      <c r="EE282" s="40">
        <v>0</v>
      </c>
      <c r="EF282" s="40">
        <v>20</v>
      </c>
      <c r="EG282" s="40">
        <v>17</v>
      </c>
      <c r="EH282" s="40">
        <v>15</v>
      </c>
      <c r="EI282" s="40">
        <v>0</v>
      </c>
      <c r="EJ282" s="40">
        <v>0</v>
      </c>
      <c r="EK282" s="40">
        <v>0</v>
      </c>
      <c r="EL282" s="40">
        <v>0</v>
      </c>
      <c r="EM282" s="40">
        <v>57</v>
      </c>
      <c r="EN282" s="40">
        <v>26</v>
      </c>
      <c r="EO282" s="40">
        <v>27</v>
      </c>
      <c r="EP282" s="40">
        <v>16</v>
      </c>
      <c r="EQ282" s="40">
        <v>5</v>
      </c>
      <c r="ER282" s="40">
        <v>58</v>
      </c>
      <c r="ES282" s="40">
        <v>27</v>
      </c>
      <c r="ET282" s="40">
        <v>23</v>
      </c>
      <c r="EU282" s="40">
        <v>10</v>
      </c>
      <c r="EV282" s="40">
        <v>16</v>
      </c>
      <c r="EW282" s="40">
        <v>0</v>
      </c>
      <c r="EX282" s="40">
        <v>0</v>
      </c>
      <c r="EY282" s="40">
        <v>0</v>
      </c>
      <c r="EZ282" s="40">
        <v>38</v>
      </c>
      <c r="FA282" s="40">
        <v>8</v>
      </c>
      <c r="FB282" s="40">
        <v>11</v>
      </c>
      <c r="FC282" s="40">
        <v>2</v>
      </c>
      <c r="FD282" s="40">
        <v>45</v>
      </c>
      <c r="FE282" s="40">
        <v>4</v>
      </c>
      <c r="FF282" s="40">
        <v>37</v>
      </c>
      <c r="FG282" s="40">
        <v>6</v>
      </c>
      <c r="FH282" s="40">
        <v>2</v>
      </c>
      <c r="FI282" s="40">
        <v>22</v>
      </c>
      <c r="FJ282" s="40">
        <v>0</v>
      </c>
      <c r="FK282" s="40">
        <v>0</v>
      </c>
      <c r="FL282" s="40">
        <v>0</v>
      </c>
      <c r="FM282" s="40">
        <v>26</v>
      </c>
      <c r="FN282" s="40">
        <v>18</v>
      </c>
      <c r="FO282" s="40">
        <v>21</v>
      </c>
      <c r="FP282" s="40">
        <v>54</v>
      </c>
      <c r="FQ282" s="40">
        <v>0</v>
      </c>
      <c r="FR282" s="40">
        <v>11</v>
      </c>
      <c r="FS282" s="40">
        <v>17</v>
      </c>
      <c r="FT282" s="40">
        <v>15</v>
      </c>
      <c r="FU282" s="40">
        <v>3</v>
      </c>
      <c r="FV282" s="40">
        <v>0</v>
      </c>
      <c r="FW282" s="40">
        <v>0</v>
      </c>
      <c r="FX282" s="40">
        <v>0</v>
      </c>
      <c r="FY282" s="40">
        <v>0</v>
      </c>
      <c r="FZ282" s="40">
        <v>24</v>
      </c>
      <c r="GA282" s="40">
        <v>3</v>
      </c>
      <c r="GB282" s="40">
        <v>52</v>
      </c>
      <c r="GC282" s="40">
        <v>0</v>
      </c>
      <c r="GD282" s="40">
        <v>9</v>
      </c>
      <c r="GE282" s="40">
        <v>20</v>
      </c>
      <c r="GF282" s="40">
        <v>39</v>
      </c>
      <c r="GG282" s="40">
        <v>12</v>
      </c>
      <c r="GH282" s="40">
        <v>5</v>
      </c>
      <c r="GI282" s="40">
        <v>0</v>
      </c>
      <c r="GJ282" s="40">
        <v>0</v>
      </c>
      <c r="GK282" s="40">
        <v>0</v>
      </c>
      <c r="GL282" s="40">
        <v>0</v>
      </c>
      <c r="GM282" s="40">
        <v>22</v>
      </c>
      <c r="GN282" s="40">
        <v>0</v>
      </c>
      <c r="GO282" s="40">
        <v>36</v>
      </c>
      <c r="GP282" s="40">
        <v>14</v>
      </c>
      <c r="GQ282" s="40">
        <v>11</v>
      </c>
      <c r="GR282" s="40">
        <v>22</v>
      </c>
      <c r="GS282" s="40">
        <v>15</v>
      </c>
      <c r="GT282" s="40">
        <v>0</v>
      </c>
      <c r="GU282" s="40">
        <v>0</v>
      </c>
      <c r="GV282" s="40">
        <v>0</v>
      </c>
      <c r="GW282" s="40">
        <v>0</v>
      </c>
      <c r="GX282" s="40">
        <v>0</v>
      </c>
      <c r="GY282" s="40">
        <v>0</v>
      </c>
      <c r="GZ282" s="40">
        <v>32</v>
      </c>
      <c r="HA282" s="40">
        <v>6</v>
      </c>
      <c r="HB282" s="40">
        <v>56</v>
      </c>
      <c r="HC282" s="40">
        <v>38</v>
      </c>
      <c r="HD282" s="40">
        <v>2</v>
      </c>
      <c r="HE282" s="40">
        <v>0</v>
      </c>
      <c r="HF282" s="40">
        <v>17</v>
      </c>
      <c r="HG282" s="40">
        <v>20</v>
      </c>
      <c r="HH282" s="40">
        <v>0</v>
      </c>
      <c r="HI282" s="40">
        <v>7</v>
      </c>
      <c r="HJ282" s="40">
        <v>0</v>
      </c>
      <c r="HK282" s="40">
        <v>0</v>
      </c>
      <c r="HL282" s="40">
        <v>0</v>
      </c>
      <c r="HM282" s="40">
        <v>66</v>
      </c>
      <c r="HN282" s="40">
        <v>15</v>
      </c>
      <c r="HO282" s="40">
        <v>56</v>
      </c>
      <c r="HP282" s="40">
        <v>4</v>
      </c>
      <c r="HQ282" s="40">
        <v>15</v>
      </c>
      <c r="HR282" s="40">
        <v>4</v>
      </c>
      <c r="HS282" s="40">
        <v>23</v>
      </c>
      <c r="HT282" s="40">
        <v>23</v>
      </c>
      <c r="HU282" s="40">
        <v>0</v>
      </c>
      <c r="HV282" s="40">
        <v>13</v>
      </c>
      <c r="HW282" s="40">
        <v>0</v>
      </c>
      <c r="HX282" s="40">
        <v>0</v>
      </c>
      <c r="HY282" s="40">
        <v>0</v>
      </c>
      <c r="HZ282" s="40">
        <v>33</v>
      </c>
      <c r="IA282" s="40">
        <v>0</v>
      </c>
      <c r="IB282" s="40">
        <v>12</v>
      </c>
      <c r="IC282" s="40">
        <v>7</v>
      </c>
      <c r="ID282" s="40">
        <v>0</v>
      </c>
      <c r="IE282" s="40">
        <v>0</v>
      </c>
      <c r="IF282" s="40">
        <v>35</v>
      </c>
      <c r="IG282" s="40">
        <v>4</v>
      </c>
      <c r="IH282" s="40">
        <v>31</v>
      </c>
      <c r="II282" s="40">
        <v>13</v>
      </c>
      <c r="IJ282" s="40">
        <v>0</v>
      </c>
      <c r="IK282" s="40">
        <v>0</v>
      </c>
      <c r="IL282" s="40">
        <v>0</v>
      </c>
      <c r="IM282" s="40">
        <v>58</v>
      </c>
      <c r="IN282" s="40">
        <v>47</v>
      </c>
      <c r="IO282" s="40">
        <v>24</v>
      </c>
      <c r="IP282" s="40">
        <v>3</v>
      </c>
      <c r="IQ282" s="40">
        <v>8</v>
      </c>
      <c r="IR282" s="40">
        <v>10</v>
      </c>
      <c r="IS282" s="40">
        <v>86</v>
      </c>
      <c r="IT282" s="40">
        <v>31</v>
      </c>
      <c r="IU282" s="40">
        <v>25</v>
      </c>
      <c r="IV282" s="40">
        <v>26</v>
      </c>
      <c r="IW282" s="40">
        <v>0</v>
      </c>
      <c r="IX282" s="40">
        <v>0</v>
      </c>
      <c r="IY282" s="40">
        <v>0</v>
      </c>
      <c r="IZ282" s="40">
        <v>38</v>
      </c>
      <c r="JA282" s="40">
        <v>8</v>
      </c>
      <c r="JB282" s="40">
        <v>72</v>
      </c>
      <c r="JC282" s="40">
        <v>8</v>
      </c>
      <c r="JD282" s="40">
        <v>0</v>
      </c>
      <c r="JE282" s="40">
        <v>11</v>
      </c>
      <c r="JF282" s="40">
        <v>9</v>
      </c>
      <c r="JG282" s="40">
        <v>3</v>
      </c>
      <c r="JH282" s="40">
        <v>11</v>
      </c>
      <c r="JI282" s="40">
        <v>0</v>
      </c>
      <c r="JJ282" s="40">
        <v>0</v>
      </c>
      <c r="JK282" s="40">
        <v>0</v>
      </c>
      <c r="JL282" s="40">
        <v>0</v>
      </c>
      <c r="JM282" s="40">
        <v>54</v>
      </c>
      <c r="JN282" s="40">
        <v>34</v>
      </c>
      <c r="JO282" s="40">
        <v>29</v>
      </c>
      <c r="JP282" s="40">
        <v>48</v>
      </c>
      <c r="JQ282" s="40">
        <v>0</v>
      </c>
      <c r="JR282" s="40">
        <v>46</v>
      </c>
      <c r="JS282" s="40">
        <v>2</v>
      </c>
      <c r="JT282" s="40">
        <v>25</v>
      </c>
      <c r="JU282" s="40">
        <v>63</v>
      </c>
      <c r="JV282" s="40">
        <v>28</v>
      </c>
      <c r="JW282" s="40">
        <v>0</v>
      </c>
      <c r="JX282" s="40">
        <v>0</v>
      </c>
      <c r="JY282" s="40">
        <v>0</v>
      </c>
      <c r="JZ282" s="40">
        <v>5</v>
      </c>
      <c r="KA282" s="40">
        <v>16</v>
      </c>
      <c r="KB282" s="40">
        <v>28</v>
      </c>
      <c r="KC282" s="40">
        <v>3</v>
      </c>
      <c r="KD282" s="40">
        <v>18</v>
      </c>
      <c r="KE282" s="40">
        <v>10</v>
      </c>
      <c r="KF282" s="40">
        <v>40</v>
      </c>
      <c r="KG282" s="40">
        <v>21</v>
      </c>
      <c r="KH282" s="40">
        <v>45</v>
      </c>
      <c r="KI282" s="40">
        <v>4</v>
      </c>
      <c r="KJ282" s="40">
        <v>0</v>
      </c>
      <c r="KK282" s="40">
        <v>0</v>
      </c>
      <c r="KL282" s="40">
        <v>0</v>
      </c>
      <c r="KM282" s="40">
        <v>17</v>
      </c>
      <c r="KN282" s="40">
        <v>3</v>
      </c>
      <c r="KO282" s="40">
        <v>29</v>
      </c>
      <c r="KP282" s="40">
        <v>4</v>
      </c>
      <c r="KQ282" s="40">
        <v>13</v>
      </c>
      <c r="KR282" s="40">
        <v>13</v>
      </c>
      <c r="KS282" s="40">
        <v>11</v>
      </c>
      <c r="KT282" s="40">
        <v>26</v>
      </c>
      <c r="KU282" s="40">
        <v>19</v>
      </c>
      <c r="KV282" s="40">
        <v>6</v>
      </c>
      <c r="KW282" s="40">
        <v>0</v>
      </c>
      <c r="KX282" s="40">
        <v>0</v>
      </c>
      <c r="KY282" s="40">
        <v>0</v>
      </c>
      <c r="KZ282" s="40">
        <v>50</v>
      </c>
      <c r="LA282" s="40">
        <v>15</v>
      </c>
      <c r="LB282" s="40">
        <v>33</v>
      </c>
      <c r="LC282" s="40">
        <v>8</v>
      </c>
      <c r="LD282" s="40">
        <v>0</v>
      </c>
      <c r="LE282" s="40">
        <v>16</v>
      </c>
      <c r="LF282" s="40">
        <v>15</v>
      </c>
      <c r="LG282" s="40">
        <v>0</v>
      </c>
      <c r="LH282" s="40">
        <v>11</v>
      </c>
      <c r="LI282" s="40">
        <v>18</v>
      </c>
      <c r="LJ282" s="40">
        <v>0</v>
      </c>
      <c r="LK282" s="40">
        <v>0</v>
      </c>
      <c r="LL282" s="40">
        <v>0</v>
      </c>
      <c r="LM282" s="40">
        <v>22</v>
      </c>
      <c r="LN282" s="40">
        <v>5</v>
      </c>
      <c r="LO282" s="40">
        <v>2</v>
      </c>
      <c r="LP282" s="40">
        <v>15</v>
      </c>
      <c r="LQ282" s="40">
        <v>0</v>
      </c>
      <c r="LR282" s="40">
        <v>12</v>
      </c>
      <c r="LS282" s="40">
        <v>59</v>
      </c>
      <c r="LT282" s="40">
        <v>0</v>
      </c>
      <c r="LU282" s="40">
        <v>32</v>
      </c>
      <c r="LV282" s="40">
        <v>26</v>
      </c>
      <c r="LW282" s="40">
        <v>0</v>
      </c>
      <c r="LX282" s="40">
        <v>0</v>
      </c>
      <c r="LY282" s="40">
        <v>0</v>
      </c>
      <c r="LZ282" s="40">
        <v>10</v>
      </c>
      <c r="MA282" s="40">
        <v>28</v>
      </c>
      <c r="MB282" s="40">
        <v>44</v>
      </c>
      <c r="MC282" s="40">
        <v>73</v>
      </c>
      <c r="MD282" s="40">
        <v>17</v>
      </c>
      <c r="ME282" s="40">
        <v>0</v>
      </c>
      <c r="MF282" s="40">
        <v>11</v>
      </c>
      <c r="MG282" s="40">
        <v>16</v>
      </c>
      <c r="MH282" s="40">
        <v>12</v>
      </c>
      <c r="MI282" s="40">
        <v>7</v>
      </c>
      <c r="MJ282" s="40">
        <v>0</v>
      </c>
      <c r="MK282" s="40">
        <v>0</v>
      </c>
      <c r="ML282" s="40">
        <v>0</v>
      </c>
      <c r="MN282" s="54">
        <v>5</v>
      </c>
      <c r="MO282" s="54"/>
      <c r="MP282" s="40">
        <f>(DM282+DZ282+EM282+EZ282+FM282+FZ282)/6</f>
        <v>43.166666666666664</v>
      </c>
      <c r="MQ282" s="40">
        <f t="shared" ref="MQ282:MQ286" si="2070">(DN282+EA282+EN282+FA282+FN282+GA282)/6</f>
        <v>13.333333333333334</v>
      </c>
      <c r="MR282" s="40">
        <f t="shared" ref="MR282:MR286" si="2071">(DO282+EB282+EO282+FB282+FO282+GB282)/6</f>
        <v>28.5</v>
      </c>
      <c r="MS282" s="40">
        <f t="shared" ref="MS282:MS286" si="2072">(DP282+EC282+EP282+FC282+FP282+GC282)/6</f>
        <v>16</v>
      </c>
      <c r="MT282" s="40">
        <f t="shared" ref="MT282:MT286" si="2073">(DQ282+ED282+EQ282+FD282+FQ282+GD282)/6</f>
        <v>10.333333333333334</v>
      </c>
      <c r="MU282" s="40">
        <f t="shared" ref="MU282:MU286" si="2074">(DR282+EE282+ER282+FE282+FR282+GE282)/6</f>
        <v>17.333333333333332</v>
      </c>
      <c r="MV282" s="40">
        <f t="shared" ref="MV282:MV286" si="2075">(DS282+EF282+ES282+FF282+FS282+GF282)/6</f>
        <v>25.5</v>
      </c>
      <c r="MW282" s="40">
        <f t="shared" ref="MW282:MW286" si="2076">(DT282+EG282+ET282+FG282+FT282+GG282)/6</f>
        <v>13.333333333333334</v>
      </c>
      <c r="MX282" s="40">
        <f t="shared" ref="MX282:MX286" si="2077">(DU282+EH282+EU282+FH282+FU282+GH282)/6</f>
        <v>14.666666666666666</v>
      </c>
      <c r="MY282" s="40">
        <f t="shared" ref="MY282:MY286" si="2078">(DV282+EI282+EV282+FI282+FV282+GI282)/6</f>
        <v>6.666666666666667</v>
      </c>
      <c r="NC282" s="54">
        <v>5</v>
      </c>
      <c r="ND282" s="54"/>
      <c r="NE282" s="40">
        <f>(GM282+GZ282+HM282+HZ282)/4</f>
        <v>38.25</v>
      </c>
      <c r="NF282" s="40">
        <f t="shared" ref="NF282:NF286" si="2079">(GN282+HA282+HN282+IA282)/4</f>
        <v>5.25</v>
      </c>
      <c r="NG282" s="40">
        <f t="shared" ref="NG282:NG286" si="2080">(GO282+HB282+HO282+IB282)/4</f>
        <v>40</v>
      </c>
      <c r="NH282" s="40">
        <f t="shared" ref="NH282:NH286" si="2081">(GP282+HC282+HP282+IC282)/4</f>
        <v>15.75</v>
      </c>
      <c r="NI282" s="40">
        <f t="shared" ref="NI282:NI286" si="2082">(GQ282+HD282+HQ282+ID282)/4</f>
        <v>7</v>
      </c>
      <c r="NJ282" s="40">
        <f t="shared" ref="NJ282:NJ286" si="2083">(GR282+HE282+HR282+IE282)/4</f>
        <v>6.5</v>
      </c>
      <c r="NK282" s="40">
        <f t="shared" ref="NK282:NK286" si="2084">(GS282+HF282+HS282+IF282)/4</f>
        <v>22.5</v>
      </c>
      <c r="NL282" s="40">
        <f t="shared" ref="NL282:NL286" si="2085">(GT282+HG282+HT282+IG282)/4</f>
        <v>11.75</v>
      </c>
      <c r="NM282" s="40">
        <f t="shared" ref="NM282:NM286" si="2086">(GU282+HH282+HU282+IH282)/4</f>
        <v>7.75</v>
      </c>
      <c r="NN282" s="40">
        <f t="shared" ref="NN282:NN286" si="2087">(GV282+HI282+HV282+II282)/4</f>
        <v>8.25</v>
      </c>
      <c r="NR282" s="54">
        <v>5</v>
      </c>
      <c r="NS282" s="54"/>
      <c r="NT282" s="40">
        <f>(IM282+IZ282+JZ282+JM282)/4</f>
        <v>38.75</v>
      </c>
      <c r="NU282" s="40">
        <f t="shared" ref="NU282:NU286" si="2088">(IN282+JA282+KA282+JN282)/4</f>
        <v>26.25</v>
      </c>
      <c r="NV282" s="40">
        <f t="shared" ref="NV282:NV286" si="2089">(IO282+JB282+KB282+JO282)/4</f>
        <v>38.25</v>
      </c>
      <c r="NW282" s="40">
        <f t="shared" ref="NW282:NW286" si="2090">(IP282+JC282+KC282+JP282)/4</f>
        <v>15.5</v>
      </c>
      <c r="NX282" s="40">
        <f t="shared" ref="NX282:NX286" si="2091">(IQ282+JD282+KD282+JQ282)/4</f>
        <v>6.5</v>
      </c>
      <c r="NY282" s="40">
        <f t="shared" ref="NY282:NY286" si="2092">(IR282+JE282+KE282+JR282)/4</f>
        <v>19.25</v>
      </c>
      <c r="NZ282" s="40">
        <f t="shared" ref="NZ282:NZ286" si="2093">(IS282+JF282+KF282+JS282)/4</f>
        <v>34.25</v>
      </c>
      <c r="OA282" s="40">
        <f t="shared" ref="OA282:OA286" si="2094">(IT282+JG282+KG282+JT282)/4</f>
        <v>20</v>
      </c>
      <c r="OB282" s="40">
        <f t="shared" ref="OB282:OB286" si="2095">(IU282+JH282+KH282+JU282)/4</f>
        <v>36</v>
      </c>
      <c r="OC282" s="40">
        <f t="shared" ref="OC282:OC286" si="2096">(IV282+JI282+KI282+JV282)/4</f>
        <v>14.5</v>
      </c>
      <c r="OG282" s="54">
        <v>5</v>
      </c>
      <c r="OH282" s="54"/>
      <c r="OI282" s="40">
        <f>(KM282+KZ282+LM282+LZ282)/4</f>
        <v>24.75</v>
      </c>
      <c r="OJ282" s="40">
        <f t="shared" ref="OJ282:OJ286" si="2097">(KN282+LA282+LN282+MA282)/4</f>
        <v>12.75</v>
      </c>
      <c r="OK282" s="40">
        <f t="shared" ref="OK282:OK286" si="2098">(KO282+LB282+LO282+MB282)/4</f>
        <v>27</v>
      </c>
      <c r="OL282" s="40">
        <f t="shared" ref="OL282:OL286" si="2099">(KP282+LC282+LP282+MC282)/4</f>
        <v>25</v>
      </c>
      <c r="OM282" s="40">
        <f t="shared" ref="OM282:OM286" si="2100">(KQ282+LD282+LQ282+MD282)/4</f>
        <v>7.5</v>
      </c>
      <c r="ON282" s="40">
        <f t="shared" ref="ON282:ON286" si="2101">(KR282+LE282+LR282+ME282)/4</f>
        <v>10.25</v>
      </c>
      <c r="OO282" s="40">
        <f t="shared" ref="OO282:OO286" si="2102">(KS282+LF282+LS282+MF282)/4</f>
        <v>24</v>
      </c>
      <c r="OP282" s="40">
        <f t="shared" ref="OP282:OP286" si="2103">(KT282+LG282+LT282+MG282)/4</f>
        <v>10.5</v>
      </c>
      <c r="OQ282" s="40">
        <f t="shared" ref="OQ282:OQ286" si="2104">(KU282+LH282+LU282+MH282)/4</f>
        <v>18.5</v>
      </c>
      <c r="OR282" s="40">
        <f t="shared" ref="OR282:OR286" si="2105">(KV282+LI282+LV282+MI282)/4</f>
        <v>14.25</v>
      </c>
      <c r="OV282" s="54">
        <v>5</v>
      </c>
      <c r="OW282" s="54"/>
      <c r="OX282" s="40">
        <f>(GM282+GZ282+HM282+HZ282+IM282+IZ282+JM282+JZ282+KM282+KZ282+LM282+LZ282)/12</f>
        <v>33.916666666666664</v>
      </c>
      <c r="OY282" s="40">
        <f t="shared" ref="OY282:OY286" si="2106">(GN282+HA282+HN282+IA282+IN282+JA282+JN282+KA282+KN282+LA282+LN282+MA282)/12</f>
        <v>14.75</v>
      </c>
      <c r="OZ282" s="40">
        <f t="shared" ref="OZ282:OZ286" si="2107">(GO282+HB282+HO282+IB282+IO282+JB282+JO282+KB282+KO282+LB282+LO282+MB282)/12</f>
        <v>35.083333333333336</v>
      </c>
      <c r="PA282" s="40">
        <f t="shared" ref="PA282:PA286" si="2108">(GP282+HC282+HP282+IC282+IP282+JC282+JP282+KC282+KP282+LC282+LP282+MC282)/12</f>
        <v>18.75</v>
      </c>
      <c r="PB282" s="40">
        <f t="shared" ref="PB282:PB286" si="2109">(GQ282+HD282+HQ282+ID282+IQ282+JD282+JQ282+KD282+KQ282+LD282+LQ282+MD282)/12</f>
        <v>7</v>
      </c>
      <c r="PC282" s="40">
        <f t="shared" ref="PC282:PC286" si="2110">(GR282+HE282+HR282+IE282+IR282+JE282+JR282+KE282+KR282+LE282+LR282+ME282)/12</f>
        <v>12</v>
      </c>
      <c r="PD282" s="40">
        <f t="shared" ref="PD282:PD286" si="2111">(GS282+HF282+HS282+IF282+IS282+JF282+JS282+KF282+KS282+LF282+LS282+MF282)/12</f>
        <v>26.916666666666668</v>
      </c>
      <c r="PE282" s="40">
        <f t="shared" ref="PE282:PE286" si="2112">(GT282+HG282+HT282+IG282+IT282+JG282+JT282+KG282+KT282+LG282+LT282+MG282)/12</f>
        <v>14.083333333333334</v>
      </c>
      <c r="PF282" s="40">
        <f t="shared" ref="PF282:PF286" si="2113">(GU282+HH282+HU282+IH282+IU282+JH282+JU282+KH282+KU282+LH282+LU282+MH282)/12</f>
        <v>20.75</v>
      </c>
      <c r="PG282" s="40">
        <f t="shared" ref="PG282:PG286" si="2114">(GV282+HI282+HV282+II282+IV282+JI282+JV282+KI282+KV282+LI282+LV282+MI282)/12</f>
        <v>12.333333333333334</v>
      </c>
    </row>
    <row r="283" spans="1:426" s="40" customFormat="1" x14ac:dyDescent="0.25">
      <c r="A283" s="1" t="s">
        <v>42</v>
      </c>
      <c r="B283" s="40">
        <f>MODE(B274,O274,AB274,AO274,BB274,BO274,CB274,CO274,DB274,DO274,EB274,EO274,FB274,FO274,GB274,GO274,HB274,HO274)</f>
        <v>5</v>
      </c>
      <c r="C283" s="40">
        <f t="shared" ref="C283:C287" si="2115">MODE(C274,P274,AC274,AP274,BC274,BP274,CC274,CP274,DC274,DP274,EC274,EP274,FC274,FP274,GC274,GP274,HC274,HP274)</f>
        <v>1</v>
      </c>
      <c r="D283" s="40">
        <f t="shared" ref="D283:D287" si="2116">MODE(D274,Q274,AD274,AQ274,BD274,BQ274,CD274,CQ274,DD274,DQ274,ED274,EQ274,FD274,FQ274,GD274,GQ274,HD274,HQ274)</f>
        <v>5</v>
      </c>
      <c r="E283" s="40">
        <f t="shared" ref="E283:E287" si="2117">MODE(E274,R274,AE274,AR274,BE274,BR274,CE274,CR274,DE274,DR274,EE274,ER274,FE274,FR274,GE274,GR274,HE274,HR274)</f>
        <v>1</v>
      </c>
      <c r="F283" s="40">
        <f t="shared" ref="F283:F287" si="2118">MODE(F274,S274,AF274,AS274,BF274,BS274,CF274,CS274,DF274,DS274,EF274,ES274,FF274,FS274,GF274,GS274,HF274,HS274)</f>
        <v>3</v>
      </c>
      <c r="G283" s="40">
        <f t="shared" ref="G283:G287" si="2119">MODE(G274,T274,AG274,AT274,BG274,BT274,CG274,CT274,DG274,DT274,EG274,ET274,FG274,FT274,GG274,GT274,HG274,HT274)</f>
        <v>1</v>
      </c>
      <c r="H283" s="40">
        <f t="shared" ref="H283:H287" si="2120">MODE(H274,U274,AH274,AU274,BH274,BU274,CH274,CU274,DH274,DU274,EH274,EU274,FH274,FU274,GH274,GU274,HH274,HU274)</f>
        <v>3</v>
      </c>
      <c r="I283" s="40">
        <f t="shared" ref="I283:I287" si="2121">MODE(I274,V274,AI274,AV274,BI274,BV274,CI274,CV274,DI274,DV274,EI274,EV274,FI274,FV274,GI274,GV274,HI274,HV274)</f>
        <v>4</v>
      </c>
      <c r="J283" s="40">
        <f t="shared" ref="J283:J287" si="2122">MODE(J274,W274,AJ274,AW274,BJ274,BW274,CJ274,CW274,DJ274,DW274,EJ274,EW274,FJ274,FW274,GJ274,GW274,HJ274,HW274)</f>
        <v>4</v>
      </c>
      <c r="K283" s="40">
        <f t="shared" ref="K283:K287" si="2123">MODE(K274,X274,AK274,AX274,BK274,BX274,CK274,CX274,DK274,DX274,EK274,EX274,FK274,FX274,GK274,GX274,HK274,HX274)</f>
        <v>1</v>
      </c>
      <c r="L283" s="40">
        <f t="shared" ref="L283:L287" si="2124">MODE(L274,Y274,AL274,AY274,BL274,BY274,CL274,CY274,DL274,DY274,EL274,EY274,FL274,FY274,GL274,GY274,HL274,HY274)</f>
        <v>0</v>
      </c>
      <c r="M283" s="40">
        <f t="shared" ref="M283:M287" si="2125">MODE(M274,Z274,AM274,AZ274,BM274,BZ274,CM274,CZ274,DM274,DZ274,EM274,EZ274,FM274,FZ274,GM274,GZ274,HM274,HZ274)</f>
        <v>0</v>
      </c>
      <c r="N283" s="40">
        <f t="shared" ref="N283:N287" si="2126">MODE(N274,AA274,AN274,BA274,BN274,CA274,CN274,DA274,DN274,EA274,EN274,FA274,FN274,GA274,GN274,HA274,HN274,IA274)</f>
        <v>0</v>
      </c>
      <c r="O283" s="40">
        <f>IB274</f>
        <v>1</v>
      </c>
      <c r="P283" s="40">
        <f t="shared" ref="P283:P287" si="2127">IC274</f>
        <v>1</v>
      </c>
      <c r="Q283" s="40">
        <f t="shared" ref="Q283:Q287" si="2128">ID274</f>
        <v>1</v>
      </c>
      <c r="R283" s="40">
        <f t="shared" ref="R283:R287" si="2129">IE274</f>
        <v>6</v>
      </c>
      <c r="S283" s="40">
        <f t="shared" ref="S283:S287" si="2130">IF274</f>
        <v>1</v>
      </c>
      <c r="T283" s="40">
        <f t="shared" ref="T283:T287" si="2131">IG274</f>
        <v>1</v>
      </c>
      <c r="U283" s="40">
        <f t="shared" ref="U283:U287" si="2132">IH274</f>
        <v>4</v>
      </c>
      <c r="V283" s="40">
        <f t="shared" ref="V283:V287" si="2133">II274</f>
        <v>1</v>
      </c>
      <c r="X283" s="1">
        <v>80</v>
      </c>
      <c r="Y283" s="52">
        <v>0.39667122640000002</v>
      </c>
      <c r="Z283" s="52"/>
      <c r="AA283" s="52"/>
      <c r="AB283" s="53">
        <f t="shared" ref="AB283:AB287" si="2134">Y283-Y247</f>
        <v>1.263026220000002E-2</v>
      </c>
      <c r="AC283" s="53"/>
      <c r="AD283" s="53" t="s">
        <v>42</v>
      </c>
      <c r="AE283" s="53"/>
      <c r="AF283" s="40">
        <f t="shared" ref="AF283:AF287" si="2135">IFERROR(MODE(B274,O274,AB274,AO274,BB274,BO274), "x")</f>
        <v>5</v>
      </c>
      <c r="AG283" s="40">
        <f t="shared" ref="AG283:AG287" si="2136">IFERROR(MODE(C274,P274,AC274,AP274,BC274,BP274), "x")</f>
        <v>1</v>
      </c>
      <c r="AH283" s="40">
        <f t="shared" ref="AH283:AH287" si="2137">IFERROR(MODE(D274,Q274,AD274,AQ274,BD274,BQ274), "x")</f>
        <v>4</v>
      </c>
      <c r="AI283" s="40">
        <f t="shared" ref="AI283:AI287" si="2138">IFERROR(MODE(E274,R274,AE274,AR274,BE274,BR274), "x")</f>
        <v>1</v>
      </c>
      <c r="AJ283" s="40">
        <f t="shared" ref="AJ283:AJ287" si="2139">IFERROR(MODE(F274,S274,AF274,AS274,BF274,BS274), "x")</f>
        <v>3</v>
      </c>
      <c r="AK283" s="40">
        <f t="shared" ref="AK283:AK287" si="2140">IFERROR(MODE(G274,T274,AG274,AT274,BG274,BT274), "x")</f>
        <v>1</v>
      </c>
      <c r="AL283" s="40">
        <f t="shared" ref="AL283:AL287" si="2141">IFERROR(MODE(H274,U274,AH274,AU274,BH274,BU274), "x")</f>
        <v>3</v>
      </c>
      <c r="AM283" s="40">
        <f t="shared" ref="AM283:AM287" si="2142">IFERROR(MODE(I274,V274,AI274,AV274,BI274,BV274), "x")</f>
        <v>4</v>
      </c>
      <c r="AN283" s="40">
        <f t="shared" ref="AN283:AN287" si="2143">IFERROR(MODE(J274,W274,AJ274,AW274,BJ274,BW274), "x")</f>
        <v>3</v>
      </c>
      <c r="AO283" s="40">
        <f t="shared" ref="AO283:AO287" si="2144">IFERROR(MODE(K274,X274,AK274,AX274,BK274,BX274), "x")</f>
        <v>1</v>
      </c>
      <c r="AP283" s="40">
        <f t="shared" ref="AP283:AP287" si="2145">IFERROR(MODE(L274,Y274,AL274,AY274,BL274,BY274), "x")</f>
        <v>0</v>
      </c>
      <c r="AQ283" s="40">
        <f t="shared" ref="AQ283:AQ287" si="2146">IFERROR(MODE(M274,Z274,AM274,AZ274,BM274,BZ274), "x")</f>
        <v>0</v>
      </c>
      <c r="AR283" s="40">
        <f t="shared" ref="AR283:AR287" si="2147">IFERROR(MODE(N274,AA274,AN274,BA274,BN274,CA274), "x")</f>
        <v>0</v>
      </c>
      <c r="AS283" s="53" t="s">
        <v>42</v>
      </c>
      <c r="AT283" s="53"/>
      <c r="AU283" s="40">
        <f t="shared" ref="AU283:AU287" si="2148">IFERROR(MODE(CB274,CO274,DB274,DO274),"x")</f>
        <v>5</v>
      </c>
      <c r="AV283" s="40">
        <f t="shared" ref="AV283:AV287" si="2149">IFERROR(MODE(CC274,CP274,DC274,DP274),"x")</f>
        <v>2</v>
      </c>
      <c r="AW283" s="40">
        <f t="shared" ref="AW283:AW287" si="2150">IFERROR(MODE(CD274,CQ274,DD274,DQ274),"x")</f>
        <v>2</v>
      </c>
      <c r="AX283" s="40">
        <f t="shared" ref="AX283:AX287" si="2151">IFERROR(MODE(CE274,CR274,DE274,DR274),"x")</f>
        <v>1</v>
      </c>
      <c r="AY283" s="40">
        <f t="shared" ref="AY283:AY287" si="2152">IFERROR(MODE(CF274,CS274,DF274,DS274),"x")</f>
        <v>3</v>
      </c>
      <c r="AZ283" s="40">
        <f t="shared" ref="AZ283:AZ287" si="2153">IFERROR(MODE(CG274,CT274,DG274,DT274),"x")</f>
        <v>1</v>
      </c>
      <c r="BA283" s="40">
        <f t="shared" ref="BA283:BA287" si="2154">IFERROR(MODE(CH274,CU274,DH274,DU274),"x")</f>
        <v>3</v>
      </c>
      <c r="BB283" s="40">
        <f t="shared" ref="BB283:BB287" si="2155">IFERROR(MODE(CI274,CV274,DI274,DV274),"x")</f>
        <v>4</v>
      </c>
      <c r="BC283" s="40">
        <f t="shared" ref="BC283:BC287" si="2156">IFERROR(MODE(CJ274,CW274,DJ274,DW274),"x")</f>
        <v>4</v>
      </c>
      <c r="BD283" s="40">
        <f t="shared" ref="BD283:BD287" si="2157">IFERROR(MODE(CK274,CX274,DK274,DX274),"x")</f>
        <v>1</v>
      </c>
      <c r="BE283" s="40">
        <f t="shared" ref="BE283:BE287" si="2158">IFERROR(MODE(CL274,CY274,DL274,DY274),"x")</f>
        <v>0</v>
      </c>
      <c r="BF283" s="40">
        <f t="shared" ref="BF283:BF287" si="2159">IFERROR(MODE(CM274,CZ274,DM274,DZ274),"x")</f>
        <v>1</v>
      </c>
      <c r="BG283" s="40">
        <f t="shared" ref="BG283:BG287" si="2160">IFERROR(MODE(CN274,DA274,DN274,EA274),"x")</f>
        <v>1</v>
      </c>
      <c r="BH283" s="53" t="s">
        <v>42</v>
      </c>
      <c r="BI283" s="53"/>
      <c r="BJ283" s="40">
        <f t="shared" ref="BJ283:BJ287" si="2161">IFERROR(MODE(EB274,EO274,FB274,FO274),"x")</f>
        <v>5</v>
      </c>
      <c r="BK283" s="40" t="str">
        <f t="shared" ref="BK283:BK287" si="2162">IFERROR(MODE(EC274,EP274,FC274,FP274),"x")</f>
        <v>x</v>
      </c>
      <c r="BL283" s="40">
        <f t="shared" ref="BL283:BL287" si="2163">IFERROR(MODE(ED274,EQ274,FD274,FQ274),"x")</f>
        <v>3</v>
      </c>
      <c r="BM283" s="40">
        <f t="shared" ref="BM283:BM287" si="2164">IFERROR(MODE(EE274,ER274,FE274,FR274),"x")</f>
        <v>4</v>
      </c>
      <c r="BN283" s="40">
        <f t="shared" ref="BN283:BN287" si="2165">IFERROR(MODE(EF274,ES274,FF274,FS274),"x")</f>
        <v>3</v>
      </c>
      <c r="BO283" s="40">
        <f t="shared" ref="BO283:BO287" si="2166">IFERROR(MODE(EG274,ET274,FG274,FT274),"x")</f>
        <v>1</v>
      </c>
      <c r="BP283" s="40">
        <f t="shared" ref="BP283:BP287" si="2167">IFERROR(MODE(EH274,EU274,FH274,FU274),"x")</f>
        <v>1</v>
      </c>
      <c r="BQ283" s="40">
        <f t="shared" ref="BQ283:BQ287" si="2168">IFERROR(MODE(EI274,EV274,FI274,FV274),"x")</f>
        <v>4</v>
      </c>
      <c r="BR283" s="40">
        <f t="shared" ref="BR283:BR287" si="2169">IFERROR(MODE(EJ274,EW274,FJ274,FW274),"x")</f>
        <v>5</v>
      </c>
      <c r="BS283" s="40">
        <f t="shared" ref="BS283:BS287" si="2170">IFERROR(MODE(EK274,EX274,FK274,FX274),"x")</f>
        <v>1</v>
      </c>
      <c r="BT283" s="40">
        <f t="shared" ref="BT283:BT287" si="2171">IFERROR(MODE(EL274,EY274,FL274,FY274),"x")</f>
        <v>0</v>
      </c>
      <c r="BU283" s="40">
        <f t="shared" ref="BU283:BU287" si="2172">IFERROR(MODE(EM274,EZ274,FM274,FZ274),"x")</f>
        <v>1</v>
      </c>
      <c r="BV283" s="40">
        <f t="shared" ref="BV283:BV287" si="2173">IFERROR(MODE(EN274,FA274,FN274,GA274),"x")</f>
        <v>1</v>
      </c>
      <c r="BW283" s="53" t="s">
        <v>42</v>
      </c>
      <c r="BX283" s="53"/>
      <c r="BY283" s="40" t="str">
        <f t="shared" ref="BY283:BY287" si="2174">IFERROR(MODE(GB274,GO274,HB274,HO274),"x")</f>
        <v>x</v>
      </c>
      <c r="BZ283" s="40">
        <f t="shared" ref="BZ283:BZ287" si="2175">IFERROR(MODE(GC274,GP274,HC274,HP274),"x")</f>
        <v>1</v>
      </c>
      <c r="CA283" s="40">
        <f t="shared" ref="CA283:CA287" si="2176">IFERROR(MODE(GD274,GQ274,HD274,HQ274),"x")</f>
        <v>5</v>
      </c>
      <c r="CB283" s="40" t="str">
        <f t="shared" ref="CB283:CB287" si="2177">IFERROR(MODE(GE274,GR274,HE274,HR274),"x")</f>
        <v>x</v>
      </c>
      <c r="CC283" s="40">
        <f t="shared" ref="CC283:CC287" si="2178">IFERROR(MODE(GF274,GS274,HF274,HS274),"x")</f>
        <v>4</v>
      </c>
      <c r="CD283" s="40">
        <f t="shared" ref="CD283:CD287" si="2179">IFERROR(MODE(GG274,GT274,HG274,HT274),"x")</f>
        <v>1</v>
      </c>
      <c r="CE283" s="40" t="str">
        <f t="shared" ref="CE283:CE287" si="2180">IFERROR(MODE(GH274,GU274,HH274,HU274),"x")</f>
        <v>x</v>
      </c>
      <c r="CF283" s="40">
        <f t="shared" ref="CF283:CF287" si="2181">IFERROR(MODE(GI274,GV274,HI274,HV274),"x")</f>
        <v>4</v>
      </c>
      <c r="CG283" s="40" t="str">
        <f t="shared" ref="CG283:CG287" si="2182">IFERROR(MODE(GJ274,GW274,HJ274,HW274),"x")</f>
        <v>x</v>
      </c>
      <c r="CH283" s="40">
        <f t="shared" ref="CH283:CH287" si="2183">IFERROR(MODE(GK274,GX274,HK274,HX274),"x")</f>
        <v>3</v>
      </c>
      <c r="CI283" s="40">
        <f t="shared" ref="CI283:CI287" si="2184">IFERROR(MODE(GL274,GY274,HL274,HY274),"x")</f>
        <v>0</v>
      </c>
      <c r="CJ283" s="40">
        <f t="shared" ref="CJ283:CJ287" si="2185">IFERROR(MODE(GM274,GZ274,HM274,HZ274),"x")</f>
        <v>0</v>
      </c>
      <c r="CK283" s="40">
        <f t="shared" ref="CK283:CK287" si="2186">IFERROR(MODE(GN274,HA274,HN274,IA274),"x")</f>
        <v>0</v>
      </c>
      <c r="CL283" s="40" t="s">
        <v>42</v>
      </c>
      <c r="CN283" s="40">
        <f>IFERROR(MODE(GB274,GO274,HB274,HO274,CB274,CO274,DB274,DO274,EB274,EO274,FB274,FO274),"x")</f>
        <v>5</v>
      </c>
      <c r="CO283" s="40">
        <f t="shared" ref="CO283:CO287" si="2187">IFERROR(MODE(GC274,GP274,HC274,HP274,CC274,CP274,DC274,DP274,EC274,EP274,FC274,FP274),"x")</f>
        <v>2</v>
      </c>
      <c r="CP283" s="40">
        <f t="shared" ref="CP283:CP287" si="2188">IFERROR(MODE(GD274,GQ274,HD274,HQ274,CD274,CQ274,DD274,DQ274,ED274,EQ274,FD274,FQ274),"x")</f>
        <v>5</v>
      </c>
      <c r="CQ283" s="40">
        <f t="shared" ref="CQ283:CQ287" si="2189">IFERROR(MODE(GE274,GR274,HE274,HR274,CE274,CR274,DE274,DR274,EE274,ER274,FE274,FR274),"x")</f>
        <v>1</v>
      </c>
      <c r="CR283" s="40">
        <f t="shared" ref="CR283:CR287" si="2190">IFERROR(MODE(GF274,GS274,HF274,HS274,CF274,CS274,DF274,DS274,EF274,ES274,FF274,FS274),"x")</f>
        <v>3</v>
      </c>
      <c r="CS283" s="40">
        <f t="shared" ref="CS283:CS287" si="2191">IFERROR(MODE(GG274,GT274,HG274,HT274,CG274,CT274,DG274,DT274,EG274,ET274,FG274,FT274),"x")</f>
        <v>1</v>
      </c>
      <c r="CT283" s="40">
        <f t="shared" ref="CT283:CT287" si="2192">IFERROR(MODE(GH274,GU274,HH274,HU274,CH274,CU274,DH274,DU274,EH274,EU274,FH274,FU274),"x")</f>
        <v>3</v>
      </c>
      <c r="CU283" s="40">
        <f t="shared" ref="CU283:CU287" si="2193">IFERROR(MODE(GI274,GV274,HI274,HV274,CI274,CV274,DI274,DV274,EI274,EV274,FI274,FV274),"x")</f>
        <v>4</v>
      </c>
      <c r="CV283" s="40">
        <f t="shared" ref="CV283:CV287" si="2194">IFERROR(MODE(GJ274,GW274,HJ274,HW274,CJ274,CW274,DJ274,DW274,EJ274,EW274,FJ274,FW274),"x")</f>
        <v>4</v>
      </c>
      <c r="CW283" s="40">
        <f t="shared" ref="CW283:CW287" si="2195">IFERROR(MODE(GK274,GX274,HK274,HX274,CK274,CX274,DK274,DX274,EK274,EX274,FK274,FX274),"x")</f>
        <v>1</v>
      </c>
      <c r="CX283" s="40">
        <f t="shared" ref="CX283:CX287" si="2196">IFERROR(MODE(GL274,GY274,HL274,HY274,CL274,CY274,DL274,DY274,EL274,EY274,FL274,FY274),"x")</f>
        <v>0</v>
      </c>
      <c r="CY283" s="40">
        <f t="shared" ref="CY283:CY287" si="2197">IFERROR(MODE(GM274,GZ274,HM274,HZ274,CM274,CZ274,DM274,DZ274,EM274,EZ274,FM274,FZ274),"x")</f>
        <v>1</v>
      </c>
      <c r="CZ283" s="40">
        <f t="shared" ref="CZ283:CZ287" si="2198">IFERROR(MODE(GN274,HA274,HN274,IA274,CN274,DA274,DN274,EA274,EN274,FA274,FN274,GA274),"x")</f>
        <v>1</v>
      </c>
      <c r="DB283" s="40">
        <v>5</v>
      </c>
      <c r="DC283" s="40">
        <v>6</v>
      </c>
      <c r="DD283" s="40">
        <v>0</v>
      </c>
      <c r="DE283" s="40">
        <v>0</v>
      </c>
      <c r="DF283" s="40">
        <v>19</v>
      </c>
      <c r="DG283" s="40">
        <v>0</v>
      </c>
      <c r="DH283" s="40">
        <v>0</v>
      </c>
      <c r="DI283" s="40">
        <v>0</v>
      </c>
      <c r="DJ283" s="40">
        <v>0</v>
      </c>
      <c r="DL283" s="40">
        <v>4</v>
      </c>
      <c r="DM283" s="40">
        <v>0</v>
      </c>
      <c r="DN283" s="40">
        <v>4</v>
      </c>
      <c r="DO283" s="40">
        <v>30</v>
      </c>
      <c r="DP283" s="40">
        <v>5</v>
      </c>
      <c r="DQ283" s="40">
        <v>21</v>
      </c>
      <c r="DR283" s="40">
        <v>20</v>
      </c>
      <c r="DS283" s="40">
        <v>16</v>
      </c>
      <c r="DT283" s="40">
        <v>48</v>
      </c>
      <c r="DU283" s="40">
        <v>15</v>
      </c>
      <c r="DV283" s="40">
        <v>37</v>
      </c>
      <c r="DW283" s="40">
        <v>0</v>
      </c>
      <c r="DX283" s="40">
        <v>0</v>
      </c>
      <c r="DY283" s="40">
        <v>0</v>
      </c>
      <c r="DZ283" s="40">
        <v>11</v>
      </c>
      <c r="EA283" s="40">
        <v>0</v>
      </c>
      <c r="EB283" s="40">
        <v>35</v>
      </c>
      <c r="EC283" s="40">
        <v>8</v>
      </c>
      <c r="ED283" s="40">
        <v>15</v>
      </c>
      <c r="EE283" s="40">
        <v>46</v>
      </c>
      <c r="EF283" s="40">
        <v>56</v>
      </c>
      <c r="EG283" s="40">
        <v>33</v>
      </c>
      <c r="EH283" s="40">
        <v>4</v>
      </c>
      <c r="EI283" s="40">
        <v>2</v>
      </c>
      <c r="EJ283" s="40">
        <v>0</v>
      </c>
      <c r="EK283" s="40">
        <v>0</v>
      </c>
      <c r="EL283" s="40">
        <v>0</v>
      </c>
      <c r="EM283" s="40">
        <v>39</v>
      </c>
      <c r="EN283" s="40">
        <v>0</v>
      </c>
      <c r="EO283" s="40">
        <v>0</v>
      </c>
      <c r="EP283" s="40">
        <v>0</v>
      </c>
      <c r="EQ283" s="40">
        <v>2</v>
      </c>
      <c r="ER283" s="40">
        <v>8</v>
      </c>
      <c r="ES283" s="40">
        <v>17</v>
      </c>
      <c r="ET283" s="40">
        <v>38</v>
      </c>
      <c r="EU283" s="40">
        <v>32</v>
      </c>
      <c r="EV283" s="40">
        <v>12</v>
      </c>
      <c r="EW283" s="40">
        <v>0</v>
      </c>
      <c r="EX283" s="40">
        <v>0</v>
      </c>
      <c r="EY283" s="40">
        <v>0</v>
      </c>
      <c r="EZ283" s="40">
        <v>26</v>
      </c>
      <c r="FA283" s="40">
        <v>51</v>
      </c>
      <c r="FB283" s="40">
        <v>41</v>
      </c>
      <c r="FC283" s="40">
        <v>19</v>
      </c>
      <c r="FD283" s="40">
        <v>2</v>
      </c>
      <c r="FE283" s="40">
        <v>46</v>
      </c>
      <c r="FF283" s="40">
        <v>6</v>
      </c>
      <c r="FG283" s="40">
        <v>59</v>
      </c>
      <c r="FH283" s="40">
        <v>64</v>
      </c>
      <c r="FI283" s="40">
        <v>2</v>
      </c>
      <c r="FJ283" s="40">
        <v>0</v>
      </c>
      <c r="FK283" s="40">
        <v>0</v>
      </c>
      <c r="FL283" s="40">
        <v>0</v>
      </c>
      <c r="FM283" s="40">
        <v>46</v>
      </c>
      <c r="FN283" s="40">
        <v>23</v>
      </c>
      <c r="FO283" s="40">
        <v>1</v>
      </c>
      <c r="FP283" s="40">
        <v>20</v>
      </c>
      <c r="FQ283" s="40">
        <v>49</v>
      </c>
      <c r="FR283" s="40">
        <v>19</v>
      </c>
      <c r="FS283" s="40">
        <v>44</v>
      </c>
      <c r="FT283" s="40">
        <v>53</v>
      </c>
      <c r="FU283" s="40">
        <v>14</v>
      </c>
      <c r="FV283" s="40">
        <v>0</v>
      </c>
      <c r="FW283" s="40">
        <v>0</v>
      </c>
      <c r="FX283" s="40">
        <v>0</v>
      </c>
      <c r="FY283" s="40">
        <v>0</v>
      </c>
      <c r="FZ283" s="40">
        <v>3</v>
      </c>
      <c r="GA283" s="40">
        <v>1</v>
      </c>
      <c r="GB283" s="40">
        <v>37</v>
      </c>
      <c r="GC283" s="40">
        <v>3</v>
      </c>
      <c r="GD283" s="40">
        <v>4</v>
      </c>
      <c r="GE283" s="40">
        <v>18</v>
      </c>
      <c r="GF283" s="40">
        <v>38</v>
      </c>
      <c r="GG283" s="40">
        <v>44</v>
      </c>
      <c r="GH283" s="40">
        <v>2</v>
      </c>
      <c r="GI283" s="40">
        <v>18</v>
      </c>
      <c r="GJ283" s="40">
        <v>0</v>
      </c>
      <c r="GK283" s="40">
        <v>0</v>
      </c>
      <c r="GL283" s="40">
        <v>0</v>
      </c>
      <c r="GM283" s="40">
        <v>51</v>
      </c>
      <c r="GN283" s="40">
        <v>18</v>
      </c>
      <c r="GO283" s="40">
        <v>0</v>
      </c>
      <c r="GP283" s="40">
        <v>0</v>
      </c>
      <c r="GQ283" s="40">
        <v>22</v>
      </c>
      <c r="GR283" s="40">
        <v>34</v>
      </c>
      <c r="GS283" s="40">
        <v>8</v>
      </c>
      <c r="GT283" s="40">
        <v>22</v>
      </c>
      <c r="GU283" s="40">
        <v>18</v>
      </c>
      <c r="GV283" s="40">
        <v>32</v>
      </c>
      <c r="GW283" s="40">
        <v>0</v>
      </c>
      <c r="GX283" s="40">
        <v>0</v>
      </c>
      <c r="GY283" s="40">
        <v>0</v>
      </c>
      <c r="GZ283" s="40">
        <v>0</v>
      </c>
      <c r="HA283" s="40">
        <v>0</v>
      </c>
      <c r="HB283" s="40">
        <v>6</v>
      </c>
      <c r="HC283" s="40">
        <v>9</v>
      </c>
      <c r="HD283" s="40">
        <v>9</v>
      </c>
      <c r="HE283" s="40">
        <v>22</v>
      </c>
      <c r="HF283" s="40">
        <v>14</v>
      </c>
      <c r="HG283" s="40">
        <v>21</v>
      </c>
      <c r="HH283" s="40">
        <v>87</v>
      </c>
      <c r="HI283" s="40">
        <v>4</v>
      </c>
      <c r="HJ283" s="40">
        <v>0</v>
      </c>
      <c r="HK283" s="40">
        <v>0</v>
      </c>
      <c r="HL283" s="40">
        <v>0</v>
      </c>
      <c r="HM283" s="40">
        <v>10</v>
      </c>
      <c r="HN283" s="40">
        <v>8</v>
      </c>
      <c r="HO283" s="40">
        <v>18</v>
      </c>
      <c r="HP283" s="40">
        <v>12</v>
      </c>
      <c r="HQ283" s="40">
        <v>8</v>
      </c>
      <c r="HR283" s="40">
        <v>23</v>
      </c>
      <c r="HS283" s="40">
        <v>16</v>
      </c>
      <c r="HT283" s="40">
        <v>35</v>
      </c>
      <c r="HU283" s="40">
        <v>61</v>
      </c>
      <c r="HV283" s="40">
        <v>21</v>
      </c>
      <c r="HW283" s="40">
        <v>0</v>
      </c>
      <c r="HX283" s="40">
        <v>0</v>
      </c>
      <c r="HY283" s="40">
        <v>0</v>
      </c>
      <c r="HZ283" s="40">
        <v>32</v>
      </c>
      <c r="IA283" s="40">
        <v>2</v>
      </c>
      <c r="IB283" s="40">
        <v>2</v>
      </c>
      <c r="IC283" s="40">
        <v>36</v>
      </c>
      <c r="ID283" s="40">
        <v>50</v>
      </c>
      <c r="IE283" s="40">
        <v>10</v>
      </c>
      <c r="IF283" s="40">
        <v>29</v>
      </c>
      <c r="IG283" s="40">
        <v>80</v>
      </c>
      <c r="IH283" s="40">
        <v>47</v>
      </c>
      <c r="II283" s="40">
        <v>25</v>
      </c>
      <c r="IJ283" s="40">
        <v>0</v>
      </c>
      <c r="IK283" s="40">
        <v>0</v>
      </c>
      <c r="IL283" s="40">
        <v>0</v>
      </c>
      <c r="IM283" s="40">
        <v>7</v>
      </c>
      <c r="IN283" s="40">
        <v>17</v>
      </c>
      <c r="IO283" s="40">
        <v>30</v>
      </c>
      <c r="IP283" s="40">
        <v>30</v>
      </c>
      <c r="IQ283" s="40">
        <v>18</v>
      </c>
      <c r="IR283" s="40">
        <v>15</v>
      </c>
      <c r="IS283" s="40">
        <v>12</v>
      </c>
      <c r="IT283" s="40">
        <v>37</v>
      </c>
      <c r="IU283" s="40">
        <v>54</v>
      </c>
      <c r="IV283" s="40">
        <v>0</v>
      </c>
      <c r="IW283" s="40">
        <v>0</v>
      </c>
      <c r="IX283" s="40">
        <v>0</v>
      </c>
      <c r="IY283" s="40">
        <v>0</v>
      </c>
      <c r="IZ283" s="40">
        <v>7</v>
      </c>
      <c r="JA283" s="40">
        <v>0</v>
      </c>
      <c r="JB283" s="40">
        <v>12</v>
      </c>
      <c r="JC283" s="40">
        <v>31</v>
      </c>
      <c r="JD283" s="40">
        <v>18</v>
      </c>
      <c r="JE283" s="40">
        <v>6</v>
      </c>
      <c r="JF283" s="40">
        <v>24</v>
      </c>
      <c r="JG283" s="40">
        <v>79</v>
      </c>
      <c r="JH283" s="40">
        <v>29</v>
      </c>
      <c r="JI283" s="40">
        <v>20</v>
      </c>
      <c r="JJ283" s="40">
        <v>0</v>
      </c>
      <c r="JK283" s="40">
        <v>0</v>
      </c>
      <c r="JL283" s="40">
        <v>0</v>
      </c>
      <c r="JM283" s="40">
        <v>0</v>
      </c>
      <c r="JN283" s="40">
        <v>42</v>
      </c>
      <c r="JO283" s="40">
        <v>36</v>
      </c>
      <c r="JP283" s="40">
        <v>7</v>
      </c>
      <c r="JQ283" s="40">
        <v>6</v>
      </c>
      <c r="JR283" s="40">
        <v>8</v>
      </c>
      <c r="JS283" s="40">
        <v>20</v>
      </c>
      <c r="JT283" s="40">
        <v>43</v>
      </c>
      <c r="JU283" s="40">
        <v>2</v>
      </c>
      <c r="JV283" s="40">
        <v>5</v>
      </c>
      <c r="JW283" s="40">
        <v>0</v>
      </c>
      <c r="JX283" s="40">
        <v>0</v>
      </c>
      <c r="JY283" s="40">
        <v>0</v>
      </c>
      <c r="JZ283" s="40">
        <v>7</v>
      </c>
      <c r="KA283" s="40">
        <v>11</v>
      </c>
      <c r="KB283" s="40">
        <v>15</v>
      </c>
      <c r="KC283" s="40">
        <v>0</v>
      </c>
      <c r="KD283" s="40">
        <v>2</v>
      </c>
      <c r="KE283" s="40">
        <v>5</v>
      </c>
      <c r="KF283" s="40">
        <v>8</v>
      </c>
      <c r="KG283" s="40">
        <v>17</v>
      </c>
      <c r="KH283" s="40">
        <v>4</v>
      </c>
      <c r="KI283" s="40">
        <v>45</v>
      </c>
      <c r="KJ283" s="40">
        <v>0</v>
      </c>
      <c r="KK283" s="40">
        <v>0</v>
      </c>
      <c r="KL283" s="40">
        <v>0</v>
      </c>
      <c r="KM283" s="40">
        <v>16</v>
      </c>
      <c r="KN283" s="40">
        <v>0</v>
      </c>
      <c r="KO283" s="40">
        <v>10</v>
      </c>
      <c r="KP283" s="40">
        <v>41</v>
      </c>
      <c r="KQ283" s="40">
        <v>40</v>
      </c>
      <c r="KR283" s="40">
        <v>37</v>
      </c>
      <c r="KS283" s="40">
        <v>14</v>
      </c>
      <c r="KT283" s="40">
        <v>45</v>
      </c>
      <c r="KU283" s="40">
        <v>22</v>
      </c>
      <c r="KV283" s="40">
        <v>4</v>
      </c>
      <c r="KW283" s="40">
        <v>0</v>
      </c>
      <c r="KX283" s="40">
        <v>0</v>
      </c>
      <c r="KY283" s="40">
        <v>0</v>
      </c>
      <c r="KZ283" s="40">
        <v>18</v>
      </c>
      <c r="LA283" s="40">
        <v>7</v>
      </c>
      <c r="LB283" s="40">
        <v>27</v>
      </c>
      <c r="LC283" s="40">
        <v>0</v>
      </c>
      <c r="LD283" s="40">
        <v>47</v>
      </c>
      <c r="LE283" s="40">
        <v>8</v>
      </c>
      <c r="LF283" s="40">
        <v>27</v>
      </c>
      <c r="LG283" s="40">
        <v>59</v>
      </c>
      <c r="LH283" s="40">
        <v>70</v>
      </c>
      <c r="LI283" s="40">
        <v>5</v>
      </c>
      <c r="LJ283" s="40">
        <v>0</v>
      </c>
      <c r="LK283" s="40">
        <v>0</v>
      </c>
      <c r="LL283" s="40">
        <v>0</v>
      </c>
      <c r="LM283" s="40">
        <v>43</v>
      </c>
      <c r="LN283" s="40">
        <v>8</v>
      </c>
      <c r="LO283" s="40">
        <v>18</v>
      </c>
      <c r="LP283" s="40">
        <v>17</v>
      </c>
      <c r="LQ283" s="40">
        <v>27</v>
      </c>
      <c r="LR283" s="40">
        <v>10</v>
      </c>
      <c r="LS283" s="40">
        <v>8</v>
      </c>
      <c r="LT283" s="40">
        <v>13</v>
      </c>
      <c r="LU283" s="40">
        <v>15</v>
      </c>
      <c r="LV283" s="40">
        <v>4</v>
      </c>
      <c r="LW283" s="40">
        <v>0</v>
      </c>
      <c r="LX283" s="40">
        <v>0</v>
      </c>
      <c r="LY283" s="40">
        <v>0</v>
      </c>
      <c r="LZ283" s="40">
        <v>0</v>
      </c>
      <c r="MA283" s="40">
        <v>0</v>
      </c>
      <c r="MB283" s="40">
        <v>22</v>
      </c>
      <c r="MC283" s="40">
        <v>0</v>
      </c>
      <c r="MD283" s="40">
        <v>1</v>
      </c>
      <c r="ME283" s="40">
        <v>8</v>
      </c>
      <c r="MF283" s="40">
        <v>68</v>
      </c>
      <c r="MG283" s="40">
        <v>32</v>
      </c>
      <c r="MH283" s="40">
        <v>5</v>
      </c>
      <c r="MI283" s="40">
        <v>0</v>
      </c>
      <c r="MJ283" s="40">
        <v>0</v>
      </c>
      <c r="MK283" s="40">
        <v>0</v>
      </c>
      <c r="ML283" s="40">
        <v>0</v>
      </c>
      <c r="MN283" s="54">
        <v>4</v>
      </c>
      <c r="MO283" s="54"/>
      <c r="MP283" s="40">
        <f t="shared" ref="MP283:MP286" si="2199">(DM283+DZ283+EM283+EZ283+FM283+FZ283)/6</f>
        <v>20.833333333333332</v>
      </c>
      <c r="MQ283" s="40">
        <f t="shared" si="2070"/>
        <v>13.166666666666666</v>
      </c>
      <c r="MR283" s="40">
        <f t="shared" si="2071"/>
        <v>24</v>
      </c>
      <c r="MS283" s="40">
        <f t="shared" si="2072"/>
        <v>9.1666666666666661</v>
      </c>
      <c r="MT283" s="40">
        <f t="shared" si="2073"/>
        <v>15.5</v>
      </c>
      <c r="MU283" s="40">
        <f t="shared" si="2074"/>
        <v>26.166666666666668</v>
      </c>
      <c r="MV283" s="40">
        <f t="shared" si="2075"/>
        <v>29.5</v>
      </c>
      <c r="MW283" s="40">
        <f t="shared" si="2076"/>
        <v>45.833333333333336</v>
      </c>
      <c r="MX283" s="40">
        <f t="shared" si="2077"/>
        <v>21.833333333333332</v>
      </c>
      <c r="MY283" s="40">
        <f t="shared" si="2078"/>
        <v>11.833333333333334</v>
      </c>
      <c r="NC283" s="54">
        <v>4</v>
      </c>
      <c r="ND283" s="54"/>
      <c r="NE283" s="40">
        <f t="shared" ref="NE283:NE286" si="2200">(GM283+GZ283+HM283+HZ283)/4</f>
        <v>23.25</v>
      </c>
      <c r="NF283" s="40">
        <f t="shared" si="2079"/>
        <v>7</v>
      </c>
      <c r="NG283" s="40">
        <f t="shared" si="2080"/>
        <v>6.5</v>
      </c>
      <c r="NH283" s="40">
        <f t="shared" si="2081"/>
        <v>14.25</v>
      </c>
      <c r="NI283" s="40">
        <f t="shared" si="2082"/>
        <v>22.25</v>
      </c>
      <c r="NJ283" s="40">
        <f t="shared" si="2083"/>
        <v>22.25</v>
      </c>
      <c r="NK283" s="40">
        <f t="shared" si="2084"/>
        <v>16.75</v>
      </c>
      <c r="NL283" s="40">
        <f t="shared" si="2085"/>
        <v>39.5</v>
      </c>
      <c r="NM283" s="40">
        <f t="shared" si="2086"/>
        <v>53.25</v>
      </c>
      <c r="NN283" s="40">
        <f t="shared" si="2087"/>
        <v>20.5</v>
      </c>
      <c r="NR283" s="54">
        <v>4</v>
      </c>
      <c r="NS283" s="54"/>
      <c r="NT283" s="40">
        <f t="shared" ref="NT283:NT286" si="2201">(IM283+IZ283+JZ283+JM283)/4</f>
        <v>5.25</v>
      </c>
      <c r="NU283" s="40">
        <f t="shared" si="2088"/>
        <v>17.5</v>
      </c>
      <c r="NV283" s="40">
        <f t="shared" si="2089"/>
        <v>23.25</v>
      </c>
      <c r="NW283" s="40">
        <f t="shared" si="2090"/>
        <v>17</v>
      </c>
      <c r="NX283" s="40">
        <f t="shared" si="2091"/>
        <v>11</v>
      </c>
      <c r="NY283" s="40">
        <f t="shared" si="2092"/>
        <v>8.5</v>
      </c>
      <c r="NZ283" s="40">
        <f t="shared" si="2093"/>
        <v>16</v>
      </c>
      <c r="OA283" s="40">
        <f t="shared" si="2094"/>
        <v>44</v>
      </c>
      <c r="OB283" s="40">
        <f t="shared" si="2095"/>
        <v>22.25</v>
      </c>
      <c r="OC283" s="40">
        <f t="shared" si="2096"/>
        <v>17.5</v>
      </c>
      <c r="OG283" s="54">
        <v>4</v>
      </c>
      <c r="OH283" s="54"/>
      <c r="OI283" s="40">
        <f t="shared" ref="OI283:OI286" si="2202">(KM283+KZ283+LM283+LZ283)/4</f>
        <v>19.25</v>
      </c>
      <c r="OJ283" s="40">
        <f t="shared" si="2097"/>
        <v>3.75</v>
      </c>
      <c r="OK283" s="40">
        <f t="shared" si="2098"/>
        <v>19.25</v>
      </c>
      <c r="OL283" s="40">
        <f t="shared" si="2099"/>
        <v>14.5</v>
      </c>
      <c r="OM283" s="40">
        <f t="shared" si="2100"/>
        <v>28.75</v>
      </c>
      <c r="ON283" s="40">
        <f t="shared" si="2101"/>
        <v>15.75</v>
      </c>
      <c r="OO283" s="40">
        <f t="shared" si="2102"/>
        <v>29.25</v>
      </c>
      <c r="OP283" s="40">
        <f t="shared" si="2103"/>
        <v>37.25</v>
      </c>
      <c r="OQ283" s="40">
        <f t="shared" si="2104"/>
        <v>28</v>
      </c>
      <c r="OR283" s="40">
        <f t="shared" si="2105"/>
        <v>3.25</v>
      </c>
      <c r="OV283" s="54">
        <v>4</v>
      </c>
      <c r="OW283" s="54"/>
      <c r="OX283" s="40">
        <f t="shared" ref="OX283:OX286" si="2203">(GM283+GZ283+HM283+HZ283+IM283+IZ283+JM283+JZ283+KM283+KZ283+LM283+LZ283)/12</f>
        <v>15.916666666666666</v>
      </c>
      <c r="OY283" s="40">
        <f t="shared" si="2106"/>
        <v>9.4166666666666661</v>
      </c>
      <c r="OZ283" s="40">
        <f t="shared" si="2107"/>
        <v>16.333333333333332</v>
      </c>
      <c r="PA283" s="40">
        <f t="shared" si="2108"/>
        <v>15.25</v>
      </c>
      <c r="PB283" s="40">
        <f t="shared" si="2109"/>
        <v>20.666666666666668</v>
      </c>
      <c r="PC283" s="40">
        <f t="shared" si="2110"/>
        <v>15.5</v>
      </c>
      <c r="PD283" s="40">
        <f t="shared" si="2111"/>
        <v>20.666666666666668</v>
      </c>
      <c r="PE283" s="40">
        <f t="shared" si="2112"/>
        <v>40.25</v>
      </c>
      <c r="PF283" s="40">
        <f t="shared" si="2113"/>
        <v>34.5</v>
      </c>
      <c r="PG283" s="40">
        <f t="shared" si="2114"/>
        <v>13.75</v>
      </c>
    </row>
    <row r="284" spans="1:426" s="40" customFormat="1" x14ac:dyDescent="0.25">
      <c r="A284" s="1" t="s">
        <v>43</v>
      </c>
      <c r="B284" s="40">
        <f t="shared" ref="B284:B287" si="2204">MODE(B275,O275,AB275,AO275,BB275,BO275,CB275,CO275,DB275,DO275,EB275,EO275,FB275,FO275,GB275,GO275,HB275,HO275)</f>
        <v>4</v>
      </c>
      <c r="C284" s="40">
        <f t="shared" si="2115"/>
        <v>2</v>
      </c>
      <c r="D284" s="40">
        <f t="shared" si="2116"/>
        <v>4</v>
      </c>
      <c r="E284" s="40">
        <f t="shared" si="2117"/>
        <v>1</v>
      </c>
      <c r="F284" s="40">
        <f t="shared" si="2118"/>
        <v>3</v>
      </c>
      <c r="G284" s="40">
        <f t="shared" si="2119"/>
        <v>3</v>
      </c>
      <c r="H284" s="40">
        <f t="shared" si="2120"/>
        <v>3</v>
      </c>
      <c r="I284" s="40">
        <f t="shared" si="2121"/>
        <v>4</v>
      </c>
      <c r="J284" s="40">
        <f t="shared" si="2122"/>
        <v>3</v>
      </c>
      <c r="K284" s="40">
        <f t="shared" si="2123"/>
        <v>1</v>
      </c>
      <c r="L284" s="40">
        <f t="shared" si="2124"/>
        <v>0</v>
      </c>
      <c r="M284" s="40">
        <f t="shared" si="2125"/>
        <v>0</v>
      </c>
      <c r="N284" s="40">
        <f t="shared" si="2126"/>
        <v>0</v>
      </c>
      <c r="O284" s="40">
        <f t="shared" ref="O284:O287" si="2205">IB275</f>
        <v>3</v>
      </c>
      <c r="P284" s="40">
        <f t="shared" si="2127"/>
        <v>2</v>
      </c>
      <c r="Q284" s="40">
        <f t="shared" si="2128"/>
        <v>1.5</v>
      </c>
      <c r="R284" s="40">
        <f t="shared" si="2129"/>
        <v>5</v>
      </c>
      <c r="S284" s="40">
        <f t="shared" si="2130"/>
        <v>3</v>
      </c>
      <c r="T284" s="40">
        <f t="shared" si="2131"/>
        <v>2</v>
      </c>
      <c r="U284" s="40">
        <f t="shared" si="2132"/>
        <v>3</v>
      </c>
      <c r="V284" s="40">
        <f t="shared" si="2133"/>
        <v>2</v>
      </c>
      <c r="X284" s="1">
        <v>60</v>
      </c>
      <c r="Y284" s="52">
        <v>0.362076222</v>
      </c>
      <c r="Z284" s="52"/>
      <c r="AA284" s="52"/>
      <c r="AB284" s="53">
        <f t="shared" si="2134"/>
        <v>1.1107602800000005E-2</v>
      </c>
      <c r="AC284" s="53"/>
      <c r="AD284" s="53" t="s">
        <v>43</v>
      </c>
      <c r="AE284" s="53"/>
      <c r="AF284" s="40">
        <f t="shared" si="2135"/>
        <v>4</v>
      </c>
      <c r="AG284" s="40">
        <f t="shared" si="2136"/>
        <v>1</v>
      </c>
      <c r="AH284" s="40">
        <f t="shared" si="2137"/>
        <v>4</v>
      </c>
      <c r="AI284" s="40">
        <f t="shared" si="2138"/>
        <v>2</v>
      </c>
      <c r="AJ284" s="40">
        <f t="shared" si="2139"/>
        <v>3</v>
      </c>
      <c r="AK284" s="40">
        <f t="shared" si="2140"/>
        <v>3</v>
      </c>
      <c r="AL284" s="40">
        <f t="shared" si="2141"/>
        <v>3</v>
      </c>
      <c r="AM284" s="40">
        <f t="shared" si="2142"/>
        <v>4</v>
      </c>
      <c r="AN284" s="40">
        <f t="shared" si="2143"/>
        <v>3</v>
      </c>
      <c r="AO284" s="40">
        <f t="shared" si="2144"/>
        <v>2</v>
      </c>
      <c r="AP284" s="40">
        <f t="shared" si="2145"/>
        <v>0</v>
      </c>
      <c r="AQ284" s="40">
        <f t="shared" si="2146"/>
        <v>0</v>
      </c>
      <c r="AR284" s="40">
        <f t="shared" si="2147"/>
        <v>0</v>
      </c>
      <c r="AS284" s="53" t="s">
        <v>43</v>
      </c>
      <c r="AT284" s="53"/>
      <c r="AU284" s="40">
        <f t="shared" si="2148"/>
        <v>4</v>
      </c>
      <c r="AV284" s="40">
        <f t="shared" si="2149"/>
        <v>2</v>
      </c>
      <c r="AW284" s="40">
        <f t="shared" si="2150"/>
        <v>2</v>
      </c>
      <c r="AX284" s="40">
        <f t="shared" si="2151"/>
        <v>1</v>
      </c>
      <c r="AY284" s="40">
        <f t="shared" si="2152"/>
        <v>2</v>
      </c>
      <c r="AZ284" s="40">
        <f t="shared" si="2153"/>
        <v>2</v>
      </c>
      <c r="BA284" s="40">
        <f t="shared" si="2154"/>
        <v>3</v>
      </c>
      <c r="BB284" s="40">
        <f t="shared" si="2155"/>
        <v>4</v>
      </c>
      <c r="BC284" s="40">
        <f t="shared" si="2156"/>
        <v>4</v>
      </c>
      <c r="BD284" s="40">
        <f t="shared" si="2157"/>
        <v>2</v>
      </c>
      <c r="BE284" s="40">
        <f t="shared" si="2158"/>
        <v>0</v>
      </c>
      <c r="BF284" s="40">
        <f t="shared" si="2159"/>
        <v>1</v>
      </c>
      <c r="BG284" s="40">
        <f t="shared" si="2160"/>
        <v>1</v>
      </c>
      <c r="BH284" s="53" t="s">
        <v>43</v>
      </c>
      <c r="BI284" s="53"/>
      <c r="BJ284" s="40">
        <f t="shared" si="2161"/>
        <v>5</v>
      </c>
      <c r="BK284" s="40">
        <f t="shared" si="2162"/>
        <v>4</v>
      </c>
      <c r="BL284" s="40">
        <f t="shared" si="2163"/>
        <v>4</v>
      </c>
      <c r="BM284" s="40" t="str">
        <f t="shared" si="2164"/>
        <v>x</v>
      </c>
      <c r="BN284" s="40">
        <f t="shared" si="2165"/>
        <v>3</v>
      </c>
      <c r="BO284" s="40" t="str">
        <f t="shared" si="2166"/>
        <v>x</v>
      </c>
      <c r="BP284" s="40">
        <f t="shared" si="2167"/>
        <v>3</v>
      </c>
      <c r="BQ284" s="40">
        <f t="shared" si="2168"/>
        <v>4</v>
      </c>
      <c r="BR284" s="40" t="str">
        <f t="shared" si="2169"/>
        <v>x</v>
      </c>
      <c r="BS284" s="40">
        <f t="shared" si="2170"/>
        <v>1</v>
      </c>
      <c r="BT284" s="40">
        <f t="shared" si="2171"/>
        <v>0</v>
      </c>
      <c r="BU284" s="40">
        <f t="shared" si="2172"/>
        <v>1</v>
      </c>
      <c r="BV284" s="40">
        <f t="shared" si="2173"/>
        <v>1</v>
      </c>
      <c r="BW284" s="53" t="s">
        <v>43</v>
      </c>
      <c r="BX284" s="53"/>
      <c r="BY284" s="40" t="str">
        <f t="shared" si="2174"/>
        <v>x</v>
      </c>
      <c r="BZ284" s="40">
        <f t="shared" si="2175"/>
        <v>1</v>
      </c>
      <c r="CA284" s="40">
        <f t="shared" si="2176"/>
        <v>4</v>
      </c>
      <c r="CB284" s="40">
        <f t="shared" si="2177"/>
        <v>3</v>
      </c>
      <c r="CC284" s="40">
        <f t="shared" si="2178"/>
        <v>3</v>
      </c>
      <c r="CD284" s="40">
        <f t="shared" si="2179"/>
        <v>3</v>
      </c>
      <c r="CE284" s="40">
        <f t="shared" si="2180"/>
        <v>3</v>
      </c>
      <c r="CF284" s="40">
        <f t="shared" si="2181"/>
        <v>4</v>
      </c>
      <c r="CG284" s="40">
        <f t="shared" si="2182"/>
        <v>3</v>
      </c>
      <c r="CH284" s="40">
        <f t="shared" si="2183"/>
        <v>3</v>
      </c>
      <c r="CI284" s="40">
        <f t="shared" si="2184"/>
        <v>0</v>
      </c>
      <c r="CJ284" s="40">
        <f t="shared" si="2185"/>
        <v>0</v>
      </c>
      <c r="CK284" s="40">
        <f t="shared" si="2186"/>
        <v>0</v>
      </c>
      <c r="CL284" s="40" t="s">
        <v>43</v>
      </c>
      <c r="CN284" s="40">
        <f t="shared" ref="CN284:CN287" si="2206">IFERROR(MODE(GB275,GO275,HB275,HO275,CB275,CO275,DB275,DO275,EB275,EO275,FB275,FO275),"x")</f>
        <v>3</v>
      </c>
      <c r="CO284" s="40">
        <f t="shared" si="2187"/>
        <v>2</v>
      </c>
      <c r="CP284" s="40">
        <f t="shared" si="2188"/>
        <v>4</v>
      </c>
      <c r="CQ284" s="40">
        <f t="shared" si="2189"/>
        <v>3</v>
      </c>
      <c r="CR284" s="40">
        <f t="shared" si="2190"/>
        <v>3</v>
      </c>
      <c r="CS284" s="40">
        <f t="shared" si="2191"/>
        <v>2</v>
      </c>
      <c r="CT284" s="40">
        <f t="shared" si="2192"/>
        <v>3</v>
      </c>
      <c r="CU284" s="40">
        <f t="shared" si="2193"/>
        <v>4</v>
      </c>
      <c r="CV284" s="40">
        <f t="shared" si="2194"/>
        <v>4</v>
      </c>
      <c r="CW284" s="40">
        <f t="shared" si="2195"/>
        <v>3</v>
      </c>
      <c r="CX284" s="40">
        <f t="shared" si="2196"/>
        <v>0</v>
      </c>
      <c r="CY284" s="40">
        <f t="shared" si="2197"/>
        <v>1</v>
      </c>
      <c r="CZ284" s="40">
        <f t="shared" si="2198"/>
        <v>1</v>
      </c>
      <c r="DB284" s="40">
        <v>4</v>
      </c>
      <c r="DC284" s="40">
        <v>11</v>
      </c>
      <c r="DD284" s="40">
        <v>28</v>
      </c>
      <c r="DE284" s="40">
        <v>0</v>
      </c>
      <c r="DF284" s="40">
        <v>8</v>
      </c>
      <c r="DG284" s="40">
        <v>30</v>
      </c>
      <c r="DH284" s="40">
        <v>0</v>
      </c>
      <c r="DI284" s="40">
        <v>38</v>
      </c>
      <c r="DJ284" s="40">
        <v>0</v>
      </c>
      <c r="DL284" s="40">
        <v>3</v>
      </c>
      <c r="DM284" s="40">
        <v>24</v>
      </c>
      <c r="DN284" s="40">
        <v>0</v>
      </c>
      <c r="DO284" s="40">
        <v>25</v>
      </c>
      <c r="DP284" s="40">
        <v>6</v>
      </c>
      <c r="DQ284" s="40">
        <v>11</v>
      </c>
      <c r="DR284" s="40">
        <v>6</v>
      </c>
      <c r="DS284" s="40">
        <v>54</v>
      </c>
      <c r="DT284" s="40">
        <v>0</v>
      </c>
      <c r="DU284" s="40">
        <v>19</v>
      </c>
      <c r="DV284" s="40">
        <v>8</v>
      </c>
      <c r="DW284" s="40">
        <v>0</v>
      </c>
      <c r="DX284" s="40">
        <v>0</v>
      </c>
      <c r="DY284" s="40">
        <v>0</v>
      </c>
      <c r="DZ284" s="40">
        <v>11</v>
      </c>
      <c r="EA284" s="40">
        <v>3</v>
      </c>
      <c r="EB284" s="40">
        <v>23</v>
      </c>
      <c r="EC284" s="40">
        <v>10</v>
      </c>
      <c r="ED284" s="40">
        <v>47</v>
      </c>
      <c r="EE284" s="40">
        <v>6</v>
      </c>
      <c r="EF284" s="40">
        <v>4</v>
      </c>
      <c r="EG284" s="40">
        <v>15</v>
      </c>
      <c r="EH284" s="40">
        <v>55</v>
      </c>
      <c r="EI284" s="40">
        <v>15</v>
      </c>
      <c r="EJ284" s="40">
        <v>0</v>
      </c>
      <c r="EK284" s="40">
        <v>0</v>
      </c>
      <c r="EL284" s="40">
        <v>0</v>
      </c>
      <c r="EM284" s="40">
        <v>4</v>
      </c>
      <c r="EN284" s="40">
        <v>28</v>
      </c>
      <c r="EO284" s="40">
        <v>20</v>
      </c>
      <c r="EP284" s="40">
        <v>7</v>
      </c>
      <c r="EQ284" s="40">
        <v>63</v>
      </c>
      <c r="ER284" s="40">
        <v>12</v>
      </c>
      <c r="ES284" s="40">
        <v>45</v>
      </c>
      <c r="ET284" s="40">
        <v>4</v>
      </c>
      <c r="EU284" s="40">
        <v>25</v>
      </c>
      <c r="EV284" s="40">
        <v>7</v>
      </c>
      <c r="EW284" s="40">
        <v>0</v>
      </c>
      <c r="EX284" s="40">
        <v>0</v>
      </c>
      <c r="EY284" s="40">
        <v>0</v>
      </c>
      <c r="EZ284" s="40">
        <v>32</v>
      </c>
      <c r="FA284" s="40">
        <v>18</v>
      </c>
      <c r="FB284" s="40">
        <v>17</v>
      </c>
      <c r="FC284" s="40">
        <v>39</v>
      </c>
      <c r="FD284" s="40">
        <v>20</v>
      </c>
      <c r="FE284" s="40">
        <v>4</v>
      </c>
      <c r="FF284" s="40">
        <v>39</v>
      </c>
      <c r="FG284" s="40">
        <v>8</v>
      </c>
      <c r="FH284" s="40">
        <v>33</v>
      </c>
      <c r="FI284" s="40">
        <v>28</v>
      </c>
      <c r="FJ284" s="40">
        <v>0</v>
      </c>
      <c r="FK284" s="40">
        <v>0</v>
      </c>
      <c r="FL284" s="40">
        <v>0</v>
      </c>
      <c r="FM284" s="40">
        <v>14</v>
      </c>
      <c r="FN284" s="40">
        <v>12</v>
      </c>
      <c r="FO284" s="40">
        <v>14</v>
      </c>
      <c r="FP284" s="40">
        <v>0</v>
      </c>
      <c r="FQ284" s="40">
        <v>47</v>
      </c>
      <c r="FR284" s="40">
        <v>20</v>
      </c>
      <c r="FS284" s="40">
        <v>2</v>
      </c>
      <c r="FT284" s="40">
        <v>22</v>
      </c>
      <c r="FU284" s="40">
        <v>55</v>
      </c>
      <c r="FV284" s="40">
        <v>1</v>
      </c>
      <c r="FW284" s="40">
        <v>0</v>
      </c>
      <c r="FX284" s="40">
        <v>0</v>
      </c>
      <c r="FY284" s="40">
        <v>0</v>
      </c>
      <c r="FZ284" s="40">
        <v>65</v>
      </c>
      <c r="GA284" s="40">
        <v>23</v>
      </c>
      <c r="GB284" s="40">
        <v>9</v>
      </c>
      <c r="GC284" s="40">
        <v>12</v>
      </c>
      <c r="GD284" s="40">
        <v>49</v>
      </c>
      <c r="GE284" s="40">
        <v>18</v>
      </c>
      <c r="GF284" s="40">
        <v>0</v>
      </c>
      <c r="GG284" s="40">
        <v>17</v>
      </c>
      <c r="GH284" s="40">
        <v>55</v>
      </c>
      <c r="GI284" s="40">
        <v>11</v>
      </c>
      <c r="GJ284" s="40">
        <v>0</v>
      </c>
      <c r="GK284" s="40">
        <v>0</v>
      </c>
      <c r="GL284" s="40">
        <v>0</v>
      </c>
      <c r="GM284" s="40">
        <v>2</v>
      </c>
      <c r="GN284" s="40">
        <v>0</v>
      </c>
      <c r="GO284" s="40">
        <v>2</v>
      </c>
      <c r="GP284" s="40">
        <v>13</v>
      </c>
      <c r="GQ284" s="40">
        <v>41</v>
      </c>
      <c r="GR284" s="40">
        <v>5</v>
      </c>
      <c r="GS284" s="40">
        <v>11</v>
      </c>
      <c r="GT284" s="40">
        <v>5</v>
      </c>
      <c r="GU284" s="40">
        <v>11</v>
      </c>
      <c r="GV284" s="40">
        <v>26</v>
      </c>
      <c r="GW284" s="40">
        <v>0</v>
      </c>
      <c r="GX284" s="40">
        <v>0</v>
      </c>
      <c r="GY284" s="40">
        <v>0</v>
      </c>
      <c r="GZ284" s="40">
        <v>7</v>
      </c>
      <c r="HA284" s="40">
        <v>56</v>
      </c>
      <c r="HB284" s="40">
        <v>28</v>
      </c>
      <c r="HC284" s="40">
        <v>2</v>
      </c>
      <c r="HD284" s="40">
        <v>32</v>
      </c>
      <c r="HE284" s="40">
        <v>15</v>
      </c>
      <c r="HF284" s="40">
        <v>62</v>
      </c>
      <c r="HG284" s="40">
        <v>44</v>
      </c>
      <c r="HH284" s="40">
        <v>2</v>
      </c>
      <c r="HI284" s="40">
        <v>0</v>
      </c>
      <c r="HJ284" s="40">
        <v>0</v>
      </c>
      <c r="HK284" s="40">
        <v>0</v>
      </c>
      <c r="HL284" s="40">
        <v>0</v>
      </c>
      <c r="HM284" s="40">
        <v>11</v>
      </c>
      <c r="HN284" s="40">
        <v>25</v>
      </c>
      <c r="HO284" s="40">
        <v>17</v>
      </c>
      <c r="HP284" s="40">
        <v>2</v>
      </c>
      <c r="HQ284" s="40">
        <v>6</v>
      </c>
      <c r="HR284" s="40">
        <v>0</v>
      </c>
      <c r="HS284" s="40">
        <v>59</v>
      </c>
      <c r="HT284" s="40">
        <v>3</v>
      </c>
      <c r="HU284" s="40">
        <v>4</v>
      </c>
      <c r="HV284" s="40">
        <v>7</v>
      </c>
      <c r="HW284" s="40">
        <v>0</v>
      </c>
      <c r="HX284" s="40">
        <v>0</v>
      </c>
      <c r="HY284" s="40">
        <v>0</v>
      </c>
      <c r="HZ284" s="40">
        <v>0</v>
      </c>
      <c r="IA284" s="40">
        <v>39</v>
      </c>
      <c r="IB284" s="40">
        <v>10</v>
      </c>
      <c r="IC284" s="40">
        <v>15</v>
      </c>
      <c r="ID284" s="40">
        <v>42</v>
      </c>
      <c r="IE284" s="40">
        <v>4</v>
      </c>
      <c r="IF284" s="40">
        <v>7</v>
      </c>
      <c r="IG284" s="40">
        <v>12</v>
      </c>
      <c r="IH284" s="40">
        <v>16</v>
      </c>
      <c r="II284" s="40">
        <v>8</v>
      </c>
      <c r="IJ284" s="40">
        <v>0</v>
      </c>
      <c r="IK284" s="40">
        <v>0</v>
      </c>
      <c r="IL284" s="40">
        <v>0</v>
      </c>
      <c r="IM284" s="40">
        <v>7</v>
      </c>
      <c r="IN284" s="40">
        <v>0</v>
      </c>
      <c r="IO284" s="40">
        <v>41</v>
      </c>
      <c r="IP284" s="40">
        <v>16</v>
      </c>
      <c r="IQ284" s="40">
        <v>59</v>
      </c>
      <c r="IR284" s="40">
        <v>22</v>
      </c>
      <c r="IS284" s="40">
        <v>0</v>
      </c>
      <c r="IT284" s="40">
        <v>7</v>
      </c>
      <c r="IU284" s="40">
        <v>9</v>
      </c>
      <c r="IV284" s="40">
        <v>5</v>
      </c>
      <c r="IW284" s="40">
        <v>0</v>
      </c>
      <c r="IX284" s="40">
        <v>0</v>
      </c>
      <c r="IY284" s="40">
        <v>0</v>
      </c>
      <c r="IZ284" s="40">
        <v>7</v>
      </c>
      <c r="JA284" s="40">
        <v>56</v>
      </c>
      <c r="JB284" s="40">
        <v>13</v>
      </c>
      <c r="JC284" s="40">
        <v>28</v>
      </c>
      <c r="JD284" s="40">
        <v>20</v>
      </c>
      <c r="JE284" s="40">
        <v>42</v>
      </c>
      <c r="JF284" s="40">
        <v>20</v>
      </c>
      <c r="JG284" s="40">
        <v>15</v>
      </c>
      <c r="JH284" s="40">
        <v>7</v>
      </c>
      <c r="JI284" s="40">
        <v>12</v>
      </c>
      <c r="JJ284" s="40">
        <v>0</v>
      </c>
      <c r="JK284" s="40">
        <v>0</v>
      </c>
      <c r="JL284" s="40">
        <v>0</v>
      </c>
      <c r="JM284" s="40">
        <v>9</v>
      </c>
      <c r="JN284" s="40">
        <v>4</v>
      </c>
      <c r="JO284" s="40">
        <v>10</v>
      </c>
      <c r="JP284" s="40">
        <v>7</v>
      </c>
      <c r="JQ284" s="40">
        <v>47</v>
      </c>
      <c r="JR284" s="40">
        <v>4</v>
      </c>
      <c r="JS284" s="40">
        <v>54</v>
      </c>
      <c r="JT284" s="40">
        <v>29</v>
      </c>
      <c r="JU284" s="40">
        <v>23</v>
      </c>
      <c r="JV284" s="40">
        <v>34</v>
      </c>
      <c r="JW284" s="40">
        <v>0</v>
      </c>
      <c r="JX284" s="40">
        <v>0</v>
      </c>
      <c r="JY284" s="40">
        <v>0</v>
      </c>
      <c r="JZ284" s="40">
        <v>68</v>
      </c>
      <c r="KA284" s="40">
        <v>0</v>
      </c>
      <c r="KB284" s="40">
        <v>40</v>
      </c>
      <c r="KC284" s="40">
        <v>27</v>
      </c>
      <c r="KD284" s="40">
        <v>26</v>
      </c>
      <c r="KE284" s="40">
        <v>18</v>
      </c>
      <c r="KF284" s="40">
        <v>0</v>
      </c>
      <c r="KG284" s="40">
        <v>56</v>
      </c>
      <c r="KH284" s="40">
        <v>30</v>
      </c>
      <c r="KI284" s="40">
        <v>9</v>
      </c>
      <c r="KJ284" s="40">
        <v>0</v>
      </c>
      <c r="KK284" s="40">
        <v>0</v>
      </c>
      <c r="KL284" s="40">
        <v>0</v>
      </c>
      <c r="KM284" s="40">
        <v>29</v>
      </c>
      <c r="KN284" s="40">
        <v>62</v>
      </c>
      <c r="KO284" s="40">
        <v>2</v>
      </c>
      <c r="KP284" s="40">
        <v>10</v>
      </c>
      <c r="KQ284" s="40">
        <v>21</v>
      </c>
      <c r="KR284" s="40">
        <v>0</v>
      </c>
      <c r="KS284" s="40">
        <v>61</v>
      </c>
      <c r="KT284" s="40">
        <v>21</v>
      </c>
      <c r="KU284" s="40">
        <v>24</v>
      </c>
      <c r="KV284" s="40">
        <v>47</v>
      </c>
      <c r="KW284" s="40">
        <v>0</v>
      </c>
      <c r="KX284" s="40">
        <v>0</v>
      </c>
      <c r="KY284" s="40">
        <v>0</v>
      </c>
      <c r="KZ284" s="40">
        <v>21</v>
      </c>
      <c r="LA284" s="40">
        <v>7</v>
      </c>
      <c r="LB284" s="40">
        <v>11</v>
      </c>
      <c r="LC284" s="40">
        <v>6</v>
      </c>
      <c r="LD284" s="40">
        <v>17</v>
      </c>
      <c r="LE284" s="40">
        <v>37</v>
      </c>
      <c r="LF284" s="40">
        <v>12</v>
      </c>
      <c r="LG284" s="40">
        <v>8</v>
      </c>
      <c r="LH284" s="40">
        <v>2</v>
      </c>
      <c r="LI284" s="40">
        <v>0</v>
      </c>
      <c r="LJ284" s="40">
        <v>0</v>
      </c>
      <c r="LK284" s="40">
        <v>0</v>
      </c>
      <c r="LL284" s="40">
        <v>0</v>
      </c>
      <c r="LM284" s="40">
        <v>21</v>
      </c>
      <c r="LN284" s="40">
        <v>32</v>
      </c>
      <c r="LO284" s="40">
        <v>40</v>
      </c>
      <c r="LP284" s="40">
        <v>20</v>
      </c>
      <c r="LQ284" s="40">
        <v>54</v>
      </c>
      <c r="LR284" s="40">
        <v>9</v>
      </c>
      <c r="LS284" s="40">
        <v>14</v>
      </c>
      <c r="LT284" s="40">
        <v>3</v>
      </c>
      <c r="LU284" s="40">
        <v>11</v>
      </c>
      <c r="LV284" s="40">
        <v>2</v>
      </c>
      <c r="LW284" s="40">
        <v>0</v>
      </c>
      <c r="LX284" s="40">
        <v>0</v>
      </c>
      <c r="LY284" s="40">
        <v>0</v>
      </c>
      <c r="LZ284" s="40">
        <v>15</v>
      </c>
      <c r="MA284" s="40">
        <v>21</v>
      </c>
      <c r="MB284" s="40">
        <v>10</v>
      </c>
      <c r="MC284" s="40">
        <v>23</v>
      </c>
      <c r="MD284" s="40">
        <v>47</v>
      </c>
      <c r="ME284" s="40">
        <v>15</v>
      </c>
      <c r="MF284" s="40">
        <v>14</v>
      </c>
      <c r="MG284" s="40">
        <v>42</v>
      </c>
      <c r="MH284" s="40">
        <v>67</v>
      </c>
      <c r="MI284" s="40">
        <v>47</v>
      </c>
      <c r="MJ284" s="40">
        <v>0</v>
      </c>
      <c r="MK284" s="40">
        <v>0</v>
      </c>
      <c r="ML284" s="40">
        <v>0</v>
      </c>
      <c r="MN284" s="54">
        <v>3</v>
      </c>
      <c r="MO284" s="54"/>
      <c r="MP284" s="40">
        <f t="shared" si="2199"/>
        <v>25</v>
      </c>
      <c r="MQ284" s="40">
        <f t="shared" si="2070"/>
        <v>14</v>
      </c>
      <c r="MR284" s="40">
        <f t="shared" si="2071"/>
        <v>18</v>
      </c>
      <c r="MS284" s="40">
        <f t="shared" si="2072"/>
        <v>12.333333333333334</v>
      </c>
      <c r="MT284" s="40">
        <f t="shared" si="2073"/>
        <v>39.5</v>
      </c>
      <c r="MU284" s="40">
        <f t="shared" si="2074"/>
        <v>11</v>
      </c>
      <c r="MV284" s="40">
        <f t="shared" si="2075"/>
        <v>24</v>
      </c>
      <c r="MW284" s="40">
        <f t="shared" si="2076"/>
        <v>11</v>
      </c>
      <c r="MX284" s="40">
        <f t="shared" si="2077"/>
        <v>40.333333333333336</v>
      </c>
      <c r="MY284" s="40">
        <f t="shared" si="2078"/>
        <v>11.666666666666666</v>
      </c>
      <c r="NC284" s="54">
        <v>3</v>
      </c>
      <c r="ND284" s="54"/>
      <c r="NE284" s="40">
        <f t="shared" si="2200"/>
        <v>5</v>
      </c>
      <c r="NF284" s="40">
        <f t="shared" si="2079"/>
        <v>30</v>
      </c>
      <c r="NG284" s="40">
        <f t="shared" si="2080"/>
        <v>14.25</v>
      </c>
      <c r="NH284" s="40">
        <f t="shared" si="2081"/>
        <v>8</v>
      </c>
      <c r="NI284" s="40">
        <f t="shared" si="2082"/>
        <v>30.25</v>
      </c>
      <c r="NJ284" s="40">
        <f t="shared" si="2083"/>
        <v>6</v>
      </c>
      <c r="NK284" s="40">
        <f t="shared" si="2084"/>
        <v>34.75</v>
      </c>
      <c r="NL284" s="40">
        <f t="shared" si="2085"/>
        <v>16</v>
      </c>
      <c r="NM284" s="40">
        <f t="shared" si="2086"/>
        <v>8.25</v>
      </c>
      <c r="NN284" s="40">
        <f t="shared" si="2087"/>
        <v>10.25</v>
      </c>
      <c r="NR284" s="54">
        <v>3</v>
      </c>
      <c r="NS284" s="54"/>
      <c r="NT284" s="40">
        <f t="shared" si="2201"/>
        <v>22.75</v>
      </c>
      <c r="NU284" s="40">
        <f t="shared" si="2088"/>
        <v>15</v>
      </c>
      <c r="NV284" s="40">
        <f t="shared" si="2089"/>
        <v>26</v>
      </c>
      <c r="NW284" s="40">
        <f t="shared" si="2090"/>
        <v>19.5</v>
      </c>
      <c r="NX284" s="40">
        <f t="shared" si="2091"/>
        <v>38</v>
      </c>
      <c r="NY284" s="40">
        <f t="shared" si="2092"/>
        <v>21.5</v>
      </c>
      <c r="NZ284" s="40">
        <f t="shared" si="2093"/>
        <v>18.5</v>
      </c>
      <c r="OA284" s="40">
        <f t="shared" si="2094"/>
        <v>26.75</v>
      </c>
      <c r="OB284" s="40">
        <f t="shared" si="2095"/>
        <v>17.25</v>
      </c>
      <c r="OC284" s="40">
        <f t="shared" si="2096"/>
        <v>15</v>
      </c>
      <c r="OG284" s="54">
        <v>3</v>
      </c>
      <c r="OH284" s="54"/>
      <c r="OI284" s="40">
        <f t="shared" si="2202"/>
        <v>21.5</v>
      </c>
      <c r="OJ284" s="40">
        <f t="shared" si="2097"/>
        <v>30.5</v>
      </c>
      <c r="OK284" s="40">
        <f t="shared" si="2098"/>
        <v>15.75</v>
      </c>
      <c r="OL284" s="40">
        <f t="shared" si="2099"/>
        <v>14.75</v>
      </c>
      <c r="OM284" s="40">
        <f t="shared" si="2100"/>
        <v>34.75</v>
      </c>
      <c r="ON284" s="40">
        <f t="shared" si="2101"/>
        <v>15.25</v>
      </c>
      <c r="OO284" s="40">
        <f t="shared" si="2102"/>
        <v>25.25</v>
      </c>
      <c r="OP284" s="40">
        <f t="shared" si="2103"/>
        <v>18.5</v>
      </c>
      <c r="OQ284" s="40">
        <f t="shared" si="2104"/>
        <v>26</v>
      </c>
      <c r="OR284" s="40">
        <f t="shared" si="2105"/>
        <v>24</v>
      </c>
      <c r="OV284" s="54">
        <v>3</v>
      </c>
      <c r="OW284" s="54"/>
      <c r="OX284" s="40">
        <f t="shared" si="2203"/>
        <v>16.416666666666668</v>
      </c>
      <c r="OY284" s="40">
        <f t="shared" si="2106"/>
        <v>25.166666666666668</v>
      </c>
      <c r="OZ284" s="40">
        <f t="shared" si="2107"/>
        <v>18.666666666666668</v>
      </c>
      <c r="PA284" s="40">
        <f t="shared" si="2108"/>
        <v>14.083333333333334</v>
      </c>
      <c r="PB284" s="40">
        <f t="shared" si="2109"/>
        <v>34.333333333333336</v>
      </c>
      <c r="PC284" s="40">
        <f t="shared" si="2110"/>
        <v>14.25</v>
      </c>
      <c r="PD284" s="40">
        <f t="shared" si="2111"/>
        <v>26.166666666666668</v>
      </c>
      <c r="PE284" s="40">
        <f t="shared" si="2112"/>
        <v>20.416666666666668</v>
      </c>
      <c r="PF284" s="40">
        <f t="shared" si="2113"/>
        <v>17.166666666666668</v>
      </c>
      <c r="PG284" s="40">
        <f t="shared" si="2114"/>
        <v>16.416666666666668</v>
      </c>
    </row>
    <row r="285" spans="1:426" s="40" customFormat="1" x14ac:dyDescent="0.25">
      <c r="A285" s="1" t="s">
        <v>47</v>
      </c>
      <c r="B285" s="40">
        <f t="shared" si="2204"/>
        <v>5</v>
      </c>
      <c r="C285" s="40">
        <f t="shared" si="2115"/>
        <v>1</v>
      </c>
      <c r="D285" s="40">
        <f t="shared" si="2116"/>
        <v>3</v>
      </c>
      <c r="E285" s="40">
        <f t="shared" si="2117"/>
        <v>1</v>
      </c>
      <c r="F285" s="40">
        <f t="shared" si="2118"/>
        <v>3</v>
      </c>
      <c r="G285" s="40">
        <f t="shared" si="2119"/>
        <v>1</v>
      </c>
      <c r="H285" s="40">
        <f t="shared" si="2120"/>
        <v>4</v>
      </c>
      <c r="I285" s="40">
        <f t="shared" si="2121"/>
        <v>4</v>
      </c>
      <c r="J285" s="40">
        <f t="shared" si="2122"/>
        <v>4</v>
      </c>
      <c r="K285" s="40">
        <f t="shared" si="2123"/>
        <v>1</v>
      </c>
      <c r="L285" s="40">
        <f t="shared" si="2124"/>
        <v>1</v>
      </c>
      <c r="M285" s="40">
        <f t="shared" si="2125"/>
        <v>1</v>
      </c>
      <c r="N285" s="40">
        <f t="shared" si="2126"/>
        <v>0</v>
      </c>
      <c r="O285" s="40">
        <f t="shared" si="2205"/>
        <v>1</v>
      </c>
      <c r="P285" s="40">
        <f t="shared" si="2127"/>
        <v>1</v>
      </c>
      <c r="Q285" s="40">
        <f t="shared" si="2128"/>
        <v>2</v>
      </c>
      <c r="R285" s="40">
        <f t="shared" si="2129"/>
        <v>5</v>
      </c>
      <c r="S285" s="40">
        <f t="shared" si="2130"/>
        <v>2</v>
      </c>
      <c r="T285" s="40">
        <f t="shared" si="2131"/>
        <v>2</v>
      </c>
      <c r="U285" s="40">
        <f t="shared" si="2132"/>
        <v>3</v>
      </c>
      <c r="V285" s="40">
        <f t="shared" si="2133"/>
        <v>2</v>
      </c>
      <c r="X285" s="1">
        <v>40</v>
      </c>
      <c r="Y285" s="52">
        <v>0.34152689406373599</v>
      </c>
      <c r="Z285" s="52"/>
      <c r="AA285" s="52"/>
      <c r="AB285" s="53">
        <f t="shared" si="2134"/>
        <v>1.8555242263736005E-2</v>
      </c>
      <c r="AC285" s="53"/>
      <c r="AD285" s="53" t="s">
        <v>47</v>
      </c>
      <c r="AE285" s="53"/>
      <c r="AF285" s="40">
        <f t="shared" si="2135"/>
        <v>3</v>
      </c>
      <c r="AG285" s="40">
        <f t="shared" si="2136"/>
        <v>1</v>
      </c>
      <c r="AH285" s="40">
        <f t="shared" si="2137"/>
        <v>3</v>
      </c>
      <c r="AI285" s="40">
        <f t="shared" si="2138"/>
        <v>3</v>
      </c>
      <c r="AJ285" s="40">
        <f t="shared" si="2139"/>
        <v>3</v>
      </c>
      <c r="AK285" s="40">
        <f t="shared" si="2140"/>
        <v>1</v>
      </c>
      <c r="AL285" s="40">
        <f t="shared" si="2141"/>
        <v>4</v>
      </c>
      <c r="AM285" s="40">
        <f t="shared" si="2142"/>
        <v>4</v>
      </c>
      <c r="AN285" s="40">
        <f t="shared" si="2143"/>
        <v>4</v>
      </c>
      <c r="AO285" s="40">
        <f t="shared" si="2144"/>
        <v>1</v>
      </c>
      <c r="AP285" s="40">
        <f t="shared" si="2145"/>
        <v>0</v>
      </c>
      <c r="AQ285" s="40">
        <f t="shared" si="2146"/>
        <v>0</v>
      </c>
      <c r="AR285" s="40">
        <f t="shared" si="2147"/>
        <v>0</v>
      </c>
      <c r="AS285" s="53" t="s">
        <v>47</v>
      </c>
      <c r="AT285" s="53"/>
      <c r="AU285" s="40">
        <f t="shared" si="2148"/>
        <v>5</v>
      </c>
      <c r="AV285" s="40">
        <f t="shared" si="2149"/>
        <v>1</v>
      </c>
      <c r="AW285" s="40">
        <f t="shared" si="2150"/>
        <v>3</v>
      </c>
      <c r="AX285" s="40">
        <f t="shared" si="2151"/>
        <v>1</v>
      </c>
      <c r="AY285" s="40">
        <f t="shared" si="2152"/>
        <v>3</v>
      </c>
      <c r="AZ285" s="40">
        <f t="shared" si="2153"/>
        <v>1</v>
      </c>
      <c r="BA285" s="40">
        <f t="shared" si="2154"/>
        <v>4</v>
      </c>
      <c r="BB285" s="40">
        <f t="shared" si="2155"/>
        <v>4</v>
      </c>
      <c r="BC285" s="40">
        <f t="shared" si="2156"/>
        <v>3</v>
      </c>
      <c r="BD285" s="40">
        <f t="shared" si="2157"/>
        <v>2</v>
      </c>
      <c r="BE285" s="40">
        <f t="shared" si="2158"/>
        <v>1</v>
      </c>
      <c r="BF285" s="40">
        <f t="shared" si="2159"/>
        <v>1</v>
      </c>
      <c r="BG285" s="40">
        <f t="shared" si="2160"/>
        <v>1</v>
      </c>
      <c r="BH285" s="53" t="s">
        <v>47</v>
      </c>
      <c r="BI285" s="53"/>
      <c r="BJ285" s="40">
        <f t="shared" si="2161"/>
        <v>3</v>
      </c>
      <c r="BK285" s="40">
        <f t="shared" si="2162"/>
        <v>1</v>
      </c>
      <c r="BL285" s="40">
        <f t="shared" si="2163"/>
        <v>5</v>
      </c>
      <c r="BM285" s="40">
        <f t="shared" si="2164"/>
        <v>1</v>
      </c>
      <c r="BN285" s="40">
        <f t="shared" si="2165"/>
        <v>3</v>
      </c>
      <c r="BO285" s="40">
        <f t="shared" si="2166"/>
        <v>1</v>
      </c>
      <c r="BP285" s="40">
        <f t="shared" si="2167"/>
        <v>4</v>
      </c>
      <c r="BQ285" s="40">
        <f t="shared" si="2168"/>
        <v>4</v>
      </c>
      <c r="BR285" s="40">
        <f t="shared" si="2169"/>
        <v>4</v>
      </c>
      <c r="BS285" s="40">
        <f t="shared" si="2170"/>
        <v>2</v>
      </c>
      <c r="BT285" s="40">
        <f t="shared" si="2171"/>
        <v>1</v>
      </c>
      <c r="BU285" s="40">
        <f t="shared" si="2172"/>
        <v>0</v>
      </c>
      <c r="BV285" s="40">
        <f t="shared" si="2173"/>
        <v>1</v>
      </c>
      <c r="BW285" s="53" t="s">
        <v>47</v>
      </c>
      <c r="BX285" s="53"/>
      <c r="BY285" s="40">
        <f t="shared" si="2174"/>
        <v>5</v>
      </c>
      <c r="BZ285" s="40">
        <f t="shared" si="2175"/>
        <v>4</v>
      </c>
      <c r="CA285" s="40">
        <f t="shared" si="2176"/>
        <v>3</v>
      </c>
      <c r="CB285" s="40">
        <f t="shared" si="2177"/>
        <v>1</v>
      </c>
      <c r="CC285" s="40">
        <f t="shared" si="2178"/>
        <v>3</v>
      </c>
      <c r="CD285" s="40">
        <f t="shared" si="2179"/>
        <v>1</v>
      </c>
      <c r="CE285" s="40">
        <f t="shared" si="2180"/>
        <v>4</v>
      </c>
      <c r="CF285" s="40">
        <f t="shared" si="2181"/>
        <v>4</v>
      </c>
      <c r="CG285" s="40">
        <f t="shared" si="2182"/>
        <v>3</v>
      </c>
      <c r="CH285" s="40">
        <f t="shared" si="2183"/>
        <v>4</v>
      </c>
      <c r="CI285" s="40">
        <f t="shared" si="2184"/>
        <v>1</v>
      </c>
      <c r="CJ285" s="40">
        <f t="shared" si="2185"/>
        <v>1</v>
      </c>
      <c r="CK285" s="40">
        <f t="shared" si="2186"/>
        <v>1</v>
      </c>
      <c r="CL285" s="40" t="s">
        <v>47</v>
      </c>
      <c r="CN285" s="40">
        <f t="shared" si="2206"/>
        <v>5</v>
      </c>
      <c r="CO285" s="40">
        <f t="shared" si="2187"/>
        <v>1</v>
      </c>
      <c r="CP285" s="40">
        <f t="shared" si="2188"/>
        <v>3</v>
      </c>
      <c r="CQ285" s="40">
        <f t="shared" si="2189"/>
        <v>1</v>
      </c>
      <c r="CR285" s="40">
        <f t="shared" si="2190"/>
        <v>3</v>
      </c>
      <c r="CS285" s="40">
        <f t="shared" si="2191"/>
        <v>1</v>
      </c>
      <c r="CT285" s="40">
        <f t="shared" si="2192"/>
        <v>4</v>
      </c>
      <c r="CU285" s="40">
        <f t="shared" si="2193"/>
        <v>4</v>
      </c>
      <c r="CV285" s="40">
        <f t="shared" si="2194"/>
        <v>3</v>
      </c>
      <c r="CW285" s="40">
        <f t="shared" si="2195"/>
        <v>1</v>
      </c>
      <c r="CX285" s="40">
        <f t="shared" si="2196"/>
        <v>1</v>
      </c>
      <c r="CY285" s="40">
        <f t="shared" si="2197"/>
        <v>1</v>
      </c>
      <c r="CZ285" s="40">
        <f t="shared" si="2198"/>
        <v>1</v>
      </c>
      <c r="DB285" s="40">
        <v>3</v>
      </c>
      <c r="DC285" s="40">
        <v>34</v>
      </c>
      <c r="DD285" s="40">
        <v>21</v>
      </c>
      <c r="DE285" s="40">
        <v>3</v>
      </c>
      <c r="DF285" s="40">
        <v>9</v>
      </c>
      <c r="DG285" s="40">
        <v>28</v>
      </c>
      <c r="DH285" s="40">
        <v>4</v>
      </c>
      <c r="DI285" s="40">
        <v>31</v>
      </c>
      <c r="DJ285" s="40">
        <v>30</v>
      </c>
      <c r="DL285" s="40">
        <v>2</v>
      </c>
      <c r="DM285" s="40">
        <v>8</v>
      </c>
      <c r="DN285" s="40">
        <v>16</v>
      </c>
      <c r="DO285" s="40">
        <v>19</v>
      </c>
      <c r="DP285" s="40">
        <v>33</v>
      </c>
      <c r="DQ285" s="40">
        <v>42</v>
      </c>
      <c r="DR285" s="40">
        <v>0</v>
      </c>
      <c r="DS285" s="40">
        <v>0</v>
      </c>
      <c r="DT285" s="40">
        <v>0</v>
      </c>
      <c r="DU285" s="40">
        <v>13</v>
      </c>
      <c r="DV285" s="40">
        <v>0</v>
      </c>
      <c r="DW285" s="40">
        <v>0</v>
      </c>
      <c r="DX285" s="40">
        <v>0</v>
      </c>
      <c r="DY285" s="40">
        <v>0</v>
      </c>
      <c r="DZ285" s="40">
        <v>23</v>
      </c>
      <c r="EA285" s="40">
        <v>3</v>
      </c>
      <c r="EB285" s="40">
        <v>8</v>
      </c>
      <c r="EC285" s="40">
        <v>8</v>
      </c>
      <c r="ED285" s="40">
        <v>7</v>
      </c>
      <c r="EE285" s="40">
        <v>13</v>
      </c>
      <c r="EF285" s="40">
        <v>13</v>
      </c>
      <c r="EG285" s="40">
        <v>0</v>
      </c>
      <c r="EH285" s="40">
        <v>8</v>
      </c>
      <c r="EI285" s="40">
        <v>49</v>
      </c>
      <c r="EJ285" s="40">
        <v>0</v>
      </c>
      <c r="EK285" s="40">
        <v>0</v>
      </c>
      <c r="EL285" s="40">
        <v>0</v>
      </c>
      <c r="EM285" s="40">
        <v>0</v>
      </c>
      <c r="EN285" s="40">
        <v>3</v>
      </c>
      <c r="EO285" s="40">
        <v>44</v>
      </c>
      <c r="EP285" s="40">
        <v>15</v>
      </c>
      <c r="EQ285" s="40">
        <v>1</v>
      </c>
      <c r="ER285" s="40">
        <v>0</v>
      </c>
      <c r="ES285" s="40">
        <v>11</v>
      </c>
      <c r="ET285" s="40">
        <v>21</v>
      </c>
      <c r="EU285" s="40">
        <v>31</v>
      </c>
      <c r="EV285" s="40">
        <v>45</v>
      </c>
      <c r="EW285" s="40">
        <v>0</v>
      </c>
      <c r="EX285" s="40">
        <v>0</v>
      </c>
      <c r="EY285" s="40">
        <v>0</v>
      </c>
      <c r="EZ285" s="40">
        <v>0</v>
      </c>
      <c r="FA285" s="40">
        <v>6</v>
      </c>
      <c r="FB285" s="40">
        <v>2</v>
      </c>
      <c r="FC285" s="40">
        <v>3</v>
      </c>
      <c r="FD285" s="40">
        <v>7</v>
      </c>
      <c r="FE285" s="40">
        <v>39</v>
      </c>
      <c r="FF285" s="40">
        <v>14</v>
      </c>
      <c r="FG285" s="40">
        <v>18</v>
      </c>
      <c r="FH285" s="40">
        <v>0</v>
      </c>
      <c r="FI285" s="40">
        <v>0</v>
      </c>
      <c r="FJ285" s="40">
        <v>0</v>
      </c>
      <c r="FK285" s="40">
        <v>0</v>
      </c>
      <c r="FL285" s="40">
        <v>0</v>
      </c>
      <c r="FM285" s="40">
        <v>0</v>
      </c>
      <c r="FN285" s="40">
        <v>29</v>
      </c>
      <c r="FO285" s="40">
        <v>9</v>
      </c>
      <c r="FP285" s="40">
        <v>0</v>
      </c>
      <c r="FQ285" s="40">
        <v>0</v>
      </c>
      <c r="FR285" s="40">
        <v>5</v>
      </c>
      <c r="FS285" s="40">
        <v>7</v>
      </c>
      <c r="FT285" s="40">
        <v>4</v>
      </c>
      <c r="FU285" s="40">
        <v>0</v>
      </c>
      <c r="FV285" s="40">
        <v>9</v>
      </c>
      <c r="FW285" s="40">
        <v>0</v>
      </c>
      <c r="FX285" s="40">
        <v>0</v>
      </c>
      <c r="FY285" s="40">
        <v>0</v>
      </c>
      <c r="FZ285" s="40">
        <v>0</v>
      </c>
      <c r="GA285" s="40">
        <v>37</v>
      </c>
      <c r="GB285" s="40">
        <v>1</v>
      </c>
      <c r="GC285" s="40">
        <v>36</v>
      </c>
      <c r="GD285" s="40">
        <v>25</v>
      </c>
      <c r="GE285" s="40">
        <v>37</v>
      </c>
      <c r="GF285" s="40">
        <v>0</v>
      </c>
      <c r="GG285" s="40">
        <v>9</v>
      </c>
      <c r="GH285" s="40">
        <v>7</v>
      </c>
      <c r="GI285" s="40">
        <v>30</v>
      </c>
      <c r="GJ285" s="40">
        <v>0</v>
      </c>
      <c r="GK285" s="40">
        <v>0</v>
      </c>
      <c r="GL285" s="40">
        <v>0</v>
      </c>
      <c r="GM285" s="40">
        <v>25</v>
      </c>
      <c r="GN285" s="40">
        <v>43</v>
      </c>
      <c r="GO285" s="40">
        <v>44</v>
      </c>
      <c r="GP285" s="40">
        <v>16</v>
      </c>
      <c r="GQ285" s="40">
        <v>8</v>
      </c>
      <c r="GR285" s="40">
        <v>3</v>
      </c>
      <c r="GS285" s="40">
        <v>25</v>
      </c>
      <c r="GT285" s="40">
        <v>56</v>
      </c>
      <c r="GU285" s="40">
        <v>36</v>
      </c>
      <c r="GV285" s="40">
        <v>4</v>
      </c>
      <c r="GW285" s="40">
        <v>0</v>
      </c>
      <c r="GX285" s="40">
        <v>0</v>
      </c>
      <c r="GY285" s="40">
        <v>0</v>
      </c>
      <c r="GZ285" s="40">
        <v>57</v>
      </c>
      <c r="HA285" s="40">
        <v>0</v>
      </c>
      <c r="HB285" s="40">
        <v>10</v>
      </c>
      <c r="HC285" s="40">
        <v>38</v>
      </c>
      <c r="HD285" s="40">
        <v>29</v>
      </c>
      <c r="HE285" s="40">
        <v>41</v>
      </c>
      <c r="HF285" s="40">
        <v>0</v>
      </c>
      <c r="HG285" s="40">
        <v>7</v>
      </c>
      <c r="HH285" s="40">
        <v>8</v>
      </c>
      <c r="HI285" s="40">
        <v>47</v>
      </c>
      <c r="HJ285" s="40">
        <v>0</v>
      </c>
      <c r="HK285" s="40">
        <v>0</v>
      </c>
      <c r="HL285" s="40">
        <v>0</v>
      </c>
      <c r="HM285" s="40">
        <v>13</v>
      </c>
      <c r="HN285" s="40">
        <v>20</v>
      </c>
      <c r="HO285" s="40">
        <v>9</v>
      </c>
      <c r="HP285" s="40">
        <v>17</v>
      </c>
      <c r="HQ285" s="40">
        <v>71</v>
      </c>
      <c r="HR285" s="40">
        <v>31</v>
      </c>
      <c r="HS285" s="40">
        <v>2</v>
      </c>
      <c r="HT285" s="40">
        <v>22</v>
      </c>
      <c r="HU285" s="40">
        <v>30</v>
      </c>
      <c r="HV285" s="40">
        <v>21</v>
      </c>
      <c r="HW285" s="40">
        <v>0</v>
      </c>
      <c r="HX285" s="40">
        <v>0</v>
      </c>
      <c r="HY285" s="40">
        <v>0</v>
      </c>
      <c r="HZ285" s="40">
        <v>24</v>
      </c>
      <c r="IA285" s="40">
        <v>41</v>
      </c>
      <c r="IB285" s="40">
        <v>75</v>
      </c>
      <c r="IC285" s="40">
        <v>0</v>
      </c>
      <c r="ID285" s="40">
        <v>2</v>
      </c>
      <c r="IE285" s="40">
        <v>9</v>
      </c>
      <c r="IF285" s="40">
        <v>29</v>
      </c>
      <c r="IG285" s="40">
        <v>0</v>
      </c>
      <c r="IH285" s="40">
        <v>6</v>
      </c>
      <c r="II285" s="40">
        <v>7</v>
      </c>
      <c r="IJ285" s="40">
        <v>0</v>
      </c>
      <c r="IK285" s="40">
        <v>0</v>
      </c>
      <c r="IL285" s="40">
        <v>0</v>
      </c>
      <c r="IM285" s="40">
        <v>5</v>
      </c>
      <c r="IN285" s="40">
        <v>8</v>
      </c>
      <c r="IO285" s="40">
        <v>0</v>
      </c>
      <c r="IP285" s="40">
        <v>23</v>
      </c>
      <c r="IQ285" s="40">
        <v>6</v>
      </c>
      <c r="IR285" s="40">
        <v>9</v>
      </c>
      <c r="IS285" s="40">
        <v>0</v>
      </c>
      <c r="IT285" s="40">
        <v>1</v>
      </c>
      <c r="IU285" s="40">
        <v>10</v>
      </c>
      <c r="IV285" s="40">
        <v>15</v>
      </c>
      <c r="IW285" s="40">
        <v>0</v>
      </c>
      <c r="IX285" s="40">
        <v>0</v>
      </c>
      <c r="IY285" s="40">
        <v>0</v>
      </c>
      <c r="IZ285" s="40">
        <v>33</v>
      </c>
      <c r="JA285" s="40">
        <v>22</v>
      </c>
      <c r="JB285" s="40">
        <v>0</v>
      </c>
      <c r="JC285" s="40">
        <v>5</v>
      </c>
      <c r="JD285" s="40">
        <v>28</v>
      </c>
      <c r="JE285" s="40">
        <v>8</v>
      </c>
      <c r="JF285" s="40">
        <v>0</v>
      </c>
      <c r="JG285" s="40">
        <v>3</v>
      </c>
      <c r="JH285" s="40">
        <v>46</v>
      </c>
      <c r="JI285" s="40">
        <v>5</v>
      </c>
      <c r="JJ285" s="40">
        <v>0</v>
      </c>
      <c r="JK285" s="40">
        <v>0</v>
      </c>
      <c r="JL285" s="40">
        <v>0</v>
      </c>
      <c r="JM285" s="40">
        <v>16</v>
      </c>
      <c r="JN285" s="40">
        <v>0</v>
      </c>
      <c r="JO285" s="40">
        <v>21</v>
      </c>
      <c r="JP285" s="40">
        <v>34</v>
      </c>
      <c r="JQ285" s="40">
        <v>35</v>
      </c>
      <c r="JR285" s="40">
        <v>4</v>
      </c>
      <c r="JS285" s="40">
        <v>9</v>
      </c>
      <c r="JT285" s="40">
        <v>3</v>
      </c>
      <c r="JU285" s="40">
        <v>6</v>
      </c>
      <c r="JV285" s="40">
        <v>0</v>
      </c>
      <c r="JW285" s="40">
        <v>0</v>
      </c>
      <c r="JX285" s="40">
        <v>0</v>
      </c>
      <c r="JY285" s="40">
        <v>0</v>
      </c>
      <c r="JZ285" s="40">
        <v>2</v>
      </c>
      <c r="KA285" s="40">
        <v>47</v>
      </c>
      <c r="KB285" s="40">
        <v>0</v>
      </c>
      <c r="KC285" s="40">
        <v>10</v>
      </c>
      <c r="KD285" s="40">
        <v>7</v>
      </c>
      <c r="KE285" s="40">
        <v>5</v>
      </c>
      <c r="KF285" s="40">
        <v>8</v>
      </c>
      <c r="KG285" s="40">
        <v>6</v>
      </c>
      <c r="KH285" s="40">
        <v>13</v>
      </c>
      <c r="KI285" s="40">
        <v>10</v>
      </c>
      <c r="KJ285" s="40">
        <v>0</v>
      </c>
      <c r="KK285" s="40">
        <v>0</v>
      </c>
      <c r="KL285" s="40">
        <v>0</v>
      </c>
      <c r="KM285" s="40">
        <v>18</v>
      </c>
      <c r="KN285" s="40">
        <v>8</v>
      </c>
      <c r="KO285" s="40">
        <v>4</v>
      </c>
      <c r="KP285" s="40">
        <v>17</v>
      </c>
      <c r="KQ285" s="40">
        <v>26</v>
      </c>
      <c r="KR285" s="40">
        <v>9</v>
      </c>
      <c r="KS285" s="40">
        <v>0</v>
      </c>
      <c r="KT285" s="40">
        <v>3</v>
      </c>
      <c r="KU285" s="40">
        <v>8</v>
      </c>
      <c r="KV285" s="40">
        <v>11</v>
      </c>
      <c r="KW285" s="40">
        <v>0</v>
      </c>
      <c r="KX285" s="40">
        <v>0</v>
      </c>
      <c r="KY285" s="40">
        <v>0</v>
      </c>
      <c r="KZ285" s="40">
        <v>1</v>
      </c>
      <c r="LA285" s="40">
        <v>0</v>
      </c>
      <c r="LB285" s="40">
        <v>2</v>
      </c>
      <c r="LC285" s="40">
        <v>0</v>
      </c>
      <c r="LD285" s="40">
        <v>28</v>
      </c>
      <c r="LE285" s="40">
        <v>17</v>
      </c>
      <c r="LF285" s="40">
        <v>46</v>
      </c>
      <c r="LG285" s="40">
        <v>0</v>
      </c>
      <c r="LH285" s="40">
        <v>5</v>
      </c>
      <c r="LI285" s="40">
        <v>21</v>
      </c>
      <c r="LJ285" s="40">
        <v>0</v>
      </c>
      <c r="LK285" s="40">
        <v>0</v>
      </c>
      <c r="LL285" s="40">
        <v>0</v>
      </c>
      <c r="LM285" s="40">
        <v>14</v>
      </c>
      <c r="LN285" s="40">
        <v>2</v>
      </c>
      <c r="LO285" s="40">
        <v>27</v>
      </c>
      <c r="LP285" s="40">
        <v>38</v>
      </c>
      <c r="LQ285" s="40">
        <v>8</v>
      </c>
      <c r="LR285" s="40">
        <v>35</v>
      </c>
      <c r="LS285" s="40">
        <v>19</v>
      </c>
      <c r="LT285" s="40">
        <v>82</v>
      </c>
      <c r="LU285" s="40">
        <v>25</v>
      </c>
      <c r="LV285" s="40">
        <v>0</v>
      </c>
      <c r="LW285" s="40">
        <v>0</v>
      </c>
      <c r="LX285" s="40">
        <v>0</v>
      </c>
      <c r="LY285" s="40">
        <v>0</v>
      </c>
      <c r="LZ285" s="40">
        <v>25</v>
      </c>
      <c r="MA285" s="40">
        <v>39</v>
      </c>
      <c r="MB285" s="40">
        <v>22</v>
      </c>
      <c r="MC285" s="40">
        <v>0</v>
      </c>
      <c r="MD285" s="40">
        <v>0</v>
      </c>
      <c r="ME285" s="40">
        <v>27</v>
      </c>
      <c r="MF285" s="40">
        <v>3</v>
      </c>
      <c r="MG285" s="40">
        <v>0</v>
      </c>
      <c r="MH285" s="40">
        <v>9</v>
      </c>
      <c r="MI285" s="40">
        <v>22</v>
      </c>
      <c r="MJ285" s="40">
        <v>0</v>
      </c>
      <c r="MK285" s="40">
        <v>0</v>
      </c>
      <c r="ML285" s="40">
        <v>0</v>
      </c>
      <c r="MN285" s="54">
        <v>2</v>
      </c>
      <c r="MO285" s="54"/>
      <c r="MP285" s="40">
        <f t="shared" si="2199"/>
        <v>5.166666666666667</v>
      </c>
      <c r="MQ285" s="40">
        <f t="shared" si="2070"/>
        <v>15.666666666666666</v>
      </c>
      <c r="MR285" s="40">
        <f t="shared" si="2071"/>
        <v>13.833333333333334</v>
      </c>
      <c r="MS285" s="40">
        <f t="shared" si="2072"/>
        <v>15.833333333333334</v>
      </c>
      <c r="MT285" s="40">
        <f t="shared" si="2073"/>
        <v>13.666666666666666</v>
      </c>
      <c r="MU285" s="40">
        <f t="shared" si="2074"/>
        <v>15.666666666666666</v>
      </c>
      <c r="MV285" s="40">
        <f t="shared" si="2075"/>
        <v>7.5</v>
      </c>
      <c r="MW285" s="40">
        <f t="shared" si="2076"/>
        <v>8.6666666666666661</v>
      </c>
      <c r="MX285" s="40">
        <f t="shared" si="2077"/>
        <v>9.8333333333333339</v>
      </c>
      <c r="MY285" s="40">
        <f t="shared" si="2078"/>
        <v>22.166666666666668</v>
      </c>
      <c r="NC285" s="54">
        <v>2</v>
      </c>
      <c r="ND285" s="54"/>
      <c r="NE285" s="40">
        <f t="shared" si="2200"/>
        <v>29.75</v>
      </c>
      <c r="NF285" s="40">
        <f t="shared" si="2079"/>
        <v>26</v>
      </c>
      <c r="NG285" s="40">
        <f t="shared" si="2080"/>
        <v>34.5</v>
      </c>
      <c r="NH285" s="40">
        <f t="shared" si="2081"/>
        <v>17.75</v>
      </c>
      <c r="NI285" s="40">
        <f t="shared" si="2082"/>
        <v>27.5</v>
      </c>
      <c r="NJ285" s="40">
        <f t="shared" si="2083"/>
        <v>21</v>
      </c>
      <c r="NK285" s="40">
        <f t="shared" si="2084"/>
        <v>14</v>
      </c>
      <c r="NL285" s="40">
        <f t="shared" si="2085"/>
        <v>21.25</v>
      </c>
      <c r="NM285" s="40">
        <f t="shared" si="2086"/>
        <v>20</v>
      </c>
      <c r="NN285" s="40">
        <f t="shared" si="2087"/>
        <v>19.75</v>
      </c>
      <c r="NR285" s="54">
        <v>2</v>
      </c>
      <c r="NS285" s="54"/>
      <c r="NT285" s="40">
        <f t="shared" si="2201"/>
        <v>14</v>
      </c>
      <c r="NU285" s="40">
        <f t="shared" si="2088"/>
        <v>19.25</v>
      </c>
      <c r="NV285" s="40">
        <f t="shared" si="2089"/>
        <v>5.25</v>
      </c>
      <c r="NW285" s="40">
        <f t="shared" si="2090"/>
        <v>18</v>
      </c>
      <c r="NX285" s="40">
        <f t="shared" si="2091"/>
        <v>19</v>
      </c>
      <c r="NY285" s="40">
        <f t="shared" si="2092"/>
        <v>6.5</v>
      </c>
      <c r="NZ285" s="40">
        <f t="shared" si="2093"/>
        <v>4.25</v>
      </c>
      <c r="OA285" s="40">
        <f t="shared" si="2094"/>
        <v>3.25</v>
      </c>
      <c r="OB285" s="40">
        <f t="shared" si="2095"/>
        <v>18.75</v>
      </c>
      <c r="OC285" s="40">
        <f t="shared" si="2096"/>
        <v>7.5</v>
      </c>
      <c r="OG285" s="54">
        <v>2</v>
      </c>
      <c r="OH285" s="54"/>
      <c r="OI285" s="40">
        <f t="shared" si="2202"/>
        <v>14.5</v>
      </c>
      <c r="OJ285" s="40">
        <f t="shared" si="2097"/>
        <v>12.25</v>
      </c>
      <c r="OK285" s="40">
        <f t="shared" si="2098"/>
        <v>13.75</v>
      </c>
      <c r="OL285" s="40">
        <f t="shared" si="2099"/>
        <v>13.75</v>
      </c>
      <c r="OM285" s="40">
        <f t="shared" si="2100"/>
        <v>15.5</v>
      </c>
      <c r="ON285" s="40">
        <f t="shared" si="2101"/>
        <v>22</v>
      </c>
      <c r="OO285" s="40">
        <f t="shared" si="2102"/>
        <v>17</v>
      </c>
      <c r="OP285" s="40">
        <f t="shared" si="2103"/>
        <v>21.25</v>
      </c>
      <c r="OQ285" s="40">
        <f t="shared" si="2104"/>
        <v>11.75</v>
      </c>
      <c r="OR285" s="40">
        <f t="shared" si="2105"/>
        <v>13.5</v>
      </c>
      <c r="OV285" s="54">
        <v>2</v>
      </c>
      <c r="OW285" s="54"/>
      <c r="OX285" s="40">
        <f t="shared" si="2203"/>
        <v>19.416666666666668</v>
      </c>
      <c r="OY285" s="40">
        <f t="shared" si="2106"/>
        <v>19.166666666666668</v>
      </c>
      <c r="OZ285" s="40">
        <f t="shared" si="2107"/>
        <v>17.833333333333332</v>
      </c>
      <c r="PA285" s="40">
        <f t="shared" si="2108"/>
        <v>16.5</v>
      </c>
      <c r="PB285" s="40">
        <f t="shared" si="2109"/>
        <v>20.666666666666668</v>
      </c>
      <c r="PC285" s="40">
        <f t="shared" si="2110"/>
        <v>16.5</v>
      </c>
      <c r="PD285" s="40">
        <f t="shared" si="2111"/>
        <v>11.75</v>
      </c>
      <c r="PE285" s="40">
        <f t="shared" si="2112"/>
        <v>15.25</v>
      </c>
      <c r="PF285" s="40">
        <f t="shared" si="2113"/>
        <v>16.833333333333332</v>
      </c>
      <c r="PG285" s="40">
        <f t="shared" si="2114"/>
        <v>13.583333333333334</v>
      </c>
    </row>
    <row r="286" spans="1:426" s="40" customFormat="1" x14ac:dyDescent="0.25">
      <c r="A286" s="1" t="s">
        <v>48</v>
      </c>
      <c r="B286" s="40">
        <f t="shared" si="2204"/>
        <v>5</v>
      </c>
      <c r="C286" s="40">
        <f t="shared" si="2115"/>
        <v>1</v>
      </c>
      <c r="D286" s="40">
        <f t="shared" si="2116"/>
        <v>5</v>
      </c>
      <c r="E286" s="40">
        <f t="shared" si="2117"/>
        <v>1</v>
      </c>
      <c r="F286" s="40">
        <f t="shared" si="2118"/>
        <v>2</v>
      </c>
      <c r="G286" s="40">
        <f t="shared" si="2119"/>
        <v>2</v>
      </c>
      <c r="H286" s="40">
        <f t="shared" si="2120"/>
        <v>5</v>
      </c>
      <c r="I286" s="40">
        <f t="shared" si="2121"/>
        <v>5</v>
      </c>
      <c r="J286" s="40">
        <f t="shared" si="2122"/>
        <v>3</v>
      </c>
      <c r="K286" s="40">
        <f t="shared" si="2123"/>
        <v>1</v>
      </c>
      <c r="L286" s="40">
        <f t="shared" si="2124"/>
        <v>0</v>
      </c>
      <c r="M286" s="40">
        <f t="shared" si="2125"/>
        <v>0</v>
      </c>
      <c r="N286" s="40">
        <f t="shared" si="2126"/>
        <v>1</v>
      </c>
      <c r="O286" s="40">
        <f t="shared" si="2205"/>
        <v>3</v>
      </c>
      <c r="P286" s="40">
        <f t="shared" si="2127"/>
        <v>3</v>
      </c>
      <c r="Q286" s="40">
        <f t="shared" si="2128"/>
        <v>1</v>
      </c>
      <c r="R286" s="40">
        <f t="shared" si="2129"/>
        <v>4</v>
      </c>
      <c r="S286" s="40">
        <f t="shared" si="2130"/>
        <v>1</v>
      </c>
      <c r="T286" s="40">
        <f t="shared" si="2131"/>
        <v>3</v>
      </c>
      <c r="U286" s="40">
        <f t="shared" si="2132"/>
        <v>2</v>
      </c>
      <c r="V286" s="40">
        <f t="shared" si="2133"/>
        <v>3</v>
      </c>
      <c r="X286" s="1">
        <v>20</v>
      </c>
      <c r="Y286" s="52">
        <v>0.31348039215686241</v>
      </c>
      <c r="Z286" s="52"/>
      <c r="AA286" s="52"/>
      <c r="AB286" s="53">
        <f t="shared" si="2134"/>
        <v>1.6235151756862409E-2</v>
      </c>
      <c r="AC286" s="53"/>
      <c r="AD286" s="53" t="s">
        <v>48</v>
      </c>
      <c r="AE286" s="53"/>
      <c r="AF286" s="40">
        <f t="shared" si="2135"/>
        <v>5</v>
      </c>
      <c r="AG286" s="40">
        <f t="shared" si="2136"/>
        <v>1</v>
      </c>
      <c r="AH286" s="40">
        <f t="shared" si="2137"/>
        <v>5</v>
      </c>
      <c r="AI286" s="40">
        <f t="shared" si="2138"/>
        <v>1</v>
      </c>
      <c r="AJ286" s="40">
        <f t="shared" si="2139"/>
        <v>4</v>
      </c>
      <c r="AK286" s="40">
        <f t="shared" si="2140"/>
        <v>2</v>
      </c>
      <c r="AL286" s="40">
        <f t="shared" si="2141"/>
        <v>5</v>
      </c>
      <c r="AM286" s="40">
        <f t="shared" si="2142"/>
        <v>4</v>
      </c>
      <c r="AN286" s="40">
        <f t="shared" si="2143"/>
        <v>4</v>
      </c>
      <c r="AO286" s="40">
        <f t="shared" si="2144"/>
        <v>1</v>
      </c>
      <c r="AP286" s="40">
        <f t="shared" si="2145"/>
        <v>1</v>
      </c>
      <c r="AQ286" s="40">
        <f t="shared" si="2146"/>
        <v>1</v>
      </c>
      <c r="AR286" s="40">
        <f t="shared" si="2147"/>
        <v>1</v>
      </c>
      <c r="AS286" s="53" t="s">
        <v>48</v>
      </c>
      <c r="AT286" s="53"/>
      <c r="AU286" s="40">
        <f t="shared" si="2148"/>
        <v>4</v>
      </c>
      <c r="AV286" s="40">
        <f t="shared" si="2149"/>
        <v>4</v>
      </c>
      <c r="AW286" s="40">
        <f t="shared" si="2150"/>
        <v>5</v>
      </c>
      <c r="AX286" s="40">
        <f t="shared" si="2151"/>
        <v>5</v>
      </c>
      <c r="AY286" s="40">
        <f t="shared" si="2152"/>
        <v>2</v>
      </c>
      <c r="AZ286" s="40">
        <f t="shared" si="2153"/>
        <v>3</v>
      </c>
      <c r="BA286" s="40">
        <f t="shared" si="2154"/>
        <v>5</v>
      </c>
      <c r="BB286" s="40">
        <f t="shared" si="2155"/>
        <v>5</v>
      </c>
      <c r="BC286" s="40">
        <f t="shared" si="2156"/>
        <v>2</v>
      </c>
      <c r="BD286" s="40">
        <f t="shared" si="2157"/>
        <v>1</v>
      </c>
      <c r="BE286" s="40">
        <f t="shared" si="2158"/>
        <v>0</v>
      </c>
      <c r="BF286" s="40">
        <f t="shared" si="2159"/>
        <v>0</v>
      </c>
      <c r="BG286" s="40">
        <f t="shared" si="2160"/>
        <v>0</v>
      </c>
      <c r="BH286" s="53" t="s">
        <v>48</v>
      </c>
      <c r="BI286" s="53"/>
      <c r="BJ286" s="40">
        <f t="shared" si="2161"/>
        <v>5</v>
      </c>
      <c r="BK286" s="40">
        <f t="shared" si="2162"/>
        <v>4</v>
      </c>
      <c r="BL286" s="40">
        <f t="shared" si="2163"/>
        <v>3</v>
      </c>
      <c r="BM286" s="40">
        <f t="shared" si="2164"/>
        <v>1</v>
      </c>
      <c r="BN286" s="40">
        <f t="shared" si="2165"/>
        <v>1</v>
      </c>
      <c r="BO286" s="40">
        <f t="shared" si="2166"/>
        <v>5</v>
      </c>
      <c r="BP286" s="40">
        <f t="shared" si="2167"/>
        <v>5</v>
      </c>
      <c r="BQ286" s="40">
        <f t="shared" si="2168"/>
        <v>2</v>
      </c>
      <c r="BR286" s="40">
        <f t="shared" si="2169"/>
        <v>3</v>
      </c>
      <c r="BS286" s="40" t="str">
        <f t="shared" si="2170"/>
        <v>x</v>
      </c>
      <c r="BT286" s="40">
        <f t="shared" si="2171"/>
        <v>0</v>
      </c>
      <c r="BU286" s="40">
        <f t="shared" si="2172"/>
        <v>1</v>
      </c>
      <c r="BV286" s="40">
        <f t="shared" si="2173"/>
        <v>0</v>
      </c>
      <c r="BW286" s="53" t="s">
        <v>48</v>
      </c>
      <c r="BX286" s="53"/>
      <c r="BY286" s="40">
        <f t="shared" si="2174"/>
        <v>3</v>
      </c>
      <c r="BZ286" s="40">
        <f t="shared" si="2175"/>
        <v>1</v>
      </c>
      <c r="CA286" s="40">
        <f t="shared" si="2176"/>
        <v>5</v>
      </c>
      <c r="CB286" s="40" t="str">
        <f t="shared" si="2177"/>
        <v>x</v>
      </c>
      <c r="CC286" s="40">
        <f t="shared" si="2178"/>
        <v>2</v>
      </c>
      <c r="CD286" s="40" t="str">
        <f t="shared" si="2179"/>
        <v>x</v>
      </c>
      <c r="CE286" s="40">
        <f t="shared" si="2180"/>
        <v>5</v>
      </c>
      <c r="CF286" s="40" t="str">
        <f t="shared" si="2181"/>
        <v>x</v>
      </c>
      <c r="CG286" s="40" t="str">
        <f t="shared" si="2182"/>
        <v>x</v>
      </c>
      <c r="CH286" s="40">
        <f t="shared" si="2183"/>
        <v>1</v>
      </c>
      <c r="CI286" s="40">
        <f t="shared" si="2184"/>
        <v>0</v>
      </c>
      <c r="CJ286" s="40">
        <f t="shared" si="2185"/>
        <v>0</v>
      </c>
      <c r="CK286" s="40">
        <f t="shared" si="2186"/>
        <v>0</v>
      </c>
      <c r="CL286" s="40" t="s">
        <v>48</v>
      </c>
      <c r="CN286" s="40">
        <f t="shared" si="2206"/>
        <v>4</v>
      </c>
      <c r="CO286" s="40">
        <f t="shared" si="2187"/>
        <v>4</v>
      </c>
      <c r="CP286" s="40">
        <f t="shared" si="2188"/>
        <v>5</v>
      </c>
      <c r="CQ286" s="40">
        <f t="shared" si="2189"/>
        <v>4</v>
      </c>
      <c r="CR286" s="40">
        <f t="shared" si="2190"/>
        <v>2</v>
      </c>
      <c r="CS286" s="40">
        <f t="shared" si="2191"/>
        <v>3</v>
      </c>
      <c r="CT286" s="40">
        <f t="shared" si="2192"/>
        <v>5</v>
      </c>
      <c r="CU286" s="40">
        <f t="shared" si="2193"/>
        <v>5</v>
      </c>
      <c r="CV286" s="40">
        <f t="shared" si="2194"/>
        <v>3</v>
      </c>
      <c r="CW286" s="40">
        <f t="shared" si="2195"/>
        <v>1</v>
      </c>
      <c r="CX286" s="40">
        <f t="shared" si="2196"/>
        <v>0</v>
      </c>
      <c r="CY286" s="40">
        <f t="shared" si="2197"/>
        <v>0</v>
      </c>
      <c r="CZ286" s="40">
        <f t="shared" si="2198"/>
        <v>0</v>
      </c>
      <c r="DB286" s="40">
        <v>2</v>
      </c>
      <c r="DC286" s="40">
        <v>6</v>
      </c>
      <c r="DD286" s="40">
        <v>17</v>
      </c>
      <c r="DE286" s="40">
        <v>47</v>
      </c>
      <c r="DF286" s="40">
        <v>9</v>
      </c>
      <c r="DG286" s="40">
        <v>7</v>
      </c>
      <c r="DH286" s="40">
        <v>47</v>
      </c>
      <c r="DI286" s="40">
        <v>25</v>
      </c>
      <c r="DJ286" s="40">
        <v>31</v>
      </c>
      <c r="DL286" s="40">
        <v>1</v>
      </c>
      <c r="DM286" s="40">
        <v>0</v>
      </c>
      <c r="DN286" s="40">
        <v>62</v>
      </c>
      <c r="DO286" s="40">
        <v>0</v>
      </c>
      <c r="DP286" s="40">
        <v>43</v>
      </c>
      <c r="DQ286" s="40">
        <v>26</v>
      </c>
      <c r="DR286" s="40">
        <v>63</v>
      </c>
      <c r="DS286" s="40">
        <v>17</v>
      </c>
      <c r="DT286" s="40">
        <v>45</v>
      </c>
      <c r="DU286" s="40">
        <v>0</v>
      </c>
      <c r="DV286" s="40">
        <v>53</v>
      </c>
      <c r="DW286" s="40">
        <v>63</v>
      </c>
      <c r="DX286" s="40">
        <v>70</v>
      </c>
      <c r="DY286" s="40">
        <v>0</v>
      </c>
      <c r="DZ286" s="40">
        <v>9</v>
      </c>
      <c r="EA286" s="40">
        <v>87</v>
      </c>
      <c r="EB286" s="40">
        <v>0</v>
      </c>
      <c r="EC286" s="40">
        <v>63</v>
      </c>
      <c r="ED286" s="40">
        <v>28</v>
      </c>
      <c r="EE286" s="40">
        <v>35</v>
      </c>
      <c r="EF286" s="40">
        <v>7</v>
      </c>
      <c r="EG286" s="40">
        <v>35</v>
      </c>
      <c r="EH286" s="40">
        <v>18</v>
      </c>
      <c r="EI286" s="40">
        <v>34</v>
      </c>
      <c r="EJ286" s="40">
        <v>64</v>
      </c>
      <c r="EK286" s="40">
        <v>49</v>
      </c>
      <c r="EL286" s="40">
        <v>16</v>
      </c>
      <c r="EM286" s="40">
        <v>0</v>
      </c>
      <c r="EN286" s="40">
        <v>43</v>
      </c>
      <c r="EO286" s="40">
        <v>9</v>
      </c>
      <c r="EP286" s="40">
        <v>62</v>
      </c>
      <c r="EQ286" s="40">
        <v>29</v>
      </c>
      <c r="ER286" s="40">
        <v>22</v>
      </c>
      <c r="ES286" s="40">
        <v>0</v>
      </c>
      <c r="ET286" s="40">
        <v>14</v>
      </c>
      <c r="EU286" s="40">
        <v>2</v>
      </c>
      <c r="EV286" s="40">
        <v>20</v>
      </c>
      <c r="EW286" s="40">
        <v>29</v>
      </c>
      <c r="EX286" s="40">
        <v>6</v>
      </c>
      <c r="EY286" s="40">
        <v>56</v>
      </c>
      <c r="EZ286" s="40">
        <v>4</v>
      </c>
      <c r="FA286" s="40">
        <v>17</v>
      </c>
      <c r="FB286" s="40">
        <v>29</v>
      </c>
      <c r="FC286" s="40">
        <v>37</v>
      </c>
      <c r="FD286" s="40">
        <v>26</v>
      </c>
      <c r="FE286" s="40">
        <v>7</v>
      </c>
      <c r="FF286" s="40">
        <v>4</v>
      </c>
      <c r="FG286" s="40">
        <v>9</v>
      </c>
      <c r="FH286" s="40">
        <v>1</v>
      </c>
      <c r="FI286" s="40">
        <v>48</v>
      </c>
      <c r="FJ286" s="40">
        <v>20</v>
      </c>
      <c r="FK286" s="40">
        <v>0</v>
      </c>
      <c r="FL286" s="40">
        <v>18</v>
      </c>
      <c r="FM286" s="40">
        <v>14</v>
      </c>
      <c r="FN286" s="40">
        <v>18</v>
      </c>
      <c r="FO286" s="40">
        <v>55</v>
      </c>
      <c r="FP286" s="40">
        <v>26</v>
      </c>
      <c r="FQ286" s="40">
        <v>4</v>
      </c>
      <c r="FR286" s="40">
        <v>45</v>
      </c>
      <c r="FS286" s="40">
        <v>30</v>
      </c>
      <c r="FT286" s="40">
        <v>6</v>
      </c>
      <c r="FU286" s="40">
        <v>28</v>
      </c>
      <c r="FV286" s="40">
        <v>90</v>
      </c>
      <c r="FW286" s="40">
        <v>6</v>
      </c>
      <c r="FX286" s="40">
        <v>57</v>
      </c>
      <c r="FY286" s="40">
        <v>24</v>
      </c>
      <c r="FZ286" s="40">
        <v>8</v>
      </c>
      <c r="GA286" s="40">
        <v>36</v>
      </c>
      <c r="GB286" s="40">
        <v>1</v>
      </c>
      <c r="GC286" s="40">
        <v>49</v>
      </c>
      <c r="GD286" s="40">
        <v>13</v>
      </c>
      <c r="GE286" s="40">
        <v>7</v>
      </c>
      <c r="GF286" s="40">
        <v>23</v>
      </c>
      <c r="GG286" s="40">
        <v>18</v>
      </c>
      <c r="GH286" s="40">
        <v>31</v>
      </c>
      <c r="GI286" s="40">
        <v>41</v>
      </c>
      <c r="GJ286" s="40">
        <v>41</v>
      </c>
      <c r="GK286" s="40">
        <v>18</v>
      </c>
      <c r="GL286" s="40">
        <v>47</v>
      </c>
      <c r="GM286" s="40">
        <v>0</v>
      </c>
      <c r="GN286" s="40">
        <v>39</v>
      </c>
      <c r="GO286" s="40">
        <v>18</v>
      </c>
      <c r="GP286" s="40">
        <v>57</v>
      </c>
      <c r="GQ286" s="40">
        <v>18</v>
      </c>
      <c r="GR286" s="40">
        <v>36</v>
      </c>
      <c r="GS286" s="40">
        <v>41</v>
      </c>
      <c r="GT286" s="40">
        <v>17</v>
      </c>
      <c r="GU286" s="40">
        <v>35</v>
      </c>
      <c r="GV286" s="40">
        <v>38</v>
      </c>
      <c r="GW286" s="40">
        <v>37</v>
      </c>
      <c r="GX286" s="40">
        <v>57</v>
      </c>
      <c r="GY286" s="40">
        <v>77</v>
      </c>
      <c r="GZ286" s="40">
        <v>4</v>
      </c>
      <c r="HA286" s="40">
        <v>38</v>
      </c>
      <c r="HB286" s="40">
        <v>0</v>
      </c>
      <c r="HC286" s="40">
        <v>13</v>
      </c>
      <c r="HD286" s="40">
        <v>28</v>
      </c>
      <c r="HE286" s="40">
        <v>22</v>
      </c>
      <c r="HF286" s="40">
        <v>7</v>
      </c>
      <c r="HG286" s="40">
        <v>8</v>
      </c>
      <c r="HH286" s="40">
        <v>3</v>
      </c>
      <c r="HI286" s="40">
        <v>42</v>
      </c>
      <c r="HJ286" s="40">
        <v>35</v>
      </c>
      <c r="HK286" s="40">
        <v>66</v>
      </c>
      <c r="HL286" s="40">
        <v>82</v>
      </c>
      <c r="HM286" s="40">
        <v>0</v>
      </c>
      <c r="HN286" s="40">
        <v>32</v>
      </c>
      <c r="HO286" s="40">
        <v>0</v>
      </c>
      <c r="HP286" s="40">
        <v>65</v>
      </c>
      <c r="HQ286" s="40">
        <v>0</v>
      </c>
      <c r="HR286" s="40">
        <v>42</v>
      </c>
      <c r="HS286" s="40">
        <v>0</v>
      </c>
      <c r="HT286" s="40">
        <v>17</v>
      </c>
      <c r="HU286" s="40">
        <v>5</v>
      </c>
      <c r="HV286" s="40">
        <v>38</v>
      </c>
      <c r="HW286" s="40">
        <v>35</v>
      </c>
      <c r="HX286" s="40">
        <v>16</v>
      </c>
      <c r="HY286" s="40">
        <v>92</v>
      </c>
      <c r="HZ286" s="40">
        <v>11</v>
      </c>
      <c r="IA286" s="40">
        <v>18</v>
      </c>
      <c r="IB286" s="40">
        <v>1</v>
      </c>
      <c r="IC286" s="40">
        <v>42</v>
      </c>
      <c r="ID286" s="40">
        <v>6</v>
      </c>
      <c r="IE286" s="40">
        <v>77</v>
      </c>
      <c r="IF286" s="40">
        <v>0</v>
      </c>
      <c r="IG286" s="40">
        <v>4</v>
      </c>
      <c r="IH286" s="40">
        <v>0</v>
      </c>
      <c r="II286" s="40">
        <v>47</v>
      </c>
      <c r="IJ286" s="40">
        <v>65</v>
      </c>
      <c r="IK286" s="40">
        <v>73</v>
      </c>
      <c r="IL286" s="40">
        <v>73</v>
      </c>
      <c r="IM286" s="40">
        <v>23</v>
      </c>
      <c r="IN286" s="40">
        <v>28</v>
      </c>
      <c r="IO286" s="40">
        <v>5</v>
      </c>
      <c r="IP286" s="40">
        <v>28</v>
      </c>
      <c r="IQ286" s="40">
        <v>9</v>
      </c>
      <c r="IR286" s="40">
        <v>44</v>
      </c>
      <c r="IS286" s="40">
        <v>2</v>
      </c>
      <c r="IT286" s="40">
        <v>24</v>
      </c>
      <c r="IU286" s="40">
        <v>2</v>
      </c>
      <c r="IV286" s="40">
        <v>54</v>
      </c>
      <c r="IW286" s="40">
        <v>58</v>
      </c>
      <c r="IX286" s="40">
        <v>55</v>
      </c>
      <c r="IY286" s="40">
        <v>52</v>
      </c>
      <c r="IZ286" s="40">
        <v>15</v>
      </c>
      <c r="JA286" s="40">
        <v>14</v>
      </c>
      <c r="JB286" s="40">
        <v>3</v>
      </c>
      <c r="JC286" s="40">
        <v>28</v>
      </c>
      <c r="JD286" s="40">
        <v>34</v>
      </c>
      <c r="JE286" s="40">
        <v>33</v>
      </c>
      <c r="JF286" s="40">
        <v>47</v>
      </c>
      <c r="JG286" s="40">
        <v>0</v>
      </c>
      <c r="JH286" s="40">
        <v>7</v>
      </c>
      <c r="JI286" s="40">
        <v>63</v>
      </c>
      <c r="JJ286" s="40">
        <v>13</v>
      </c>
      <c r="JK286" s="40">
        <v>49</v>
      </c>
      <c r="JL286" s="40">
        <v>88</v>
      </c>
      <c r="JM286" s="40">
        <v>21</v>
      </c>
      <c r="JN286" s="40">
        <v>20</v>
      </c>
      <c r="JO286" s="40">
        <v>4</v>
      </c>
      <c r="JP286" s="40">
        <v>4</v>
      </c>
      <c r="JQ286" s="40">
        <v>12</v>
      </c>
      <c r="JR286" s="40">
        <v>38</v>
      </c>
      <c r="JS286" s="40">
        <v>15</v>
      </c>
      <c r="JT286" s="40">
        <v>0</v>
      </c>
      <c r="JU286" s="40">
        <v>6</v>
      </c>
      <c r="JV286" s="40">
        <v>33</v>
      </c>
      <c r="JW286" s="40">
        <v>39</v>
      </c>
      <c r="JX286" s="40">
        <v>63</v>
      </c>
      <c r="JY286" s="40">
        <v>32</v>
      </c>
      <c r="JZ286" s="40">
        <v>18</v>
      </c>
      <c r="KA286" s="40">
        <v>26</v>
      </c>
      <c r="KB286" s="40">
        <v>17</v>
      </c>
      <c r="KC286" s="40">
        <v>60</v>
      </c>
      <c r="KD286" s="40">
        <v>47</v>
      </c>
      <c r="KE286" s="40">
        <v>62</v>
      </c>
      <c r="KF286" s="40">
        <v>44</v>
      </c>
      <c r="KG286" s="40">
        <v>0</v>
      </c>
      <c r="KH286" s="40">
        <v>8</v>
      </c>
      <c r="KI286" s="40">
        <v>32</v>
      </c>
      <c r="KJ286" s="40">
        <v>20</v>
      </c>
      <c r="KK286" s="40">
        <v>15</v>
      </c>
      <c r="KL286" s="40">
        <v>2</v>
      </c>
      <c r="KM286" s="40">
        <v>20</v>
      </c>
      <c r="KN286" s="40">
        <v>27</v>
      </c>
      <c r="KO286" s="40">
        <v>55</v>
      </c>
      <c r="KP286" s="40">
        <v>28</v>
      </c>
      <c r="KQ286" s="40">
        <v>0</v>
      </c>
      <c r="KR286" s="40">
        <v>41</v>
      </c>
      <c r="KS286" s="40">
        <v>14</v>
      </c>
      <c r="KT286" s="40">
        <v>5</v>
      </c>
      <c r="KU286" s="40">
        <v>27</v>
      </c>
      <c r="KV286" s="40">
        <v>32</v>
      </c>
      <c r="KW286" s="40">
        <v>34</v>
      </c>
      <c r="KX286" s="40">
        <v>69</v>
      </c>
      <c r="KY286" s="40">
        <v>6</v>
      </c>
      <c r="KZ286" s="40">
        <v>10</v>
      </c>
      <c r="LA286" s="40">
        <v>71</v>
      </c>
      <c r="LB286" s="40">
        <v>27</v>
      </c>
      <c r="LC286" s="40">
        <v>86</v>
      </c>
      <c r="LD286" s="40">
        <v>8</v>
      </c>
      <c r="LE286" s="40">
        <v>22</v>
      </c>
      <c r="LF286" s="40">
        <v>0</v>
      </c>
      <c r="LG286" s="40">
        <v>33</v>
      </c>
      <c r="LH286" s="40">
        <v>12</v>
      </c>
      <c r="LI286" s="40">
        <v>56</v>
      </c>
      <c r="LJ286" s="40">
        <v>67</v>
      </c>
      <c r="LK286" s="40">
        <v>43</v>
      </c>
      <c r="LL286" s="40">
        <v>53</v>
      </c>
      <c r="LM286" s="40">
        <v>0</v>
      </c>
      <c r="LN286" s="40">
        <v>53</v>
      </c>
      <c r="LO286" s="40">
        <v>13</v>
      </c>
      <c r="LP286" s="40">
        <v>10</v>
      </c>
      <c r="LQ286" s="40">
        <v>11</v>
      </c>
      <c r="LR286" s="40">
        <v>34</v>
      </c>
      <c r="LS286" s="40">
        <v>0</v>
      </c>
      <c r="LT286" s="40">
        <v>2</v>
      </c>
      <c r="LU286" s="40">
        <v>17</v>
      </c>
      <c r="LV286" s="40">
        <v>68</v>
      </c>
      <c r="LW286" s="40">
        <v>31</v>
      </c>
      <c r="LX286" s="40">
        <v>2</v>
      </c>
      <c r="LY286" s="40">
        <v>36</v>
      </c>
      <c r="LZ286" s="40">
        <v>50</v>
      </c>
      <c r="MA286" s="40">
        <v>12</v>
      </c>
      <c r="MB286" s="40">
        <v>2</v>
      </c>
      <c r="MC286" s="40">
        <v>4</v>
      </c>
      <c r="MD286" s="40">
        <v>35</v>
      </c>
      <c r="ME286" s="40">
        <v>50</v>
      </c>
      <c r="MF286" s="40">
        <v>4</v>
      </c>
      <c r="MG286" s="40">
        <v>10</v>
      </c>
      <c r="MH286" s="40">
        <v>7</v>
      </c>
      <c r="MI286" s="40">
        <v>24</v>
      </c>
      <c r="MJ286" s="40">
        <v>51</v>
      </c>
      <c r="MK286" s="40">
        <v>5</v>
      </c>
      <c r="ML286" s="40">
        <v>27</v>
      </c>
      <c r="MN286" s="54">
        <v>1</v>
      </c>
      <c r="MO286" s="54"/>
      <c r="MP286" s="40">
        <f t="shared" si="2199"/>
        <v>5.833333333333333</v>
      </c>
      <c r="MQ286" s="40">
        <f t="shared" si="2070"/>
        <v>43.833333333333336</v>
      </c>
      <c r="MR286" s="40">
        <f t="shared" si="2071"/>
        <v>15.666666666666666</v>
      </c>
      <c r="MS286" s="40">
        <f t="shared" si="2072"/>
        <v>46.666666666666664</v>
      </c>
      <c r="MT286" s="40">
        <f t="shared" si="2073"/>
        <v>21</v>
      </c>
      <c r="MU286" s="40">
        <f t="shared" si="2074"/>
        <v>29.833333333333332</v>
      </c>
      <c r="MV286" s="40">
        <f t="shared" si="2075"/>
        <v>13.5</v>
      </c>
      <c r="MW286" s="40">
        <f t="shared" si="2076"/>
        <v>21.166666666666668</v>
      </c>
      <c r="MX286" s="40">
        <f t="shared" si="2077"/>
        <v>13.333333333333334</v>
      </c>
      <c r="MY286" s="40">
        <f t="shared" si="2078"/>
        <v>47.666666666666664</v>
      </c>
      <c r="MZ286" s="40">
        <f t="shared" ref="MZ286:MZ287" si="2207">(DW286+EJ286+EW286+FJ286+FW286+GJ286)/6</f>
        <v>37.166666666666664</v>
      </c>
      <c r="NA286" s="40">
        <f t="shared" ref="NA286:NA287" si="2208">(DX286+EK286+EX286+FK286+FX286+GK286)/6</f>
        <v>33.333333333333336</v>
      </c>
      <c r="NB286" s="40">
        <f t="shared" ref="NB286:NB287" si="2209">(DY286+EL286+EY286+FL286+FY286+GL286)/6</f>
        <v>26.833333333333332</v>
      </c>
      <c r="NC286" s="54">
        <v>1</v>
      </c>
      <c r="ND286" s="54"/>
      <c r="NE286" s="40">
        <f t="shared" si="2200"/>
        <v>3.75</v>
      </c>
      <c r="NF286" s="40">
        <f t="shared" si="2079"/>
        <v>31.75</v>
      </c>
      <c r="NG286" s="40">
        <f t="shared" si="2080"/>
        <v>4.75</v>
      </c>
      <c r="NH286" s="40">
        <f t="shared" si="2081"/>
        <v>44.25</v>
      </c>
      <c r="NI286" s="40">
        <f t="shared" si="2082"/>
        <v>13</v>
      </c>
      <c r="NJ286" s="40">
        <f t="shared" si="2083"/>
        <v>44.25</v>
      </c>
      <c r="NK286" s="40">
        <f t="shared" si="2084"/>
        <v>12</v>
      </c>
      <c r="NL286" s="40">
        <f t="shared" si="2085"/>
        <v>11.5</v>
      </c>
      <c r="NM286" s="40">
        <f t="shared" si="2086"/>
        <v>10.75</v>
      </c>
      <c r="NN286" s="40">
        <f t="shared" si="2087"/>
        <v>41.25</v>
      </c>
      <c r="NO286" s="40">
        <f t="shared" ref="NO286:NO287" si="2210">(GW286+HJ286+HW286+IJ286)/4</f>
        <v>43</v>
      </c>
      <c r="NP286" s="40">
        <f t="shared" ref="NP286:NP287" si="2211">(GX286+HK286+HX286+IK286)/4</f>
        <v>53</v>
      </c>
      <c r="NQ286" s="40">
        <f t="shared" ref="NQ286:NQ287" si="2212">(GY286+HL286+HY286+IL286)/4</f>
        <v>81</v>
      </c>
      <c r="NR286" s="54">
        <v>1</v>
      </c>
      <c r="NS286" s="54"/>
      <c r="NT286" s="40">
        <f t="shared" si="2201"/>
        <v>19.25</v>
      </c>
      <c r="NU286" s="40">
        <f t="shared" si="2088"/>
        <v>22</v>
      </c>
      <c r="NV286" s="40">
        <f t="shared" si="2089"/>
        <v>7.25</v>
      </c>
      <c r="NW286" s="40">
        <f t="shared" si="2090"/>
        <v>30</v>
      </c>
      <c r="NX286" s="40">
        <f t="shared" si="2091"/>
        <v>25.5</v>
      </c>
      <c r="NY286" s="40">
        <f t="shared" si="2092"/>
        <v>44.25</v>
      </c>
      <c r="NZ286" s="40">
        <f t="shared" si="2093"/>
        <v>27</v>
      </c>
      <c r="OA286" s="40">
        <f t="shared" si="2094"/>
        <v>6</v>
      </c>
      <c r="OB286" s="40">
        <f t="shared" si="2095"/>
        <v>5.75</v>
      </c>
      <c r="OC286" s="40">
        <f t="shared" si="2096"/>
        <v>45.5</v>
      </c>
      <c r="OD286" s="40">
        <f t="shared" ref="OD286:OD287" si="2213">(IW286+JJ286+KJ286+JW286)/4</f>
        <v>32.5</v>
      </c>
      <c r="OE286" s="40">
        <f t="shared" ref="OE286:OE287" si="2214">(IX286+JK286+KK286+JX286)/4</f>
        <v>45.5</v>
      </c>
      <c r="OF286" s="40">
        <f t="shared" ref="OF286:OF287" si="2215">(IY286+JL286+KL286+JY286)/4</f>
        <v>43.5</v>
      </c>
      <c r="OG286" s="54">
        <v>1</v>
      </c>
      <c r="OH286" s="54"/>
      <c r="OI286" s="40">
        <f t="shared" si="2202"/>
        <v>20</v>
      </c>
      <c r="OJ286" s="40">
        <f t="shared" si="2097"/>
        <v>40.75</v>
      </c>
      <c r="OK286" s="40">
        <f t="shared" si="2098"/>
        <v>24.25</v>
      </c>
      <c r="OL286" s="40">
        <f t="shared" si="2099"/>
        <v>32</v>
      </c>
      <c r="OM286" s="40">
        <f t="shared" si="2100"/>
        <v>13.5</v>
      </c>
      <c r="ON286" s="40">
        <f t="shared" si="2101"/>
        <v>36.75</v>
      </c>
      <c r="OO286" s="40">
        <f t="shared" si="2102"/>
        <v>4.5</v>
      </c>
      <c r="OP286" s="40">
        <f t="shared" si="2103"/>
        <v>12.5</v>
      </c>
      <c r="OQ286" s="40">
        <f t="shared" si="2104"/>
        <v>15.75</v>
      </c>
      <c r="OR286" s="40">
        <f t="shared" si="2105"/>
        <v>45</v>
      </c>
      <c r="OS286" s="40">
        <f t="shared" ref="OS286:OS287" si="2216">(KW286+LJ286+LW286+MJ286)/4</f>
        <v>45.75</v>
      </c>
      <c r="OT286" s="40">
        <f t="shared" ref="OT286:OT287" si="2217">(KX286+LK286+LX286+MK286)/4</f>
        <v>29.75</v>
      </c>
      <c r="OU286" s="40">
        <f t="shared" ref="OU286:OU287" si="2218">(KY286+LL286+LY286+ML286)/4</f>
        <v>30.5</v>
      </c>
      <c r="OV286" s="54">
        <v>1</v>
      </c>
      <c r="OW286" s="54"/>
      <c r="OX286" s="40">
        <f t="shared" si="2203"/>
        <v>14.333333333333334</v>
      </c>
      <c r="OY286" s="40">
        <f t="shared" si="2106"/>
        <v>31.5</v>
      </c>
      <c r="OZ286" s="40">
        <f t="shared" si="2107"/>
        <v>12.083333333333334</v>
      </c>
      <c r="PA286" s="40">
        <f t="shared" si="2108"/>
        <v>35.416666666666664</v>
      </c>
      <c r="PB286" s="40">
        <f t="shared" si="2109"/>
        <v>17.333333333333332</v>
      </c>
      <c r="PC286" s="40">
        <f t="shared" si="2110"/>
        <v>41.75</v>
      </c>
      <c r="PD286" s="40">
        <f t="shared" si="2111"/>
        <v>14.5</v>
      </c>
      <c r="PE286" s="40">
        <f t="shared" si="2112"/>
        <v>10</v>
      </c>
      <c r="PF286" s="40">
        <f t="shared" si="2113"/>
        <v>10.75</v>
      </c>
      <c r="PG286" s="40">
        <f t="shared" si="2114"/>
        <v>43.916666666666664</v>
      </c>
      <c r="PH286" s="40">
        <f t="shared" ref="PH286:PH287" si="2219">(GW286+HJ286+HW286+IJ286+IW286+JJ286+JW286+KJ286+KW286+LJ286+LW286+MJ286)/12</f>
        <v>40.416666666666664</v>
      </c>
      <c r="PI286" s="40">
        <f t="shared" ref="PI286:PI287" si="2220">(GX286+HK286+HX286+IK286+IX286+JK286+JX286+KK286+KX286+LK286+LX286+MK286)/12</f>
        <v>42.75</v>
      </c>
      <c r="PJ286" s="40">
        <f t="shared" ref="PJ286:PJ287" si="2221">(GY286+HL286+HY286+IL286+IY286+JL286+JY286+KL286+KY286+LL286+LY286+ML286)/12</f>
        <v>51.666666666666664</v>
      </c>
    </row>
    <row r="287" spans="1:426" s="40" customFormat="1" x14ac:dyDescent="0.25">
      <c r="A287" s="1" t="s">
        <v>51</v>
      </c>
      <c r="B287" s="40">
        <f t="shared" si="2204"/>
        <v>5</v>
      </c>
      <c r="C287" s="40">
        <f t="shared" si="2115"/>
        <v>1</v>
      </c>
      <c r="D287" s="40">
        <f t="shared" si="2116"/>
        <v>5</v>
      </c>
      <c r="E287" s="40">
        <f t="shared" si="2117"/>
        <v>1</v>
      </c>
      <c r="F287" s="40">
        <f t="shared" si="2118"/>
        <v>3</v>
      </c>
      <c r="G287" s="40">
        <f t="shared" si="2119"/>
        <v>1</v>
      </c>
      <c r="H287" s="40">
        <f t="shared" si="2120"/>
        <v>4</v>
      </c>
      <c r="I287" s="40">
        <f t="shared" si="2121"/>
        <v>4</v>
      </c>
      <c r="J287" s="40">
        <f t="shared" si="2122"/>
        <v>3</v>
      </c>
      <c r="K287" s="40">
        <f t="shared" si="2123"/>
        <v>1</v>
      </c>
      <c r="L287" s="40">
        <f t="shared" si="2124"/>
        <v>0</v>
      </c>
      <c r="M287" s="40">
        <f t="shared" si="2125"/>
        <v>0</v>
      </c>
      <c r="N287" s="40">
        <f t="shared" si="2126"/>
        <v>0</v>
      </c>
      <c r="O287" s="40">
        <f t="shared" si="2205"/>
        <v>1</v>
      </c>
      <c r="P287" s="40">
        <f t="shared" si="2127"/>
        <v>1</v>
      </c>
      <c r="Q287" s="40">
        <f t="shared" si="2128"/>
        <v>2</v>
      </c>
      <c r="R287" s="40">
        <f t="shared" si="2129"/>
        <v>6</v>
      </c>
      <c r="S287" s="40">
        <f t="shared" si="2130"/>
        <v>1</v>
      </c>
      <c r="T287" s="40">
        <f t="shared" si="2131"/>
        <v>2</v>
      </c>
      <c r="U287" s="40">
        <f t="shared" si="2132"/>
        <v>3</v>
      </c>
      <c r="V287" s="40">
        <f t="shared" si="2133"/>
        <v>2</v>
      </c>
      <c r="X287" s="1" t="s">
        <v>55</v>
      </c>
      <c r="Y287" s="52">
        <v>0.27450980400000002</v>
      </c>
      <c r="Z287" s="52"/>
      <c r="AA287" s="52"/>
      <c r="AB287" s="53">
        <f t="shared" si="2134"/>
        <v>4.5343137000000033E-2</v>
      </c>
      <c r="AC287" s="53"/>
      <c r="AD287" s="53" t="s">
        <v>51</v>
      </c>
      <c r="AE287" s="53"/>
      <c r="AF287" s="40">
        <f t="shared" si="2135"/>
        <v>5</v>
      </c>
      <c r="AG287" s="40">
        <f t="shared" si="2136"/>
        <v>1</v>
      </c>
      <c r="AH287" s="40">
        <f t="shared" si="2137"/>
        <v>5</v>
      </c>
      <c r="AI287" s="40">
        <f t="shared" si="2138"/>
        <v>1</v>
      </c>
      <c r="AJ287" s="40">
        <f t="shared" si="2139"/>
        <v>3</v>
      </c>
      <c r="AK287" s="40">
        <f t="shared" si="2140"/>
        <v>1</v>
      </c>
      <c r="AL287" s="40">
        <f t="shared" si="2141"/>
        <v>4</v>
      </c>
      <c r="AM287" s="40">
        <f t="shared" si="2142"/>
        <v>4</v>
      </c>
      <c r="AN287" s="40">
        <f t="shared" si="2143"/>
        <v>3</v>
      </c>
      <c r="AO287" s="40">
        <f t="shared" si="2144"/>
        <v>1</v>
      </c>
      <c r="AP287" s="40">
        <f t="shared" si="2145"/>
        <v>0</v>
      </c>
      <c r="AQ287" s="40">
        <f t="shared" si="2146"/>
        <v>0</v>
      </c>
      <c r="AR287" s="40">
        <f t="shared" si="2147"/>
        <v>0</v>
      </c>
      <c r="AS287" s="53" t="s">
        <v>51</v>
      </c>
      <c r="AT287" s="53"/>
      <c r="AU287" s="40">
        <f t="shared" si="2148"/>
        <v>5</v>
      </c>
      <c r="AV287" s="40">
        <f t="shared" si="2149"/>
        <v>1</v>
      </c>
      <c r="AW287" s="40">
        <f t="shared" si="2150"/>
        <v>5</v>
      </c>
      <c r="AX287" s="40">
        <f t="shared" si="2151"/>
        <v>1</v>
      </c>
      <c r="AY287" s="40">
        <f t="shared" si="2152"/>
        <v>3</v>
      </c>
      <c r="AZ287" s="40">
        <f t="shared" si="2153"/>
        <v>1</v>
      </c>
      <c r="BA287" s="40">
        <f t="shared" si="2154"/>
        <v>3</v>
      </c>
      <c r="BB287" s="40">
        <f t="shared" si="2155"/>
        <v>4</v>
      </c>
      <c r="BC287" s="40">
        <f t="shared" si="2156"/>
        <v>4</v>
      </c>
      <c r="BD287" s="40">
        <f t="shared" si="2157"/>
        <v>1</v>
      </c>
      <c r="BE287" s="40">
        <f t="shared" si="2158"/>
        <v>0</v>
      </c>
      <c r="BF287" s="40">
        <f t="shared" si="2159"/>
        <v>1</v>
      </c>
      <c r="BG287" s="40">
        <f t="shared" si="2160"/>
        <v>1</v>
      </c>
      <c r="BH287" s="53" t="s">
        <v>51</v>
      </c>
      <c r="BI287" s="53"/>
      <c r="BJ287" s="40">
        <f t="shared" si="2161"/>
        <v>5</v>
      </c>
      <c r="BK287" s="40" t="str">
        <f t="shared" si="2162"/>
        <v>x</v>
      </c>
      <c r="BL287" s="40">
        <f t="shared" si="2163"/>
        <v>3</v>
      </c>
      <c r="BM287" s="40">
        <f t="shared" si="2164"/>
        <v>1</v>
      </c>
      <c r="BN287" s="40">
        <f t="shared" si="2165"/>
        <v>3</v>
      </c>
      <c r="BO287" s="40">
        <f t="shared" si="2166"/>
        <v>1</v>
      </c>
      <c r="BP287" s="40">
        <f t="shared" si="2167"/>
        <v>5</v>
      </c>
      <c r="BQ287" s="40">
        <f t="shared" si="2168"/>
        <v>4</v>
      </c>
      <c r="BR287" s="40" t="str">
        <f t="shared" si="2169"/>
        <v>x</v>
      </c>
      <c r="BS287" s="40">
        <f t="shared" si="2170"/>
        <v>1</v>
      </c>
      <c r="BT287" s="40">
        <f t="shared" si="2171"/>
        <v>0</v>
      </c>
      <c r="BU287" s="40">
        <f t="shared" si="2172"/>
        <v>1</v>
      </c>
      <c r="BV287" s="40">
        <f t="shared" si="2173"/>
        <v>1</v>
      </c>
      <c r="BW287" s="53" t="s">
        <v>51</v>
      </c>
      <c r="BX287" s="53"/>
      <c r="BY287" s="40">
        <f t="shared" si="2174"/>
        <v>5</v>
      </c>
      <c r="BZ287" s="40">
        <f t="shared" si="2175"/>
        <v>3</v>
      </c>
      <c r="CA287" s="40">
        <f t="shared" si="2176"/>
        <v>5</v>
      </c>
      <c r="CB287" s="40" t="str">
        <f t="shared" si="2177"/>
        <v>x</v>
      </c>
      <c r="CC287" s="40">
        <f t="shared" si="2178"/>
        <v>4</v>
      </c>
      <c r="CD287" s="40">
        <f t="shared" si="2179"/>
        <v>1</v>
      </c>
      <c r="CE287" s="40">
        <f t="shared" si="2180"/>
        <v>4</v>
      </c>
      <c r="CF287" s="40">
        <f t="shared" si="2181"/>
        <v>4</v>
      </c>
      <c r="CG287" s="40">
        <f t="shared" si="2182"/>
        <v>3</v>
      </c>
      <c r="CH287" s="40">
        <f t="shared" si="2183"/>
        <v>3</v>
      </c>
      <c r="CI287" s="40">
        <f t="shared" si="2184"/>
        <v>0</v>
      </c>
      <c r="CJ287" s="40">
        <f t="shared" si="2185"/>
        <v>0</v>
      </c>
      <c r="CK287" s="40">
        <f t="shared" si="2186"/>
        <v>0</v>
      </c>
      <c r="CL287" s="40" t="s">
        <v>51</v>
      </c>
      <c r="CN287" s="40">
        <f t="shared" si="2206"/>
        <v>5</v>
      </c>
      <c r="CO287" s="40">
        <f t="shared" si="2187"/>
        <v>1</v>
      </c>
      <c r="CP287" s="40">
        <f t="shared" si="2188"/>
        <v>5</v>
      </c>
      <c r="CQ287" s="40">
        <f t="shared" si="2189"/>
        <v>1</v>
      </c>
      <c r="CR287" s="40">
        <f t="shared" si="2190"/>
        <v>3</v>
      </c>
      <c r="CS287" s="40">
        <f t="shared" si="2191"/>
        <v>1</v>
      </c>
      <c r="CT287" s="40">
        <f t="shared" si="2192"/>
        <v>3</v>
      </c>
      <c r="CU287" s="40">
        <f t="shared" si="2193"/>
        <v>4</v>
      </c>
      <c r="CV287" s="40">
        <f t="shared" si="2194"/>
        <v>4</v>
      </c>
      <c r="CW287" s="40">
        <f t="shared" si="2195"/>
        <v>1</v>
      </c>
      <c r="CX287" s="40">
        <f t="shared" si="2196"/>
        <v>0</v>
      </c>
      <c r="CY287" s="40">
        <f t="shared" si="2197"/>
        <v>1</v>
      </c>
      <c r="CZ287" s="40">
        <f t="shared" si="2198"/>
        <v>1</v>
      </c>
      <c r="DB287" s="40">
        <v>1</v>
      </c>
      <c r="DC287" s="40">
        <v>43</v>
      </c>
      <c r="DD287" s="40">
        <v>34</v>
      </c>
      <c r="DE287" s="40">
        <v>50</v>
      </c>
      <c r="DF287" s="40">
        <v>14</v>
      </c>
      <c r="DG287" s="40">
        <v>35</v>
      </c>
      <c r="DH287" s="40">
        <v>49</v>
      </c>
      <c r="DI287" s="40">
        <v>6</v>
      </c>
      <c r="DJ287" s="40">
        <v>39</v>
      </c>
      <c r="DL287" s="40">
        <v>0</v>
      </c>
      <c r="DM287" s="40">
        <v>0</v>
      </c>
      <c r="DN287" s="40">
        <v>0</v>
      </c>
      <c r="DO287" s="40">
        <v>0</v>
      </c>
      <c r="DP287" s="40">
        <v>0</v>
      </c>
      <c r="DQ287" s="40">
        <v>0</v>
      </c>
      <c r="DR287" s="40">
        <v>0</v>
      </c>
      <c r="DS287" s="40">
        <v>0</v>
      </c>
      <c r="DT287" s="40">
        <v>0</v>
      </c>
      <c r="DU287" s="40">
        <v>0</v>
      </c>
      <c r="DV287" s="40">
        <v>0</v>
      </c>
      <c r="DW287" s="40">
        <v>37</v>
      </c>
      <c r="DX287" s="40">
        <v>30</v>
      </c>
      <c r="DY287" s="40">
        <v>100</v>
      </c>
      <c r="DZ287" s="40">
        <v>0</v>
      </c>
      <c r="EA287" s="40">
        <v>0</v>
      </c>
      <c r="EB287" s="40">
        <v>0</v>
      </c>
      <c r="EC287" s="40">
        <v>0</v>
      </c>
      <c r="ED287" s="40">
        <v>0</v>
      </c>
      <c r="EE287" s="40">
        <v>0</v>
      </c>
      <c r="EF287" s="40">
        <v>0</v>
      </c>
      <c r="EG287" s="40">
        <v>0</v>
      </c>
      <c r="EH287" s="40">
        <v>0</v>
      </c>
      <c r="EI287" s="40">
        <v>0</v>
      </c>
      <c r="EJ287" s="40">
        <v>36</v>
      </c>
      <c r="EK287" s="40">
        <v>51</v>
      </c>
      <c r="EL287" s="40">
        <v>84</v>
      </c>
      <c r="EM287" s="40">
        <v>0</v>
      </c>
      <c r="EN287" s="40">
        <v>0</v>
      </c>
      <c r="EO287" s="40">
        <v>0</v>
      </c>
      <c r="EP287" s="40">
        <v>0</v>
      </c>
      <c r="EQ287" s="40">
        <v>0</v>
      </c>
      <c r="ER287" s="40">
        <v>0</v>
      </c>
      <c r="ES287" s="40">
        <v>0</v>
      </c>
      <c r="ET287" s="40">
        <v>0</v>
      </c>
      <c r="EU287" s="40">
        <v>0</v>
      </c>
      <c r="EV287" s="40">
        <v>0</v>
      </c>
      <c r="EW287" s="40">
        <v>71</v>
      </c>
      <c r="EX287" s="40">
        <v>94</v>
      </c>
      <c r="EY287" s="40">
        <v>44</v>
      </c>
      <c r="EZ287" s="40">
        <v>0</v>
      </c>
      <c r="FA287" s="40">
        <v>0</v>
      </c>
      <c r="FB287" s="40">
        <v>0</v>
      </c>
      <c r="FC287" s="40">
        <v>0</v>
      </c>
      <c r="FD287" s="40">
        <v>0</v>
      </c>
      <c r="FE287" s="40">
        <v>0</v>
      </c>
      <c r="FF287" s="40">
        <v>0</v>
      </c>
      <c r="FG287" s="40">
        <v>0</v>
      </c>
      <c r="FH287" s="40">
        <v>0</v>
      </c>
      <c r="FI287" s="40">
        <v>0</v>
      </c>
      <c r="FJ287" s="40">
        <v>80</v>
      </c>
      <c r="FK287" s="40">
        <v>100</v>
      </c>
      <c r="FL287" s="40">
        <v>82</v>
      </c>
      <c r="FM287" s="40">
        <v>0</v>
      </c>
      <c r="FN287" s="40">
        <v>0</v>
      </c>
      <c r="FO287" s="40">
        <v>0</v>
      </c>
      <c r="FP287" s="40">
        <v>0</v>
      </c>
      <c r="FQ287" s="40">
        <v>0</v>
      </c>
      <c r="FR287" s="40">
        <v>0</v>
      </c>
      <c r="FS287" s="40">
        <v>0</v>
      </c>
      <c r="FT287" s="40">
        <v>0</v>
      </c>
      <c r="FU287" s="40">
        <v>0</v>
      </c>
      <c r="FV287" s="40">
        <v>0</v>
      </c>
      <c r="FW287" s="40">
        <v>94</v>
      </c>
      <c r="FX287" s="40">
        <v>43</v>
      </c>
      <c r="FY287" s="40">
        <v>76</v>
      </c>
      <c r="FZ287" s="40">
        <v>0</v>
      </c>
      <c r="GA287" s="40">
        <v>0</v>
      </c>
      <c r="GB287" s="40">
        <v>0</v>
      </c>
      <c r="GC287" s="40">
        <v>0</v>
      </c>
      <c r="GD287" s="40">
        <v>0</v>
      </c>
      <c r="GE287" s="40">
        <v>0</v>
      </c>
      <c r="GF287" s="40">
        <v>0</v>
      </c>
      <c r="GG287" s="40">
        <v>0</v>
      </c>
      <c r="GH287" s="40">
        <v>0</v>
      </c>
      <c r="GI287" s="40">
        <v>0</v>
      </c>
      <c r="GJ287" s="40">
        <v>59</v>
      </c>
      <c r="GK287" s="40">
        <v>82</v>
      </c>
      <c r="GL287" s="40">
        <v>53</v>
      </c>
      <c r="GM287" s="40">
        <v>0</v>
      </c>
      <c r="GN287" s="40">
        <v>0</v>
      </c>
      <c r="GO287" s="40">
        <v>0</v>
      </c>
      <c r="GP287" s="40">
        <v>0</v>
      </c>
      <c r="GQ287" s="40">
        <v>0</v>
      </c>
      <c r="GR287" s="40">
        <v>0</v>
      </c>
      <c r="GS287" s="40">
        <v>0</v>
      </c>
      <c r="GT287" s="40">
        <v>0</v>
      </c>
      <c r="GU287" s="40">
        <v>0</v>
      </c>
      <c r="GV287" s="40">
        <v>0</v>
      </c>
      <c r="GW287" s="40">
        <v>63</v>
      </c>
      <c r="GX287" s="40">
        <v>43</v>
      </c>
      <c r="GY287" s="40">
        <v>23</v>
      </c>
      <c r="GZ287" s="40">
        <v>0</v>
      </c>
      <c r="HA287" s="40">
        <v>0</v>
      </c>
      <c r="HB287" s="40">
        <v>0</v>
      </c>
      <c r="HC287" s="40">
        <v>0</v>
      </c>
      <c r="HD287" s="40">
        <v>0</v>
      </c>
      <c r="HE287" s="40">
        <v>0</v>
      </c>
      <c r="HF287" s="40">
        <v>0</v>
      </c>
      <c r="HG287" s="40">
        <v>0</v>
      </c>
      <c r="HH287" s="40">
        <v>0</v>
      </c>
      <c r="HI287" s="40">
        <v>0</v>
      </c>
      <c r="HJ287" s="40">
        <v>65</v>
      </c>
      <c r="HK287" s="40">
        <v>34</v>
      </c>
      <c r="HL287" s="40">
        <v>18</v>
      </c>
      <c r="HM287" s="40">
        <v>0</v>
      </c>
      <c r="HN287" s="40">
        <v>0</v>
      </c>
      <c r="HO287" s="40">
        <v>0</v>
      </c>
      <c r="HP287" s="40">
        <v>0</v>
      </c>
      <c r="HQ287" s="40">
        <v>0</v>
      </c>
      <c r="HR287" s="40">
        <v>0</v>
      </c>
      <c r="HS287" s="40">
        <v>0</v>
      </c>
      <c r="HT287" s="40">
        <v>0</v>
      </c>
      <c r="HU287" s="40">
        <v>0</v>
      </c>
      <c r="HV287" s="40">
        <v>0</v>
      </c>
      <c r="HW287" s="40">
        <v>65</v>
      </c>
      <c r="HX287" s="40">
        <v>84</v>
      </c>
      <c r="HY287" s="40">
        <v>8</v>
      </c>
      <c r="HZ287" s="40">
        <v>0</v>
      </c>
      <c r="IA287" s="40">
        <v>0</v>
      </c>
      <c r="IB287" s="40">
        <v>0</v>
      </c>
      <c r="IC287" s="40">
        <v>0</v>
      </c>
      <c r="ID287" s="40">
        <v>0</v>
      </c>
      <c r="IE287" s="40">
        <v>0</v>
      </c>
      <c r="IF287" s="40">
        <v>0</v>
      </c>
      <c r="IG287" s="40">
        <v>0</v>
      </c>
      <c r="IH287" s="40">
        <v>0</v>
      </c>
      <c r="II287" s="40">
        <v>0</v>
      </c>
      <c r="IJ287" s="40">
        <v>35</v>
      </c>
      <c r="IK287" s="40">
        <v>27</v>
      </c>
      <c r="IL287" s="40">
        <v>27</v>
      </c>
      <c r="IM287" s="40">
        <v>0</v>
      </c>
      <c r="IN287" s="40">
        <v>0</v>
      </c>
      <c r="IO287" s="40">
        <v>0</v>
      </c>
      <c r="IP287" s="40">
        <v>0</v>
      </c>
      <c r="IQ287" s="40">
        <v>0</v>
      </c>
      <c r="IR287" s="40">
        <v>0</v>
      </c>
      <c r="IS287" s="40">
        <v>0</v>
      </c>
      <c r="IT287" s="40">
        <v>0</v>
      </c>
      <c r="IU287" s="40">
        <v>0</v>
      </c>
      <c r="IV287" s="40">
        <v>0</v>
      </c>
      <c r="IW287" s="40">
        <v>42</v>
      </c>
      <c r="IX287" s="40">
        <v>45</v>
      </c>
      <c r="IY287" s="40">
        <v>48</v>
      </c>
      <c r="IZ287" s="40">
        <v>0</v>
      </c>
      <c r="JA287" s="40">
        <v>0</v>
      </c>
      <c r="JB287" s="40">
        <v>0</v>
      </c>
      <c r="JC287" s="40">
        <v>0</v>
      </c>
      <c r="JD287" s="40">
        <v>0</v>
      </c>
      <c r="JE287" s="40">
        <v>0</v>
      </c>
      <c r="JF287" s="40">
        <v>0</v>
      </c>
      <c r="JG287" s="40">
        <v>0</v>
      </c>
      <c r="JH287" s="40">
        <v>0</v>
      </c>
      <c r="JI287" s="40">
        <v>0</v>
      </c>
      <c r="JJ287" s="40">
        <v>87</v>
      </c>
      <c r="JK287" s="40">
        <v>51</v>
      </c>
      <c r="JL287" s="40">
        <v>12</v>
      </c>
      <c r="JM287" s="40">
        <v>0</v>
      </c>
      <c r="JN287" s="40">
        <v>0</v>
      </c>
      <c r="JO287" s="40">
        <v>0</v>
      </c>
      <c r="JP287" s="40">
        <v>0</v>
      </c>
      <c r="JQ287" s="40">
        <v>0</v>
      </c>
      <c r="JR287" s="40">
        <v>0</v>
      </c>
      <c r="JS287" s="40">
        <v>0</v>
      </c>
      <c r="JT287" s="40">
        <v>0</v>
      </c>
      <c r="JU287" s="40">
        <v>0</v>
      </c>
      <c r="JV287" s="40">
        <v>0</v>
      </c>
      <c r="JW287" s="40">
        <v>61</v>
      </c>
      <c r="JX287" s="40">
        <v>37</v>
      </c>
      <c r="JY287" s="40">
        <v>68</v>
      </c>
      <c r="JZ287" s="40">
        <v>0</v>
      </c>
      <c r="KA287" s="40">
        <v>0</v>
      </c>
      <c r="KB287" s="40">
        <v>0</v>
      </c>
      <c r="KC287" s="40">
        <v>0</v>
      </c>
      <c r="KD287" s="40">
        <v>0</v>
      </c>
      <c r="KE287" s="40">
        <v>0</v>
      </c>
      <c r="KF287" s="40">
        <v>0</v>
      </c>
      <c r="KG287" s="40">
        <v>0</v>
      </c>
      <c r="KH287" s="40">
        <v>0</v>
      </c>
      <c r="KI287" s="40">
        <v>0</v>
      </c>
      <c r="KJ287" s="40">
        <v>80</v>
      </c>
      <c r="KK287" s="40">
        <v>85</v>
      </c>
      <c r="KL287" s="40">
        <v>98</v>
      </c>
      <c r="KM287" s="40">
        <v>0</v>
      </c>
      <c r="KN287" s="40">
        <v>0</v>
      </c>
      <c r="KO287" s="40">
        <v>0</v>
      </c>
      <c r="KP287" s="40">
        <v>0</v>
      </c>
      <c r="KQ287" s="40">
        <v>0</v>
      </c>
      <c r="KR287" s="40">
        <v>0</v>
      </c>
      <c r="KS287" s="40">
        <v>0</v>
      </c>
      <c r="KT287" s="40">
        <v>0</v>
      </c>
      <c r="KU287" s="40">
        <v>0</v>
      </c>
      <c r="KV287" s="40">
        <v>0</v>
      </c>
      <c r="KW287" s="40">
        <v>66</v>
      </c>
      <c r="KX287" s="40">
        <v>31</v>
      </c>
      <c r="KY287" s="40">
        <v>94</v>
      </c>
      <c r="KZ287" s="40">
        <v>0</v>
      </c>
      <c r="LA287" s="40">
        <v>0</v>
      </c>
      <c r="LB287" s="40">
        <v>0</v>
      </c>
      <c r="LC287" s="40">
        <v>0</v>
      </c>
      <c r="LD287" s="40">
        <v>0</v>
      </c>
      <c r="LE287" s="40">
        <v>0</v>
      </c>
      <c r="LF287" s="40">
        <v>0</v>
      </c>
      <c r="LG287" s="40">
        <v>0</v>
      </c>
      <c r="LH287" s="40">
        <v>0</v>
      </c>
      <c r="LI287" s="40">
        <v>0</v>
      </c>
      <c r="LJ287" s="40">
        <v>33</v>
      </c>
      <c r="LK287" s="40">
        <v>57</v>
      </c>
      <c r="LL287" s="40">
        <v>47</v>
      </c>
      <c r="LM287" s="40">
        <v>0</v>
      </c>
      <c r="LN287" s="40">
        <v>0</v>
      </c>
      <c r="LO287" s="40">
        <v>0</v>
      </c>
      <c r="LP287" s="40">
        <v>0</v>
      </c>
      <c r="LQ287" s="40">
        <v>0</v>
      </c>
      <c r="LR287" s="40">
        <v>0</v>
      </c>
      <c r="LS287" s="40">
        <v>0</v>
      </c>
      <c r="LT287" s="40">
        <v>0</v>
      </c>
      <c r="LU287" s="40">
        <v>0</v>
      </c>
      <c r="LV287" s="40">
        <v>0</v>
      </c>
      <c r="LW287" s="40">
        <v>69</v>
      </c>
      <c r="LX287" s="40">
        <v>98</v>
      </c>
      <c r="LY287" s="40">
        <v>64</v>
      </c>
      <c r="LZ287" s="40">
        <v>0</v>
      </c>
      <c r="MA287" s="40">
        <v>0</v>
      </c>
      <c r="MB287" s="40">
        <v>0</v>
      </c>
      <c r="MC287" s="40">
        <v>0</v>
      </c>
      <c r="MD287" s="40">
        <v>0</v>
      </c>
      <c r="ME287" s="40">
        <v>0</v>
      </c>
      <c r="MF287" s="40">
        <v>0</v>
      </c>
      <c r="MG287" s="40">
        <v>0</v>
      </c>
      <c r="MH287" s="40">
        <v>0</v>
      </c>
      <c r="MI287" s="40">
        <v>0</v>
      </c>
      <c r="MJ287" s="40">
        <v>49</v>
      </c>
      <c r="MK287" s="40">
        <v>95</v>
      </c>
      <c r="ML287" s="40">
        <v>73</v>
      </c>
      <c r="MN287" s="54">
        <v>0</v>
      </c>
      <c r="MO287" s="54"/>
      <c r="MZ287" s="40">
        <f t="shared" si="2207"/>
        <v>62.833333333333336</v>
      </c>
      <c r="NA287" s="40">
        <f t="shared" si="2208"/>
        <v>66.666666666666671</v>
      </c>
      <c r="NB287" s="40">
        <f t="shared" si="2209"/>
        <v>73.166666666666671</v>
      </c>
      <c r="NC287" s="54">
        <v>0</v>
      </c>
      <c r="ND287" s="54"/>
      <c r="NO287" s="40">
        <f t="shared" si="2210"/>
        <v>57</v>
      </c>
      <c r="NP287" s="40">
        <f t="shared" si="2211"/>
        <v>47</v>
      </c>
      <c r="NQ287" s="40">
        <f t="shared" si="2212"/>
        <v>19</v>
      </c>
      <c r="NR287" s="54">
        <v>0</v>
      </c>
      <c r="NS287" s="54"/>
      <c r="OD287" s="40">
        <f t="shared" si="2213"/>
        <v>67.5</v>
      </c>
      <c r="OE287" s="40">
        <f t="shared" si="2214"/>
        <v>54.5</v>
      </c>
      <c r="OF287" s="40">
        <f t="shared" si="2215"/>
        <v>56.5</v>
      </c>
      <c r="OG287" s="54">
        <v>0</v>
      </c>
      <c r="OH287" s="54"/>
      <c r="OS287" s="40">
        <f t="shared" si="2216"/>
        <v>54.25</v>
      </c>
      <c r="OT287" s="40">
        <f t="shared" si="2217"/>
        <v>70.25</v>
      </c>
      <c r="OU287" s="40">
        <f t="shared" si="2218"/>
        <v>69.5</v>
      </c>
      <c r="OV287" s="54">
        <v>0</v>
      </c>
      <c r="OW287" s="54"/>
      <c r="PH287" s="40">
        <f t="shared" si="2219"/>
        <v>59.583333333333336</v>
      </c>
      <c r="PI287" s="40">
        <f t="shared" si="2220"/>
        <v>57.25</v>
      </c>
      <c r="PJ287" s="40">
        <f t="shared" si="2221"/>
        <v>48.333333333333336</v>
      </c>
    </row>
    <row r="288" spans="1:426" x14ac:dyDescent="0.25">
      <c r="DC288" s="41">
        <v>234</v>
      </c>
      <c r="DD288" s="41">
        <v>235</v>
      </c>
      <c r="DE288" s="41">
        <v>236</v>
      </c>
      <c r="DF288" s="41">
        <v>237</v>
      </c>
      <c r="DG288" s="41">
        <v>238</v>
      </c>
      <c r="DH288" s="41">
        <v>239</v>
      </c>
      <c r="DI288" s="41">
        <v>240</v>
      </c>
      <c r="DJ288" s="41">
        <v>241</v>
      </c>
      <c r="DM288">
        <v>0</v>
      </c>
      <c r="DN288">
        <v>1</v>
      </c>
      <c r="DO288">
        <v>2</v>
      </c>
      <c r="DP288">
        <v>3</v>
      </c>
      <c r="DQ288" s="41">
        <v>4</v>
      </c>
      <c r="DR288" s="41">
        <v>5</v>
      </c>
      <c r="DS288" s="41">
        <v>6</v>
      </c>
      <c r="DT288" s="41">
        <v>7</v>
      </c>
      <c r="DU288" s="41">
        <v>8</v>
      </c>
      <c r="DV288" s="41">
        <v>9</v>
      </c>
      <c r="DW288" s="41">
        <v>10</v>
      </c>
      <c r="DX288" s="41">
        <v>11</v>
      </c>
      <c r="DY288" s="41">
        <v>12</v>
      </c>
      <c r="DZ288" s="41">
        <v>13</v>
      </c>
      <c r="EA288" s="41">
        <v>14</v>
      </c>
      <c r="EB288" s="41">
        <v>15</v>
      </c>
      <c r="EC288" s="41">
        <v>16</v>
      </c>
      <c r="ED288" s="41">
        <v>17</v>
      </c>
      <c r="EE288" s="41">
        <v>18</v>
      </c>
      <c r="EF288" s="41">
        <v>19</v>
      </c>
      <c r="EG288" s="41">
        <v>20</v>
      </c>
      <c r="EH288" s="41">
        <v>21</v>
      </c>
      <c r="EI288" s="41">
        <v>22</v>
      </c>
      <c r="EJ288" s="41">
        <v>23</v>
      </c>
      <c r="EK288" s="41">
        <v>24</v>
      </c>
      <c r="EL288" s="41">
        <v>25</v>
      </c>
      <c r="EM288" s="41">
        <v>26</v>
      </c>
      <c r="EN288" s="41">
        <v>27</v>
      </c>
      <c r="EO288" s="41">
        <v>28</v>
      </c>
      <c r="EP288" s="41">
        <v>29</v>
      </c>
      <c r="EQ288" s="41">
        <v>30</v>
      </c>
      <c r="ER288" s="41">
        <v>31</v>
      </c>
      <c r="ES288" s="41">
        <v>32</v>
      </c>
      <c r="ET288" s="41">
        <v>33</v>
      </c>
      <c r="EU288" s="41">
        <v>34</v>
      </c>
      <c r="EV288" s="41">
        <v>35</v>
      </c>
      <c r="EW288" s="41">
        <v>36</v>
      </c>
      <c r="EX288" s="41">
        <v>37</v>
      </c>
      <c r="EY288" s="41">
        <v>38</v>
      </c>
      <c r="EZ288" s="41">
        <v>39</v>
      </c>
      <c r="FA288" s="41">
        <v>40</v>
      </c>
      <c r="FB288" s="41">
        <v>41</v>
      </c>
      <c r="FC288" s="41">
        <v>42</v>
      </c>
      <c r="FD288" s="41">
        <v>43</v>
      </c>
      <c r="FE288" s="41">
        <v>44</v>
      </c>
      <c r="FF288" s="41">
        <v>45</v>
      </c>
      <c r="FG288" s="41">
        <v>46</v>
      </c>
      <c r="FH288" s="41">
        <v>47</v>
      </c>
      <c r="FI288" s="41">
        <v>48</v>
      </c>
      <c r="FJ288" s="41">
        <v>49</v>
      </c>
      <c r="FK288" s="41">
        <v>50</v>
      </c>
      <c r="FL288" s="41">
        <v>51</v>
      </c>
      <c r="FM288" s="41">
        <v>52</v>
      </c>
      <c r="FN288" s="41">
        <v>53</v>
      </c>
      <c r="FO288" s="41">
        <v>54</v>
      </c>
      <c r="FP288" s="41">
        <v>55</v>
      </c>
      <c r="FQ288" s="41">
        <v>56</v>
      </c>
      <c r="FR288" s="41">
        <v>57</v>
      </c>
      <c r="FS288" s="41">
        <v>58</v>
      </c>
      <c r="FT288" s="41">
        <v>59</v>
      </c>
      <c r="FU288" s="41">
        <v>60</v>
      </c>
      <c r="FV288" s="41">
        <v>61</v>
      </c>
      <c r="FW288" s="41">
        <v>62</v>
      </c>
      <c r="FX288" s="41">
        <v>63</v>
      </c>
      <c r="FY288" s="41">
        <v>64</v>
      </c>
      <c r="FZ288" s="41">
        <v>65</v>
      </c>
      <c r="GA288" s="41">
        <v>66</v>
      </c>
      <c r="GB288" s="41">
        <v>67</v>
      </c>
      <c r="GC288" s="41">
        <v>68</v>
      </c>
      <c r="GD288" s="41">
        <v>69</v>
      </c>
      <c r="GE288" s="41">
        <v>70</v>
      </c>
      <c r="GF288" s="41">
        <v>71</v>
      </c>
      <c r="GG288" s="41">
        <v>72</v>
      </c>
      <c r="GH288" s="41">
        <v>73</v>
      </c>
      <c r="GI288" s="41">
        <v>74</v>
      </c>
      <c r="GJ288" s="41">
        <v>75</v>
      </c>
      <c r="GK288" s="41">
        <v>76</v>
      </c>
      <c r="GL288" s="41">
        <v>77</v>
      </c>
      <c r="GM288" s="41">
        <v>78</v>
      </c>
      <c r="GN288" s="41">
        <v>79</v>
      </c>
      <c r="GO288" s="41">
        <v>80</v>
      </c>
      <c r="GP288" s="41">
        <v>81</v>
      </c>
      <c r="GQ288" s="41">
        <v>82</v>
      </c>
      <c r="GR288" s="41">
        <v>83</v>
      </c>
      <c r="GS288" s="41">
        <v>84</v>
      </c>
      <c r="GT288" s="41">
        <v>85</v>
      </c>
      <c r="GU288" s="41">
        <v>86</v>
      </c>
      <c r="GV288" s="41">
        <v>87</v>
      </c>
      <c r="GW288" s="41">
        <v>88</v>
      </c>
      <c r="GX288" s="41">
        <v>89</v>
      </c>
      <c r="GY288" s="41">
        <v>90</v>
      </c>
      <c r="GZ288" s="41">
        <v>91</v>
      </c>
      <c r="HA288" s="41">
        <v>92</v>
      </c>
      <c r="HB288" s="41">
        <v>93</v>
      </c>
      <c r="HC288" s="41">
        <v>94</v>
      </c>
      <c r="HD288" s="41">
        <v>95</v>
      </c>
      <c r="HE288" s="41">
        <v>96</v>
      </c>
      <c r="HF288" s="41">
        <v>97</v>
      </c>
      <c r="HG288" s="41">
        <v>98</v>
      </c>
      <c r="HH288" s="41">
        <v>99</v>
      </c>
      <c r="HI288" s="41">
        <v>100</v>
      </c>
      <c r="HJ288" s="41">
        <v>101</v>
      </c>
      <c r="HK288" s="41">
        <v>102</v>
      </c>
      <c r="HL288" s="41">
        <v>103</v>
      </c>
      <c r="HM288" s="41">
        <v>104</v>
      </c>
      <c r="HN288" s="41">
        <v>105</v>
      </c>
      <c r="HO288" s="41">
        <v>106</v>
      </c>
      <c r="HP288" s="41">
        <v>107</v>
      </c>
      <c r="HQ288" s="41">
        <v>108</v>
      </c>
      <c r="HR288" s="41">
        <v>109</v>
      </c>
      <c r="HS288" s="41">
        <v>110</v>
      </c>
      <c r="HT288" s="41">
        <v>111</v>
      </c>
      <c r="HU288" s="41">
        <v>112</v>
      </c>
      <c r="HV288" s="41">
        <v>113</v>
      </c>
      <c r="HW288" s="41">
        <v>114</v>
      </c>
      <c r="HX288" s="41">
        <v>115</v>
      </c>
      <c r="HY288" s="41">
        <v>116</v>
      </c>
      <c r="HZ288" s="41">
        <v>117</v>
      </c>
      <c r="IA288" s="41">
        <v>118</v>
      </c>
      <c r="IB288" s="41">
        <v>119</v>
      </c>
      <c r="IC288" s="41">
        <v>120</v>
      </c>
      <c r="ID288" s="41">
        <v>121</v>
      </c>
      <c r="IE288" s="41">
        <v>122</v>
      </c>
      <c r="IF288" s="41">
        <v>123</v>
      </c>
      <c r="IG288" s="41">
        <v>124</v>
      </c>
      <c r="IH288" s="41">
        <v>125</v>
      </c>
      <c r="II288" s="41">
        <v>126</v>
      </c>
      <c r="IJ288" s="41">
        <v>127</v>
      </c>
      <c r="IK288" s="41">
        <v>128</v>
      </c>
      <c r="IL288" s="41">
        <v>129</v>
      </c>
      <c r="IM288" s="41">
        <v>130</v>
      </c>
      <c r="IN288" s="41">
        <v>131</v>
      </c>
      <c r="IO288" s="41">
        <v>132</v>
      </c>
      <c r="IP288" s="41">
        <v>133</v>
      </c>
      <c r="IQ288" s="41">
        <v>134</v>
      </c>
      <c r="IR288" s="41">
        <v>135</v>
      </c>
      <c r="IS288" s="41">
        <v>136</v>
      </c>
      <c r="IT288" s="41">
        <v>137</v>
      </c>
      <c r="IU288" s="41">
        <v>138</v>
      </c>
      <c r="IV288" s="41">
        <v>139</v>
      </c>
      <c r="IW288" s="41">
        <v>140</v>
      </c>
      <c r="IX288" s="41">
        <v>141</v>
      </c>
      <c r="IY288" s="41">
        <v>142</v>
      </c>
      <c r="IZ288" s="41">
        <v>143</v>
      </c>
      <c r="JA288" s="41">
        <v>144</v>
      </c>
      <c r="JB288" s="41">
        <v>145</v>
      </c>
      <c r="JC288" s="41">
        <v>146</v>
      </c>
      <c r="JD288" s="41">
        <v>147</v>
      </c>
      <c r="JE288" s="41">
        <v>148</v>
      </c>
      <c r="JF288" s="41">
        <v>149</v>
      </c>
      <c r="JG288" s="41">
        <v>150</v>
      </c>
      <c r="JH288" s="41">
        <v>151</v>
      </c>
      <c r="JI288" s="41">
        <v>152</v>
      </c>
      <c r="JJ288" s="41">
        <v>153</v>
      </c>
      <c r="JK288" s="41">
        <v>154</v>
      </c>
      <c r="JL288" s="41">
        <v>155</v>
      </c>
      <c r="JM288" s="41">
        <v>156</v>
      </c>
      <c r="JN288" s="41">
        <v>157</v>
      </c>
      <c r="JO288" s="41">
        <v>158</v>
      </c>
      <c r="JP288" s="41">
        <v>159</v>
      </c>
      <c r="JQ288" s="41">
        <v>160</v>
      </c>
      <c r="JR288" s="41">
        <v>161</v>
      </c>
      <c r="JS288" s="41">
        <v>162</v>
      </c>
      <c r="JT288" s="41">
        <v>163</v>
      </c>
      <c r="JU288" s="41">
        <v>164</v>
      </c>
      <c r="JV288" s="41">
        <v>165</v>
      </c>
      <c r="JW288" s="41">
        <v>166</v>
      </c>
      <c r="JX288" s="41">
        <v>167</v>
      </c>
      <c r="JY288" s="41">
        <v>168</v>
      </c>
      <c r="JZ288" s="41">
        <v>169</v>
      </c>
      <c r="KA288" s="41">
        <v>170</v>
      </c>
      <c r="KB288" s="41">
        <v>171</v>
      </c>
      <c r="KC288" s="41">
        <v>172</v>
      </c>
      <c r="KD288" s="41">
        <v>173</v>
      </c>
      <c r="KE288" s="41">
        <v>174</v>
      </c>
      <c r="KF288" s="41">
        <v>175</v>
      </c>
      <c r="KG288" s="41">
        <v>176</v>
      </c>
      <c r="KH288" s="41">
        <v>177</v>
      </c>
      <c r="KI288" s="41">
        <v>178</v>
      </c>
      <c r="KJ288" s="41">
        <v>179</v>
      </c>
      <c r="KK288" s="41">
        <v>180</v>
      </c>
      <c r="KL288" s="41">
        <v>181</v>
      </c>
      <c r="KM288" s="41">
        <v>182</v>
      </c>
      <c r="KN288" s="41">
        <v>183</v>
      </c>
      <c r="KO288" s="41">
        <v>184</v>
      </c>
      <c r="KP288" s="41">
        <v>185</v>
      </c>
      <c r="KQ288" s="41">
        <v>186</v>
      </c>
      <c r="KR288" s="41">
        <v>187</v>
      </c>
      <c r="KS288" s="41">
        <v>188</v>
      </c>
      <c r="KT288" s="41">
        <v>189</v>
      </c>
      <c r="KU288" s="41">
        <v>190</v>
      </c>
      <c r="KV288" s="41">
        <v>191</v>
      </c>
      <c r="KW288" s="41">
        <v>192</v>
      </c>
      <c r="KX288" s="41">
        <v>193</v>
      </c>
      <c r="KY288" s="41">
        <v>194</v>
      </c>
      <c r="KZ288" s="41">
        <v>195</v>
      </c>
      <c r="LA288" s="41">
        <v>196</v>
      </c>
      <c r="LB288" s="41">
        <v>197</v>
      </c>
      <c r="LC288" s="41">
        <v>198</v>
      </c>
      <c r="LD288" s="41">
        <v>199</v>
      </c>
      <c r="LE288" s="41">
        <v>200</v>
      </c>
      <c r="LF288" s="41">
        <v>201</v>
      </c>
      <c r="LG288" s="41">
        <v>202</v>
      </c>
      <c r="LH288" s="41">
        <v>203</v>
      </c>
      <c r="LI288" s="41">
        <v>204</v>
      </c>
      <c r="LJ288" s="41">
        <v>205</v>
      </c>
      <c r="LK288" s="41">
        <v>206</v>
      </c>
      <c r="LL288" s="41">
        <v>207</v>
      </c>
      <c r="LM288" s="41">
        <v>208</v>
      </c>
      <c r="LN288" s="41">
        <v>209</v>
      </c>
      <c r="LO288" s="41">
        <v>210</v>
      </c>
      <c r="LP288" s="41">
        <v>211</v>
      </c>
      <c r="LQ288" s="41">
        <v>212</v>
      </c>
      <c r="LR288" s="41">
        <v>213</v>
      </c>
      <c r="LS288" s="41">
        <v>214</v>
      </c>
      <c r="LT288" s="41">
        <v>215</v>
      </c>
      <c r="LU288" s="41">
        <v>216</v>
      </c>
      <c r="LV288" s="41">
        <v>217</v>
      </c>
      <c r="LW288" s="41">
        <v>218</v>
      </c>
      <c r="LX288" s="41">
        <v>219</v>
      </c>
      <c r="LY288" s="41">
        <v>220</v>
      </c>
      <c r="LZ288" s="41">
        <v>221</v>
      </c>
      <c r="MA288" s="41">
        <v>222</v>
      </c>
      <c r="MB288" s="41">
        <v>223</v>
      </c>
      <c r="MC288" s="41">
        <v>224</v>
      </c>
      <c r="MD288" s="41">
        <v>225</v>
      </c>
      <c r="ME288" s="41">
        <v>226</v>
      </c>
      <c r="MF288" s="41">
        <v>227</v>
      </c>
      <c r="MG288" s="41">
        <v>228</v>
      </c>
      <c r="MH288" s="41">
        <v>229</v>
      </c>
      <c r="MI288" s="41">
        <v>230</v>
      </c>
      <c r="MJ288" s="41">
        <v>231</v>
      </c>
      <c r="MK288" s="41">
        <v>232</v>
      </c>
      <c r="ML288" s="41">
        <v>233</v>
      </c>
    </row>
    <row r="289" spans="1:426" s="43" customFormat="1" x14ac:dyDescent="0.25">
      <c r="A289" s="55" t="s">
        <v>259</v>
      </c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spans="1:426" s="43" customFormat="1" x14ac:dyDescent="0.25">
      <c r="B290" s="51" t="s">
        <v>69</v>
      </c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 t="s">
        <v>70</v>
      </c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 t="s">
        <v>71</v>
      </c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 t="s">
        <v>72</v>
      </c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 t="s">
        <v>73</v>
      </c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 t="s">
        <v>74</v>
      </c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 t="s">
        <v>75</v>
      </c>
      <c r="CC290" s="51"/>
      <c r="CD290" s="51"/>
      <c r="CE290" s="51"/>
      <c r="CF290" s="51"/>
      <c r="CG290" s="51"/>
      <c r="CH290" s="51"/>
      <c r="CI290" s="51"/>
      <c r="CJ290" s="51"/>
      <c r="CK290" s="51"/>
      <c r="CL290" s="51"/>
      <c r="CM290" s="51"/>
      <c r="CN290" s="51"/>
      <c r="CO290" s="51" t="s">
        <v>76</v>
      </c>
      <c r="CP290" s="51"/>
      <c r="CQ290" s="51"/>
      <c r="CR290" s="51"/>
      <c r="CS290" s="51"/>
      <c r="CT290" s="51"/>
      <c r="CU290" s="51"/>
      <c r="CV290" s="51"/>
      <c r="CW290" s="51"/>
      <c r="CX290" s="51"/>
      <c r="CY290" s="51"/>
      <c r="CZ290" s="51"/>
      <c r="DA290" s="51"/>
      <c r="DB290" s="51" t="s">
        <v>77</v>
      </c>
      <c r="DC290" s="51"/>
      <c r="DD290" s="51"/>
      <c r="DE290" s="51"/>
      <c r="DF290" s="51"/>
      <c r="DG290" s="51"/>
      <c r="DH290" s="51"/>
      <c r="DI290" s="51"/>
      <c r="DJ290" s="51"/>
      <c r="DK290" s="51"/>
      <c r="DL290" s="51"/>
      <c r="DM290" s="51"/>
      <c r="DN290" s="51"/>
      <c r="DO290" s="51" t="s">
        <v>78</v>
      </c>
      <c r="DP290" s="51"/>
      <c r="DQ290" s="51"/>
      <c r="DR290" s="51"/>
      <c r="DS290" s="51"/>
      <c r="DT290" s="51"/>
      <c r="DU290" s="51"/>
      <c r="DV290" s="51"/>
      <c r="DW290" s="51"/>
      <c r="DX290" s="51"/>
      <c r="DY290" s="51"/>
      <c r="DZ290" s="51"/>
      <c r="EA290" s="51"/>
      <c r="EB290" s="51" t="s">
        <v>79</v>
      </c>
      <c r="EC290" s="51"/>
      <c r="ED290" s="51"/>
      <c r="EE290" s="51"/>
      <c r="EF290" s="51"/>
      <c r="EG290" s="51"/>
      <c r="EH290" s="51"/>
      <c r="EI290" s="51"/>
      <c r="EJ290" s="51"/>
      <c r="EK290" s="51"/>
      <c r="EL290" s="51"/>
      <c r="EM290" s="51"/>
      <c r="EN290" s="51"/>
      <c r="EO290" s="51" t="s">
        <v>80</v>
      </c>
      <c r="EP290" s="51"/>
      <c r="EQ290" s="51"/>
      <c r="ER290" s="51"/>
      <c r="ES290" s="51"/>
      <c r="ET290" s="51"/>
      <c r="EU290" s="51"/>
      <c r="EV290" s="51"/>
      <c r="EW290" s="51"/>
      <c r="EX290" s="51"/>
      <c r="EY290" s="51"/>
      <c r="EZ290" s="51"/>
      <c r="FA290" s="51"/>
      <c r="FB290" s="51" t="s">
        <v>81</v>
      </c>
      <c r="FC290" s="51"/>
      <c r="FD290" s="51"/>
      <c r="FE290" s="51"/>
      <c r="FF290" s="51"/>
      <c r="FG290" s="51"/>
      <c r="FH290" s="51"/>
      <c r="FI290" s="51"/>
      <c r="FJ290" s="51"/>
      <c r="FK290" s="51"/>
      <c r="FL290" s="51"/>
      <c r="FM290" s="51"/>
      <c r="FN290" s="51"/>
      <c r="FO290" s="51" t="s">
        <v>82</v>
      </c>
      <c r="FP290" s="51"/>
      <c r="FQ290" s="51"/>
      <c r="FR290" s="51"/>
      <c r="FS290" s="51"/>
      <c r="FT290" s="51"/>
      <c r="FU290" s="51"/>
      <c r="FV290" s="51"/>
      <c r="FW290" s="51"/>
      <c r="FX290" s="51"/>
      <c r="FY290" s="51"/>
      <c r="FZ290" s="51"/>
      <c r="GA290" s="51"/>
      <c r="GB290" s="51" t="s">
        <v>86</v>
      </c>
      <c r="GC290" s="51"/>
      <c r="GD290" s="51"/>
      <c r="GE290" s="51"/>
      <c r="GF290" s="51"/>
      <c r="GG290" s="51"/>
      <c r="GH290" s="51"/>
      <c r="GI290" s="51"/>
      <c r="GJ290" s="51"/>
      <c r="GK290" s="51"/>
      <c r="GL290" s="51"/>
      <c r="GM290" s="51"/>
      <c r="GN290" s="51"/>
      <c r="GO290" s="51" t="s">
        <v>83</v>
      </c>
      <c r="GP290" s="51"/>
      <c r="GQ290" s="51"/>
      <c r="GR290" s="51"/>
      <c r="GS290" s="51"/>
      <c r="GT290" s="51"/>
      <c r="GU290" s="51"/>
      <c r="GV290" s="51"/>
      <c r="GW290" s="51"/>
      <c r="GX290" s="51"/>
      <c r="GY290" s="51"/>
      <c r="GZ290" s="51"/>
      <c r="HA290" s="51"/>
      <c r="HB290" s="51" t="s">
        <v>84</v>
      </c>
      <c r="HC290" s="51"/>
      <c r="HD290" s="51"/>
      <c r="HE290" s="51"/>
      <c r="HF290" s="51"/>
      <c r="HG290" s="51"/>
      <c r="HH290" s="51"/>
      <c r="HI290" s="51"/>
      <c r="HJ290" s="51"/>
      <c r="HK290" s="51"/>
      <c r="HL290" s="51"/>
      <c r="HM290" s="51"/>
      <c r="HN290" s="51"/>
      <c r="HO290" s="51" t="s">
        <v>85</v>
      </c>
      <c r="HP290" s="51"/>
      <c r="HQ290" s="51"/>
      <c r="HR290" s="51"/>
      <c r="HS290" s="51"/>
      <c r="HT290" s="51"/>
      <c r="HU290" s="51"/>
      <c r="HV290" s="51"/>
      <c r="HW290" s="51"/>
      <c r="HX290" s="51"/>
      <c r="HY290" s="51"/>
      <c r="HZ290" s="51"/>
      <c r="IA290" s="51"/>
      <c r="IB290" s="43" t="s">
        <v>23</v>
      </c>
      <c r="IC290" s="43" t="s">
        <v>18</v>
      </c>
      <c r="ID290" s="43" t="s">
        <v>19</v>
      </c>
      <c r="IE290" s="43" t="s">
        <v>20</v>
      </c>
      <c r="IF290" s="43" t="s">
        <v>21</v>
      </c>
      <c r="IG290" s="43" t="s">
        <v>22</v>
      </c>
      <c r="IH290" s="43" t="s">
        <v>24</v>
      </c>
      <c r="II290" s="43" t="s">
        <v>25</v>
      </c>
    </row>
    <row r="291" spans="1:426" s="43" customFormat="1" x14ac:dyDescent="0.25">
      <c r="B291" s="43" t="s">
        <v>29</v>
      </c>
      <c r="C291" s="43" t="s">
        <v>30</v>
      </c>
      <c r="D291" s="43" t="s">
        <v>31</v>
      </c>
      <c r="E291" s="43" t="s">
        <v>32</v>
      </c>
      <c r="F291" s="43" t="s">
        <v>33</v>
      </c>
      <c r="G291" s="43" t="s">
        <v>34</v>
      </c>
      <c r="H291" s="43" t="s">
        <v>35</v>
      </c>
      <c r="I291" s="43" t="s">
        <v>36</v>
      </c>
      <c r="J291" s="43" t="s">
        <v>37</v>
      </c>
      <c r="K291" s="43" t="s">
        <v>38</v>
      </c>
      <c r="L291" s="43" t="s">
        <v>39</v>
      </c>
      <c r="M291" s="43" t="s">
        <v>40</v>
      </c>
      <c r="N291" s="43" t="s">
        <v>41</v>
      </c>
      <c r="O291" s="43" t="s">
        <v>29</v>
      </c>
      <c r="P291" s="43" t="s">
        <v>30</v>
      </c>
      <c r="Q291" s="43" t="s">
        <v>31</v>
      </c>
      <c r="R291" s="43" t="s">
        <v>32</v>
      </c>
      <c r="S291" s="43" t="s">
        <v>33</v>
      </c>
      <c r="T291" s="43" t="s">
        <v>34</v>
      </c>
      <c r="U291" s="43" t="s">
        <v>35</v>
      </c>
      <c r="V291" s="43" t="s">
        <v>36</v>
      </c>
      <c r="W291" s="43" t="s">
        <v>37</v>
      </c>
      <c r="X291" s="43" t="s">
        <v>38</v>
      </c>
      <c r="Y291" s="43" t="s">
        <v>39</v>
      </c>
      <c r="Z291" s="43" t="s">
        <v>40</v>
      </c>
      <c r="AA291" s="43" t="s">
        <v>41</v>
      </c>
      <c r="AB291" s="43" t="s">
        <v>29</v>
      </c>
      <c r="AC291" s="43" t="s">
        <v>30</v>
      </c>
      <c r="AD291" s="43" t="s">
        <v>31</v>
      </c>
      <c r="AE291" s="43" t="s">
        <v>32</v>
      </c>
      <c r="AF291" s="43" t="s">
        <v>33</v>
      </c>
      <c r="AG291" s="43" t="s">
        <v>34</v>
      </c>
      <c r="AH291" s="43" t="s">
        <v>35</v>
      </c>
      <c r="AI291" s="43" t="s">
        <v>36</v>
      </c>
      <c r="AJ291" s="43" t="s">
        <v>37</v>
      </c>
      <c r="AK291" s="43" t="s">
        <v>38</v>
      </c>
      <c r="AL291" s="43" t="s">
        <v>39</v>
      </c>
      <c r="AM291" s="43" t="s">
        <v>40</v>
      </c>
      <c r="AN291" s="43" t="s">
        <v>41</v>
      </c>
      <c r="AO291" s="43" t="s">
        <v>29</v>
      </c>
      <c r="AP291" s="43" t="s">
        <v>30</v>
      </c>
      <c r="AQ291" s="43" t="s">
        <v>31</v>
      </c>
      <c r="AR291" s="43" t="s">
        <v>32</v>
      </c>
      <c r="AS291" s="43" t="s">
        <v>33</v>
      </c>
      <c r="AT291" s="43" t="s">
        <v>34</v>
      </c>
      <c r="AU291" s="43" t="s">
        <v>35</v>
      </c>
      <c r="AV291" s="43" t="s">
        <v>36</v>
      </c>
      <c r="AW291" s="43" t="s">
        <v>37</v>
      </c>
      <c r="AX291" s="43" t="s">
        <v>38</v>
      </c>
      <c r="AY291" s="43" t="s">
        <v>39</v>
      </c>
      <c r="AZ291" s="43" t="s">
        <v>40</v>
      </c>
      <c r="BA291" s="43" t="s">
        <v>41</v>
      </c>
      <c r="BB291" s="43" t="s">
        <v>29</v>
      </c>
      <c r="BC291" s="43" t="s">
        <v>30</v>
      </c>
      <c r="BD291" s="43" t="s">
        <v>31</v>
      </c>
      <c r="BE291" s="43" t="s">
        <v>32</v>
      </c>
      <c r="BF291" s="43" t="s">
        <v>33</v>
      </c>
      <c r="BG291" s="43" t="s">
        <v>34</v>
      </c>
      <c r="BH291" s="43" t="s">
        <v>35</v>
      </c>
      <c r="BI291" s="43" t="s">
        <v>36</v>
      </c>
      <c r="BJ291" s="43" t="s">
        <v>37</v>
      </c>
      <c r="BK291" s="43" t="s">
        <v>38</v>
      </c>
      <c r="BL291" s="43" t="s">
        <v>39</v>
      </c>
      <c r="BM291" s="43" t="s">
        <v>40</v>
      </c>
      <c r="BN291" s="43" t="s">
        <v>41</v>
      </c>
      <c r="BO291" s="43" t="s">
        <v>29</v>
      </c>
      <c r="BP291" s="43" t="s">
        <v>30</v>
      </c>
      <c r="BQ291" s="43" t="s">
        <v>31</v>
      </c>
      <c r="BR291" s="43" t="s">
        <v>32</v>
      </c>
      <c r="BS291" s="43" t="s">
        <v>33</v>
      </c>
      <c r="BT291" s="43" t="s">
        <v>34</v>
      </c>
      <c r="BU291" s="43" t="s">
        <v>35</v>
      </c>
      <c r="BV291" s="43" t="s">
        <v>36</v>
      </c>
      <c r="BW291" s="43" t="s">
        <v>37</v>
      </c>
      <c r="BX291" s="43" t="s">
        <v>38</v>
      </c>
      <c r="BY291" s="43" t="s">
        <v>39</v>
      </c>
      <c r="BZ291" s="43" t="s">
        <v>40</v>
      </c>
      <c r="CA291" s="43" t="s">
        <v>41</v>
      </c>
      <c r="CB291" s="43" t="s">
        <v>29</v>
      </c>
      <c r="CC291" s="43" t="s">
        <v>30</v>
      </c>
      <c r="CD291" s="43" t="s">
        <v>31</v>
      </c>
      <c r="CE291" s="43" t="s">
        <v>32</v>
      </c>
      <c r="CF291" s="43" t="s">
        <v>33</v>
      </c>
      <c r="CG291" s="43" t="s">
        <v>34</v>
      </c>
      <c r="CH291" s="43" t="s">
        <v>35</v>
      </c>
      <c r="CI291" s="43" t="s">
        <v>36</v>
      </c>
      <c r="CJ291" s="43" t="s">
        <v>37</v>
      </c>
      <c r="CK291" s="43" t="s">
        <v>38</v>
      </c>
      <c r="CL291" s="43" t="s">
        <v>39</v>
      </c>
      <c r="CM291" s="43" t="s">
        <v>40</v>
      </c>
      <c r="CN291" s="43" t="s">
        <v>41</v>
      </c>
      <c r="CO291" s="43" t="s">
        <v>29</v>
      </c>
      <c r="CP291" s="43" t="s">
        <v>30</v>
      </c>
      <c r="CQ291" s="43" t="s">
        <v>31</v>
      </c>
      <c r="CR291" s="43" t="s">
        <v>32</v>
      </c>
      <c r="CS291" s="43" t="s">
        <v>33</v>
      </c>
      <c r="CT291" s="43" t="s">
        <v>34</v>
      </c>
      <c r="CU291" s="43" t="s">
        <v>35</v>
      </c>
      <c r="CV291" s="43" t="s">
        <v>36</v>
      </c>
      <c r="CW291" s="43" t="s">
        <v>37</v>
      </c>
      <c r="CX291" s="43" t="s">
        <v>38</v>
      </c>
      <c r="CY291" s="43" t="s">
        <v>39</v>
      </c>
      <c r="CZ291" s="43" t="s">
        <v>40</v>
      </c>
      <c r="DA291" s="43" t="s">
        <v>41</v>
      </c>
      <c r="DB291" s="43" t="s">
        <v>29</v>
      </c>
      <c r="DC291" s="43" t="s">
        <v>30</v>
      </c>
      <c r="DD291" s="43" t="s">
        <v>31</v>
      </c>
      <c r="DE291" s="43" t="s">
        <v>32</v>
      </c>
      <c r="DF291" s="43" t="s">
        <v>33</v>
      </c>
      <c r="DG291" s="43" t="s">
        <v>34</v>
      </c>
      <c r="DH291" s="43" t="s">
        <v>35</v>
      </c>
      <c r="DI291" s="43" t="s">
        <v>36</v>
      </c>
      <c r="DJ291" s="43" t="s">
        <v>37</v>
      </c>
      <c r="DK291" s="43" t="s">
        <v>38</v>
      </c>
      <c r="DL291" s="43" t="s">
        <v>39</v>
      </c>
      <c r="DM291" s="43" t="s">
        <v>40</v>
      </c>
      <c r="DN291" s="43" t="s">
        <v>41</v>
      </c>
      <c r="DO291" s="43" t="s">
        <v>29</v>
      </c>
      <c r="DP291" s="43" t="s">
        <v>30</v>
      </c>
      <c r="DQ291" s="43" t="s">
        <v>31</v>
      </c>
      <c r="DR291" s="43" t="s">
        <v>32</v>
      </c>
      <c r="DS291" s="43" t="s">
        <v>33</v>
      </c>
      <c r="DT291" s="43" t="s">
        <v>34</v>
      </c>
      <c r="DU291" s="43" t="s">
        <v>35</v>
      </c>
      <c r="DV291" s="43" t="s">
        <v>36</v>
      </c>
      <c r="DW291" s="43" t="s">
        <v>37</v>
      </c>
      <c r="DX291" s="43" t="s">
        <v>38</v>
      </c>
      <c r="DY291" s="43" t="s">
        <v>39</v>
      </c>
      <c r="DZ291" s="43" t="s">
        <v>40</v>
      </c>
      <c r="EA291" s="43" t="s">
        <v>41</v>
      </c>
      <c r="EB291" s="43" t="s">
        <v>29</v>
      </c>
      <c r="EC291" s="43" t="s">
        <v>30</v>
      </c>
      <c r="ED291" s="43" t="s">
        <v>31</v>
      </c>
      <c r="EE291" s="43" t="s">
        <v>32</v>
      </c>
      <c r="EF291" s="43" t="s">
        <v>33</v>
      </c>
      <c r="EG291" s="43" t="s">
        <v>34</v>
      </c>
      <c r="EH291" s="43" t="s">
        <v>35</v>
      </c>
      <c r="EI291" s="43" t="s">
        <v>36</v>
      </c>
      <c r="EJ291" s="43" t="s">
        <v>37</v>
      </c>
      <c r="EK291" s="43" t="s">
        <v>38</v>
      </c>
      <c r="EL291" s="43" t="s">
        <v>39</v>
      </c>
      <c r="EM291" s="43" t="s">
        <v>40</v>
      </c>
      <c r="EN291" s="43" t="s">
        <v>41</v>
      </c>
      <c r="EO291" s="43" t="s">
        <v>29</v>
      </c>
      <c r="EP291" s="43" t="s">
        <v>30</v>
      </c>
      <c r="EQ291" s="43" t="s">
        <v>31</v>
      </c>
      <c r="ER291" s="43" t="s">
        <v>32</v>
      </c>
      <c r="ES291" s="43" t="s">
        <v>33</v>
      </c>
      <c r="ET291" s="43" t="s">
        <v>34</v>
      </c>
      <c r="EU291" s="43" t="s">
        <v>35</v>
      </c>
      <c r="EV291" s="43" t="s">
        <v>36</v>
      </c>
      <c r="EW291" s="43" t="s">
        <v>37</v>
      </c>
      <c r="EX291" s="43" t="s">
        <v>38</v>
      </c>
      <c r="EY291" s="43" t="s">
        <v>39</v>
      </c>
      <c r="EZ291" s="43" t="s">
        <v>40</v>
      </c>
      <c r="FA291" s="43" t="s">
        <v>41</v>
      </c>
      <c r="FB291" s="43" t="s">
        <v>29</v>
      </c>
      <c r="FC291" s="43" t="s">
        <v>30</v>
      </c>
      <c r="FD291" s="43" t="s">
        <v>31</v>
      </c>
      <c r="FE291" s="43" t="s">
        <v>32</v>
      </c>
      <c r="FF291" s="43" t="s">
        <v>33</v>
      </c>
      <c r="FG291" s="43" t="s">
        <v>34</v>
      </c>
      <c r="FH291" s="43" t="s">
        <v>35</v>
      </c>
      <c r="FI291" s="43" t="s">
        <v>36</v>
      </c>
      <c r="FJ291" s="43" t="s">
        <v>37</v>
      </c>
      <c r="FK291" s="43" t="s">
        <v>38</v>
      </c>
      <c r="FL291" s="43" t="s">
        <v>39</v>
      </c>
      <c r="FM291" s="43" t="s">
        <v>40</v>
      </c>
      <c r="FN291" s="43" t="s">
        <v>41</v>
      </c>
      <c r="FO291" s="43" t="s">
        <v>29</v>
      </c>
      <c r="FP291" s="43" t="s">
        <v>30</v>
      </c>
      <c r="FQ291" s="43" t="s">
        <v>31</v>
      </c>
      <c r="FR291" s="43" t="s">
        <v>32</v>
      </c>
      <c r="FS291" s="43" t="s">
        <v>33</v>
      </c>
      <c r="FT291" s="43" t="s">
        <v>34</v>
      </c>
      <c r="FU291" s="43" t="s">
        <v>35</v>
      </c>
      <c r="FV291" s="43" t="s">
        <v>36</v>
      </c>
      <c r="FW291" s="43" t="s">
        <v>37</v>
      </c>
      <c r="FX291" s="43" t="s">
        <v>38</v>
      </c>
      <c r="FY291" s="43" t="s">
        <v>39</v>
      </c>
      <c r="FZ291" s="43" t="s">
        <v>40</v>
      </c>
      <c r="GA291" s="43" t="s">
        <v>41</v>
      </c>
      <c r="GB291" s="43" t="s">
        <v>29</v>
      </c>
      <c r="GC291" s="43" t="s">
        <v>30</v>
      </c>
      <c r="GD291" s="43" t="s">
        <v>31</v>
      </c>
      <c r="GE291" s="43" t="s">
        <v>32</v>
      </c>
      <c r="GF291" s="43" t="s">
        <v>33</v>
      </c>
      <c r="GG291" s="43" t="s">
        <v>34</v>
      </c>
      <c r="GH291" s="43" t="s">
        <v>35</v>
      </c>
      <c r="GI291" s="43" t="s">
        <v>36</v>
      </c>
      <c r="GJ291" s="43" t="s">
        <v>37</v>
      </c>
      <c r="GK291" s="43" t="s">
        <v>38</v>
      </c>
      <c r="GL291" s="43" t="s">
        <v>39</v>
      </c>
      <c r="GM291" s="43" t="s">
        <v>40</v>
      </c>
      <c r="GN291" s="43" t="s">
        <v>41</v>
      </c>
      <c r="GO291" s="43" t="s">
        <v>29</v>
      </c>
      <c r="GP291" s="43" t="s">
        <v>30</v>
      </c>
      <c r="GQ291" s="43" t="s">
        <v>31</v>
      </c>
      <c r="GR291" s="43" t="s">
        <v>32</v>
      </c>
      <c r="GS291" s="43" t="s">
        <v>33</v>
      </c>
      <c r="GT291" s="43" t="s">
        <v>34</v>
      </c>
      <c r="GU291" s="43" t="s">
        <v>35</v>
      </c>
      <c r="GV291" s="43" t="s">
        <v>36</v>
      </c>
      <c r="GW291" s="43" t="s">
        <v>37</v>
      </c>
      <c r="GX291" s="43" t="s">
        <v>38</v>
      </c>
      <c r="GY291" s="43" t="s">
        <v>39</v>
      </c>
      <c r="GZ291" s="43" t="s">
        <v>40</v>
      </c>
      <c r="HA291" s="43" t="s">
        <v>41</v>
      </c>
      <c r="HB291" s="43" t="s">
        <v>29</v>
      </c>
      <c r="HC291" s="43" t="s">
        <v>30</v>
      </c>
      <c r="HD291" s="43" t="s">
        <v>31</v>
      </c>
      <c r="HE291" s="43" t="s">
        <v>32</v>
      </c>
      <c r="HF291" s="43" t="s">
        <v>33</v>
      </c>
      <c r="HG291" s="43" t="s">
        <v>34</v>
      </c>
      <c r="HH291" s="43" t="s">
        <v>35</v>
      </c>
      <c r="HI291" s="43" t="s">
        <v>36</v>
      </c>
      <c r="HJ291" s="43" t="s">
        <v>37</v>
      </c>
      <c r="HK291" s="43" t="s">
        <v>38</v>
      </c>
      <c r="HL291" s="43" t="s">
        <v>39</v>
      </c>
      <c r="HM291" s="43" t="s">
        <v>40</v>
      </c>
      <c r="HN291" s="43" t="s">
        <v>41</v>
      </c>
      <c r="HO291" s="43" t="s">
        <v>29</v>
      </c>
      <c r="HP291" s="43" t="s">
        <v>30</v>
      </c>
      <c r="HQ291" s="43" t="s">
        <v>31</v>
      </c>
      <c r="HR291" s="43" t="s">
        <v>32</v>
      </c>
      <c r="HS291" s="43" t="s">
        <v>33</v>
      </c>
      <c r="HT291" s="43" t="s">
        <v>34</v>
      </c>
      <c r="HU291" s="43" t="s">
        <v>35</v>
      </c>
      <c r="HV291" s="43" t="s">
        <v>36</v>
      </c>
      <c r="HW291" s="43" t="s">
        <v>37</v>
      </c>
      <c r="HX291" s="43" t="s">
        <v>38</v>
      </c>
      <c r="HY291" s="43" t="s">
        <v>39</v>
      </c>
      <c r="HZ291" s="43" t="s">
        <v>40</v>
      </c>
      <c r="IA291" s="43" t="s">
        <v>41</v>
      </c>
    </row>
    <row r="292" spans="1:426" s="43" customFormat="1" x14ac:dyDescent="0.25">
      <c r="A292" s="1" t="s">
        <v>42</v>
      </c>
      <c r="B292" s="43">
        <v>5</v>
      </c>
      <c r="C292" s="43">
        <v>1</v>
      </c>
      <c r="D292" s="43">
        <v>4</v>
      </c>
      <c r="E292" s="43">
        <v>1</v>
      </c>
      <c r="F292" s="43">
        <v>3</v>
      </c>
      <c r="G292" s="43">
        <v>1</v>
      </c>
      <c r="H292" s="43">
        <v>3</v>
      </c>
      <c r="I292" s="43">
        <v>4</v>
      </c>
      <c r="J292" s="43">
        <v>5</v>
      </c>
      <c r="K292" s="43">
        <v>1</v>
      </c>
      <c r="L292" s="43">
        <v>1</v>
      </c>
      <c r="M292" s="43">
        <v>1</v>
      </c>
      <c r="N292" s="43">
        <v>0</v>
      </c>
      <c r="O292" s="43">
        <v>5</v>
      </c>
      <c r="P292" s="43">
        <v>1</v>
      </c>
      <c r="Q292" s="43">
        <v>4</v>
      </c>
      <c r="R292" s="43">
        <v>1</v>
      </c>
      <c r="S292" s="43">
        <v>3</v>
      </c>
      <c r="T292" s="43">
        <v>4</v>
      </c>
      <c r="U292" s="43">
        <v>4</v>
      </c>
      <c r="V292" s="43">
        <v>1</v>
      </c>
      <c r="W292" s="43">
        <v>3</v>
      </c>
      <c r="X292" s="43">
        <v>1</v>
      </c>
      <c r="Y292" s="43">
        <v>1</v>
      </c>
      <c r="Z292" s="43">
        <v>1</v>
      </c>
      <c r="AA292" s="43">
        <v>0</v>
      </c>
      <c r="AB292" s="43">
        <v>5</v>
      </c>
      <c r="AC292" s="43">
        <v>1</v>
      </c>
      <c r="AD292" s="43">
        <v>5</v>
      </c>
      <c r="AE292" s="43">
        <v>1</v>
      </c>
      <c r="AF292" s="43">
        <v>3</v>
      </c>
      <c r="AG292" s="43">
        <v>1</v>
      </c>
      <c r="AH292" s="43">
        <v>5</v>
      </c>
      <c r="AI292" s="43">
        <v>5</v>
      </c>
      <c r="AJ292" s="43">
        <v>2</v>
      </c>
      <c r="AK292" s="43">
        <v>2</v>
      </c>
      <c r="AL292" s="43">
        <v>0</v>
      </c>
      <c r="AM292" s="43">
        <v>0</v>
      </c>
      <c r="AN292" s="43">
        <v>1</v>
      </c>
      <c r="AO292" s="43">
        <v>5</v>
      </c>
      <c r="AP292" s="43">
        <v>4</v>
      </c>
      <c r="AQ292" s="43">
        <v>4</v>
      </c>
      <c r="AR292" s="43">
        <v>1</v>
      </c>
      <c r="AS292" s="43">
        <v>3</v>
      </c>
      <c r="AT292" s="43">
        <v>2</v>
      </c>
      <c r="AU292" s="43">
        <v>5</v>
      </c>
      <c r="AV292" s="43">
        <v>4</v>
      </c>
      <c r="AW292" s="43">
        <v>4</v>
      </c>
      <c r="AX292" s="43">
        <v>3</v>
      </c>
      <c r="AY292" s="43">
        <v>0</v>
      </c>
      <c r="AZ292" s="43">
        <v>0</v>
      </c>
      <c r="BA292" s="43">
        <v>0</v>
      </c>
      <c r="BB292" s="43">
        <v>4</v>
      </c>
      <c r="BC292" s="43">
        <v>2</v>
      </c>
      <c r="BD292" s="43">
        <v>1</v>
      </c>
      <c r="BE292" s="43">
        <v>1</v>
      </c>
      <c r="BF292" s="43">
        <v>4</v>
      </c>
      <c r="BG292" s="43">
        <v>1</v>
      </c>
      <c r="BH292" s="43">
        <v>5</v>
      </c>
      <c r="BI292" s="43">
        <v>4</v>
      </c>
      <c r="BJ292" s="43">
        <v>3</v>
      </c>
      <c r="BK292" s="43">
        <v>1</v>
      </c>
      <c r="BL292" s="43">
        <v>0</v>
      </c>
      <c r="BM292" s="43">
        <v>1</v>
      </c>
      <c r="BN292" s="43">
        <v>0</v>
      </c>
      <c r="BO292" s="43">
        <v>3</v>
      </c>
      <c r="BP292" s="43">
        <v>1</v>
      </c>
      <c r="BQ292" s="43">
        <v>4</v>
      </c>
      <c r="BR292" s="43">
        <v>1</v>
      </c>
      <c r="BS292" s="43">
        <v>3</v>
      </c>
      <c r="BT292" s="43">
        <v>5</v>
      </c>
      <c r="BU292" s="43">
        <v>5</v>
      </c>
      <c r="BV292" s="43">
        <v>4</v>
      </c>
      <c r="BW292" s="43">
        <v>3</v>
      </c>
      <c r="BX292" s="43">
        <v>1</v>
      </c>
      <c r="BY292" s="43">
        <v>1</v>
      </c>
      <c r="BZ292" s="43">
        <v>0</v>
      </c>
      <c r="CA292" s="43">
        <v>0</v>
      </c>
      <c r="CB292" s="43">
        <v>4</v>
      </c>
      <c r="CC292" s="43">
        <v>1</v>
      </c>
      <c r="CD292" s="43">
        <v>5</v>
      </c>
      <c r="CE292" s="43">
        <v>1</v>
      </c>
      <c r="CF292" s="43">
        <v>3</v>
      </c>
      <c r="CG292" s="43">
        <v>4</v>
      </c>
      <c r="CH292" s="43">
        <v>1</v>
      </c>
      <c r="CI292" s="43">
        <v>2</v>
      </c>
      <c r="CJ292" s="43">
        <v>1</v>
      </c>
      <c r="CK292" s="43">
        <v>1</v>
      </c>
      <c r="CL292" s="43">
        <v>1</v>
      </c>
      <c r="CM292" s="43">
        <v>1</v>
      </c>
      <c r="CN292" s="43">
        <v>1</v>
      </c>
      <c r="CO292" s="43">
        <v>5</v>
      </c>
      <c r="CP292" s="43">
        <v>3</v>
      </c>
      <c r="CQ292" s="43">
        <v>5</v>
      </c>
      <c r="CR292" s="43">
        <v>5</v>
      </c>
      <c r="CS292" s="43">
        <v>3</v>
      </c>
      <c r="CT292" s="43">
        <v>2</v>
      </c>
      <c r="CU292" s="43">
        <v>3</v>
      </c>
      <c r="CV292" s="43">
        <v>4</v>
      </c>
      <c r="CW292" s="43">
        <v>4</v>
      </c>
      <c r="CX292" s="43">
        <v>1</v>
      </c>
      <c r="CY292" s="43">
        <v>0</v>
      </c>
      <c r="CZ292" s="43">
        <v>0</v>
      </c>
      <c r="DA292" s="43">
        <v>1</v>
      </c>
      <c r="DB292" s="43">
        <v>5</v>
      </c>
      <c r="DC292" s="43">
        <v>1</v>
      </c>
      <c r="DD292" s="43">
        <v>5</v>
      </c>
      <c r="DE292" s="43">
        <v>1</v>
      </c>
      <c r="DF292" s="43">
        <v>2</v>
      </c>
      <c r="DG292" s="43">
        <v>1</v>
      </c>
      <c r="DH292" s="43">
        <v>4</v>
      </c>
      <c r="DI292" s="43">
        <v>4</v>
      </c>
      <c r="DJ292" s="43">
        <v>4</v>
      </c>
      <c r="DK292" s="43">
        <v>1</v>
      </c>
      <c r="DL292" s="43">
        <v>0</v>
      </c>
      <c r="DM292" s="43">
        <v>0</v>
      </c>
      <c r="DN292" s="43">
        <v>1</v>
      </c>
      <c r="DO292" s="43">
        <v>5</v>
      </c>
      <c r="DP292" s="43">
        <v>3</v>
      </c>
      <c r="DQ292" s="43">
        <v>2</v>
      </c>
      <c r="DR292" s="43">
        <v>1</v>
      </c>
      <c r="DS292" s="43">
        <v>4</v>
      </c>
      <c r="DT292" s="43">
        <v>1</v>
      </c>
      <c r="DU292" s="43">
        <v>5</v>
      </c>
      <c r="DV292" s="43">
        <v>4</v>
      </c>
      <c r="DW292" s="43">
        <v>5</v>
      </c>
      <c r="DX292" s="43">
        <v>1</v>
      </c>
      <c r="DY292" s="43">
        <v>1</v>
      </c>
      <c r="DZ292" s="43">
        <v>1</v>
      </c>
      <c r="EA292" s="43">
        <v>1</v>
      </c>
      <c r="EB292" s="43">
        <v>5</v>
      </c>
      <c r="EC292" s="43">
        <v>1</v>
      </c>
      <c r="ED292" s="43">
        <v>3</v>
      </c>
      <c r="EE292" s="43">
        <v>1</v>
      </c>
      <c r="EF292" s="43">
        <v>3</v>
      </c>
      <c r="EG292" s="43">
        <v>1</v>
      </c>
      <c r="EH292" s="43">
        <v>5</v>
      </c>
      <c r="EI292" s="43">
        <v>4</v>
      </c>
      <c r="EJ292" s="43">
        <v>4</v>
      </c>
      <c r="EK292" s="43">
        <v>1</v>
      </c>
      <c r="EL292" s="43">
        <v>0</v>
      </c>
      <c r="EM292" s="43">
        <v>0</v>
      </c>
      <c r="EN292" s="43">
        <v>0</v>
      </c>
      <c r="EO292" s="43">
        <v>5</v>
      </c>
      <c r="EP292" s="43">
        <v>3</v>
      </c>
      <c r="EQ292" s="43">
        <v>5</v>
      </c>
      <c r="ER292" s="43">
        <v>4</v>
      </c>
      <c r="ES292" s="43">
        <v>3</v>
      </c>
      <c r="ET292" s="43">
        <v>1</v>
      </c>
      <c r="EU292" s="43">
        <v>4</v>
      </c>
      <c r="EV292" s="43">
        <v>4</v>
      </c>
      <c r="EW292" s="43">
        <v>4</v>
      </c>
      <c r="EX292" s="43">
        <v>1</v>
      </c>
      <c r="EY292" s="43">
        <v>0</v>
      </c>
      <c r="EZ292" s="43">
        <v>0</v>
      </c>
      <c r="FA292" s="43">
        <v>1</v>
      </c>
      <c r="FB292" s="43">
        <v>5</v>
      </c>
      <c r="FC292" s="43">
        <v>4</v>
      </c>
      <c r="FD292" s="43">
        <v>4</v>
      </c>
      <c r="FE292" s="43">
        <v>5</v>
      </c>
      <c r="FF292" s="43">
        <v>3</v>
      </c>
      <c r="FG292" s="43">
        <v>1</v>
      </c>
      <c r="FH292" s="43">
        <v>3</v>
      </c>
      <c r="FI292" s="43">
        <v>5</v>
      </c>
      <c r="FJ292" s="43">
        <v>5</v>
      </c>
      <c r="FK292" s="43">
        <v>1</v>
      </c>
      <c r="FL292" s="43">
        <v>0</v>
      </c>
      <c r="FM292" s="43">
        <v>1</v>
      </c>
      <c r="FN292" s="43">
        <v>0</v>
      </c>
      <c r="FO292" s="43">
        <v>3</v>
      </c>
      <c r="FP292" s="43">
        <v>1</v>
      </c>
      <c r="FQ292" s="43">
        <v>5</v>
      </c>
      <c r="FR292" s="43">
        <v>1</v>
      </c>
      <c r="FS292" s="43">
        <v>1</v>
      </c>
      <c r="FT292" s="43">
        <v>1</v>
      </c>
      <c r="FU292" s="43">
        <v>5</v>
      </c>
      <c r="FV292" s="43">
        <v>3</v>
      </c>
      <c r="FW292" s="43">
        <v>3</v>
      </c>
      <c r="FX292" s="43">
        <v>4</v>
      </c>
      <c r="FY292" s="43">
        <v>0</v>
      </c>
      <c r="FZ292" s="43">
        <v>0</v>
      </c>
      <c r="GA292" s="43">
        <v>0</v>
      </c>
      <c r="GB292" s="43">
        <v>5</v>
      </c>
      <c r="GC292" s="43">
        <v>3</v>
      </c>
      <c r="GD292" s="43">
        <v>5</v>
      </c>
      <c r="GE292" s="43">
        <v>4</v>
      </c>
      <c r="GF292" s="43">
        <v>3</v>
      </c>
      <c r="GG292" s="43">
        <v>1</v>
      </c>
      <c r="GH292" s="43">
        <v>3</v>
      </c>
      <c r="GI292" s="43">
        <v>5</v>
      </c>
      <c r="GJ292" s="43">
        <v>4</v>
      </c>
      <c r="GK292" s="43">
        <v>3</v>
      </c>
      <c r="GL292" s="43">
        <v>0</v>
      </c>
      <c r="GM292" s="43">
        <v>1</v>
      </c>
      <c r="GN292" s="43">
        <v>0</v>
      </c>
      <c r="GO292" s="43">
        <v>5</v>
      </c>
      <c r="GP292" s="43">
        <v>1</v>
      </c>
      <c r="GQ292" s="43">
        <v>5</v>
      </c>
      <c r="GR292" s="43">
        <v>1</v>
      </c>
      <c r="GS292" s="43">
        <v>4</v>
      </c>
      <c r="GT292" s="43">
        <v>1</v>
      </c>
      <c r="GU292" s="43">
        <v>2</v>
      </c>
      <c r="GV292" s="43">
        <v>4</v>
      </c>
      <c r="GW292" s="43">
        <v>4</v>
      </c>
      <c r="GX292" s="43">
        <v>1</v>
      </c>
      <c r="GY292" s="43">
        <v>1</v>
      </c>
      <c r="GZ292" s="43">
        <v>1</v>
      </c>
      <c r="HA292" s="43">
        <v>1</v>
      </c>
      <c r="HB292" s="43">
        <v>5</v>
      </c>
      <c r="HC292" s="43">
        <v>1</v>
      </c>
      <c r="HD292" s="43">
        <v>3</v>
      </c>
      <c r="HE292" s="43">
        <v>2</v>
      </c>
      <c r="HF292" s="43">
        <v>3</v>
      </c>
      <c r="HG292" s="43">
        <v>2</v>
      </c>
      <c r="HH292" s="43">
        <v>5</v>
      </c>
      <c r="HI292" s="43">
        <v>2</v>
      </c>
      <c r="HJ292" s="43">
        <v>4</v>
      </c>
      <c r="HK292" s="43">
        <v>1</v>
      </c>
      <c r="HL292" s="43">
        <v>0</v>
      </c>
      <c r="HM292" s="43">
        <v>0</v>
      </c>
      <c r="HN292" s="43">
        <v>0</v>
      </c>
      <c r="HO292" s="43">
        <v>5</v>
      </c>
      <c r="HP292" s="43">
        <v>2</v>
      </c>
      <c r="HQ292" s="43">
        <v>5</v>
      </c>
      <c r="HR292" s="43">
        <v>5</v>
      </c>
      <c r="HS292" s="43">
        <v>3</v>
      </c>
      <c r="HT292" s="43">
        <v>1</v>
      </c>
      <c r="HU292" s="43">
        <v>4</v>
      </c>
      <c r="HV292" s="43">
        <v>3</v>
      </c>
      <c r="HW292" s="43">
        <v>3</v>
      </c>
      <c r="HX292" s="43">
        <v>1</v>
      </c>
      <c r="HY292" s="43">
        <v>1</v>
      </c>
      <c r="HZ292" s="43">
        <v>0</v>
      </c>
      <c r="IA292" s="43">
        <v>0</v>
      </c>
      <c r="IB292" s="43">
        <v>3</v>
      </c>
      <c r="IC292" s="43">
        <v>3</v>
      </c>
      <c r="ID292" s="43">
        <v>2</v>
      </c>
      <c r="IE292" s="43">
        <v>6</v>
      </c>
      <c r="IF292" s="43">
        <v>4</v>
      </c>
      <c r="IG292" s="43">
        <v>2</v>
      </c>
      <c r="IH292" s="43">
        <v>3</v>
      </c>
      <c r="II292" s="43">
        <v>1</v>
      </c>
    </row>
    <row r="293" spans="1:426" s="43" customFormat="1" x14ac:dyDescent="0.25">
      <c r="A293" s="1" t="s">
        <v>43</v>
      </c>
      <c r="B293" s="43">
        <v>3</v>
      </c>
      <c r="C293" s="43">
        <v>1</v>
      </c>
      <c r="D293" s="43">
        <v>4</v>
      </c>
      <c r="E293" s="43">
        <v>2</v>
      </c>
      <c r="F293" s="43">
        <v>3</v>
      </c>
      <c r="G293" s="43">
        <v>1</v>
      </c>
      <c r="H293" s="43">
        <v>3</v>
      </c>
      <c r="I293" s="43">
        <v>4</v>
      </c>
      <c r="J293" s="43">
        <v>5</v>
      </c>
      <c r="K293" s="43">
        <v>4</v>
      </c>
      <c r="L293" s="43">
        <v>1</v>
      </c>
      <c r="M293" s="43">
        <v>1</v>
      </c>
      <c r="N293" s="43">
        <v>0</v>
      </c>
      <c r="O293" s="43">
        <v>4</v>
      </c>
      <c r="P293" s="43">
        <v>1</v>
      </c>
      <c r="Q293" s="43">
        <v>4</v>
      </c>
      <c r="R293" s="43">
        <v>1</v>
      </c>
      <c r="S293" s="43">
        <v>3</v>
      </c>
      <c r="T293" s="43">
        <v>4</v>
      </c>
      <c r="U293" s="43">
        <v>4</v>
      </c>
      <c r="V293" s="43">
        <v>3</v>
      </c>
      <c r="W293" s="43">
        <v>3</v>
      </c>
      <c r="X293" s="43">
        <v>2</v>
      </c>
      <c r="Y293" s="43">
        <v>1</v>
      </c>
      <c r="Z293" s="43">
        <v>1</v>
      </c>
      <c r="AA293" s="43">
        <v>0</v>
      </c>
      <c r="AB293" s="43">
        <v>5</v>
      </c>
      <c r="AC293" s="43">
        <v>1</v>
      </c>
      <c r="AD293" s="43">
        <v>3</v>
      </c>
      <c r="AE293" s="43">
        <v>1</v>
      </c>
      <c r="AF293" s="43">
        <v>3</v>
      </c>
      <c r="AG293" s="43">
        <v>3</v>
      </c>
      <c r="AH293" s="43">
        <v>5</v>
      </c>
      <c r="AI293" s="43">
        <v>4</v>
      </c>
      <c r="AJ293" s="43">
        <v>3</v>
      </c>
      <c r="AK293" s="43">
        <v>2</v>
      </c>
      <c r="AL293" s="43">
        <v>0</v>
      </c>
      <c r="AM293" s="43">
        <v>0</v>
      </c>
      <c r="AN293" s="43">
        <v>1</v>
      </c>
      <c r="AO293" s="43">
        <v>4</v>
      </c>
      <c r="AP293" s="43">
        <v>3</v>
      </c>
      <c r="AQ293" s="43">
        <v>4</v>
      </c>
      <c r="AR293" s="43">
        <v>2</v>
      </c>
      <c r="AS293" s="43">
        <v>3</v>
      </c>
      <c r="AT293" s="43">
        <v>2</v>
      </c>
      <c r="AU293" s="43">
        <v>4</v>
      </c>
      <c r="AV293" s="43">
        <v>4</v>
      </c>
      <c r="AW293" s="43">
        <v>4</v>
      </c>
      <c r="AX293" s="43">
        <v>3</v>
      </c>
      <c r="AY293" s="43">
        <v>0</v>
      </c>
      <c r="AZ293" s="43">
        <v>0</v>
      </c>
      <c r="BA293" s="43">
        <v>0</v>
      </c>
      <c r="BB293" s="43">
        <v>4</v>
      </c>
      <c r="BC293" s="43">
        <v>2</v>
      </c>
      <c r="BD293" s="43">
        <v>2</v>
      </c>
      <c r="BE293" s="43">
        <v>2.5</v>
      </c>
      <c r="BF293" s="43">
        <v>4</v>
      </c>
      <c r="BG293" s="43">
        <v>2</v>
      </c>
      <c r="BH293" s="43">
        <v>4</v>
      </c>
      <c r="BI293" s="43">
        <v>4</v>
      </c>
      <c r="BJ293" s="43">
        <v>3</v>
      </c>
      <c r="BK293" s="43">
        <v>1</v>
      </c>
      <c r="BL293" s="43">
        <v>0</v>
      </c>
      <c r="BM293" s="43">
        <v>1</v>
      </c>
      <c r="BN293" s="43">
        <v>0</v>
      </c>
      <c r="BO293" s="43">
        <v>3</v>
      </c>
      <c r="BP293" s="43">
        <v>1</v>
      </c>
      <c r="BQ293" s="43">
        <v>4</v>
      </c>
      <c r="BR293" s="43">
        <v>2</v>
      </c>
      <c r="BS293" s="43">
        <v>3</v>
      </c>
      <c r="BT293" s="43">
        <v>2.5</v>
      </c>
      <c r="BU293" s="43">
        <v>4</v>
      </c>
      <c r="BV293" s="43">
        <v>4</v>
      </c>
      <c r="BW293" s="43">
        <v>3</v>
      </c>
      <c r="BX293" s="43">
        <v>1</v>
      </c>
      <c r="BY293" s="43">
        <v>1</v>
      </c>
      <c r="BZ293" s="43">
        <v>0</v>
      </c>
      <c r="CA293" s="43">
        <v>0</v>
      </c>
      <c r="CB293" s="43">
        <v>4</v>
      </c>
      <c r="CC293" s="43">
        <v>1</v>
      </c>
      <c r="CD293" s="43">
        <v>5</v>
      </c>
      <c r="CE293" s="43">
        <v>1</v>
      </c>
      <c r="CF293" s="43">
        <v>3</v>
      </c>
      <c r="CG293" s="43">
        <v>4</v>
      </c>
      <c r="CH293" s="43">
        <v>2</v>
      </c>
      <c r="CI293" s="43">
        <v>2</v>
      </c>
      <c r="CJ293" s="43">
        <v>2</v>
      </c>
      <c r="CK293" s="43">
        <v>1</v>
      </c>
      <c r="CL293" s="43">
        <v>1</v>
      </c>
      <c r="CM293" s="43">
        <v>1</v>
      </c>
      <c r="CN293" s="43">
        <v>1</v>
      </c>
      <c r="CO293" s="43">
        <v>3</v>
      </c>
      <c r="CP293" s="43">
        <v>3</v>
      </c>
      <c r="CQ293" s="43">
        <v>5</v>
      </c>
      <c r="CR293" s="43">
        <v>4</v>
      </c>
      <c r="CS293" s="43">
        <v>2</v>
      </c>
      <c r="CT293" s="43">
        <v>2</v>
      </c>
      <c r="CU293" s="43">
        <v>3</v>
      </c>
      <c r="CV293" s="43">
        <v>4</v>
      </c>
      <c r="CW293" s="43">
        <v>4</v>
      </c>
      <c r="CX293" s="43">
        <v>1</v>
      </c>
      <c r="CY293" s="43">
        <v>0</v>
      </c>
      <c r="CZ293" s="43">
        <v>0</v>
      </c>
      <c r="DA293" s="43">
        <v>1</v>
      </c>
      <c r="DB293" s="43">
        <v>5</v>
      </c>
      <c r="DC293" s="43">
        <v>3</v>
      </c>
      <c r="DD293" s="43">
        <v>5</v>
      </c>
      <c r="DE293" s="43">
        <v>1</v>
      </c>
      <c r="DF293" s="43">
        <v>2</v>
      </c>
      <c r="DG293" s="43">
        <v>2</v>
      </c>
      <c r="DH293" s="43">
        <v>4</v>
      </c>
      <c r="DI293" s="43">
        <v>4</v>
      </c>
      <c r="DJ293" s="43">
        <v>4</v>
      </c>
      <c r="DK293" s="43">
        <v>1</v>
      </c>
      <c r="DL293" s="43">
        <v>0</v>
      </c>
      <c r="DM293" s="43">
        <v>0</v>
      </c>
      <c r="DN293" s="43">
        <v>1</v>
      </c>
      <c r="DO293" s="43">
        <v>5</v>
      </c>
      <c r="DP293" s="43">
        <v>2</v>
      </c>
      <c r="DQ293" s="43">
        <v>2</v>
      </c>
      <c r="DR293" s="43">
        <v>1</v>
      </c>
      <c r="DS293" s="43">
        <v>4</v>
      </c>
      <c r="DT293" s="43">
        <v>1</v>
      </c>
      <c r="DU293" s="43">
        <v>4.5</v>
      </c>
      <c r="DV293" s="43">
        <v>4</v>
      </c>
      <c r="DW293" s="43">
        <v>4</v>
      </c>
      <c r="DX293" s="43">
        <v>1</v>
      </c>
      <c r="DY293" s="43">
        <v>1</v>
      </c>
      <c r="DZ293" s="43">
        <v>1</v>
      </c>
      <c r="EA293" s="43">
        <v>1</v>
      </c>
      <c r="EB293" s="43">
        <v>4</v>
      </c>
      <c r="EC293" s="43">
        <v>1</v>
      </c>
      <c r="ED293" s="43">
        <v>3</v>
      </c>
      <c r="EE293" s="43">
        <v>1</v>
      </c>
      <c r="EF293" s="43">
        <v>3</v>
      </c>
      <c r="EG293" s="43">
        <v>1</v>
      </c>
      <c r="EH293" s="43">
        <v>5</v>
      </c>
      <c r="EI293" s="43">
        <v>4</v>
      </c>
      <c r="EJ293" s="43">
        <v>4</v>
      </c>
      <c r="EK293" s="43">
        <v>1</v>
      </c>
      <c r="EL293" s="43">
        <v>0</v>
      </c>
      <c r="EM293" s="43">
        <v>0</v>
      </c>
      <c r="EN293" s="43">
        <v>0</v>
      </c>
      <c r="EO293" s="43">
        <v>3</v>
      </c>
      <c r="EP293" s="43">
        <v>3</v>
      </c>
      <c r="EQ293" s="43">
        <v>5</v>
      </c>
      <c r="ER293" s="43">
        <v>3</v>
      </c>
      <c r="ES293" s="43">
        <v>3</v>
      </c>
      <c r="ET293" s="43">
        <v>3</v>
      </c>
      <c r="EU293" s="43">
        <v>4</v>
      </c>
      <c r="EV293" s="43">
        <v>4</v>
      </c>
      <c r="EW293" s="43">
        <v>3</v>
      </c>
      <c r="EX293" s="43">
        <v>2</v>
      </c>
      <c r="EY293" s="43">
        <v>0</v>
      </c>
      <c r="EZ293" s="43">
        <v>0</v>
      </c>
      <c r="FA293" s="43">
        <v>1</v>
      </c>
      <c r="FB293" s="43">
        <v>3</v>
      </c>
      <c r="FC293" s="43">
        <v>4</v>
      </c>
      <c r="FD293" s="43">
        <v>4</v>
      </c>
      <c r="FE293" s="43">
        <v>2</v>
      </c>
      <c r="FF293" s="43">
        <v>3</v>
      </c>
      <c r="FG293" s="43">
        <v>1</v>
      </c>
      <c r="FH293" s="43">
        <v>3</v>
      </c>
      <c r="FI293" s="43">
        <v>4</v>
      </c>
      <c r="FJ293" s="43">
        <v>4</v>
      </c>
      <c r="FK293" s="43">
        <v>3</v>
      </c>
      <c r="FL293" s="43">
        <v>0</v>
      </c>
      <c r="FM293" s="43">
        <v>1</v>
      </c>
      <c r="FN293" s="43">
        <v>0</v>
      </c>
      <c r="FO293" s="43">
        <v>3</v>
      </c>
      <c r="FP293" s="43">
        <v>1</v>
      </c>
      <c r="FQ293" s="43">
        <v>3.5</v>
      </c>
      <c r="FR293" s="43">
        <v>1</v>
      </c>
      <c r="FS293" s="43">
        <v>2</v>
      </c>
      <c r="FT293" s="43">
        <v>1</v>
      </c>
      <c r="FU293" s="43">
        <v>5</v>
      </c>
      <c r="FV293" s="43">
        <v>3</v>
      </c>
      <c r="FW293" s="43">
        <v>3</v>
      </c>
      <c r="FX293" s="43">
        <v>4</v>
      </c>
      <c r="FY293" s="43">
        <v>0</v>
      </c>
      <c r="FZ293" s="43">
        <v>0</v>
      </c>
      <c r="GA293" s="43">
        <v>0</v>
      </c>
      <c r="GB293" s="43">
        <v>4</v>
      </c>
      <c r="GC293" s="43">
        <v>3</v>
      </c>
      <c r="GD293" s="43">
        <v>4</v>
      </c>
      <c r="GE293" s="43">
        <v>3.5</v>
      </c>
      <c r="GF293" s="43">
        <v>3</v>
      </c>
      <c r="GG293" s="43">
        <v>1</v>
      </c>
      <c r="GH293" s="43">
        <v>3</v>
      </c>
      <c r="GI293" s="43">
        <v>4</v>
      </c>
      <c r="GJ293" s="43">
        <v>4</v>
      </c>
      <c r="GK293" s="43">
        <v>3</v>
      </c>
      <c r="GL293" s="43">
        <v>0</v>
      </c>
      <c r="GM293" s="43">
        <v>1</v>
      </c>
      <c r="GN293" s="43">
        <v>0</v>
      </c>
      <c r="GO293" s="43">
        <v>5</v>
      </c>
      <c r="GP293" s="43">
        <v>1</v>
      </c>
      <c r="GQ293" s="43">
        <v>4</v>
      </c>
      <c r="GR293" s="43">
        <v>1</v>
      </c>
      <c r="GS293" s="43">
        <v>4</v>
      </c>
      <c r="GT293" s="43">
        <v>3</v>
      </c>
      <c r="GU293" s="43">
        <v>4</v>
      </c>
      <c r="GV293" s="43">
        <v>4</v>
      </c>
      <c r="GW293" s="43">
        <v>4</v>
      </c>
      <c r="GX293" s="43">
        <v>1</v>
      </c>
      <c r="GY293" s="43">
        <v>1</v>
      </c>
      <c r="GZ293" s="43">
        <v>1</v>
      </c>
      <c r="HA293" s="43">
        <v>1</v>
      </c>
      <c r="HB293" s="43">
        <v>4</v>
      </c>
      <c r="HC293" s="43">
        <v>1</v>
      </c>
      <c r="HD293" s="43">
        <v>3</v>
      </c>
      <c r="HE293" s="43">
        <v>2</v>
      </c>
      <c r="HF293" s="43">
        <v>3</v>
      </c>
      <c r="HG293" s="43">
        <v>2</v>
      </c>
      <c r="HH293" s="43">
        <v>5</v>
      </c>
      <c r="HI293" s="43">
        <v>2</v>
      </c>
      <c r="HJ293" s="43">
        <v>3</v>
      </c>
      <c r="HK293" s="43">
        <v>1</v>
      </c>
      <c r="HL293" s="43">
        <v>0</v>
      </c>
      <c r="HM293" s="43">
        <v>0</v>
      </c>
      <c r="HN293" s="43">
        <v>0</v>
      </c>
      <c r="HO293" s="43">
        <v>3</v>
      </c>
      <c r="HP293" s="43">
        <v>2</v>
      </c>
      <c r="HQ293" s="43">
        <v>5</v>
      </c>
      <c r="HR293" s="43">
        <v>5</v>
      </c>
      <c r="HS293" s="43">
        <v>3</v>
      </c>
      <c r="HT293" s="43">
        <v>1</v>
      </c>
      <c r="HU293" s="43">
        <v>4</v>
      </c>
      <c r="HV293" s="43">
        <v>3</v>
      </c>
      <c r="HW293" s="43">
        <v>3</v>
      </c>
      <c r="HX293" s="43">
        <v>2</v>
      </c>
      <c r="HY293" s="43">
        <v>1</v>
      </c>
      <c r="HZ293" s="43">
        <v>0</v>
      </c>
      <c r="IA293" s="43">
        <v>0</v>
      </c>
      <c r="IB293" s="43">
        <v>3</v>
      </c>
      <c r="IC293" s="43">
        <v>3</v>
      </c>
      <c r="ID293" s="43">
        <v>2</v>
      </c>
      <c r="IE293" s="43">
        <v>5</v>
      </c>
      <c r="IF293" s="43">
        <v>3</v>
      </c>
      <c r="IG293" s="43">
        <v>2</v>
      </c>
      <c r="IH293" s="43">
        <v>3</v>
      </c>
      <c r="II293" s="43">
        <v>1</v>
      </c>
    </row>
    <row r="294" spans="1:426" s="43" customFormat="1" x14ac:dyDescent="0.25">
      <c r="A294" s="1" t="s">
        <v>47</v>
      </c>
      <c r="B294" s="43">
        <v>3</v>
      </c>
      <c r="C294" s="43">
        <v>1</v>
      </c>
      <c r="D294" s="43">
        <v>5</v>
      </c>
      <c r="E294" s="43">
        <v>1</v>
      </c>
      <c r="F294" s="43">
        <v>3</v>
      </c>
      <c r="G294" s="43">
        <v>3</v>
      </c>
      <c r="H294" s="43">
        <v>5</v>
      </c>
      <c r="I294" s="43">
        <v>4</v>
      </c>
      <c r="J294" s="43">
        <v>3</v>
      </c>
      <c r="K294" s="43">
        <v>5</v>
      </c>
      <c r="L294" s="43">
        <v>0</v>
      </c>
      <c r="M294" s="43">
        <v>1</v>
      </c>
      <c r="N294" s="43">
        <v>0</v>
      </c>
      <c r="O294" s="43">
        <v>3</v>
      </c>
      <c r="P294" s="43">
        <v>1</v>
      </c>
      <c r="Q294" s="43">
        <v>3</v>
      </c>
      <c r="R294" s="43">
        <v>5</v>
      </c>
      <c r="S294" s="43">
        <v>5</v>
      </c>
      <c r="T294" s="43">
        <v>2</v>
      </c>
      <c r="U294" s="43">
        <v>5</v>
      </c>
      <c r="V294" s="43">
        <v>4</v>
      </c>
      <c r="W294" s="43">
        <v>1</v>
      </c>
      <c r="X294" s="43">
        <v>4</v>
      </c>
      <c r="Y294" s="43">
        <v>0</v>
      </c>
      <c r="Z294" s="43">
        <v>0</v>
      </c>
      <c r="AA294" s="43">
        <v>1</v>
      </c>
      <c r="AB294" s="43">
        <v>3</v>
      </c>
      <c r="AC294" s="43">
        <v>1</v>
      </c>
      <c r="AD294" s="43">
        <v>3</v>
      </c>
      <c r="AE294" s="43">
        <v>1</v>
      </c>
      <c r="AF294" s="43">
        <v>3</v>
      </c>
      <c r="AG294" s="43">
        <v>1</v>
      </c>
      <c r="AH294" s="43">
        <v>2</v>
      </c>
      <c r="AI294" s="43">
        <v>4</v>
      </c>
      <c r="AJ294" s="43">
        <v>3</v>
      </c>
      <c r="AK294" s="43">
        <v>1</v>
      </c>
      <c r="AL294" s="43">
        <v>0</v>
      </c>
      <c r="AM294" s="43">
        <v>1</v>
      </c>
      <c r="AN294" s="43">
        <v>0</v>
      </c>
      <c r="AO294" s="43">
        <v>4</v>
      </c>
      <c r="AP294" s="43">
        <v>1</v>
      </c>
      <c r="AQ294" s="43">
        <v>3</v>
      </c>
      <c r="AR294" s="43">
        <v>5</v>
      </c>
      <c r="AS294" s="43">
        <v>3</v>
      </c>
      <c r="AT294" s="43">
        <v>1</v>
      </c>
      <c r="AU294" s="43">
        <v>4</v>
      </c>
      <c r="AV294" s="43">
        <v>4</v>
      </c>
      <c r="AW294" s="43">
        <v>2</v>
      </c>
      <c r="AX294" s="43">
        <v>4</v>
      </c>
      <c r="AY294" s="43">
        <v>0</v>
      </c>
      <c r="AZ294" s="43">
        <v>1</v>
      </c>
      <c r="BA294" s="43">
        <v>0</v>
      </c>
      <c r="BB294" s="43">
        <v>2</v>
      </c>
      <c r="BC294" s="43">
        <v>1</v>
      </c>
      <c r="BD294" s="43">
        <v>3</v>
      </c>
      <c r="BE294" s="43">
        <v>3</v>
      </c>
      <c r="BF294" s="43">
        <v>5</v>
      </c>
      <c r="BG294" s="43">
        <v>5</v>
      </c>
      <c r="BH294" s="43">
        <v>2</v>
      </c>
      <c r="BI294" s="43">
        <v>1</v>
      </c>
      <c r="BJ294" s="43">
        <v>3</v>
      </c>
      <c r="BK294" s="43">
        <v>2</v>
      </c>
      <c r="BL294" s="43">
        <v>0</v>
      </c>
      <c r="BM294" s="43">
        <v>0</v>
      </c>
      <c r="BN294" s="43">
        <v>0</v>
      </c>
      <c r="BO294" s="43">
        <v>5</v>
      </c>
      <c r="BP294" s="43">
        <v>1</v>
      </c>
      <c r="BQ294" s="43">
        <v>1</v>
      </c>
      <c r="BR294" s="43">
        <v>5</v>
      </c>
      <c r="BS294" s="43">
        <v>3</v>
      </c>
      <c r="BT294" s="43">
        <v>1</v>
      </c>
      <c r="BU294" s="43">
        <v>3</v>
      </c>
      <c r="BV294" s="43">
        <v>3</v>
      </c>
      <c r="BW294" s="43">
        <v>3</v>
      </c>
      <c r="BX294" s="43">
        <v>1</v>
      </c>
      <c r="BY294" s="43">
        <v>0</v>
      </c>
      <c r="BZ294" s="43">
        <v>1</v>
      </c>
      <c r="CA294" s="43">
        <v>0</v>
      </c>
      <c r="CB294" s="43">
        <v>5</v>
      </c>
      <c r="CC294" s="43">
        <v>4</v>
      </c>
      <c r="CD294" s="43">
        <v>2</v>
      </c>
      <c r="CE294" s="43">
        <v>2</v>
      </c>
      <c r="CF294" s="43">
        <v>2</v>
      </c>
      <c r="CG294" s="43">
        <v>1</v>
      </c>
      <c r="CH294" s="43">
        <v>5</v>
      </c>
      <c r="CI294" s="43">
        <v>1</v>
      </c>
      <c r="CJ294" s="43">
        <v>3</v>
      </c>
      <c r="CK294" s="43">
        <v>5</v>
      </c>
      <c r="CL294" s="43">
        <v>0</v>
      </c>
      <c r="CM294" s="43">
        <v>0</v>
      </c>
      <c r="CN294" s="43">
        <v>1</v>
      </c>
      <c r="CO294" s="43">
        <v>5</v>
      </c>
      <c r="CP294" s="43">
        <v>2</v>
      </c>
      <c r="CQ294" s="43">
        <v>3</v>
      </c>
      <c r="CR294" s="43">
        <v>1</v>
      </c>
      <c r="CS294" s="43">
        <v>2</v>
      </c>
      <c r="CT294" s="43">
        <v>1</v>
      </c>
      <c r="CU294" s="43">
        <v>5</v>
      </c>
      <c r="CV294" s="43">
        <v>4</v>
      </c>
      <c r="CW294" s="43">
        <v>2</v>
      </c>
      <c r="CX294" s="43">
        <v>1</v>
      </c>
      <c r="CY294" s="43">
        <v>0</v>
      </c>
      <c r="CZ294" s="43">
        <v>0</v>
      </c>
      <c r="DA294" s="43">
        <v>0</v>
      </c>
      <c r="DB294" s="43">
        <v>2</v>
      </c>
      <c r="DC294" s="43">
        <v>4</v>
      </c>
      <c r="DD294" s="43">
        <v>3</v>
      </c>
      <c r="DE294" s="43">
        <v>3</v>
      </c>
      <c r="DF294" s="43">
        <v>3</v>
      </c>
      <c r="DG294" s="43">
        <v>5</v>
      </c>
      <c r="DH294" s="43">
        <v>5</v>
      </c>
      <c r="DI294" s="43">
        <v>5</v>
      </c>
      <c r="DJ294" s="43">
        <v>3</v>
      </c>
      <c r="DK294" s="43">
        <v>1</v>
      </c>
      <c r="DL294" s="43">
        <v>0</v>
      </c>
      <c r="DM294" s="43">
        <v>1</v>
      </c>
      <c r="DN294" s="43">
        <v>0</v>
      </c>
      <c r="DO294" s="43">
        <v>3</v>
      </c>
      <c r="DP294" s="43">
        <v>1</v>
      </c>
      <c r="DQ294" s="43">
        <v>5</v>
      </c>
      <c r="DR294" s="43">
        <v>4</v>
      </c>
      <c r="DS294" s="43">
        <v>3</v>
      </c>
      <c r="DT294" s="43">
        <v>2</v>
      </c>
      <c r="DU294" s="43">
        <v>5</v>
      </c>
      <c r="DV294" s="43">
        <v>1</v>
      </c>
      <c r="DW294" s="43">
        <v>3</v>
      </c>
      <c r="DX294" s="43">
        <v>1</v>
      </c>
      <c r="DY294" s="43">
        <v>1</v>
      </c>
      <c r="DZ294" s="43">
        <v>1</v>
      </c>
      <c r="EA294" s="43">
        <v>1</v>
      </c>
      <c r="EB294" s="43">
        <v>3</v>
      </c>
      <c r="EC294" s="43">
        <v>2</v>
      </c>
      <c r="ED294" s="43">
        <v>2</v>
      </c>
      <c r="EE294" s="43">
        <v>1</v>
      </c>
      <c r="EF294" s="43">
        <v>2</v>
      </c>
      <c r="EG294" s="43">
        <v>2</v>
      </c>
      <c r="EH294" s="43">
        <v>3</v>
      </c>
      <c r="EI294" s="43">
        <v>4</v>
      </c>
      <c r="EJ294" s="43">
        <v>2</v>
      </c>
      <c r="EK294" s="43">
        <v>1</v>
      </c>
      <c r="EL294" s="43">
        <v>0</v>
      </c>
      <c r="EM294" s="43">
        <v>0</v>
      </c>
      <c r="EN294" s="43">
        <v>0</v>
      </c>
      <c r="EO294" s="43">
        <v>3</v>
      </c>
      <c r="EP294" s="43">
        <v>1</v>
      </c>
      <c r="EQ294" s="43">
        <v>3</v>
      </c>
      <c r="ER294" s="43">
        <v>1</v>
      </c>
      <c r="ES294" s="43">
        <v>3</v>
      </c>
      <c r="ET294" s="43">
        <v>2</v>
      </c>
      <c r="EU294" s="43">
        <v>5</v>
      </c>
      <c r="EV294" s="43">
        <v>4</v>
      </c>
      <c r="EW294" s="43">
        <v>5</v>
      </c>
      <c r="EX294" s="43">
        <v>1</v>
      </c>
      <c r="EY294" s="43">
        <v>1</v>
      </c>
      <c r="EZ294" s="43">
        <v>0</v>
      </c>
      <c r="FA294" s="43">
        <v>0</v>
      </c>
      <c r="FB294" s="43">
        <v>5</v>
      </c>
      <c r="FC294" s="43">
        <v>1</v>
      </c>
      <c r="FD294" s="43">
        <v>3</v>
      </c>
      <c r="FE294" s="43">
        <v>1</v>
      </c>
      <c r="FF294" s="43">
        <v>4</v>
      </c>
      <c r="FG294" s="43">
        <v>3</v>
      </c>
      <c r="FH294" s="43">
        <v>4</v>
      </c>
      <c r="FI294" s="43">
        <v>4</v>
      </c>
      <c r="FJ294" s="43">
        <v>3</v>
      </c>
      <c r="FK294" s="43">
        <v>3</v>
      </c>
      <c r="FL294" s="43">
        <v>0</v>
      </c>
      <c r="FM294" s="43">
        <v>0</v>
      </c>
      <c r="FN294" s="43">
        <v>0</v>
      </c>
      <c r="FO294" s="43">
        <v>5</v>
      </c>
      <c r="FP294" s="43">
        <v>1</v>
      </c>
      <c r="FQ294" s="43">
        <v>3</v>
      </c>
      <c r="FR294" s="43">
        <v>1</v>
      </c>
      <c r="FS294" s="43">
        <v>3</v>
      </c>
      <c r="FT294" s="43">
        <v>5</v>
      </c>
      <c r="FU294" s="43">
        <v>4</v>
      </c>
      <c r="FV294" s="43">
        <v>4</v>
      </c>
      <c r="FW294" s="43">
        <v>1</v>
      </c>
      <c r="FX294" s="43">
        <v>2</v>
      </c>
      <c r="FY294" s="43">
        <v>1</v>
      </c>
      <c r="FZ294" s="43">
        <v>1</v>
      </c>
      <c r="GA294" s="43">
        <v>0</v>
      </c>
      <c r="GB294" s="43">
        <v>5</v>
      </c>
      <c r="GC294" s="43">
        <v>1</v>
      </c>
      <c r="GD294" s="43">
        <v>2</v>
      </c>
      <c r="GE294" s="43">
        <v>1</v>
      </c>
      <c r="GF294" s="43">
        <v>3</v>
      </c>
      <c r="GG294" s="43">
        <v>1</v>
      </c>
      <c r="GH294" s="43">
        <v>4</v>
      </c>
      <c r="GI294" s="43">
        <v>4</v>
      </c>
      <c r="GJ294" s="43">
        <v>4</v>
      </c>
      <c r="GK294" s="43">
        <v>1</v>
      </c>
      <c r="GL294" s="43">
        <v>1</v>
      </c>
      <c r="GM294" s="43">
        <v>0</v>
      </c>
      <c r="GN294" s="43">
        <v>1</v>
      </c>
      <c r="GO294" s="43">
        <v>5</v>
      </c>
      <c r="GP294" s="43">
        <v>1</v>
      </c>
      <c r="GQ294" s="43">
        <v>5</v>
      </c>
      <c r="GR294" s="43">
        <v>2</v>
      </c>
      <c r="GS294" s="43">
        <v>3</v>
      </c>
      <c r="GT294" s="43">
        <v>1</v>
      </c>
      <c r="GU294" s="43">
        <v>5</v>
      </c>
      <c r="GV294" s="43">
        <v>3</v>
      </c>
      <c r="GW294" s="43">
        <v>3</v>
      </c>
      <c r="GX294" s="43">
        <v>1</v>
      </c>
      <c r="GY294" s="43">
        <v>0</v>
      </c>
      <c r="GZ294" s="43">
        <v>1</v>
      </c>
      <c r="HA294" s="43">
        <v>1</v>
      </c>
      <c r="HB294" s="43">
        <v>5</v>
      </c>
      <c r="HC294" s="43">
        <v>5</v>
      </c>
      <c r="HD294" s="43">
        <v>5</v>
      </c>
      <c r="HE294" s="43">
        <v>1</v>
      </c>
      <c r="HF294" s="43">
        <v>3</v>
      </c>
      <c r="HG294" s="43">
        <v>3</v>
      </c>
      <c r="HH294" s="43">
        <v>4</v>
      </c>
      <c r="HI294" s="43">
        <v>4</v>
      </c>
      <c r="HJ294" s="43">
        <v>4</v>
      </c>
      <c r="HK294" s="43">
        <v>4</v>
      </c>
      <c r="HL294" s="43">
        <v>0</v>
      </c>
      <c r="HM294" s="43">
        <v>1</v>
      </c>
      <c r="HN294" s="43">
        <v>0</v>
      </c>
      <c r="HO294" s="43">
        <v>5</v>
      </c>
      <c r="HP294" s="43">
        <v>1</v>
      </c>
      <c r="HQ294" s="43">
        <v>3</v>
      </c>
      <c r="HR294" s="43">
        <v>1</v>
      </c>
      <c r="HS294" s="43">
        <v>2</v>
      </c>
      <c r="HT294" s="43">
        <v>1</v>
      </c>
      <c r="HU294" s="43">
        <v>5</v>
      </c>
      <c r="HV294" s="43">
        <v>4</v>
      </c>
      <c r="HW294" s="43">
        <v>5</v>
      </c>
      <c r="HX294" s="43">
        <v>5</v>
      </c>
      <c r="HY294" s="43">
        <v>0</v>
      </c>
      <c r="HZ294" s="43">
        <v>1</v>
      </c>
      <c r="IA294" s="43">
        <v>0</v>
      </c>
      <c r="IB294" s="43">
        <v>1</v>
      </c>
      <c r="IC294" s="43">
        <v>1</v>
      </c>
      <c r="ID294" s="43">
        <v>1</v>
      </c>
      <c r="IE294" s="43">
        <v>2</v>
      </c>
      <c r="IF294" s="43">
        <v>2</v>
      </c>
      <c r="IG294" s="43">
        <v>2</v>
      </c>
      <c r="IH294" s="43">
        <v>3</v>
      </c>
      <c r="II294" s="43">
        <v>1</v>
      </c>
    </row>
    <row r="295" spans="1:426" s="43" customFormat="1" x14ac:dyDescent="0.25">
      <c r="A295" s="1" t="s">
        <v>48</v>
      </c>
      <c r="B295" s="43">
        <v>5</v>
      </c>
      <c r="C295" s="43">
        <v>2</v>
      </c>
      <c r="D295" s="43">
        <v>4</v>
      </c>
      <c r="E295" s="43">
        <v>5</v>
      </c>
      <c r="F295" s="43">
        <v>1</v>
      </c>
      <c r="G295" s="43">
        <v>5</v>
      </c>
      <c r="H295" s="43">
        <v>4</v>
      </c>
      <c r="I295" s="43">
        <v>5</v>
      </c>
      <c r="J295" s="43">
        <v>5</v>
      </c>
      <c r="K295" s="43">
        <v>1</v>
      </c>
      <c r="L295" s="43">
        <v>1</v>
      </c>
      <c r="M295" s="43">
        <v>0</v>
      </c>
      <c r="N295" s="43">
        <v>1</v>
      </c>
      <c r="O295" s="43">
        <v>5</v>
      </c>
      <c r="P295" s="43">
        <v>5</v>
      </c>
      <c r="Q295" s="43">
        <v>4</v>
      </c>
      <c r="R295" s="43">
        <v>1</v>
      </c>
      <c r="S295" s="43">
        <v>3</v>
      </c>
      <c r="T295" s="43">
        <v>1</v>
      </c>
      <c r="U295" s="43">
        <v>1</v>
      </c>
      <c r="V295" s="43">
        <v>3</v>
      </c>
      <c r="W295" s="43">
        <v>3</v>
      </c>
      <c r="X295" s="43">
        <v>1</v>
      </c>
      <c r="Y295" s="43">
        <v>1</v>
      </c>
      <c r="Z295" s="43">
        <v>1</v>
      </c>
      <c r="AA295" s="43">
        <v>0</v>
      </c>
      <c r="AB295" s="43">
        <v>5</v>
      </c>
      <c r="AC295" s="43">
        <v>2</v>
      </c>
      <c r="AD295" s="43">
        <v>1</v>
      </c>
      <c r="AE295" s="43">
        <v>2</v>
      </c>
      <c r="AF295" s="43">
        <v>4</v>
      </c>
      <c r="AG295" s="43">
        <v>3</v>
      </c>
      <c r="AH295" s="43">
        <v>5</v>
      </c>
      <c r="AI295" s="43">
        <v>1</v>
      </c>
      <c r="AJ295" s="43">
        <v>5</v>
      </c>
      <c r="AK295" s="43">
        <v>2</v>
      </c>
      <c r="AL295" s="43">
        <v>1</v>
      </c>
      <c r="AM295" s="43">
        <v>0</v>
      </c>
      <c r="AN295" s="43">
        <v>1</v>
      </c>
      <c r="AO295" s="43">
        <v>5</v>
      </c>
      <c r="AP295" s="43">
        <v>4</v>
      </c>
      <c r="AQ295" s="43">
        <v>5</v>
      </c>
      <c r="AR295" s="43">
        <v>1</v>
      </c>
      <c r="AS295" s="43">
        <v>1</v>
      </c>
      <c r="AT295" s="43">
        <v>4</v>
      </c>
      <c r="AU295" s="43">
        <v>2</v>
      </c>
      <c r="AV295" s="43">
        <v>3</v>
      </c>
      <c r="AW295" s="43">
        <v>4</v>
      </c>
      <c r="AX295" s="43">
        <v>1</v>
      </c>
      <c r="AY295" s="43">
        <v>1</v>
      </c>
      <c r="AZ295" s="43">
        <v>0</v>
      </c>
      <c r="BA295" s="43">
        <v>1</v>
      </c>
      <c r="BB295" s="43">
        <v>3</v>
      </c>
      <c r="BC295" s="43">
        <v>5</v>
      </c>
      <c r="BD295" s="43">
        <v>5</v>
      </c>
      <c r="BE295" s="43">
        <v>2</v>
      </c>
      <c r="BF295" s="43">
        <v>1</v>
      </c>
      <c r="BG295" s="43">
        <v>1</v>
      </c>
      <c r="BH295" s="43">
        <v>4</v>
      </c>
      <c r="BI295" s="43">
        <v>4</v>
      </c>
      <c r="BJ295" s="43">
        <v>4</v>
      </c>
      <c r="BK295" s="43">
        <v>1</v>
      </c>
      <c r="BL295" s="43">
        <v>1</v>
      </c>
      <c r="BM295" s="43">
        <v>1</v>
      </c>
      <c r="BN295" s="43">
        <v>1</v>
      </c>
      <c r="BO295" s="43">
        <v>4</v>
      </c>
      <c r="BP295" s="43">
        <v>3</v>
      </c>
      <c r="BQ295" s="43">
        <v>4</v>
      </c>
      <c r="BR295" s="43">
        <v>1</v>
      </c>
      <c r="BS295" s="43">
        <v>5</v>
      </c>
      <c r="BT295" s="43">
        <v>4</v>
      </c>
      <c r="BU295" s="43">
        <v>4</v>
      </c>
      <c r="BV295" s="43">
        <v>4</v>
      </c>
      <c r="BW295" s="43">
        <v>1</v>
      </c>
      <c r="BX295" s="43">
        <v>4</v>
      </c>
      <c r="BY295" s="43">
        <v>1</v>
      </c>
      <c r="BZ295" s="43">
        <v>0</v>
      </c>
      <c r="CA295" s="43">
        <v>1</v>
      </c>
      <c r="CB295" s="43">
        <v>2</v>
      </c>
      <c r="CC295" s="43">
        <v>1</v>
      </c>
      <c r="CD295" s="43">
        <v>5</v>
      </c>
      <c r="CE295" s="43">
        <v>1</v>
      </c>
      <c r="CF295" s="43">
        <v>3</v>
      </c>
      <c r="CG295" s="43">
        <v>3</v>
      </c>
      <c r="CH295" s="43">
        <v>4</v>
      </c>
      <c r="CI295" s="43">
        <v>4</v>
      </c>
      <c r="CJ295" s="43">
        <v>1</v>
      </c>
      <c r="CK295" s="43">
        <v>1</v>
      </c>
      <c r="CL295" s="43">
        <v>1</v>
      </c>
      <c r="CM295" s="43">
        <v>1</v>
      </c>
      <c r="CN295" s="43">
        <v>0</v>
      </c>
      <c r="CO295" s="43">
        <v>2</v>
      </c>
      <c r="CP295" s="43">
        <v>1</v>
      </c>
      <c r="CQ295" s="43">
        <v>4</v>
      </c>
      <c r="CR295" s="43">
        <v>2</v>
      </c>
      <c r="CS295" s="43">
        <v>3</v>
      </c>
      <c r="CT295" s="43">
        <v>3</v>
      </c>
      <c r="CU295" s="43">
        <v>1</v>
      </c>
      <c r="CV295" s="43">
        <v>2</v>
      </c>
      <c r="CW295" s="43">
        <v>4</v>
      </c>
      <c r="CX295" s="43">
        <v>2</v>
      </c>
      <c r="CY295" s="43">
        <v>1</v>
      </c>
      <c r="CZ295" s="43">
        <v>1</v>
      </c>
      <c r="DA295" s="43">
        <v>1</v>
      </c>
      <c r="DB295" s="43">
        <v>5</v>
      </c>
      <c r="DC295" s="43">
        <v>1</v>
      </c>
      <c r="DD295" s="43">
        <v>5</v>
      </c>
      <c r="DE295" s="43">
        <v>1</v>
      </c>
      <c r="DF295" s="43">
        <v>2</v>
      </c>
      <c r="DG295" s="43">
        <v>4</v>
      </c>
      <c r="DH295" s="43">
        <v>4</v>
      </c>
      <c r="DI295" s="43">
        <v>4</v>
      </c>
      <c r="DJ295" s="43">
        <v>1</v>
      </c>
      <c r="DK295" s="43">
        <v>2</v>
      </c>
      <c r="DL295" s="43">
        <v>1</v>
      </c>
      <c r="DM295" s="43">
        <v>0</v>
      </c>
      <c r="DN295" s="43">
        <v>1</v>
      </c>
      <c r="DO295" s="43">
        <v>5</v>
      </c>
      <c r="DP295" s="43">
        <v>3</v>
      </c>
      <c r="DQ295" s="43">
        <v>2</v>
      </c>
      <c r="DR295" s="43">
        <v>1</v>
      </c>
      <c r="DS295" s="43">
        <v>4</v>
      </c>
      <c r="DT295" s="43">
        <v>4</v>
      </c>
      <c r="DU295" s="43">
        <v>3</v>
      </c>
      <c r="DV295" s="43">
        <v>4</v>
      </c>
      <c r="DW295" s="43">
        <v>5</v>
      </c>
      <c r="DX295" s="43">
        <v>5</v>
      </c>
      <c r="DY295" s="43">
        <v>0</v>
      </c>
      <c r="DZ295" s="43">
        <v>0</v>
      </c>
      <c r="EA295" s="43">
        <v>0</v>
      </c>
      <c r="EB295" s="43">
        <v>1</v>
      </c>
      <c r="EC295" s="43">
        <v>1</v>
      </c>
      <c r="ED295" s="43">
        <v>3</v>
      </c>
      <c r="EE295" s="43">
        <v>3</v>
      </c>
      <c r="EF295" s="43">
        <v>4</v>
      </c>
      <c r="EG295" s="43">
        <v>1</v>
      </c>
      <c r="EH295" s="43">
        <v>4</v>
      </c>
      <c r="EI295" s="43">
        <v>5</v>
      </c>
      <c r="EJ295" s="43">
        <v>5</v>
      </c>
      <c r="EK295" s="43">
        <v>4</v>
      </c>
      <c r="EL295" s="43">
        <v>1</v>
      </c>
      <c r="EM295" s="43">
        <v>1</v>
      </c>
      <c r="EN295" s="43">
        <v>1</v>
      </c>
      <c r="EO295" s="43">
        <v>4</v>
      </c>
      <c r="EP295" s="43">
        <v>5</v>
      </c>
      <c r="EQ295" s="43">
        <v>4</v>
      </c>
      <c r="ER295" s="43">
        <v>3</v>
      </c>
      <c r="ES295" s="43">
        <v>1</v>
      </c>
      <c r="ET295" s="43">
        <v>1</v>
      </c>
      <c r="EU295" s="43">
        <v>4</v>
      </c>
      <c r="EV295" s="43">
        <v>5</v>
      </c>
      <c r="EW295" s="43">
        <v>3</v>
      </c>
      <c r="EX295" s="43">
        <v>4</v>
      </c>
      <c r="EY295" s="43">
        <v>0</v>
      </c>
      <c r="EZ295" s="43">
        <v>1</v>
      </c>
      <c r="FA295" s="43">
        <v>1</v>
      </c>
      <c r="FB295" s="43">
        <v>3</v>
      </c>
      <c r="FC295" s="43">
        <v>5</v>
      </c>
      <c r="FD295" s="43">
        <v>1</v>
      </c>
      <c r="FE295" s="43">
        <v>2</v>
      </c>
      <c r="FF295" s="43">
        <v>3</v>
      </c>
      <c r="FG295" s="43">
        <v>5</v>
      </c>
      <c r="FH295" s="43">
        <v>5</v>
      </c>
      <c r="FI295" s="43">
        <v>3</v>
      </c>
      <c r="FJ295" s="43">
        <v>1</v>
      </c>
      <c r="FK295" s="43">
        <v>1</v>
      </c>
      <c r="FL295" s="43">
        <v>1</v>
      </c>
      <c r="FM295" s="43">
        <v>1</v>
      </c>
      <c r="FN295" s="43">
        <v>1</v>
      </c>
      <c r="FO295" s="43">
        <v>3</v>
      </c>
      <c r="FP295" s="43">
        <v>4</v>
      </c>
      <c r="FQ295" s="43">
        <v>5</v>
      </c>
      <c r="FR295" s="43">
        <v>2</v>
      </c>
      <c r="FS295" s="43">
        <v>2</v>
      </c>
      <c r="FT295" s="43">
        <v>1</v>
      </c>
      <c r="FU295" s="43">
        <v>5</v>
      </c>
      <c r="FV295" s="43">
        <v>3</v>
      </c>
      <c r="FW295" s="43">
        <v>3</v>
      </c>
      <c r="FX295" s="43">
        <v>1</v>
      </c>
      <c r="FY295" s="43">
        <v>0</v>
      </c>
      <c r="FZ295" s="43">
        <v>0</v>
      </c>
      <c r="GA295" s="43">
        <v>1</v>
      </c>
      <c r="GB295" s="43">
        <v>4</v>
      </c>
      <c r="GC295" s="43">
        <v>2</v>
      </c>
      <c r="GD295" s="43">
        <v>5</v>
      </c>
      <c r="GE295" s="43">
        <v>2</v>
      </c>
      <c r="GF295" s="43">
        <v>5</v>
      </c>
      <c r="GG295" s="43">
        <v>4</v>
      </c>
      <c r="GH295" s="43">
        <v>3</v>
      </c>
      <c r="GI295" s="43">
        <v>2</v>
      </c>
      <c r="GJ295" s="43">
        <v>3</v>
      </c>
      <c r="GK295" s="43">
        <v>4</v>
      </c>
      <c r="GL295" s="43">
        <v>0</v>
      </c>
      <c r="GM295" s="43">
        <v>1</v>
      </c>
      <c r="GN295" s="43">
        <v>0</v>
      </c>
      <c r="GO295" s="43">
        <v>1</v>
      </c>
      <c r="GP295" s="43">
        <v>4</v>
      </c>
      <c r="GQ295" s="43">
        <v>3</v>
      </c>
      <c r="GR295" s="43">
        <v>4</v>
      </c>
      <c r="GS295" s="43">
        <v>2</v>
      </c>
      <c r="GT295" s="43">
        <v>3</v>
      </c>
      <c r="GU295" s="43">
        <v>4</v>
      </c>
      <c r="GV295" s="43">
        <v>4</v>
      </c>
      <c r="GW295" s="43">
        <v>4</v>
      </c>
      <c r="GX295" s="43">
        <v>2</v>
      </c>
      <c r="GY295" s="43">
        <v>1</v>
      </c>
      <c r="GZ295" s="43">
        <v>0</v>
      </c>
      <c r="HA295" s="43">
        <v>0</v>
      </c>
      <c r="HB295" s="43">
        <v>3</v>
      </c>
      <c r="HC295" s="43">
        <v>4</v>
      </c>
      <c r="HD295" s="43">
        <v>3</v>
      </c>
      <c r="HE295" s="43">
        <v>2</v>
      </c>
      <c r="HF295" s="43">
        <v>2</v>
      </c>
      <c r="HG295" s="43">
        <v>2</v>
      </c>
      <c r="HH295" s="43">
        <v>3</v>
      </c>
      <c r="HI295" s="43">
        <v>2</v>
      </c>
      <c r="HJ295" s="43">
        <v>1</v>
      </c>
      <c r="HK295" s="43">
        <v>5</v>
      </c>
      <c r="HL295" s="43">
        <v>1</v>
      </c>
      <c r="HM295" s="43">
        <v>0</v>
      </c>
      <c r="HN295" s="43">
        <v>1</v>
      </c>
      <c r="HO295" s="43">
        <v>3</v>
      </c>
      <c r="HP295" s="43">
        <v>5</v>
      </c>
      <c r="HQ295" s="43">
        <v>4</v>
      </c>
      <c r="HR295" s="43">
        <v>2</v>
      </c>
      <c r="HS295" s="43">
        <v>3</v>
      </c>
      <c r="HT295" s="43">
        <v>3</v>
      </c>
      <c r="HU295" s="43">
        <v>3</v>
      </c>
      <c r="HV295" s="43">
        <v>3</v>
      </c>
      <c r="HW295" s="43">
        <v>4</v>
      </c>
      <c r="HX295" s="43">
        <v>2</v>
      </c>
      <c r="HY295" s="43">
        <v>1</v>
      </c>
      <c r="HZ295" s="43">
        <v>0</v>
      </c>
      <c r="IA295" s="43">
        <v>1</v>
      </c>
      <c r="IB295" s="43">
        <v>4</v>
      </c>
      <c r="IC295" s="43">
        <v>3</v>
      </c>
      <c r="ID295" s="43">
        <v>2</v>
      </c>
      <c r="IE295" s="43">
        <v>5</v>
      </c>
      <c r="IF295" s="43">
        <v>1</v>
      </c>
      <c r="IG295" s="43">
        <v>1</v>
      </c>
      <c r="IH295" s="43">
        <v>4</v>
      </c>
      <c r="II295" s="43">
        <v>3</v>
      </c>
    </row>
    <row r="296" spans="1:426" s="43" customFormat="1" x14ac:dyDescent="0.25">
      <c r="A296" s="1" t="s">
        <v>51</v>
      </c>
      <c r="B296" s="43">
        <v>5</v>
      </c>
      <c r="C296" s="43">
        <v>1</v>
      </c>
      <c r="D296" s="43">
        <v>4</v>
      </c>
      <c r="E296" s="43">
        <v>1</v>
      </c>
      <c r="F296" s="43">
        <v>3</v>
      </c>
      <c r="G296" s="43">
        <v>1</v>
      </c>
      <c r="H296" s="43">
        <v>5</v>
      </c>
      <c r="I296" s="43">
        <v>4</v>
      </c>
      <c r="J296" s="43">
        <v>3</v>
      </c>
      <c r="K296" s="43">
        <v>1</v>
      </c>
      <c r="L296" s="43">
        <v>0</v>
      </c>
      <c r="M296" s="43">
        <v>1</v>
      </c>
      <c r="N296" s="43">
        <v>0</v>
      </c>
      <c r="O296" s="43">
        <v>5</v>
      </c>
      <c r="P296" s="43">
        <v>1</v>
      </c>
      <c r="Q296" s="43">
        <v>3</v>
      </c>
      <c r="R296" s="43">
        <v>1</v>
      </c>
      <c r="S296" s="43">
        <v>3</v>
      </c>
      <c r="T296" s="43">
        <v>1</v>
      </c>
      <c r="U296" s="43">
        <v>4</v>
      </c>
      <c r="V296" s="43">
        <v>4</v>
      </c>
      <c r="W296" s="43">
        <v>3</v>
      </c>
      <c r="X296" s="43">
        <v>1</v>
      </c>
      <c r="Y296" s="43">
        <v>0</v>
      </c>
      <c r="Z296" s="43">
        <v>0</v>
      </c>
      <c r="AA296" s="43">
        <v>0</v>
      </c>
      <c r="AB296" s="43">
        <v>5</v>
      </c>
      <c r="AC296" s="43">
        <v>1</v>
      </c>
      <c r="AD296" s="43">
        <v>3</v>
      </c>
      <c r="AE296" s="43">
        <v>1</v>
      </c>
      <c r="AF296" s="43">
        <v>3</v>
      </c>
      <c r="AG296" s="43">
        <v>1</v>
      </c>
      <c r="AH296" s="43">
        <v>5</v>
      </c>
      <c r="AI296" s="43">
        <v>4</v>
      </c>
      <c r="AJ296" s="43">
        <v>3</v>
      </c>
      <c r="AK296" s="43">
        <v>2</v>
      </c>
      <c r="AL296" s="43">
        <v>0</v>
      </c>
      <c r="AM296" s="43">
        <v>0</v>
      </c>
      <c r="AN296" s="43">
        <v>0</v>
      </c>
      <c r="AO296" s="43">
        <v>5</v>
      </c>
      <c r="AP296" s="43">
        <v>1</v>
      </c>
      <c r="AQ296" s="43">
        <v>3</v>
      </c>
      <c r="AR296" s="43">
        <v>1</v>
      </c>
      <c r="AS296" s="43">
        <v>3</v>
      </c>
      <c r="AT296" s="43">
        <v>1</v>
      </c>
      <c r="AU296" s="43">
        <v>4</v>
      </c>
      <c r="AV296" s="43">
        <v>4</v>
      </c>
      <c r="AW296" s="43">
        <v>4</v>
      </c>
      <c r="AX296" s="43">
        <v>1</v>
      </c>
      <c r="AY296" s="43">
        <v>0</v>
      </c>
      <c r="AZ296" s="43">
        <v>0</v>
      </c>
      <c r="BA296" s="43">
        <v>0</v>
      </c>
      <c r="BB296" s="43">
        <v>3</v>
      </c>
      <c r="BC296" s="43">
        <v>1</v>
      </c>
      <c r="BD296" s="43">
        <v>1</v>
      </c>
      <c r="BE296" s="43">
        <v>1</v>
      </c>
      <c r="BF296" s="43">
        <v>3</v>
      </c>
      <c r="BG296" s="43">
        <v>1</v>
      </c>
      <c r="BH296" s="43">
        <v>5</v>
      </c>
      <c r="BI296" s="43">
        <v>4</v>
      </c>
      <c r="BJ296" s="43">
        <v>3</v>
      </c>
      <c r="BK296" s="43">
        <v>1</v>
      </c>
      <c r="BL296" s="43">
        <v>0</v>
      </c>
      <c r="BM296" s="43">
        <v>1</v>
      </c>
      <c r="BN296" s="43">
        <v>0</v>
      </c>
      <c r="BO296" s="43">
        <v>5</v>
      </c>
      <c r="BP296" s="43">
        <v>1</v>
      </c>
      <c r="BQ296" s="43">
        <v>4</v>
      </c>
      <c r="BR296" s="43">
        <v>1</v>
      </c>
      <c r="BS296" s="43">
        <v>3</v>
      </c>
      <c r="BT296" s="43">
        <v>1</v>
      </c>
      <c r="BU296" s="43">
        <v>4</v>
      </c>
      <c r="BV296" s="43">
        <v>4</v>
      </c>
      <c r="BW296" s="43">
        <v>3</v>
      </c>
      <c r="BX296" s="43">
        <v>1</v>
      </c>
      <c r="BY296" s="43">
        <v>0</v>
      </c>
      <c r="BZ296" s="43">
        <v>0</v>
      </c>
      <c r="CA296" s="43">
        <v>0</v>
      </c>
      <c r="CB296" s="43">
        <v>5</v>
      </c>
      <c r="CC296" s="43">
        <v>1</v>
      </c>
      <c r="CD296" s="43">
        <v>5</v>
      </c>
      <c r="CE296" s="43">
        <v>1</v>
      </c>
      <c r="CF296" s="43">
        <v>3</v>
      </c>
      <c r="CG296" s="43">
        <v>1</v>
      </c>
      <c r="CH296" s="43">
        <v>5</v>
      </c>
      <c r="CI296" s="43">
        <v>1</v>
      </c>
      <c r="CJ296" s="43">
        <v>1</v>
      </c>
      <c r="CK296" s="43">
        <v>1</v>
      </c>
      <c r="CL296" s="43">
        <v>1</v>
      </c>
      <c r="CM296" s="43">
        <v>1</v>
      </c>
      <c r="CN296" s="43">
        <v>1</v>
      </c>
      <c r="CO296" s="43">
        <v>5</v>
      </c>
      <c r="CP296" s="43">
        <v>3</v>
      </c>
      <c r="CQ296" s="43">
        <v>3</v>
      </c>
      <c r="CR296" s="43">
        <v>1</v>
      </c>
      <c r="CS296" s="43">
        <v>3</v>
      </c>
      <c r="CT296" s="43">
        <v>1</v>
      </c>
      <c r="CU296" s="43">
        <v>3</v>
      </c>
      <c r="CV296" s="43">
        <v>4</v>
      </c>
      <c r="CW296" s="43">
        <v>4</v>
      </c>
      <c r="CX296" s="43">
        <v>1</v>
      </c>
      <c r="CY296" s="43">
        <v>0</v>
      </c>
      <c r="CZ296" s="43">
        <v>0</v>
      </c>
      <c r="DA296" s="43">
        <v>1</v>
      </c>
      <c r="DB296" s="43">
        <v>5</v>
      </c>
      <c r="DC296" s="43">
        <v>1</v>
      </c>
      <c r="DD296" s="43">
        <v>5</v>
      </c>
      <c r="DE296" s="43">
        <v>1</v>
      </c>
      <c r="DF296" s="43">
        <v>2</v>
      </c>
      <c r="DG296" s="43">
        <v>4</v>
      </c>
      <c r="DH296" s="43">
        <v>4</v>
      </c>
      <c r="DI296" s="43">
        <v>4</v>
      </c>
      <c r="DJ296" s="43">
        <v>4</v>
      </c>
      <c r="DK296" s="43">
        <v>1</v>
      </c>
      <c r="DL296" s="43">
        <v>0</v>
      </c>
      <c r="DM296" s="43">
        <v>0</v>
      </c>
      <c r="DN296" s="43">
        <v>1</v>
      </c>
      <c r="DO296" s="43">
        <v>5</v>
      </c>
      <c r="DP296" s="43">
        <v>1</v>
      </c>
      <c r="DQ296" s="43">
        <v>2</v>
      </c>
      <c r="DR296" s="43">
        <v>1</v>
      </c>
      <c r="DS296" s="43">
        <v>3</v>
      </c>
      <c r="DT296" s="43">
        <v>1</v>
      </c>
      <c r="DU296" s="43">
        <v>5</v>
      </c>
      <c r="DV296" s="43">
        <v>4</v>
      </c>
      <c r="DW296" s="43">
        <v>5</v>
      </c>
      <c r="DX296" s="43">
        <v>1</v>
      </c>
      <c r="DY296" s="43">
        <v>1</v>
      </c>
      <c r="DZ296" s="43">
        <v>1</v>
      </c>
      <c r="EA296" s="43">
        <v>1</v>
      </c>
      <c r="EB296" s="43">
        <v>5</v>
      </c>
      <c r="EC296" s="43">
        <v>1</v>
      </c>
      <c r="ED296" s="43">
        <v>3</v>
      </c>
      <c r="EE296" s="43">
        <v>1</v>
      </c>
      <c r="EF296" s="43">
        <v>3</v>
      </c>
      <c r="EG296" s="43">
        <v>1</v>
      </c>
      <c r="EH296" s="43">
        <v>5</v>
      </c>
      <c r="EI296" s="43">
        <v>4</v>
      </c>
      <c r="EJ296" s="43">
        <v>4</v>
      </c>
      <c r="EK296" s="43">
        <v>1</v>
      </c>
      <c r="EL296" s="43">
        <v>0</v>
      </c>
      <c r="EM296" s="43">
        <v>0</v>
      </c>
      <c r="EN296" s="43">
        <v>0</v>
      </c>
      <c r="EO296" s="43">
        <v>5</v>
      </c>
      <c r="EP296" s="43">
        <v>3</v>
      </c>
      <c r="EQ296" s="43">
        <v>5</v>
      </c>
      <c r="ER296" s="43">
        <v>1</v>
      </c>
      <c r="ES296" s="43">
        <v>3</v>
      </c>
      <c r="ET296" s="43">
        <v>1</v>
      </c>
      <c r="EU296" s="43">
        <v>4</v>
      </c>
      <c r="EV296" s="43">
        <v>4</v>
      </c>
      <c r="EW296" s="43">
        <v>4</v>
      </c>
      <c r="EX296" s="43">
        <v>1</v>
      </c>
      <c r="EY296" s="43">
        <v>0</v>
      </c>
      <c r="EZ296" s="43">
        <v>0</v>
      </c>
      <c r="FA296" s="43">
        <v>0</v>
      </c>
      <c r="FB296" s="43">
        <v>5</v>
      </c>
      <c r="FC296" s="43">
        <v>1</v>
      </c>
      <c r="FD296" s="43">
        <v>3</v>
      </c>
      <c r="FE296" s="43">
        <v>1</v>
      </c>
      <c r="FF296" s="43">
        <v>3</v>
      </c>
      <c r="FG296" s="43">
        <v>1</v>
      </c>
      <c r="FH296" s="43">
        <v>4</v>
      </c>
      <c r="FI296" s="43">
        <v>4</v>
      </c>
      <c r="FJ296" s="43">
        <v>3</v>
      </c>
      <c r="FK296" s="43">
        <v>1</v>
      </c>
      <c r="FL296" s="43">
        <v>0</v>
      </c>
      <c r="FM296" s="43">
        <v>1</v>
      </c>
      <c r="FN296" s="43">
        <v>0</v>
      </c>
      <c r="FO296" s="43">
        <v>3</v>
      </c>
      <c r="FP296" s="43">
        <v>1</v>
      </c>
      <c r="FQ296" s="43">
        <v>5</v>
      </c>
      <c r="FR296" s="43">
        <v>1</v>
      </c>
      <c r="FS296" s="43">
        <v>3</v>
      </c>
      <c r="FT296" s="43">
        <v>1</v>
      </c>
      <c r="FU296" s="43">
        <v>5</v>
      </c>
      <c r="FV296" s="43">
        <v>4</v>
      </c>
      <c r="FW296" s="43">
        <v>3</v>
      </c>
      <c r="FX296" s="43">
        <v>1</v>
      </c>
      <c r="FY296" s="43">
        <v>1</v>
      </c>
      <c r="FZ296" s="43">
        <v>0</v>
      </c>
      <c r="GA296" s="43">
        <v>0</v>
      </c>
      <c r="GB296" s="43">
        <v>5</v>
      </c>
      <c r="GC296" s="43">
        <v>1</v>
      </c>
      <c r="GD296" s="43">
        <v>5</v>
      </c>
      <c r="GE296" s="43">
        <v>1</v>
      </c>
      <c r="GF296" s="43">
        <v>3</v>
      </c>
      <c r="GG296" s="43">
        <v>1</v>
      </c>
      <c r="GH296" s="43">
        <v>3</v>
      </c>
      <c r="GI296" s="43">
        <v>4</v>
      </c>
      <c r="GJ296" s="43">
        <v>4</v>
      </c>
      <c r="GK296" s="43">
        <v>1</v>
      </c>
      <c r="GL296" s="43">
        <v>0</v>
      </c>
      <c r="GM296" s="43">
        <v>0</v>
      </c>
      <c r="GN296" s="43">
        <v>0</v>
      </c>
      <c r="GO296" s="43">
        <v>5</v>
      </c>
      <c r="GP296" s="43">
        <v>1</v>
      </c>
      <c r="GQ296" s="43">
        <v>5</v>
      </c>
      <c r="GR296" s="43">
        <v>1</v>
      </c>
      <c r="GS296" s="43">
        <v>4</v>
      </c>
      <c r="GT296" s="43">
        <v>1</v>
      </c>
      <c r="GU296" s="43">
        <v>5</v>
      </c>
      <c r="GV296" s="43">
        <v>4</v>
      </c>
      <c r="GW296" s="43">
        <v>3</v>
      </c>
      <c r="GX296" s="43">
        <v>1</v>
      </c>
      <c r="GY296" s="43">
        <v>1</v>
      </c>
      <c r="GZ296" s="43">
        <v>1</v>
      </c>
      <c r="HA296" s="43">
        <v>1</v>
      </c>
      <c r="HB296" s="43">
        <v>5</v>
      </c>
      <c r="HC296" s="43">
        <v>1</v>
      </c>
      <c r="HD296" s="43">
        <v>3</v>
      </c>
      <c r="HE296" s="43">
        <v>2</v>
      </c>
      <c r="HF296" s="43">
        <v>3</v>
      </c>
      <c r="HG296" s="43">
        <v>2</v>
      </c>
      <c r="HH296" s="43">
        <v>5</v>
      </c>
      <c r="HI296" s="43">
        <v>4</v>
      </c>
      <c r="HJ296" s="43">
        <v>4</v>
      </c>
      <c r="HK296" s="43">
        <v>1</v>
      </c>
      <c r="HL296" s="43">
        <v>0</v>
      </c>
      <c r="HM296" s="43">
        <v>0</v>
      </c>
      <c r="HN296" s="43">
        <v>0</v>
      </c>
      <c r="HO296" s="43">
        <v>5</v>
      </c>
      <c r="HP296" s="43">
        <v>1</v>
      </c>
      <c r="HQ296" s="43">
        <v>5</v>
      </c>
      <c r="HR296" s="43">
        <v>5</v>
      </c>
      <c r="HS296" s="43">
        <v>3</v>
      </c>
      <c r="HT296" s="43">
        <v>1</v>
      </c>
      <c r="HU296" s="43">
        <v>5</v>
      </c>
      <c r="HV296" s="43">
        <v>4</v>
      </c>
      <c r="HW296" s="43">
        <v>3</v>
      </c>
      <c r="HX296" s="43">
        <v>1</v>
      </c>
      <c r="HY296" s="43">
        <v>0</v>
      </c>
      <c r="HZ296" s="43">
        <v>0</v>
      </c>
      <c r="IA296" s="43">
        <v>0</v>
      </c>
      <c r="IB296" s="43">
        <v>1</v>
      </c>
      <c r="IC296" s="43">
        <v>3</v>
      </c>
      <c r="ID296" s="43">
        <v>2</v>
      </c>
      <c r="IE296" s="43">
        <v>5</v>
      </c>
      <c r="IF296" s="43">
        <v>2</v>
      </c>
      <c r="IG296" s="43">
        <v>2</v>
      </c>
      <c r="IH296" s="43">
        <v>3</v>
      </c>
      <c r="II296" s="43">
        <v>1</v>
      </c>
    </row>
    <row r="297" spans="1:426" s="43" customFormat="1" x14ac:dyDescent="0.25"/>
    <row r="298" spans="1:426" s="43" customForma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DC298" s="51" t="s">
        <v>260</v>
      </c>
      <c r="DD298" s="51"/>
      <c r="DE298" s="51"/>
      <c r="DF298" s="51"/>
      <c r="DG298" s="51"/>
      <c r="DH298" s="51"/>
      <c r="DI298" s="51"/>
      <c r="DJ298" s="51"/>
      <c r="DM298" s="51" t="s">
        <v>69</v>
      </c>
      <c r="DN298" s="51"/>
      <c r="DO298" s="51"/>
      <c r="DP298" s="51"/>
      <c r="DQ298" s="51"/>
      <c r="DR298" s="51"/>
      <c r="DS298" s="51"/>
      <c r="DT298" s="51"/>
      <c r="DU298" s="51"/>
      <c r="DV298" s="51"/>
      <c r="DW298" s="51"/>
      <c r="DX298" s="51"/>
      <c r="DY298" s="51"/>
      <c r="DZ298" s="51" t="s">
        <v>70</v>
      </c>
      <c r="EA298" s="51"/>
      <c r="EB298" s="51"/>
      <c r="EC298" s="51"/>
      <c r="ED298" s="51"/>
      <c r="EE298" s="51"/>
      <c r="EF298" s="51"/>
      <c r="EG298" s="51"/>
      <c r="EH298" s="51"/>
      <c r="EI298" s="51"/>
      <c r="EJ298" s="51"/>
      <c r="EK298" s="51"/>
      <c r="EL298" s="51"/>
      <c r="EM298" s="51" t="s">
        <v>71</v>
      </c>
      <c r="EN298" s="51"/>
      <c r="EO298" s="51"/>
      <c r="EP298" s="51"/>
      <c r="EQ298" s="51"/>
      <c r="ER298" s="51"/>
      <c r="ES298" s="51"/>
      <c r="ET298" s="51"/>
      <c r="EU298" s="51"/>
      <c r="EV298" s="51"/>
      <c r="EW298" s="51"/>
      <c r="EX298" s="51"/>
      <c r="EY298" s="51"/>
      <c r="EZ298" s="51" t="s">
        <v>72</v>
      </c>
      <c r="FA298" s="51"/>
      <c r="FB298" s="51"/>
      <c r="FC298" s="51"/>
      <c r="FD298" s="51"/>
      <c r="FE298" s="51"/>
      <c r="FF298" s="51"/>
      <c r="FG298" s="51"/>
      <c r="FH298" s="51"/>
      <c r="FI298" s="51"/>
      <c r="FJ298" s="51"/>
      <c r="FK298" s="51"/>
      <c r="FL298" s="51"/>
      <c r="FM298" s="51" t="s">
        <v>73</v>
      </c>
      <c r="FN298" s="51"/>
      <c r="FO298" s="51"/>
      <c r="FP298" s="51"/>
      <c r="FQ298" s="51"/>
      <c r="FR298" s="51"/>
      <c r="FS298" s="51"/>
      <c r="FT298" s="51"/>
      <c r="FU298" s="51"/>
      <c r="FV298" s="51"/>
      <c r="FW298" s="51"/>
      <c r="FX298" s="51"/>
      <c r="FY298" s="51"/>
      <c r="FZ298" s="51" t="s">
        <v>74</v>
      </c>
      <c r="GA298" s="51"/>
      <c r="GB298" s="51"/>
      <c r="GC298" s="51"/>
      <c r="GD298" s="51"/>
      <c r="GE298" s="51"/>
      <c r="GF298" s="51"/>
      <c r="GG298" s="51"/>
      <c r="GH298" s="51"/>
      <c r="GI298" s="51"/>
      <c r="GJ298" s="51"/>
      <c r="GK298" s="51"/>
      <c r="GL298" s="51"/>
      <c r="GM298" s="51" t="s">
        <v>75</v>
      </c>
      <c r="GN298" s="51"/>
      <c r="GO298" s="51"/>
      <c r="GP298" s="51"/>
      <c r="GQ298" s="51"/>
      <c r="GR298" s="51"/>
      <c r="GS298" s="51"/>
      <c r="GT298" s="51"/>
      <c r="GU298" s="51"/>
      <c r="GV298" s="51"/>
      <c r="GW298" s="51"/>
      <c r="GX298" s="51"/>
      <c r="GY298" s="51"/>
      <c r="GZ298" s="51" t="s">
        <v>76</v>
      </c>
      <c r="HA298" s="51"/>
      <c r="HB298" s="51"/>
      <c r="HC298" s="51"/>
      <c r="HD298" s="51"/>
      <c r="HE298" s="51"/>
      <c r="HF298" s="51"/>
      <c r="HG298" s="51"/>
      <c r="HH298" s="51"/>
      <c r="HI298" s="51"/>
      <c r="HJ298" s="51"/>
      <c r="HK298" s="51"/>
      <c r="HL298" s="51"/>
      <c r="HM298" s="51" t="s">
        <v>77</v>
      </c>
      <c r="HN298" s="51"/>
      <c r="HO298" s="51"/>
      <c r="HP298" s="51"/>
      <c r="HQ298" s="51"/>
      <c r="HR298" s="51"/>
      <c r="HS298" s="51"/>
      <c r="HT298" s="51"/>
      <c r="HU298" s="51"/>
      <c r="HV298" s="51"/>
      <c r="HW298" s="51"/>
      <c r="HX298" s="51"/>
      <c r="HY298" s="51"/>
      <c r="HZ298" s="51" t="s">
        <v>78</v>
      </c>
      <c r="IA298" s="51"/>
      <c r="IB298" s="51"/>
      <c r="IC298" s="51"/>
      <c r="ID298" s="51"/>
      <c r="IE298" s="51"/>
      <c r="IF298" s="51"/>
      <c r="IG298" s="51"/>
      <c r="IH298" s="51"/>
      <c r="II298" s="51"/>
      <c r="IJ298" s="51"/>
      <c r="IK298" s="51"/>
      <c r="IL298" s="51"/>
      <c r="IM298" s="51" t="s">
        <v>79</v>
      </c>
      <c r="IN298" s="51"/>
      <c r="IO298" s="51"/>
      <c r="IP298" s="51"/>
      <c r="IQ298" s="51"/>
      <c r="IR298" s="51"/>
      <c r="IS298" s="51"/>
      <c r="IT298" s="51"/>
      <c r="IU298" s="51"/>
      <c r="IV298" s="51"/>
      <c r="IW298" s="51"/>
      <c r="IX298" s="51"/>
      <c r="IY298" s="51"/>
      <c r="IZ298" s="51" t="s">
        <v>80</v>
      </c>
      <c r="JA298" s="51"/>
      <c r="JB298" s="51"/>
      <c r="JC298" s="51"/>
      <c r="JD298" s="51"/>
      <c r="JE298" s="51"/>
      <c r="JF298" s="51"/>
      <c r="JG298" s="51"/>
      <c r="JH298" s="51"/>
      <c r="JI298" s="51"/>
      <c r="JJ298" s="51"/>
      <c r="JK298" s="51"/>
      <c r="JL298" s="51"/>
      <c r="JM298" s="51" t="s">
        <v>81</v>
      </c>
      <c r="JN298" s="51"/>
      <c r="JO298" s="51"/>
      <c r="JP298" s="51"/>
      <c r="JQ298" s="51"/>
      <c r="JR298" s="51"/>
      <c r="JS298" s="51"/>
      <c r="JT298" s="51"/>
      <c r="JU298" s="51"/>
      <c r="JV298" s="51"/>
      <c r="JW298" s="51"/>
      <c r="JX298" s="51"/>
      <c r="JY298" s="51"/>
      <c r="JZ298" s="51" t="s">
        <v>82</v>
      </c>
      <c r="KA298" s="51"/>
      <c r="KB298" s="51"/>
      <c r="KC298" s="51"/>
      <c r="KD298" s="51"/>
      <c r="KE298" s="51"/>
      <c r="KF298" s="51"/>
      <c r="KG298" s="51"/>
      <c r="KH298" s="51"/>
      <c r="KI298" s="51"/>
      <c r="KJ298" s="51"/>
      <c r="KK298" s="51"/>
      <c r="KL298" s="51"/>
      <c r="KM298" s="51" t="s">
        <v>86</v>
      </c>
      <c r="KN298" s="51"/>
      <c r="KO298" s="51"/>
      <c r="KP298" s="51"/>
      <c r="KQ298" s="51"/>
      <c r="KR298" s="51"/>
      <c r="KS298" s="51"/>
      <c r="KT298" s="51"/>
      <c r="KU298" s="51"/>
      <c r="KV298" s="51"/>
      <c r="KW298" s="51"/>
      <c r="KX298" s="51"/>
      <c r="KY298" s="51"/>
      <c r="KZ298" s="51" t="s">
        <v>83</v>
      </c>
      <c r="LA298" s="51"/>
      <c r="LB298" s="51"/>
      <c r="LC298" s="51"/>
      <c r="LD298" s="51"/>
      <c r="LE298" s="51"/>
      <c r="LF298" s="51"/>
      <c r="LG298" s="51"/>
      <c r="LH298" s="51"/>
      <c r="LI298" s="51"/>
      <c r="LJ298" s="51"/>
      <c r="LK298" s="51"/>
      <c r="LL298" s="51"/>
      <c r="LM298" s="51" t="s">
        <v>84</v>
      </c>
      <c r="LN298" s="51"/>
      <c r="LO298" s="51"/>
      <c r="LP298" s="51"/>
      <c r="LQ298" s="51"/>
      <c r="LR298" s="51"/>
      <c r="LS298" s="51"/>
      <c r="LT298" s="51"/>
      <c r="LU298" s="51"/>
      <c r="LV298" s="51"/>
      <c r="LW298" s="51"/>
      <c r="LX298" s="51"/>
      <c r="LY298" s="51"/>
      <c r="LZ298" s="51" t="s">
        <v>85</v>
      </c>
      <c r="MA298" s="51"/>
      <c r="MB298" s="51"/>
      <c r="MC298" s="51"/>
      <c r="MD298" s="51"/>
      <c r="ME298" s="51"/>
      <c r="MF298" s="51"/>
      <c r="MG298" s="51"/>
      <c r="MH298" s="51"/>
      <c r="MI298" s="51"/>
      <c r="MJ298" s="51"/>
      <c r="MK298" s="51"/>
      <c r="ML298" s="51"/>
      <c r="MP298" s="55" t="s">
        <v>240</v>
      </c>
      <c r="MQ298" s="55"/>
      <c r="MR298" s="55"/>
      <c r="MS298" s="55"/>
      <c r="MT298" s="55"/>
      <c r="MU298" s="55"/>
      <c r="MV298" s="55"/>
      <c r="MW298" s="55"/>
      <c r="MX298" s="55"/>
      <c r="MY298" s="55"/>
      <c r="MZ298" s="55"/>
      <c r="NA298" s="55"/>
      <c r="NB298" s="55"/>
      <c r="NC298" s="6"/>
      <c r="ND298" s="1"/>
      <c r="NE298" s="55" t="s">
        <v>241</v>
      </c>
      <c r="NF298" s="55"/>
      <c r="NG298" s="55"/>
      <c r="NH298" s="55"/>
      <c r="NI298" s="55"/>
      <c r="NJ298" s="55"/>
      <c r="NK298" s="55"/>
      <c r="NL298" s="55"/>
      <c r="NM298" s="55"/>
      <c r="NN298" s="55"/>
      <c r="NO298" s="55"/>
      <c r="NP298" s="55"/>
      <c r="NQ298" s="55"/>
      <c r="NR298" s="1"/>
      <c r="NS298" s="1"/>
      <c r="NT298" s="55" t="s">
        <v>242</v>
      </c>
      <c r="NU298" s="55"/>
      <c r="NV298" s="55"/>
      <c r="NW298" s="55"/>
      <c r="NX298" s="55"/>
      <c r="NY298" s="55"/>
      <c r="NZ298" s="55"/>
      <c r="OA298" s="55"/>
      <c r="OB298" s="55"/>
      <c r="OC298" s="55"/>
      <c r="OD298" s="55"/>
      <c r="OE298" s="55"/>
      <c r="OF298" s="55"/>
      <c r="OG298" s="1"/>
      <c r="OH298" s="1"/>
      <c r="OI298" s="55" t="s">
        <v>244</v>
      </c>
      <c r="OJ298" s="55"/>
      <c r="OK298" s="55"/>
      <c r="OL298" s="55"/>
      <c r="OM298" s="55"/>
      <c r="ON298" s="55"/>
      <c r="OO298" s="55"/>
      <c r="OP298" s="55"/>
      <c r="OQ298" s="55"/>
      <c r="OR298" s="55"/>
      <c r="OS298" s="55"/>
      <c r="OT298" s="55"/>
      <c r="OU298" s="55"/>
      <c r="OV298" s="6"/>
      <c r="OX298" s="55" t="s">
        <v>243</v>
      </c>
      <c r="OY298" s="55"/>
      <c r="OZ298" s="55"/>
      <c r="PA298" s="55"/>
      <c r="PB298" s="55"/>
      <c r="PC298" s="55"/>
      <c r="PD298" s="55"/>
      <c r="PE298" s="55"/>
      <c r="PF298" s="55"/>
      <c r="PG298" s="55"/>
      <c r="PH298" s="55"/>
      <c r="PI298" s="55"/>
      <c r="PJ298" s="55"/>
    </row>
    <row r="299" spans="1:426" s="43" customFormat="1" x14ac:dyDescent="0.25">
      <c r="B299" s="55" t="s">
        <v>44</v>
      </c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 t="s">
        <v>46</v>
      </c>
      <c r="P299" s="55"/>
      <c r="Q299" s="55"/>
      <c r="R299" s="55"/>
      <c r="S299" s="55"/>
      <c r="T299" s="55"/>
      <c r="U299" s="55"/>
      <c r="V299" s="55"/>
      <c r="X299" s="55" t="s">
        <v>28</v>
      </c>
      <c r="Y299" s="55"/>
      <c r="Z299" s="55"/>
      <c r="AA299" s="55"/>
      <c r="AF299" s="55" t="s">
        <v>60</v>
      </c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6"/>
      <c r="AT299" s="1"/>
      <c r="AU299" s="55" t="s">
        <v>57</v>
      </c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1"/>
      <c r="BI299" s="1"/>
      <c r="BJ299" s="55" t="s">
        <v>58</v>
      </c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1"/>
      <c r="BX299" s="1"/>
      <c r="BY299" s="55" t="s">
        <v>59</v>
      </c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6"/>
      <c r="CN299" s="55" t="s">
        <v>63</v>
      </c>
      <c r="CO299" s="55"/>
      <c r="CP299" s="55"/>
      <c r="CQ299" s="55"/>
      <c r="CR299" s="55"/>
      <c r="CS299" s="55"/>
      <c r="CT299" s="55"/>
      <c r="CU299" s="55"/>
      <c r="CV299" s="55"/>
      <c r="CW299" s="55"/>
      <c r="CX299" s="55"/>
      <c r="CY299" s="55"/>
      <c r="CZ299" s="55"/>
      <c r="DC299" s="43" t="s">
        <v>23</v>
      </c>
      <c r="DD299" s="43" t="s">
        <v>18</v>
      </c>
      <c r="DE299" s="43" t="s">
        <v>19</v>
      </c>
      <c r="DF299" s="43" t="s">
        <v>20</v>
      </c>
      <c r="DG299" s="43" t="s">
        <v>21</v>
      </c>
      <c r="DH299" s="43" t="s">
        <v>22</v>
      </c>
      <c r="DI299" s="43" t="s">
        <v>24</v>
      </c>
      <c r="DJ299" s="43" t="s">
        <v>25</v>
      </c>
      <c r="DM299" s="43" t="s">
        <v>29</v>
      </c>
      <c r="DN299" s="43" t="s">
        <v>30</v>
      </c>
      <c r="DO299" s="43" t="s">
        <v>31</v>
      </c>
      <c r="DP299" s="43" t="s">
        <v>32</v>
      </c>
      <c r="DQ299" s="43" t="s">
        <v>33</v>
      </c>
      <c r="DR299" s="43" t="s">
        <v>34</v>
      </c>
      <c r="DS299" s="43" t="s">
        <v>35</v>
      </c>
      <c r="DT299" s="43" t="s">
        <v>36</v>
      </c>
      <c r="DU299" s="43" t="s">
        <v>37</v>
      </c>
      <c r="DV299" s="43" t="s">
        <v>38</v>
      </c>
      <c r="DW299" s="43" t="s">
        <v>39</v>
      </c>
      <c r="DX299" s="43" t="s">
        <v>40</v>
      </c>
      <c r="DY299" s="43" t="s">
        <v>41</v>
      </c>
      <c r="DZ299" s="43" t="s">
        <v>29</v>
      </c>
      <c r="EA299" s="43" t="s">
        <v>30</v>
      </c>
      <c r="EB299" s="43" t="s">
        <v>31</v>
      </c>
      <c r="EC299" s="43" t="s">
        <v>32</v>
      </c>
      <c r="ED299" s="43" t="s">
        <v>33</v>
      </c>
      <c r="EE299" s="43" t="s">
        <v>34</v>
      </c>
      <c r="EF299" s="43" t="s">
        <v>35</v>
      </c>
      <c r="EG299" s="43" t="s">
        <v>36</v>
      </c>
      <c r="EH299" s="43" t="s">
        <v>37</v>
      </c>
      <c r="EI299" s="43" t="s">
        <v>38</v>
      </c>
      <c r="EJ299" s="43" t="s">
        <v>39</v>
      </c>
      <c r="EK299" s="43" t="s">
        <v>40</v>
      </c>
      <c r="EL299" s="43" t="s">
        <v>41</v>
      </c>
      <c r="EM299" s="43" t="s">
        <v>29</v>
      </c>
      <c r="EN299" s="43" t="s">
        <v>30</v>
      </c>
      <c r="EO299" s="43" t="s">
        <v>31</v>
      </c>
      <c r="EP299" s="43" t="s">
        <v>32</v>
      </c>
      <c r="EQ299" s="43" t="s">
        <v>33</v>
      </c>
      <c r="ER299" s="43" t="s">
        <v>34</v>
      </c>
      <c r="ES299" s="43" t="s">
        <v>35</v>
      </c>
      <c r="ET299" s="43" t="s">
        <v>36</v>
      </c>
      <c r="EU299" s="43" t="s">
        <v>37</v>
      </c>
      <c r="EV299" s="43" t="s">
        <v>38</v>
      </c>
      <c r="EW299" s="43" t="s">
        <v>39</v>
      </c>
      <c r="EX299" s="43" t="s">
        <v>40</v>
      </c>
      <c r="EY299" s="43" t="s">
        <v>41</v>
      </c>
      <c r="EZ299" s="43" t="s">
        <v>29</v>
      </c>
      <c r="FA299" s="43" t="s">
        <v>30</v>
      </c>
      <c r="FB299" s="43" t="s">
        <v>31</v>
      </c>
      <c r="FC299" s="43" t="s">
        <v>32</v>
      </c>
      <c r="FD299" s="43" t="s">
        <v>33</v>
      </c>
      <c r="FE299" s="43" t="s">
        <v>34</v>
      </c>
      <c r="FF299" s="43" t="s">
        <v>35</v>
      </c>
      <c r="FG299" s="43" t="s">
        <v>36</v>
      </c>
      <c r="FH299" s="43" t="s">
        <v>37</v>
      </c>
      <c r="FI299" s="43" t="s">
        <v>38</v>
      </c>
      <c r="FJ299" s="43" t="s">
        <v>39</v>
      </c>
      <c r="FK299" s="43" t="s">
        <v>40</v>
      </c>
      <c r="FL299" s="43" t="s">
        <v>41</v>
      </c>
      <c r="FM299" s="43" t="s">
        <v>29</v>
      </c>
      <c r="FN299" s="43" t="s">
        <v>30</v>
      </c>
      <c r="FO299" s="43" t="s">
        <v>31</v>
      </c>
      <c r="FP299" s="43" t="s">
        <v>32</v>
      </c>
      <c r="FQ299" s="43" t="s">
        <v>33</v>
      </c>
      <c r="FR299" s="43" t="s">
        <v>34</v>
      </c>
      <c r="FS299" s="43" t="s">
        <v>35</v>
      </c>
      <c r="FT299" s="43" t="s">
        <v>36</v>
      </c>
      <c r="FU299" s="43" t="s">
        <v>37</v>
      </c>
      <c r="FV299" s="43" t="s">
        <v>38</v>
      </c>
      <c r="FW299" s="43" t="s">
        <v>39</v>
      </c>
      <c r="FX299" s="43" t="s">
        <v>40</v>
      </c>
      <c r="FY299" s="43" t="s">
        <v>41</v>
      </c>
      <c r="FZ299" s="43" t="s">
        <v>29</v>
      </c>
      <c r="GA299" s="43" t="s">
        <v>30</v>
      </c>
      <c r="GB299" s="43" t="s">
        <v>31</v>
      </c>
      <c r="GC299" s="43" t="s">
        <v>32</v>
      </c>
      <c r="GD299" s="43" t="s">
        <v>33</v>
      </c>
      <c r="GE299" s="43" t="s">
        <v>34</v>
      </c>
      <c r="GF299" s="43" t="s">
        <v>35</v>
      </c>
      <c r="GG299" s="43" t="s">
        <v>36</v>
      </c>
      <c r="GH299" s="43" t="s">
        <v>37</v>
      </c>
      <c r="GI299" s="43" t="s">
        <v>38</v>
      </c>
      <c r="GJ299" s="43" t="s">
        <v>39</v>
      </c>
      <c r="GK299" s="43" t="s">
        <v>40</v>
      </c>
      <c r="GL299" s="43" t="s">
        <v>41</v>
      </c>
      <c r="GM299" s="43" t="s">
        <v>29</v>
      </c>
      <c r="GN299" s="43" t="s">
        <v>30</v>
      </c>
      <c r="GO299" s="43" t="s">
        <v>31</v>
      </c>
      <c r="GP299" s="43" t="s">
        <v>32</v>
      </c>
      <c r="GQ299" s="43" t="s">
        <v>33</v>
      </c>
      <c r="GR299" s="43" t="s">
        <v>34</v>
      </c>
      <c r="GS299" s="43" t="s">
        <v>35</v>
      </c>
      <c r="GT299" s="43" t="s">
        <v>36</v>
      </c>
      <c r="GU299" s="43" t="s">
        <v>37</v>
      </c>
      <c r="GV299" s="43" t="s">
        <v>38</v>
      </c>
      <c r="GW299" s="43" t="s">
        <v>39</v>
      </c>
      <c r="GX299" s="43" t="s">
        <v>40</v>
      </c>
      <c r="GY299" s="43" t="s">
        <v>41</v>
      </c>
      <c r="GZ299" s="43" t="s">
        <v>29</v>
      </c>
      <c r="HA299" s="43" t="s">
        <v>30</v>
      </c>
      <c r="HB299" s="43" t="s">
        <v>31</v>
      </c>
      <c r="HC299" s="43" t="s">
        <v>32</v>
      </c>
      <c r="HD299" s="43" t="s">
        <v>33</v>
      </c>
      <c r="HE299" s="43" t="s">
        <v>34</v>
      </c>
      <c r="HF299" s="43" t="s">
        <v>35</v>
      </c>
      <c r="HG299" s="43" t="s">
        <v>36</v>
      </c>
      <c r="HH299" s="43" t="s">
        <v>37</v>
      </c>
      <c r="HI299" s="43" t="s">
        <v>38</v>
      </c>
      <c r="HJ299" s="43" t="s">
        <v>39</v>
      </c>
      <c r="HK299" s="43" t="s">
        <v>40</v>
      </c>
      <c r="HL299" s="43" t="s">
        <v>41</v>
      </c>
      <c r="HM299" s="43" t="s">
        <v>29</v>
      </c>
      <c r="HN299" s="43" t="s">
        <v>30</v>
      </c>
      <c r="HO299" s="43" t="s">
        <v>31</v>
      </c>
      <c r="HP299" s="43" t="s">
        <v>32</v>
      </c>
      <c r="HQ299" s="43" t="s">
        <v>33</v>
      </c>
      <c r="HR299" s="43" t="s">
        <v>34</v>
      </c>
      <c r="HS299" s="43" t="s">
        <v>35</v>
      </c>
      <c r="HT299" s="43" t="s">
        <v>36</v>
      </c>
      <c r="HU299" s="43" t="s">
        <v>37</v>
      </c>
      <c r="HV299" s="43" t="s">
        <v>38</v>
      </c>
      <c r="HW299" s="43" t="s">
        <v>39</v>
      </c>
      <c r="HX299" s="43" t="s">
        <v>40</v>
      </c>
      <c r="HY299" s="43" t="s">
        <v>41</v>
      </c>
      <c r="HZ299" s="43" t="s">
        <v>29</v>
      </c>
      <c r="IA299" s="43" t="s">
        <v>30</v>
      </c>
      <c r="IB299" s="43" t="s">
        <v>31</v>
      </c>
      <c r="IC299" s="43" t="s">
        <v>32</v>
      </c>
      <c r="ID299" s="43" t="s">
        <v>33</v>
      </c>
      <c r="IE299" s="43" t="s">
        <v>34</v>
      </c>
      <c r="IF299" s="43" t="s">
        <v>35</v>
      </c>
      <c r="IG299" s="43" t="s">
        <v>36</v>
      </c>
      <c r="IH299" s="43" t="s">
        <v>37</v>
      </c>
      <c r="II299" s="43" t="s">
        <v>38</v>
      </c>
      <c r="IJ299" s="43" t="s">
        <v>39</v>
      </c>
      <c r="IK299" s="43" t="s">
        <v>40</v>
      </c>
      <c r="IL299" s="43" t="s">
        <v>41</v>
      </c>
      <c r="IM299" s="43" t="s">
        <v>29</v>
      </c>
      <c r="IN299" s="43" t="s">
        <v>30</v>
      </c>
      <c r="IO299" s="43" t="s">
        <v>31</v>
      </c>
      <c r="IP299" s="43" t="s">
        <v>32</v>
      </c>
      <c r="IQ299" s="43" t="s">
        <v>33</v>
      </c>
      <c r="IR299" s="43" t="s">
        <v>34</v>
      </c>
      <c r="IS299" s="43" t="s">
        <v>35</v>
      </c>
      <c r="IT299" s="43" t="s">
        <v>36</v>
      </c>
      <c r="IU299" s="43" t="s">
        <v>37</v>
      </c>
      <c r="IV299" s="43" t="s">
        <v>38</v>
      </c>
      <c r="IW299" s="43" t="s">
        <v>39</v>
      </c>
      <c r="IX299" s="43" t="s">
        <v>40</v>
      </c>
      <c r="IY299" s="43" t="s">
        <v>41</v>
      </c>
      <c r="IZ299" s="43" t="s">
        <v>29</v>
      </c>
      <c r="JA299" s="43" t="s">
        <v>30</v>
      </c>
      <c r="JB299" s="43" t="s">
        <v>31</v>
      </c>
      <c r="JC299" s="43" t="s">
        <v>32</v>
      </c>
      <c r="JD299" s="43" t="s">
        <v>33</v>
      </c>
      <c r="JE299" s="43" t="s">
        <v>34</v>
      </c>
      <c r="JF299" s="43" t="s">
        <v>35</v>
      </c>
      <c r="JG299" s="43" t="s">
        <v>36</v>
      </c>
      <c r="JH299" s="43" t="s">
        <v>37</v>
      </c>
      <c r="JI299" s="43" t="s">
        <v>38</v>
      </c>
      <c r="JJ299" s="43" t="s">
        <v>39</v>
      </c>
      <c r="JK299" s="43" t="s">
        <v>40</v>
      </c>
      <c r="JL299" s="43" t="s">
        <v>41</v>
      </c>
      <c r="JM299" s="43" t="s">
        <v>29</v>
      </c>
      <c r="JN299" s="43" t="s">
        <v>30</v>
      </c>
      <c r="JO299" s="43" t="s">
        <v>31</v>
      </c>
      <c r="JP299" s="43" t="s">
        <v>32</v>
      </c>
      <c r="JQ299" s="43" t="s">
        <v>33</v>
      </c>
      <c r="JR299" s="43" t="s">
        <v>34</v>
      </c>
      <c r="JS299" s="43" t="s">
        <v>35</v>
      </c>
      <c r="JT299" s="43" t="s">
        <v>36</v>
      </c>
      <c r="JU299" s="43" t="s">
        <v>37</v>
      </c>
      <c r="JV299" s="43" t="s">
        <v>38</v>
      </c>
      <c r="JW299" s="43" t="s">
        <v>39</v>
      </c>
      <c r="JX299" s="43" t="s">
        <v>40</v>
      </c>
      <c r="JY299" s="43" t="s">
        <v>41</v>
      </c>
      <c r="JZ299" s="43" t="s">
        <v>29</v>
      </c>
      <c r="KA299" s="43" t="s">
        <v>30</v>
      </c>
      <c r="KB299" s="43" t="s">
        <v>31</v>
      </c>
      <c r="KC299" s="43" t="s">
        <v>32</v>
      </c>
      <c r="KD299" s="43" t="s">
        <v>33</v>
      </c>
      <c r="KE299" s="43" t="s">
        <v>34</v>
      </c>
      <c r="KF299" s="43" t="s">
        <v>35</v>
      </c>
      <c r="KG299" s="43" t="s">
        <v>36</v>
      </c>
      <c r="KH299" s="43" t="s">
        <v>37</v>
      </c>
      <c r="KI299" s="43" t="s">
        <v>38</v>
      </c>
      <c r="KJ299" s="43" t="s">
        <v>39</v>
      </c>
      <c r="KK299" s="43" t="s">
        <v>40</v>
      </c>
      <c r="KL299" s="43" t="s">
        <v>41</v>
      </c>
      <c r="KM299" s="43" t="s">
        <v>29</v>
      </c>
      <c r="KN299" s="43" t="s">
        <v>30</v>
      </c>
      <c r="KO299" s="43" t="s">
        <v>31</v>
      </c>
      <c r="KP299" s="43" t="s">
        <v>32</v>
      </c>
      <c r="KQ299" s="43" t="s">
        <v>33</v>
      </c>
      <c r="KR299" s="43" t="s">
        <v>34</v>
      </c>
      <c r="KS299" s="43" t="s">
        <v>35</v>
      </c>
      <c r="KT299" s="43" t="s">
        <v>36</v>
      </c>
      <c r="KU299" s="43" t="s">
        <v>37</v>
      </c>
      <c r="KV299" s="43" t="s">
        <v>38</v>
      </c>
      <c r="KW299" s="43" t="s">
        <v>39</v>
      </c>
      <c r="KX299" s="43" t="s">
        <v>40</v>
      </c>
      <c r="KY299" s="43" t="s">
        <v>41</v>
      </c>
      <c r="KZ299" s="43" t="s">
        <v>29</v>
      </c>
      <c r="LA299" s="43" t="s">
        <v>30</v>
      </c>
      <c r="LB299" s="43" t="s">
        <v>31</v>
      </c>
      <c r="LC299" s="43" t="s">
        <v>32</v>
      </c>
      <c r="LD299" s="43" t="s">
        <v>33</v>
      </c>
      <c r="LE299" s="43" t="s">
        <v>34</v>
      </c>
      <c r="LF299" s="43" t="s">
        <v>35</v>
      </c>
      <c r="LG299" s="43" t="s">
        <v>36</v>
      </c>
      <c r="LH299" s="43" t="s">
        <v>37</v>
      </c>
      <c r="LI299" s="43" t="s">
        <v>38</v>
      </c>
      <c r="LJ299" s="43" t="s">
        <v>39</v>
      </c>
      <c r="LK299" s="43" t="s">
        <v>40</v>
      </c>
      <c r="LL299" s="43" t="s">
        <v>41</v>
      </c>
      <c r="LM299" s="43" t="s">
        <v>29</v>
      </c>
      <c r="LN299" s="43" t="s">
        <v>30</v>
      </c>
      <c r="LO299" s="43" t="s">
        <v>31</v>
      </c>
      <c r="LP299" s="43" t="s">
        <v>32</v>
      </c>
      <c r="LQ299" s="43" t="s">
        <v>33</v>
      </c>
      <c r="LR299" s="43" t="s">
        <v>34</v>
      </c>
      <c r="LS299" s="43" t="s">
        <v>35</v>
      </c>
      <c r="LT299" s="43" t="s">
        <v>36</v>
      </c>
      <c r="LU299" s="43" t="s">
        <v>37</v>
      </c>
      <c r="LV299" s="43" t="s">
        <v>38</v>
      </c>
      <c r="LW299" s="43" t="s">
        <v>39</v>
      </c>
      <c r="LX299" s="43" t="s">
        <v>40</v>
      </c>
      <c r="LY299" s="43" t="s">
        <v>41</v>
      </c>
      <c r="LZ299" s="43" t="s">
        <v>29</v>
      </c>
      <c r="MA299" s="43" t="s">
        <v>30</v>
      </c>
      <c r="MB299" s="43" t="s">
        <v>31</v>
      </c>
      <c r="MC299" s="43" t="s">
        <v>32</v>
      </c>
      <c r="MD299" s="43" t="s">
        <v>33</v>
      </c>
      <c r="ME299" s="43" t="s">
        <v>34</v>
      </c>
      <c r="MF299" s="43" t="s">
        <v>35</v>
      </c>
      <c r="MG299" s="43" t="s">
        <v>36</v>
      </c>
      <c r="MH299" s="43" t="s">
        <v>37</v>
      </c>
      <c r="MI299" s="43" t="s">
        <v>38</v>
      </c>
      <c r="MJ299" s="43" t="s">
        <v>39</v>
      </c>
      <c r="MK299" s="43" t="s">
        <v>40</v>
      </c>
      <c r="ML299" s="43" t="s">
        <v>41</v>
      </c>
      <c r="MN299" s="54"/>
      <c r="MO299" s="54"/>
      <c r="MP299" s="43" t="s">
        <v>29</v>
      </c>
      <c r="MQ299" s="43" t="s">
        <v>30</v>
      </c>
      <c r="MR299" s="43" t="s">
        <v>31</v>
      </c>
      <c r="MS299" s="43" t="s">
        <v>32</v>
      </c>
      <c r="MT299" s="43" t="s">
        <v>33</v>
      </c>
      <c r="MU299" s="43" t="s">
        <v>34</v>
      </c>
      <c r="MV299" s="43" t="s">
        <v>35</v>
      </c>
      <c r="MW299" s="43" t="s">
        <v>36</v>
      </c>
      <c r="MX299" s="43" t="s">
        <v>37</v>
      </c>
      <c r="MY299" s="43" t="s">
        <v>38</v>
      </c>
      <c r="MZ299" s="43" t="s">
        <v>39</v>
      </c>
      <c r="NA299" s="43" t="s">
        <v>40</v>
      </c>
      <c r="NB299" s="43" t="s">
        <v>41</v>
      </c>
      <c r="NC299" s="54"/>
      <c r="ND299" s="54"/>
      <c r="NE299" s="43" t="s">
        <v>29</v>
      </c>
      <c r="NF299" s="43" t="s">
        <v>30</v>
      </c>
      <c r="NG299" s="43" t="s">
        <v>31</v>
      </c>
      <c r="NH299" s="43" t="s">
        <v>32</v>
      </c>
      <c r="NI299" s="43" t="s">
        <v>33</v>
      </c>
      <c r="NJ299" s="43" t="s">
        <v>34</v>
      </c>
      <c r="NK299" s="43" t="s">
        <v>35</v>
      </c>
      <c r="NL299" s="43" t="s">
        <v>36</v>
      </c>
      <c r="NM299" s="43" t="s">
        <v>37</v>
      </c>
      <c r="NN299" s="43" t="s">
        <v>38</v>
      </c>
      <c r="NO299" s="43" t="s">
        <v>39</v>
      </c>
      <c r="NP299" s="43" t="s">
        <v>40</v>
      </c>
      <c r="NQ299" s="43" t="s">
        <v>41</v>
      </c>
      <c r="NR299" s="54"/>
      <c r="NS299" s="54"/>
      <c r="NT299" s="43" t="s">
        <v>29</v>
      </c>
      <c r="NU299" s="43" t="s">
        <v>30</v>
      </c>
      <c r="NV299" s="43" t="s">
        <v>31</v>
      </c>
      <c r="NW299" s="43" t="s">
        <v>32</v>
      </c>
      <c r="NX299" s="43" t="s">
        <v>33</v>
      </c>
      <c r="NY299" s="43" t="s">
        <v>34</v>
      </c>
      <c r="NZ299" s="43" t="s">
        <v>35</v>
      </c>
      <c r="OA299" s="43" t="s">
        <v>36</v>
      </c>
      <c r="OB299" s="43" t="s">
        <v>37</v>
      </c>
      <c r="OC299" s="43" t="s">
        <v>38</v>
      </c>
      <c r="OD299" s="43" t="s">
        <v>39</v>
      </c>
      <c r="OE299" s="43" t="s">
        <v>40</v>
      </c>
      <c r="OF299" s="43" t="s">
        <v>41</v>
      </c>
      <c r="OG299" s="54"/>
      <c r="OH299" s="54"/>
      <c r="OI299" s="43" t="s">
        <v>29</v>
      </c>
      <c r="OJ299" s="43" t="s">
        <v>30</v>
      </c>
      <c r="OK299" s="43" t="s">
        <v>31</v>
      </c>
      <c r="OL299" s="43" t="s">
        <v>32</v>
      </c>
      <c r="OM299" s="43" t="s">
        <v>33</v>
      </c>
      <c r="ON299" s="43" t="s">
        <v>34</v>
      </c>
      <c r="OO299" s="43" t="s">
        <v>35</v>
      </c>
      <c r="OP299" s="43" t="s">
        <v>36</v>
      </c>
      <c r="OQ299" s="43" t="s">
        <v>37</v>
      </c>
      <c r="OR299" s="43" t="s">
        <v>38</v>
      </c>
      <c r="OS299" s="43" t="s">
        <v>39</v>
      </c>
      <c r="OT299" s="43" t="s">
        <v>40</v>
      </c>
      <c r="OU299" s="43" t="s">
        <v>41</v>
      </c>
      <c r="OV299" s="54"/>
      <c r="OW299" s="54"/>
      <c r="OX299" s="43" t="s">
        <v>29</v>
      </c>
      <c r="OY299" s="43" t="s">
        <v>30</v>
      </c>
      <c r="OZ299" s="43" t="s">
        <v>31</v>
      </c>
      <c r="PA299" s="43" t="s">
        <v>32</v>
      </c>
      <c r="PB299" s="43" t="s">
        <v>33</v>
      </c>
      <c r="PC299" s="43" t="s">
        <v>34</v>
      </c>
      <c r="PD299" s="43" t="s">
        <v>35</v>
      </c>
      <c r="PE299" s="43" t="s">
        <v>36</v>
      </c>
      <c r="PF299" s="43" t="s">
        <v>37</v>
      </c>
      <c r="PG299" s="43" t="s">
        <v>38</v>
      </c>
      <c r="PH299" s="43" t="s">
        <v>39</v>
      </c>
      <c r="PI299" s="43" t="s">
        <v>40</v>
      </c>
      <c r="PJ299" s="43" t="s">
        <v>41</v>
      </c>
    </row>
    <row r="300" spans="1:426" s="43" customFormat="1" x14ac:dyDescent="0.25">
      <c r="A300" s="43" t="s">
        <v>45</v>
      </c>
      <c r="B300" s="43" t="s">
        <v>29</v>
      </c>
      <c r="C300" s="43" t="s">
        <v>30</v>
      </c>
      <c r="D300" s="43" t="s">
        <v>31</v>
      </c>
      <c r="E300" s="43" t="s">
        <v>32</v>
      </c>
      <c r="F300" s="43" t="s">
        <v>33</v>
      </c>
      <c r="G300" s="43" t="s">
        <v>34</v>
      </c>
      <c r="H300" s="43" t="s">
        <v>35</v>
      </c>
      <c r="I300" s="43" t="s">
        <v>36</v>
      </c>
      <c r="J300" s="43" t="s">
        <v>37</v>
      </c>
      <c r="K300" s="43" t="s">
        <v>38</v>
      </c>
      <c r="L300" s="43" t="s">
        <v>39</v>
      </c>
      <c r="M300" s="43" t="s">
        <v>40</v>
      </c>
      <c r="N300" s="43" t="s">
        <v>41</v>
      </c>
      <c r="O300" s="43" t="s">
        <v>23</v>
      </c>
      <c r="P300" s="43" t="s">
        <v>18</v>
      </c>
      <c r="Q300" s="43" t="s">
        <v>19</v>
      </c>
      <c r="R300" s="43" t="s">
        <v>20</v>
      </c>
      <c r="S300" s="43" t="s">
        <v>21</v>
      </c>
      <c r="T300" s="43" t="s">
        <v>22</v>
      </c>
      <c r="U300" s="43" t="s">
        <v>24</v>
      </c>
      <c r="V300" s="43" t="s">
        <v>25</v>
      </c>
      <c r="X300" s="1" t="s">
        <v>54</v>
      </c>
      <c r="Y300" s="52">
        <v>0.59</v>
      </c>
      <c r="Z300" s="52"/>
      <c r="AA300" s="52"/>
      <c r="AB300" s="53">
        <f>Y300-Y264</f>
        <v>7.7804878048781001E-2</v>
      </c>
      <c r="AC300" s="53"/>
      <c r="AD300" s="53" t="s">
        <v>45</v>
      </c>
      <c r="AE300" s="53"/>
      <c r="AF300" s="43" t="s">
        <v>29</v>
      </c>
      <c r="AG300" s="43" t="s">
        <v>30</v>
      </c>
      <c r="AH300" s="43" t="s">
        <v>31</v>
      </c>
      <c r="AI300" s="43" t="s">
        <v>32</v>
      </c>
      <c r="AJ300" s="43" t="s">
        <v>33</v>
      </c>
      <c r="AK300" s="43" t="s">
        <v>34</v>
      </c>
      <c r="AL300" s="43" t="s">
        <v>35</v>
      </c>
      <c r="AM300" s="43" t="s">
        <v>36</v>
      </c>
      <c r="AN300" s="43" t="s">
        <v>37</v>
      </c>
      <c r="AO300" s="43" t="s">
        <v>38</v>
      </c>
      <c r="AP300" s="43" t="s">
        <v>39</v>
      </c>
      <c r="AQ300" s="43" t="s">
        <v>40</v>
      </c>
      <c r="AR300" s="43" t="s">
        <v>41</v>
      </c>
      <c r="AS300" s="53" t="s">
        <v>45</v>
      </c>
      <c r="AT300" s="53"/>
      <c r="AU300" s="43" t="s">
        <v>29</v>
      </c>
      <c r="AV300" s="43" t="s">
        <v>30</v>
      </c>
      <c r="AW300" s="43" t="s">
        <v>31</v>
      </c>
      <c r="AX300" s="43" t="s">
        <v>32</v>
      </c>
      <c r="AY300" s="43" t="s">
        <v>33</v>
      </c>
      <c r="AZ300" s="43" t="s">
        <v>34</v>
      </c>
      <c r="BA300" s="43" t="s">
        <v>35</v>
      </c>
      <c r="BB300" s="43" t="s">
        <v>36</v>
      </c>
      <c r="BC300" s="43" t="s">
        <v>37</v>
      </c>
      <c r="BD300" s="43" t="s">
        <v>38</v>
      </c>
      <c r="BE300" s="43" t="s">
        <v>39</v>
      </c>
      <c r="BF300" s="43" t="s">
        <v>40</v>
      </c>
      <c r="BG300" s="43" t="s">
        <v>41</v>
      </c>
      <c r="BH300" s="53" t="s">
        <v>45</v>
      </c>
      <c r="BI300" s="53"/>
      <c r="BJ300" s="43" t="s">
        <v>29</v>
      </c>
      <c r="BK300" s="43" t="s">
        <v>30</v>
      </c>
      <c r="BL300" s="43" t="s">
        <v>31</v>
      </c>
      <c r="BM300" s="43" t="s">
        <v>32</v>
      </c>
      <c r="BN300" s="43" t="s">
        <v>33</v>
      </c>
      <c r="BO300" s="43" t="s">
        <v>34</v>
      </c>
      <c r="BP300" s="43" t="s">
        <v>35</v>
      </c>
      <c r="BQ300" s="43" t="s">
        <v>36</v>
      </c>
      <c r="BR300" s="43" t="s">
        <v>37</v>
      </c>
      <c r="BS300" s="43" t="s">
        <v>38</v>
      </c>
      <c r="BT300" s="43" t="s">
        <v>39</v>
      </c>
      <c r="BU300" s="43" t="s">
        <v>40</v>
      </c>
      <c r="BV300" s="43" t="s">
        <v>41</v>
      </c>
      <c r="BW300" s="53" t="s">
        <v>45</v>
      </c>
      <c r="BX300" s="53"/>
      <c r="BY300" s="43" t="s">
        <v>29</v>
      </c>
      <c r="BZ300" s="43" t="s">
        <v>30</v>
      </c>
      <c r="CA300" s="43" t="s">
        <v>31</v>
      </c>
      <c r="CB300" s="43" t="s">
        <v>32</v>
      </c>
      <c r="CC300" s="43" t="s">
        <v>33</v>
      </c>
      <c r="CD300" s="43" t="s">
        <v>34</v>
      </c>
      <c r="CE300" s="43" t="s">
        <v>35</v>
      </c>
      <c r="CF300" s="43" t="s">
        <v>36</v>
      </c>
      <c r="CG300" s="43" t="s">
        <v>37</v>
      </c>
      <c r="CH300" s="43" t="s">
        <v>38</v>
      </c>
      <c r="CI300" s="43" t="s">
        <v>39</v>
      </c>
      <c r="CJ300" s="43" t="s">
        <v>40</v>
      </c>
      <c r="CK300" s="43" t="s">
        <v>41</v>
      </c>
      <c r="CL300" s="43" t="s">
        <v>45</v>
      </c>
      <c r="CN300" s="43" t="s">
        <v>29</v>
      </c>
      <c r="CO300" s="43" t="s">
        <v>30</v>
      </c>
      <c r="CP300" s="43" t="s">
        <v>31</v>
      </c>
      <c r="CQ300" s="43" t="s">
        <v>32</v>
      </c>
      <c r="CR300" s="43" t="s">
        <v>33</v>
      </c>
      <c r="CS300" s="43" t="s">
        <v>34</v>
      </c>
      <c r="CT300" s="43" t="s">
        <v>35</v>
      </c>
      <c r="CU300" s="43" t="s">
        <v>36</v>
      </c>
      <c r="CV300" s="43" t="s">
        <v>37</v>
      </c>
      <c r="CW300" s="43" t="s">
        <v>38</v>
      </c>
      <c r="CX300" s="43" t="s">
        <v>39</v>
      </c>
      <c r="CY300" s="43" t="s">
        <v>40</v>
      </c>
      <c r="CZ300" s="43" t="s">
        <v>41</v>
      </c>
      <c r="DB300" s="43">
        <v>6</v>
      </c>
      <c r="DC300" s="43">
        <v>0</v>
      </c>
      <c r="DD300" s="43">
        <v>0</v>
      </c>
      <c r="DE300" s="43">
        <v>0</v>
      </c>
      <c r="DF300" s="43">
        <v>43</v>
      </c>
      <c r="DG300" s="43">
        <v>0</v>
      </c>
      <c r="DH300" s="43">
        <v>0</v>
      </c>
      <c r="DI300" s="43">
        <v>0</v>
      </c>
      <c r="DJ300" s="43">
        <v>0</v>
      </c>
      <c r="DL300" s="43">
        <v>5</v>
      </c>
      <c r="DM300" s="43">
        <v>41</v>
      </c>
      <c r="DN300" s="43">
        <v>6</v>
      </c>
      <c r="DO300" s="43">
        <v>16</v>
      </c>
      <c r="DP300" s="43">
        <v>11</v>
      </c>
      <c r="DQ300" s="43">
        <v>0</v>
      </c>
      <c r="DR300" s="43">
        <v>10</v>
      </c>
      <c r="DS300" s="43">
        <v>18</v>
      </c>
      <c r="DT300" s="43">
        <v>11</v>
      </c>
      <c r="DU300" s="43">
        <v>65</v>
      </c>
      <c r="DV300" s="43">
        <v>11</v>
      </c>
      <c r="DW300" s="43">
        <v>0</v>
      </c>
      <c r="DX300" s="43">
        <v>0</v>
      </c>
      <c r="DY300" s="43">
        <v>0</v>
      </c>
      <c r="DZ300" s="43">
        <v>41</v>
      </c>
      <c r="EA300" s="43">
        <v>11</v>
      </c>
      <c r="EB300" s="43">
        <v>26</v>
      </c>
      <c r="EC300" s="43">
        <v>4</v>
      </c>
      <c r="ED300" s="43">
        <v>9</v>
      </c>
      <c r="EE300" s="43">
        <v>0</v>
      </c>
      <c r="EF300" s="43">
        <v>16</v>
      </c>
      <c r="EG300" s="43">
        <v>14</v>
      </c>
      <c r="EH300" s="43">
        <v>0</v>
      </c>
      <c r="EI300" s="43">
        <v>0</v>
      </c>
      <c r="EJ300" s="43">
        <v>0</v>
      </c>
      <c r="EK300" s="43">
        <v>0</v>
      </c>
      <c r="EL300" s="43">
        <v>0</v>
      </c>
      <c r="EM300" s="43">
        <v>69</v>
      </c>
      <c r="EN300" s="43">
        <v>17</v>
      </c>
      <c r="EO300" s="43">
        <v>41</v>
      </c>
      <c r="EP300" s="43">
        <v>15</v>
      </c>
      <c r="EQ300" s="43">
        <v>5</v>
      </c>
      <c r="ER300" s="43">
        <v>36</v>
      </c>
      <c r="ES300" s="43">
        <v>53</v>
      </c>
      <c r="ET300" s="43">
        <v>38</v>
      </c>
      <c r="EU300" s="43">
        <v>10</v>
      </c>
      <c r="EV300" s="43">
        <v>0</v>
      </c>
      <c r="EW300" s="43">
        <v>0</v>
      </c>
      <c r="EX300" s="43">
        <v>0</v>
      </c>
      <c r="EY300" s="43">
        <v>0</v>
      </c>
      <c r="EZ300" s="43">
        <v>48</v>
      </c>
      <c r="FA300" s="43">
        <v>0</v>
      </c>
      <c r="FB300" s="43">
        <v>19</v>
      </c>
      <c r="FC300" s="43">
        <v>4</v>
      </c>
      <c r="FD300" s="43">
        <v>27</v>
      </c>
      <c r="FE300" s="43">
        <v>8</v>
      </c>
      <c r="FF300" s="43">
        <v>37</v>
      </c>
      <c r="FG300" s="43">
        <v>19</v>
      </c>
      <c r="FH300" s="43">
        <v>16</v>
      </c>
      <c r="FI300" s="43">
        <v>0</v>
      </c>
      <c r="FJ300" s="43">
        <v>0</v>
      </c>
      <c r="FK300" s="43">
        <v>0</v>
      </c>
      <c r="FL300" s="43">
        <v>0</v>
      </c>
      <c r="FM300" s="43">
        <v>19</v>
      </c>
      <c r="FN300" s="43">
        <v>27</v>
      </c>
      <c r="FO300" s="43">
        <v>21</v>
      </c>
      <c r="FP300" s="43">
        <v>29</v>
      </c>
      <c r="FQ300" s="43">
        <v>7</v>
      </c>
      <c r="FR300" s="43">
        <v>22</v>
      </c>
      <c r="FS300" s="43">
        <v>37</v>
      </c>
      <c r="FT300" s="43">
        <v>4</v>
      </c>
      <c r="FU300" s="43">
        <v>14</v>
      </c>
      <c r="FV300" s="43">
        <v>5</v>
      </c>
      <c r="FW300" s="43">
        <v>0</v>
      </c>
      <c r="FX300" s="43">
        <v>0</v>
      </c>
      <c r="FY300" s="43">
        <v>0</v>
      </c>
      <c r="FZ300" s="43">
        <v>26</v>
      </c>
      <c r="GA300" s="43">
        <v>8</v>
      </c>
      <c r="GB300" s="43">
        <v>41</v>
      </c>
      <c r="GC300" s="43">
        <v>1</v>
      </c>
      <c r="GD300" s="43">
        <v>9</v>
      </c>
      <c r="GE300" s="43">
        <v>29</v>
      </c>
      <c r="GF300" s="43">
        <v>45</v>
      </c>
      <c r="GG300" s="43">
        <v>0</v>
      </c>
      <c r="GH300" s="43">
        <v>6</v>
      </c>
      <c r="GI300" s="43">
        <v>0</v>
      </c>
      <c r="GJ300" s="43">
        <v>0</v>
      </c>
      <c r="GK300" s="43">
        <v>0</v>
      </c>
      <c r="GL300" s="43">
        <v>0</v>
      </c>
      <c r="GM300" s="43">
        <v>16</v>
      </c>
      <c r="GN300" s="43">
        <v>0</v>
      </c>
      <c r="GO300" s="43">
        <v>56</v>
      </c>
      <c r="GP300" s="43">
        <v>17</v>
      </c>
      <c r="GQ300" s="43">
        <v>22</v>
      </c>
      <c r="GR300" s="43">
        <v>20</v>
      </c>
      <c r="GS300" s="43">
        <v>31</v>
      </c>
      <c r="GT300" s="43">
        <v>0</v>
      </c>
      <c r="GU300" s="43">
        <v>1</v>
      </c>
      <c r="GV300" s="43">
        <v>3</v>
      </c>
      <c r="GW300" s="43">
        <v>0</v>
      </c>
      <c r="GX300" s="43">
        <v>0</v>
      </c>
      <c r="GY300" s="43">
        <v>0</v>
      </c>
      <c r="GZ300" s="43">
        <v>36</v>
      </c>
      <c r="HA300" s="43">
        <v>5</v>
      </c>
      <c r="HB300" s="43">
        <v>62</v>
      </c>
      <c r="HC300" s="43">
        <v>35</v>
      </c>
      <c r="HD300" s="43">
        <v>4</v>
      </c>
      <c r="HE300" s="43">
        <v>0</v>
      </c>
      <c r="HF300" s="43">
        <v>16</v>
      </c>
      <c r="HG300" s="43">
        <v>32</v>
      </c>
      <c r="HH300" s="43">
        <v>4</v>
      </c>
      <c r="HI300" s="43">
        <v>9</v>
      </c>
      <c r="HJ300" s="43">
        <v>0</v>
      </c>
      <c r="HK300" s="43">
        <v>0</v>
      </c>
      <c r="HL300" s="43">
        <v>0</v>
      </c>
      <c r="HM300" s="43">
        <v>72</v>
      </c>
      <c r="HN300" s="43">
        <v>15</v>
      </c>
      <c r="HO300" s="43">
        <v>56</v>
      </c>
      <c r="HP300" s="43">
        <v>15</v>
      </c>
      <c r="HQ300" s="43">
        <v>11</v>
      </c>
      <c r="HR300" s="43">
        <v>3</v>
      </c>
      <c r="HS300" s="43">
        <v>12</v>
      </c>
      <c r="HT300" s="43">
        <v>22</v>
      </c>
      <c r="HU300" s="43">
        <v>4</v>
      </c>
      <c r="HV300" s="43">
        <v>9</v>
      </c>
      <c r="HW300" s="43">
        <v>0</v>
      </c>
      <c r="HX300" s="43">
        <v>0</v>
      </c>
      <c r="HY300" s="43">
        <v>0</v>
      </c>
      <c r="HZ300" s="43">
        <v>58</v>
      </c>
      <c r="IA300" s="43">
        <v>0</v>
      </c>
      <c r="IB300" s="43">
        <v>22</v>
      </c>
      <c r="IC300" s="43">
        <v>11</v>
      </c>
      <c r="ID300" s="43">
        <v>0</v>
      </c>
      <c r="IE300" s="43">
        <v>0</v>
      </c>
      <c r="IF300" s="43">
        <v>50</v>
      </c>
      <c r="IG300" s="43">
        <v>0</v>
      </c>
      <c r="IH300" s="43">
        <v>35</v>
      </c>
      <c r="II300" s="43">
        <v>17</v>
      </c>
      <c r="IJ300" s="43">
        <v>0</v>
      </c>
      <c r="IK300" s="43">
        <v>0</v>
      </c>
      <c r="IL300" s="43">
        <v>0</v>
      </c>
      <c r="IM300" s="43">
        <v>45</v>
      </c>
      <c r="IN300" s="43">
        <v>23</v>
      </c>
      <c r="IO300" s="43">
        <v>6</v>
      </c>
      <c r="IP300" s="43">
        <v>0</v>
      </c>
      <c r="IQ300" s="43">
        <v>2</v>
      </c>
      <c r="IR300" s="43">
        <v>10</v>
      </c>
      <c r="IS300" s="43">
        <v>62</v>
      </c>
      <c r="IT300" s="43">
        <v>27</v>
      </c>
      <c r="IU300" s="43">
        <v>4</v>
      </c>
      <c r="IV300" s="43">
        <v>23</v>
      </c>
      <c r="IW300" s="43">
        <v>0</v>
      </c>
      <c r="IX300" s="43">
        <v>0</v>
      </c>
      <c r="IY300" s="43">
        <v>0</v>
      </c>
      <c r="IZ300" s="43">
        <v>47</v>
      </c>
      <c r="JA300" s="43">
        <v>6</v>
      </c>
      <c r="JB300" s="43">
        <v>71</v>
      </c>
      <c r="JC300" s="43">
        <v>9</v>
      </c>
      <c r="JD300" s="43">
        <v>0</v>
      </c>
      <c r="JE300" s="43">
        <v>10</v>
      </c>
      <c r="JF300" s="43">
        <v>11</v>
      </c>
      <c r="JG300" s="43">
        <v>7</v>
      </c>
      <c r="JH300" s="43">
        <v>11</v>
      </c>
      <c r="JI300" s="43">
        <v>2</v>
      </c>
      <c r="JJ300" s="43">
        <v>0</v>
      </c>
      <c r="JK300" s="43">
        <v>0</v>
      </c>
      <c r="JL300" s="43">
        <v>0</v>
      </c>
      <c r="JM300" s="43">
        <v>48</v>
      </c>
      <c r="JN300" s="43">
        <v>26</v>
      </c>
      <c r="JO300" s="43">
        <v>12</v>
      </c>
      <c r="JP300" s="43">
        <v>33</v>
      </c>
      <c r="JQ300" s="43">
        <v>0</v>
      </c>
      <c r="JR300" s="43">
        <v>32</v>
      </c>
      <c r="JS300" s="43">
        <v>12</v>
      </c>
      <c r="JT300" s="43">
        <v>43</v>
      </c>
      <c r="JU300" s="43">
        <v>42</v>
      </c>
      <c r="JV300" s="43">
        <v>7</v>
      </c>
      <c r="JW300" s="43">
        <v>0</v>
      </c>
      <c r="JX300" s="43">
        <v>0</v>
      </c>
      <c r="JY300" s="43">
        <v>0</v>
      </c>
      <c r="JZ300" s="43">
        <v>7</v>
      </c>
      <c r="KA300" s="43">
        <v>5</v>
      </c>
      <c r="KB300" s="43">
        <v>44</v>
      </c>
      <c r="KC300" s="43">
        <v>0</v>
      </c>
      <c r="KD300" s="43">
        <v>5</v>
      </c>
      <c r="KE300" s="43">
        <v>7</v>
      </c>
      <c r="KF300" s="43">
        <v>56</v>
      </c>
      <c r="KG300" s="43">
        <v>14</v>
      </c>
      <c r="KH300" s="43">
        <v>15</v>
      </c>
      <c r="KI300" s="43">
        <v>12</v>
      </c>
      <c r="KJ300" s="43">
        <v>0</v>
      </c>
      <c r="KK300" s="43">
        <v>0</v>
      </c>
      <c r="KL300" s="43">
        <v>0</v>
      </c>
      <c r="KM300" s="43">
        <v>40</v>
      </c>
      <c r="KN300" s="43">
        <v>5</v>
      </c>
      <c r="KO300" s="43">
        <v>36</v>
      </c>
      <c r="KP300" s="43">
        <v>7</v>
      </c>
      <c r="KQ300" s="43">
        <v>12</v>
      </c>
      <c r="KR300" s="43">
        <v>0</v>
      </c>
      <c r="KS300" s="43">
        <v>16</v>
      </c>
      <c r="KT300" s="43">
        <v>39</v>
      </c>
      <c r="KU300" s="43">
        <v>26</v>
      </c>
      <c r="KV300" s="43">
        <v>12</v>
      </c>
      <c r="KW300" s="43">
        <v>0</v>
      </c>
      <c r="KX300" s="43">
        <v>0</v>
      </c>
      <c r="KY300" s="43">
        <v>0</v>
      </c>
      <c r="KZ300" s="43">
        <v>83</v>
      </c>
      <c r="LA300" s="43">
        <v>1</v>
      </c>
      <c r="LB300" s="43">
        <v>48</v>
      </c>
      <c r="LC300" s="43">
        <v>2</v>
      </c>
      <c r="LD300" s="43">
        <v>0</v>
      </c>
      <c r="LE300" s="43">
        <v>25</v>
      </c>
      <c r="LF300" s="43">
        <v>27</v>
      </c>
      <c r="LG300" s="43">
        <v>0</v>
      </c>
      <c r="LH300" s="43">
        <v>8</v>
      </c>
      <c r="LI300" s="43">
        <v>16</v>
      </c>
      <c r="LJ300" s="43">
        <v>0</v>
      </c>
      <c r="LK300" s="43">
        <v>0</v>
      </c>
      <c r="LL300" s="43">
        <v>0</v>
      </c>
      <c r="LM300" s="43">
        <v>37</v>
      </c>
      <c r="LN300" s="43">
        <v>7</v>
      </c>
      <c r="LO300" s="43">
        <v>6</v>
      </c>
      <c r="LP300" s="43">
        <v>9</v>
      </c>
      <c r="LQ300" s="43">
        <v>0</v>
      </c>
      <c r="LR300" s="43">
        <v>12</v>
      </c>
      <c r="LS300" s="43">
        <v>65</v>
      </c>
      <c r="LT300" s="43">
        <v>0</v>
      </c>
      <c r="LU300" s="43">
        <v>13</v>
      </c>
      <c r="LV300" s="43">
        <v>24</v>
      </c>
      <c r="LW300" s="43">
        <v>0</v>
      </c>
      <c r="LX300" s="43">
        <v>0</v>
      </c>
      <c r="LY300" s="43">
        <v>0</v>
      </c>
      <c r="LZ300" s="43">
        <v>46</v>
      </c>
      <c r="MA300" s="43">
        <v>15</v>
      </c>
      <c r="MB300" s="43">
        <v>54</v>
      </c>
      <c r="MC300" s="43">
        <v>54</v>
      </c>
      <c r="MD300" s="43">
        <v>16</v>
      </c>
      <c r="ME300" s="43">
        <v>0</v>
      </c>
      <c r="MF300" s="43">
        <v>30</v>
      </c>
      <c r="MG300" s="43">
        <v>0</v>
      </c>
      <c r="MH300" s="43">
        <v>10</v>
      </c>
      <c r="MI300" s="43">
        <v>5</v>
      </c>
      <c r="MJ300" s="43">
        <v>0</v>
      </c>
      <c r="MK300" s="43">
        <v>0</v>
      </c>
      <c r="ML300" s="43">
        <v>0</v>
      </c>
      <c r="MN300" s="54">
        <v>5</v>
      </c>
      <c r="MO300" s="54"/>
      <c r="MP300" s="43">
        <f>(DM300+DZ300+EM300+EZ300+FM300+FZ300)/6</f>
        <v>40.666666666666664</v>
      </c>
      <c r="MQ300" s="43">
        <f t="shared" ref="MQ300:MQ304" si="2222">(DN300+EA300+EN300+FA300+FN300+GA300)/6</f>
        <v>11.5</v>
      </c>
      <c r="MR300" s="43">
        <f t="shared" ref="MR300:MR304" si="2223">(DO300+EB300+EO300+FB300+FO300+GB300)/6</f>
        <v>27.333333333333332</v>
      </c>
      <c r="MS300" s="43">
        <f t="shared" ref="MS300:MS304" si="2224">(DP300+EC300+EP300+FC300+FP300+GC300)/6</f>
        <v>10.666666666666666</v>
      </c>
      <c r="MT300" s="43">
        <f t="shared" ref="MT300:MT304" si="2225">(DQ300+ED300+EQ300+FD300+FQ300+GD300)/6</f>
        <v>9.5</v>
      </c>
      <c r="MU300" s="43">
        <f t="shared" ref="MU300:MU304" si="2226">(DR300+EE300+ER300+FE300+FR300+GE300)/6</f>
        <v>17.5</v>
      </c>
      <c r="MV300" s="43">
        <f t="shared" ref="MV300:MV304" si="2227">(DS300+EF300+ES300+FF300+FS300+GF300)/6</f>
        <v>34.333333333333336</v>
      </c>
      <c r="MW300" s="43">
        <f t="shared" ref="MW300:MW304" si="2228">(DT300+EG300+ET300+FG300+FT300+GG300)/6</f>
        <v>14.333333333333334</v>
      </c>
      <c r="MX300" s="43">
        <f t="shared" ref="MX300:MX304" si="2229">(DU300+EH300+EU300+FH300+FU300+GH300)/6</f>
        <v>18.5</v>
      </c>
      <c r="MY300" s="43">
        <f t="shared" ref="MY300:MY304" si="2230">(DV300+EI300+EV300+FI300+FV300+GI300)/6</f>
        <v>2.6666666666666665</v>
      </c>
      <c r="NC300" s="54">
        <v>5</v>
      </c>
      <c r="ND300" s="54"/>
      <c r="NE300" s="43">
        <f>(GM300+GZ300+HM300+HZ300)/4</f>
        <v>45.5</v>
      </c>
      <c r="NF300" s="43">
        <f t="shared" ref="NF300:NF304" si="2231">(GN300+HA300+HN300+IA300)/4</f>
        <v>5</v>
      </c>
      <c r="NG300" s="43">
        <f t="shared" ref="NG300:NG304" si="2232">(GO300+HB300+HO300+IB300)/4</f>
        <v>49</v>
      </c>
      <c r="NH300" s="43">
        <f t="shared" ref="NH300:NH304" si="2233">(GP300+HC300+HP300+IC300)/4</f>
        <v>19.5</v>
      </c>
      <c r="NI300" s="43">
        <f t="shared" ref="NI300:NI304" si="2234">(GQ300+HD300+HQ300+ID300)/4</f>
        <v>9.25</v>
      </c>
      <c r="NJ300" s="43">
        <f t="shared" ref="NJ300:NJ304" si="2235">(GR300+HE300+HR300+IE300)/4</f>
        <v>5.75</v>
      </c>
      <c r="NK300" s="43">
        <f t="shared" ref="NK300:NK304" si="2236">(GS300+HF300+HS300+IF300)/4</f>
        <v>27.25</v>
      </c>
      <c r="NL300" s="43">
        <f t="shared" ref="NL300:NL304" si="2237">(GT300+HG300+HT300+IG300)/4</f>
        <v>13.5</v>
      </c>
      <c r="NM300" s="43">
        <f t="shared" ref="NM300:NM304" si="2238">(GU300+HH300+HU300+IH300)/4</f>
        <v>11</v>
      </c>
      <c r="NN300" s="43">
        <f t="shared" ref="NN300:NN304" si="2239">(GV300+HI300+HV300+II300)/4</f>
        <v>9.5</v>
      </c>
      <c r="NR300" s="54">
        <v>5</v>
      </c>
      <c r="NS300" s="54"/>
      <c r="NT300" s="43">
        <f>(IM300+IZ300+JZ300+JM300)/4</f>
        <v>36.75</v>
      </c>
      <c r="NU300" s="43">
        <f t="shared" ref="NU300:NU304" si="2240">(IN300+JA300+KA300+JN300)/4</f>
        <v>15</v>
      </c>
      <c r="NV300" s="43">
        <f t="shared" ref="NV300:NV304" si="2241">(IO300+JB300+KB300+JO300)/4</f>
        <v>33.25</v>
      </c>
      <c r="NW300" s="43">
        <f t="shared" ref="NW300:NW304" si="2242">(IP300+JC300+KC300+JP300)/4</f>
        <v>10.5</v>
      </c>
      <c r="NX300" s="43">
        <f t="shared" ref="NX300:NX304" si="2243">(IQ300+JD300+KD300+JQ300)/4</f>
        <v>1.75</v>
      </c>
      <c r="NY300" s="43">
        <f t="shared" ref="NY300:NY304" si="2244">(IR300+JE300+KE300+JR300)/4</f>
        <v>14.75</v>
      </c>
      <c r="NZ300" s="43">
        <f t="shared" ref="NZ300:NZ304" si="2245">(IS300+JF300+KF300+JS300)/4</f>
        <v>35.25</v>
      </c>
      <c r="OA300" s="43">
        <f t="shared" ref="OA300:OA304" si="2246">(IT300+JG300+KG300+JT300)/4</f>
        <v>22.75</v>
      </c>
      <c r="OB300" s="43">
        <f t="shared" ref="OB300:OB304" si="2247">(IU300+JH300+KH300+JU300)/4</f>
        <v>18</v>
      </c>
      <c r="OC300" s="43">
        <f t="shared" ref="OC300:OC304" si="2248">(IV300+JI300+KI300+JV300)/4</f>
        <v>11</v>
      </c>
      <c r="OG300" s="54">
        <v>5</v>
      </c>
      <c r="OH300" s="54"/>
      <c r="OI300" s="43">
        <f>(KM300+KZ300+LM300+LZ300)/4</f>
        <v>51.5</v>
      </c>
      <c r="OJ300" s="43">
        <f t="shared" ref="OJ300:OJ304" si="2249">(KN300+LA300+LN300+MA300)/4</f>
        <v>7</v>
      </c>
      <c r="OK300" s="43">
        <f t="shared" ref="OK300:OK304" si="2250">(KO300+LB300+LO300+MB300)/4</f>
        <v>36</v>
      </c>
      <c r="OL300" s="43">
        <f t="shared" ref="OL300:OL304" si="2251">(KP300+LC300+LP300+MC300)/4</f>
        <v>18</v>
      </c>
      <c r="OM300" s="43">
        <f t="shared" ref="OM300:OM304" si="2252">(KQ300+LD300+LQ300+MD300)/4</f>
        <v>7</v>
      </c>
      <c r="ON300" s="43">
        <f t="shared" ref="ON300:ON304" si="2253">(KR300+LE300+LR300+ME300)/4</f>
        <v>9.25</v>
      </c>
      <c r="OO300" s="43">
        <f t="shared" ref="OO300:OO304" si="2254">(KS300+LF300+LS300+MF300)/4</f>
        <v>34.5</v>
      </c>
      <c r="OP300" s="43">
        <f t="shared" ref="OP300:OP304" si="2255">(KT300+LG300+LT300+MG300)/4</f>
        <v>9.75</v>
      </c>
      <c r="OQ300" s="43">
        <f t="shared" ref="OQ300:OQ304" si="2256">(KU300+LH300+LU300+MH300)/4</f>
        <v>14.25</v>
      </c>
      <c r="OR300" s="43">
        <f t="shared" ref="OR300:OR304" si="2257">(KV300+LI300+LV300+MI300)/4</f>
        <v>14.25</v>
      </c>
      <c r="OV300" s="54">
        <v>5</v>
      </c>
      <c r="OW300" s="54"/>
      <c r="OX300" s="43">
        <f>(GM300+GZ300+HM300+HZ300+IM300+IZ300+JM300+JZ300+KM300+KZ300+LM300+LZ300)/12</f>
        <v>44.583333333333336</v>
      </c>
      <c r="OY300" s="43">
        <f t="shared" ref="OY300:OY304" si="2258">(GN300+HA300+HN300+IA300+IN300+JA300+JN300+KA300+KN300+LA300+LN300+MA300)/12</f>
        <v>9</v>
      </c>
      <c r="OZ300" s="43">
        <f t="shared" ref="OZ300:OZ304" si="2259">(GO300+HB300+HO300+IB300+IO300+JB300+JO300+KB300+KO300+LB300+LO300+MB300)/12</f>
        <v>39.416666666666664</v>
      </c>
      <c r="PA300" s="43">
        <f t="shared" ref="PA300:PA304" si="2260">(GP300+HC300+HP300+IC300+IP300+JC300+JP300+KC300+KP300+LC300+LP300+MC300)/12</f>
        <v>16</v>
      </c>
      <c r="PB300" s="43">
        <f t="shared" ref="PB300:PB304" si="2261">(GQ300+HD300+HQ300+ID300+IQ300+JD300+JQ300+KD300+KQ300+LD300+LQ300+MD300)/12</f>
        <v>6</v>
      </c>
      <c r="PC300" s="43">
        <f t="shared" ref="PC300:PC304" si="2262">(GR300+HE300+HR300+IE300+IR300+JE300+JR300+KE300+KR300+LE300+LR300+ME300)/12</f>
        <v>9.9166666666666661</v>
      </c>
      <c r="PD300" s="43">
        <f t="shared" ref="PD300:PD304" si="2263">(GS300+HF300+HS300+IF300+IS300+JF300+JS300+KF300+KS300+LF300+LS300+MF300)/12</f>
        <v>32.333333333333336</v>
      </c>
      <c r="PE300" s="43">
        <f t="shared" ref="PE300:PE304" si="2264">(GT300+HG300+HT300+IG300+IT300+JG300+JT300+KG300+KT300+LG300+LT300+MG300)/12</f>
        <v>15.333333333333334</v>
      </c>
      <c r="PF300" s="43">
        <f t="shared" ref="PF300:PF304" si="2265">(GU300+HH300+HU300+IH300+IU300+JH300+JU300+KH300+KU300+LH300+LU300+MH300)/12</f>
        <v>14.416666666666666</v>
      </c>
      <c r="PG300" s="43">
        <f t="shared" ref="PG300:PG304" si="2266">(GV300+HI300+HV300+II300+IV300+JI300+JV300+KI300+KV300+LI300+LV300+MI300)/12</f>
        <v>11.583333333333334</v>
      </c>
    </row>
    <row r="301" spans="1:426" s="43" customFormat="1" x14ac:dyDescent="0.25">
      <c r="A301" s="1" t="s">
        <v>42</v>
      </c>
      <c r="B301" s="43">
        <f>MODE(B292,O292,AB292,AO292,BB292,BO292,CB292,CO292,DB292,DO292,EB292,EO292,FB292,FO292,GB292,GO292,HB292,HO292)</f>
        <v>5</v>
      </c>
      <c r="C301" s="43">
        <f t="shared" ref="C301:C305" si="2267">MODE(C292,P292,AC292,AP292,BC292,BP292,CC292,CP292,DC292,DP292,EC292,EP292,FC292,FP292,GC292,GP292,HC292,HP292)</f>
        <v>1</v>
      </c>
      <c r="D301" s="43">
        <f t="shared" ref="D301:D305" si="2268">MODE(D292,Q292,AD292,AQ292,BD292,BQ292,CD292,CQ292,DD292,DQ292,ED292,EQ292,FD292,FQ292,GD292,GQ292,HD292,HQ292)</f>
        <v>5</v>
      </c>
      <c r="E301" s="43">
        <f t="shared" ref="E301:E305" si="2269">MODE(E292,R292,AE292,AR292,BE292,BR292,CE292,CR292,DE292,DR292,EE292,ER292,FE292,FR292,GE292,GR292,HE292,HR292)</f>
        <v>1</v>
      </c>
      <c r="F301" s="43">
        <f t="shared" ref="F301:F305" si="2270">MODE(F292,S292,AF292,AS292,BF292,BS292,CF292,CS292,DF292,DS292,EF292,ES292,FF292,FS292,GF292,GS292,HF292,HS292)</f>
        <v>3</v>
      </c>
      <c r="G301" s="43">
        <f t="shared" ref="G301:G305" si="2271">MODE(G292,T292,AG292,AT292,BG292,BT292,CG292,CT292,DG292,DT292,EG292,ET292,FG292,FT292,GG292,GT292,HG292,HT292)</f>
        <v>1</v>
      </c>
      <c r="H301" s="43">
        <f t="shared" ref="H301:H305" si="2272">MODE(H292,U292,AH292,AU292,BH292,BU292,CH292,CU292,DH292,DU292,EH292,EU292,FH292,FU292,GH292,GU292,HH292,HU292)</f>
        <v>5</v>
      </c>
      <c r="I301" s="43">
        <f t="shared" ref="I301:I305" si="2273">MODE(I292,V292,AI292,AV292,BI292,BV292,CI292,CV292,DI292,DV292,EI292,EV292,FI292,FV292,GI292,GV292,HI292,HV292)</f>
        <v>4</v>
      </c>
      <c r="J301" s="43">
        <f t="shared" ref="J301:J305" si="2274">MODE(J292,W292,AJ292,AW292,BJ292,BW292,CJ292,CW292,DJ292,DW292,EJ292,EW292,FJ292,FW292,GJ292,GW292,HJ292,HW292)</f>
        <v>4</v>
      </c>
      <c r="K301" s="43">
        <f t="shared" ref="K301:K305" si="2275">MODE(K292,X292,AK292,AX292,BK292,BX292,CK292,CX292,DK292,DX292,EK292,EX292,FK292,FX292,GK292,GX292,HK292,HX292)</f>
        <v>1</v>
      </c>
      <c r="L301" s="43">
        <f t="shared" ref="L301:L305" si="2276">MODE(L292,Y292,AL292,AY292,BL292,BY292,CL292,CY292,DL292,DY292,EL292,EY292,FL292,FY292,GL292,GY292,HL292,HY292)</f>
        <v>0</v>
      </c>
      <c r="M301" s="43">
        <f t="shared" ref="M301:M305" si="2277">MODE(M292,Z292,AM292,AZ292,BM292,BZ292,CM292,CZ292,DM292,DZ292,EM292,EZ292,FM292,FZ292,GM292,GZ292,HM292,HZ292)</f>
        <v>0</v>
      </c>
      <c r="N301" s="43">
        <f t="shared" ref="N301:N305" si="2278">MODE(N292,AA292,AN292,BA292,BN292,CA292,CN292,DA292,DN292,EA292,EN292,FA292,FN292,GA292,GN292,HA292,HN292,IA292)</f>
        <v>0</v>
      </c>
      <c r="O301" s="43">
        <f>IB292</f>
        <v>3</v>
      </c>
      <c r="P301" s="43">
        <f t="shared" ref="P301:P305" si="2279">IC292</f>
        <v>3</v>
      </c>
      <c r="Q301" s="43">
        <f t="shared" ref="Q301:Q305" si="2280">ID292</f>
        <v>2</v>
      </c>
      <c r="R301" s="43">
        <f t="shared" ref="R301:R305" si="2281">IE292</f>
        <v>6</v>
      </c>
      <c r="S301" s="43">
        <f t="shared" ref="S301:S305" si="2282">IF292</f>
        <v>4</v>
      </c>
      <c r="T301" s="43">
        <f t="shared" ref="T301:T305" si="2283">IG292</f>
        <v>2</v>
      </c>
      <c r="U301" s="43">
        <f t="shared" ref="U301:U305" si="2284">IH292</f>
        <v>3</v>
      </c>
      <c r="V301" s="43">
        <f t="shared" ref="V301:V305" si="2285">II292</f>
        <v>1</v>
      </c>
      <c r="X301" s="1">
        <v>80</v>
      </c>
      <c r="Y301" s="52">
        <v>0.44645311589982462</v>
      </c>
      <c r="Z301" s="52"/>
      <c r="AA301" s="52"/>
      <c r="AB301" s="53">
        <f t="shared" ref="AB301:AB305" si="2286">Y301-Y265</f>
        <v>7.7575564699824628E-2</v>
      </c>
      <c r="AC301" s="53"/>
      <c r="AD301" s="53" t="s">
        <v>42</v>
      </c>
      <c r="AE301" s="53"/>
      <c r="AF301" s="43">
        <f t="shared" ref="AF301:AF305" si="2287">IFERROR(MODE(B292,O292,AB292,AO292,BB292,BO292), "x")</f>
        <v>5</v>
      </c>
      <c r="AG301" s="43">
        <f t="shared" ref="AG301:AG305" si="2288">IFERROR(MODE(C292,P292,AC292,AP292,BC292,BP292), "x")</f>
        <v>1</v>
      </c>
      <c r="AH301" s="43">
        <f t="shared" ref="AH301:AH305" si="2289">IFERROR(MODE(D292,Q292,AD292,AQ292,BD292,BQ292), "x")</f>
        <v>4</v>
      </c>
      <c r="AI301" s="43">
        <f t="shared" ref="AI301:AI305" si="2290">IFERROR(MODE(E292,R292,AE292,AR292,BE292,BR292), "x")</f>
        <v>1</v>
      </c>
      <c r="AJ301" s="43">
        <f t="shared" ref="AJ301:AJ305" si="2291">IFERROR(MODE(F292,S292,AF292,AS292,BF292,BS292), "x")</f>
        <v>3</v>
      </c>
      <c r="AK301" s="43">
        <f t="shared" ref="AK301:AK305" si="2292">IFERROR(MODE(G292,T292,AG292,AT292,BG292,BT292), "x")</f>
        <v>1</v>
      </c>
      <c r="AL301" s="43">
        <f t="shared" ref="AL301:AL305" si="2293">IFERROR(MODE(H292,U292,AH292,AU292,BH292,BU292), "x")</f>
        <v>5</v>
      </c>
      <c r="AM301" s="43">
        <f t="shared" ref="AM301:AM305" si="2294">IFERROR(MODE(I292,V292,AI292,AV292,BI292,BV292), "x")</f>
        <v>4</v>
      </c>
      <c r="AN301" s="43">
        <f t="shared" ref="AN301:AN305" si="2295">IFERROR(MODE(J292,W292,AJ292,AW292,BJ292,BW292), "x")</f>
        <v>3</v>
      </c>
      <c r="AO301" s="43">
        <f t="shared" ref="AO301:AO305" si="2296">IFERROR(MODE(K292,X292,AK292,AX292,BK292,BX292), "x")</f>
        <v>1</v>
      </c>
      <c r="AP301" s="43">
        <f t="shared" ref="AP301:AP305" si="2297">IFERROR(MODE(L292,Y292,AL292,AY292,BL292,BY292), "x")</f>
        <v>1</v>
      </c>
      <c r="AQ301" s="43">
        <f t="shared" ref="AQ301:AQ305" si="2298">IFERROR(MODE(M292,Z292,AM292,AZ292,BM292,BZ292), "x")</f>
        <v>1</v>
      </c>
      <c r="AR301" s="43">
        <f t="shared" ref="AR301:AR305" si="2299">IFERROR(MODE(N292,AA292,AN292,BA292,BN292,CA292), "x")</f>
        <v>0</v>
      </c>
      <c r="AS301" s="53" t="s">
        <v>42</v>
      </c>
      <c r="AT301" s="53"/>
      <c r="AU301" s="43">
        <f t="shared" ref="AU301:AU305" si="2300">IFERROR(MODE(CB292,CO292,DB292,DO292),"x")</f>
        <v>5</v>
      </c>
      <c r="AV301" s="43">
        <f t="shared" ref="AV301:AV305" si="2301">IFERROR(MODE(CC292,CP292,DC292,DP292),"x")</f>
        <v>1</v>
      </c>
      <c r="AW301" s="43">
        <f t="shared" ref="AW301:AW305" si="2302">IFERROR(MODE(CD292,CQ292,DD292,DQ292),"x")</f>
        <v>5</v>
      </c>
      <c r="AX301" s="43">
        <f t="shared" ref="AX301:AX305" si="2303">IFERROR(MODE(CE292,CR292,DE292,DR292),"x")</f>
        <v>1</v>
      </c>
      <c r="AY301" s="43">
        <f t="shared" ref="AY301:AY305" si="2304">IFERROR(MODE(CF292,CS292,DF292,DS292),"x")</f>
        <v>3</v>
      </c>
      <c r="AZ301" s="43">
        <f t="shared" ref="AZ301:AZ305" si="2305">IFERROR(MODE(CG292,CT292,DG292,DT292),"x")</f>
        <v>1</v>
      </c>
      <c r="BA301" s="43" t="str">
        <f t="shared" ref="BA301:BA305" si="2306">IFERROR(MODE(CH292,CU292,DH292,DU292),"x")</f>
        <v>x</v>
      </c>
      <c r="BB301" s="43">
        <f t="shared" ref="BB301:BB305" si="2307">IFERROR(MODE(CI292,CV292,DI292,DV292),"x")</f>
        <v>4</v>
      </c>
      <c r="BC301" s="43">
        <f t="shared" ref="BC301:BC305" si="2308">IFERROR(MODE(CJ292,CW292,DJ292,DW292),"x")</f>
        <v>4</v>
      </c>
      <c r="BD301" s="43">
        <f t="shared" ref="BD301:BD305" si="2309">IFERROR(MODE(CK292,CX292,DK292,DX292),"x")</f>
        <v>1</v>
      </c>
      <c r="BE301" s="43">
        <f t="shared" ref="BE301:BE305" si="2310">IFERROR(MODE(CL292,CY292,DL292,DY292),"x")</f>
        <v>1</v>
      </c>
      <c r="BF301" s="43">
        <f t="shared" ref="BF301:BF305" si="2311">IFERROR(MODE(CM292,CZ292,DM292,DZ292),"x")</f>
        <v>1</v>
      </c>
      <c r="BG301" s="43">
        <f t="shared" ref="BG301:BG305" si="2312">IFERROR(MODE(CN292,DA292,DN292,EA292),"x")</f>
        <v>1</v>
      </c>
      <c r="BH301" s="53" t="s">
        <v>42</v>
      </c>
      <c r="BI301" s="53"/>
      <c r="BJ301" s="43">
        <f t="shared" ref="BJ301:BJ305" si="2313">IFERROR(MODE(EB292,EO292,FB292,FO292),"x")</f>
        <v>5</v>
      </c>
      <c r="BK301" s="43">
        <f t="shared" ref="BK301:BK305" si="2314">IFERROR(MODE(EC292,EP292,FC292,FP292),"x")</f>
        <v>1</v>
      </c>
      <c r="BL301" s="43">
        <f t="shared" ref="BL301:BL305" si="2315">IFERROR(MODE(ED292,EQ292,FD292,FQ292),"x")</f>
        <v>5</v>
      </c>
      <c r="BM301" s="43">
        <f t="shared" ref="BM301:BM305" si="2316">IFERROR(MODE(EE292,ER292,FE292,FR292),"x")</f>
        <v>1</v>
      </c>
      <c r="BN301" s="43">
        <f t="shared" ref="BN301:BN305" si="2317">IFERROR(MODE(EF292,ES292,FF292,FS292),"x")</f>
        <v>3</v>
      </c>
      <c r="BO301" s="43">
        <f t="shared" ref="BO301:BO305" si="2318">IFERROR(MODE(EG292,ET292,FG292,FT292),"x")</f>
        <v>1</v>
      </c>
      <c r="BP301" s="43">
        <f t="shared" ref="BP301:BP305" si="2319">IFERROR(MODE(EH292,EU292,FH292,FU292),"x")</f>
        <v>5</v>
      </c>
      <c r="BQ301" s="43">
        <f t="shared" ref="BQ301:BQ305" si="2320">IFERROR(MODE(EI292,EV292,FI292,FV292),"x")</f>
        <v>4</v>
      </c>
      <c r="BR301" s="43">
        <f t="shared" ref="BR301:BR305" si="2321">IFERROR(MODE(EJ292,EW292,FJ292,FW292),"x")</f>
        <v>4</v>
      </c>
      <c r="BS301" s="43">
        <f t="shared" ref="BS301:BS305" si="2322">IFERROR(MODE(EK292,EX292,FK292,FX292),"x")</f>
        <v>1</v>
      </c>
      <c r="BT301" s="43">
        <f t="shared" ref="BT301:BT305" si="2323">IFERROR(MODE(EL292,EY292,FL292,FY292),"x")</f>
        <v>0</v>
      </c>
      <c r="BU301" s="43">
        <f t="shared" ref="BU301:BU305" si="2324">IFERROR(MODE(EM292,EZ292,FM292,FZ292),"x")</f>
        <v>0</v>
      </c>
      <c r="BV301" s="43">
        <f t="shared" ref="BV301:BV305" si="2325">IFERROR(MODE(EN292,FA292,FN292,GA292),"x")</f>
        <v>0</v>
      </c>
      <c r="BW301" s="53" t="s">
        <v>42</v>
      </c>
      <c r="BX301" s="53"/>
      <c r="BY301" s="43">
        <f t="shared" ref="BY301:BY305" si="2326">IFERROR(MODE(GB292,GO292,HB292,HO292),"x")</f>
        <v>5</v>
      </c>
      <c r="BZ301" s="43">
        <f t="shared" ref="BZ301:BZ305" si="2327">IFERROR(MODE(GC292,GP292,HC292,HP292),"x")</f>
        <v>1</v>
      </c>
      <c r="CA301" s="43">
        <f t="shared" ref="CA301:CA305" si="2328">IFERROR(MODE(GD292,GQ292,HD292,HQ292),"x")</f>
        <v>5</v>
      </c>
      <c r="CB301" s="43" t="str">
        <f t="shared" ref="CB301:CB305" si="2329">IFERROR(MODE(GE292,GR292,HE292,HR292),"x")</f>
        <v>x</v>
      </c>
      <c r="CC301" s="43">
        <f t="shared" ref="CC301:CC305" si="2330">IFERROR(MODE(GF292,GS292,HF292,HS292),"x")</f>
        <v>3</v>
      </c>
      <c r="CD301" s="43">
        <f t="shared" ref="CD301:CD305" si="2331">IFERROR(MODE(GG292,GT292,HG292,HT292),"x")</f>
        <v>1</v>
      </c>
      <c r="CE301" s="43" t="str">
        <f t="shared" ref="CE301:CE305" si="2332">IFERROR(MODE(GH292,GU292,HH292,HU292),"x")</f>
        <v>x</v>
      </c>
      <c r="CF301" s="43" t="str">
        <f t="shared" ref="CF301:CF305" si="2333">IFERROR(MODE(GI292,GV292,HI292,HV292),"x")</f>
        <v>x</v>
      </c>
      <c r="CG301" s="43">
        <f t="shared" ref="CG301:CG305" si="2334">IFERROR(MODE(GJ292,GW292,HJ292,HW292),"x")</f>
        <v>4</v>
      </c>
      <c r="CH301" s="43">
        <f t="shared" ref="CH301:CH305" si="2335">IFERROR(MODE(GK292,GX292,HK292,HX292),"x")</f>
        <v>1</v>
      </c>
      <c r="CI301" s="43">
        <f t="shared" ref="CI301:CI305" si="2336">IFERROR(MODE(GL292,GY292,HL292,HY292),"x")</f>
        <v>0</v>
      </c>
      <c r="CJ301" s="43">
        <f t="shared" ref="CJ301:CJ305" si="2337">IFERROR(MODE(GM292,GZ292,HM292,HZ292),"x")</f>
        <v>1</v>
      </c>
      <c r="CK301" s="43">
        <f t="shared" ref="CK301:CK305" si="2338">IFERROR(MODE(GN292,HA292,HN292,IA292),"x")</f>
        <v>0</v>
      </c>
      <c r="CL301" s="43" t="s">
        <v>42</v>
      </c>
      <c r="CN301" s="43">
        <f>IFERROR(MODE(GB292,GO292,HB292,HO292,CB292,CO292,DB292,DO292,EB292,EO292,FB292,FO292),"x")</f>
        <v>5</v>
      </c>
      <c r="CO301" s="43">
        <f t="shared" ref="CO301:CO305" si="2339">IFERROR(MODE(GC292,GP292,HC292,HP292,CC292,CP292,DC292,DP292,EC292,EP292,FC292,FP292),"x")</f>
        <v>1</v>
      </c>
      <c r="CP301" s="43">
        <f t="shared" ref="CP301:CP305" si="2340">IFERROR(MODE(GD292,GQ292,HD292,HQ292,CD292,CQ292,DD292,DQ292,ED292,EQ292,FD292,FQ292),"x")</f>
        <v>5</v>
      </c>
      <c r="CQ301" s="43">
        <f t="shared" ref="CQ301:CQ305" si="2341">IFERROR(MODE(GE292,GR292,HE292,HR292,CE292,CR292,DE292,DR292,EE292,ER292,FE292,FR292),"x")</f>
        <v>1</v>
      </c>
      <c r="CR301" s="43">
        <f t="shared" ref="CR301:CR305" si="2342">IFERROR(MODE(GF292,GS292,HF292,HS292,CF292,CS292,DF292,DS292,EF292,ES292,FF292,FS292),"x")</f>
        <v>3</v>
      </c>
      <c r="CS301" s="43">
        <f t="shared" ref="CS301:CS305" si="2343">IFERROR(MODE(GG292,GT292,HG292,HT292,CG292,CT292,DG292,DT292,EG292,ET292,FG292,FT292),"x")</f>
        <v>1</v>
      </c>
      <c r="CT301" s="43">
        <f t="shared" ref="CT301:CT305" si="2344">IFERROR(MODE(GH292,GU292,HH292,HU292,CH292,CU292,DH292,DU292,EH292,EU292,FH292,FU292),"x")</f>
        <v>5</v>
      </c>
      <c r="CU301" s="43">
        <f t="shared" ref="CU301:CU305" si="2345">IFERROR(MODE(GI292,GV292,HI292,HV292,CI292,CV292,DI292,DV292,EI292,EV292,FI292,FV292),"x")</f>
        <v>4</v>
      </c>
      <c r="CV301" s="43">
        <f t="shared" ref="CV301:CV305" si="2346">IFERROR(MODE(GJ292,GW292,HJ292,HW292,CJ292,CW292,DJ292,DW292,EJ292,EW292,FJ292,FW292),"x")</f>
        <v>4</v>
      </c>
      <c r="CW301" s="43">
        <f t="shared" ref="CW301:CW305" si="2347">IFERROR(MODE(GK292,GX292,HK292,HX292,CK292,CX292,DK292,DX292,EK292,EX292,FK292,FX292),"x")</f>
        <v>1</v>
      </c>
      <c r="CX301" s="43">
        <f t="shared" ref="CX301:CX305" si="2348">IFERROR(MODE(GL292,GY292,HL292,HY292,CL292,CY292,DL292,DY292,EL292,EY292,FL292,FY292),"x")</f>
        <v>0</v>
      </c>
      <c r="CY301" s="43">
        <f t="shared" ref="CY301:CY305" si="2349">IFERROR(MODE(GM292,GZ292,HM292,HZ292,CM292,CZ292,DM292,DZ292,EM292,EZ292,FM292,FZ292),"x")</f>
        <v>0</v>
      </c>
      <c r="CZ301" s="43">
        <f t="shared" ref="CZ301:CZ305" si="2350">IFERROR(MODE(GN292,HA292,HN292,IA292,CN292,DA292,DN292,EA292,EN292,FA292,FN292,GA292),"x")</f>
        <v>0</v>
      </c>
      <c r="DB301" s="43">
        <v>5</v>
      </c>
      <c r="DC301" s="43">
        <v>0</v>
      </c>
      <c r="DD301" s="43">
        <v>0</v>
      </c>
      <c r="DE301" s="43">
        <v>0</v>
      </c>
      <c r="DF301" s="43">
        <v>28</v>
      </c>
      <c r="DG301" s="43">
        <v>0</v>
      </c>
      <c r="DH301" s="43">
        <v>0</v>
      </c>
      <c r="DI301" s="43">
        <v>0</v>
      </c>
      <c r="DJ301" s="43">
        <v>0</v>
      </c>
      <c r="DL301" s="43">
        <v>4</v>
      </c>
      <c r="DM301" s="43">
        <v>3</v>
      </c>
      <c r="DN301" s="43">
        <v>13</v>
      </c>
      <c r="DO301" s="43">
        <v>43</v>
      </c>
      <c r="DP301" s="43">
        <v>12</v>
      </c>
      <c r="DQ301" s="43">
        <v>21</v>
      </c>
      <c r="DR301" s="43">
        <v>6</v>
      </c>
      <c r="DS301" s="43">
        <v>20</v>
      </c>
      <c r="DT301" s="43">
        <v>48</v>
      </c>
      <c r="DU301" s="43">
        <v>6</v>
      </c>
      <c r="DV301" s="43">
        <v>40</v>
      </c>
      <c r="DW301" s="43">
        <v>0</v>
      </c>
      <c r="DX301" s="43">
        <v>0</v>
      </c>
      <c r="DY301" s="43">
        <v>0</v>
      </c>
      <c r="DZ301" s="43">
        <v>19</v>
      </c>
      <c r="EA301" s="43">
        <v>0</v>
      </c>
      <c r="EB301" s="43">
        <v>40</v>
      </c>
      <c r="EC301" s="43">
        <v>5</v>
      </c>
      <c r="ED301" s="43">
        <v>2</v>
      </c>
      <c r="EE301" s="43">
        <v>61</v>
      </c>
      <c r="EF301" s="43">
        <v>77</v>
      </c>
      <c r="EG301" s="43">
        <v>30</v>
      </c>
      <c r="EH301" s="43">
        <v>10</v>
      </c>
      <c r="EI301" s="43">
        <v>13</v>
      </c>
      <c r="EJ301" s="43">
        <v>0</v>
      </c>
      <c r="EK301" s="43">
        <v>0</v>
      </c>
      <c r="EL301" s="43">
        <v>0</v>
      </c>
      <c r="EM301" s="43">
        <v>26</v>
      </c>
      <c r="EN301" s="43">
        <v>0</v>
      </c>
      <c r="EO301" s="43">
        <v>0</v>
      </c>
      <c r="EP301" s="43">
        <v>0</v>
      </c>
      <c r="EQ301" s="43">
        <v>5</v>
      </c>
      <c r="ER301" s="43">
        <v>12</v>
      </c>
      <c r="ES301" s="43">
        <v>13</v>
      </c>
      <c r="ET301" s="43">
        <v>27</v>
      </c>
      <c r="EU301" s="43">
        <v>16</v>
      </c>
      <c r="EV301" s="43">
        <v>16</v>
      </c>
      <c r="EW301" s="43">
        <v>0</v>
      </c>
      <c r="EX301" s="43">
        <v>0</v>
      </c>
      <c r="EY301" s="43">
        <v>0</v>
      </c>
      <c r="EZ301" s="43">
        <v>5</v>
      </c>
      <c r="FA301" s="43">
        <v>42</v>
      </c>
      <c r="FB301" s="43">
        <v>40</v>
      </c>
      <c r="FC301" s="43">
        <v>23</v>
      </c>
      <c r="FD301" s="43">
        <v>9</v>
      </c>
      <c r="FE301" s="43">
        <v>23</v>
      </c>
      <c r="FF301" s="43">
        <v>23</v>
      </c>
      <c r="FG301" s="43">
        <v>55</v>
      </c>
      <c r="FH301" s="43">
        <v>42</v>
      </c>
      <c r="FI301" s="43">
        <v>1</v>
      </c>
      <c r="FJ301" s="43">
        <v>0</v>
      </c>
      <c r="FK301" s="43">
        <v>0</v>
      </c>
      <c r="FL301" s="43">
        <v>0</v>
      </c>
      <c r="FM301" s="43">
        <v>41</v>
      </c>
      <c r="FN301" s="43">
        <v>7</v>
      </c>
      <c r="FO301" s="43">
        <v>0</v>
      </c>
      <c r="FP301" s="43">
        <v>16</v>
      </c>
      <c r="FQ301" s="43">
        <v>47</v>
      </c>
      <c r="FR301" s="43">
        <v>10</v>
      </c>
      <c r="FS301" s="43">
        <v>16</v>
      </c>
      <c r="FT301" s="43">
        <v>74</v>
      </c>
      <c r="FU301" s="43">
        <v>25</v>
      </c>
      <c r="FV301" s="43">
        <v>1</v>
      </c>
      <c r="FW301" s="43">
        <v>0</v>
      </c>
      <c r="FX301" s="43">
        <v>0</v>
      </c>
      <c r="FY301" s="43">
        <v>0</v>
      </c>
      <c r="FZ301" s="43">
        <v>3</v>
      </c>
      <c r="GA301" s="43">
        <v>2</v>
      </c>
      <c r="GB301" s="43">
        <v>44</v>
      </c>
      <c r="GC301" s="43">
        <v>3</v>
      </c>
      <c r="GD301" s="43">
        <v>10</v>
      </c>
      <c r="GE301" s="43">
        <v>16</v>
      </c>
      <c r="GF301" s="43">
        <v>34</v>
      </c>
      <c r="GG301" s="43">
        <v>54</v>
      </c>
      <c r="GH301" s="43">
        <v>11</v>
      </c>
      <c r="GI301" s="43">
        <v>9</v>
      </c>
      <c r="GJ301" s="43">
        <v>0</v>
      </c>
      <c r="GK301" s="43">
        <v>0</v>
      </c>
      <c r="GL301" s="43">
        <v>0</v>
      </c>
      <c r="GM301" s="43">
        <v>70</v>
      </c>
      <c r="GN301" s="43">
        <v>16</v>
      </c>
      <c r="GO301" s="43">
        <v>4</v>
      </c>
      <c r="GP301" s="43">
        <v>0</v>
      </c>
      <c r="GQ301" s="43">
        <v>6</v>
      </c>
      <c r="GR301" s="43">
        <v>43</v>
      </c>
      <c r="GS301" s="43">
        <v>3</v>
      </c>
      <c r="GT301" s="43">
        <v>31</v>
      </c>
      <c r="GU301" s="43">
        <v>29</v>
      </c>
      <c r="GV301" s="43">
        <v>11</v>
      </c>
      <c r="GW301" s="43">
        <v>0</v>
      </c>
      <c r="GX301" s="43">
        <v>0</v>
      </c>
      <c r="GY301" s="43">
        <v>0</v>
      </c>
      <c r="GZ301" s="43">
        <v>0</v>
      </c>
      <c r="HA301" s="43">
        <v>2</v>
      </c>
      <c r="HB301" s="43">
        <v>12</v>
      </c>
      <c r="HC301" s="43">
        <v>17</v>
      </c>
      <c r="HD301" s="43">
        <v>15</v>
      </c>
      <c r="HE301" s="43">
        <v>10</v>
      </c>
      <c r="HF301" s="43">
        <v>7</v>
      </c>
      <c r="HG301" s="43">
        <v>40</v>
      </c>
      <c r="HH301" s="43">
        <v>75</v>
      </c>
      <c r="HI301" s="43">
        <v>3</v>
      </c>
      <c r="HJ301" s="43">
        <v>0</v>
      </c>
      <c r="HK301" s="43">
        <v>0</v>
      </c>
      <c r="HL301" s="43">
        <v>0</v>
      </c>
      <c r="HM301" s="43">
        <v>14</v>
      </c>
      <c r="HN301" s="43">
        <v>6</v>
      </c>
      <c r="HO301" s="43">
        <v>9</v>
      </c>
      <c r="HP301" s="43">
        <v>13</v>
      </c>
      <c r="HQ301" s="43">
        <v>6</v>
      </c>
      <c r="HR301" s="43">
        <v>34</v>
      </c>
      <c r="HS301" s="43">
        <v>49</v>
      </c>
      <c r="HT301" s="43">
        <v>58</v>
      </c>
      <c r="HU301" s="43">
        <v>54</v>
      </c>
      <c r="HV301" s="43">
        <v>6</v>
      </c>
      <c r="HW301" s="43">
        <v>0</v>
      </c>
      <c r="HX301" s="43">
        <v>0</v>
      </c>
      <c r="HY301" s="43">
        <v>0</v>
      </c>
      <c r="HZ301" s="43">
        <v>32</v>
      </c>
      <c r="IA301" s="43">
        <v>3</v>
      </c>
      <c r="IB301" s="43">
        <v>0</v>
      </c>
      <c r="IC301" s="43">
        <v>2</v>
      </c>
      <c r="ID301" s="43">
        <v>54</v>
      </c>
      <c r="IE301" s="43">
        <v>12</v>
      </c>
      <c r="IF301" s="43">
        <v>18</v>
      </c>
      <c r="IG301" s="43">
        <v>70</v>
      </c>
      <c r="IH301" s="43">
        <v>35</v>
      </c>
      <c r="II301" s="43">
        <v>21</v>
      </c>
      <c r="IJ301" s="43">
        <v>0</v>
      </c>
      <c r="IK301" s="43">
        <v>0</v>
      </c>
      <c r="IL301" s="43">
        <v>0</v>
      </c>
      <c r="IM301" s="43">
        <v>22</v>
      </c>
      <c r="IN301" s="43">
        <v>12</v>
      </c>
      <c r="IO301" s="43">
        <v>24</v>
      </c>
      <c r="IP301" s="43">
        <v>29</v>
      </c>
      <c r="IQ301" s="43">
        <v>21</v>
      </c>
      <c r="IR301" s="43">
        <v>10</v>
      </c>
      <c r="IS301" s="43">
        <v>21</v>
      </c>
      <c r="IT301" s="43">
        <v>47</v>
      </c>
      <c r="IU301" s="43">
        <v>67</v>
      </c>
      <c r="IV301" s="43">
        <v>6</v>
      </c>
      <c r="IW301" s="43">
        <v>0</v>
      </c>
      <c r="IX301" s="43">
        <v>0</v>
      </c>
      <c r="IY301" s="43">
        <v>0</v>
      </c>
      <c r="IZ301" s="43">
        <v>2</v>
      </c>
      <c r="JA301" s="43">
        <v>0</v>
      </c>
      <c r="JB301" s="43">
        <v>11</v>
      </c>
      <c r="JC301" s="43">
        <v>38</v>
      </c>
      <c r="JD301" s="43">
        <v>8</v>
      </c>
      <c r="JE301" s="43">
        <v>11</v>
      </c>
      <c r="JF301" s="43">
        <v>40</v>
      </c>
      <c r="JG301" s="43">
        <v>66</v>
      </c>
      <c r="JH301" s="43">
        <v>36</v>
      </c>
      <c r="JI301" s="43">
        <v>15</v>
      </c>
      <c r="JJ301" s="43">
        <v>0</v>
      </c>
      <c r="JK301" s="43">
        <v>0</v>
      </c>
      <c r="JL301" s="43">
        <v>0</v>
      </c>
      <c r="JM301" s="43">
        <v>0</v>
      </c>
      <c r="JN301" s="43">
        <v>40</v>
      </c>
      <c r="JO301" s="43">
        <v>39</v>
      </c>
      <c r="JP301" s="43">
        <v>9</v>
      </c>
      <c r="JQ301" s="43">
        <v>9</v>
      </c>
      <c r="JR301" s="43">
        <v>0</v>
      </c>
      <c r="JS301" s="43">
        <v>27</v>
      </c>
      <c r="JT301" s="43">
        <v>37</v>
      </c>
      <c r="JU301" s="43">
        <v>10</v>
      </c>
      <c r="JV301" s="43">
        <v>15</v>
      </c>
      <c r="JW301" s="43">
        <v>0</v>
      </c>
      <c r="JX301" s="43">
        <v>0</v>
      </c>
      <c r="JY301" s="43">
        <v>0</v>
      </c>
      <c r="JZ301" s="43">
        <v>1</v>
      </c>
      <c r="KA301" s="43">
        <v>16</v>
      </c>
      <c r="KB301" s="43">
        <v>6</v>
      </c>
      <c r="KC301" s="43">
        <v>0</v>
      </c>
      <c r="KD301" s="43">
        <v>0</v>
      </c>
      <c r="KE301" s="43">
        <v>0</v>
      </c>
      <c r="KF301" s="43">
        <v>8</v>
      </c>
      <c r="KG301" s="43">
        <v>32</v>
      </c>
      <c r="KH301" s="43">
        <v>16</v>
      </c>
      <c r="KI301" s="43">
        <v>46</v>
      </c>
      <c r="KJ301" s="43">
        <v>0</v>
      </c>
      <c r="KK301" s="43">
        <v>0</v>
      </c>
      <c r="KL301" s="43">
        <v>0</v>
      </c>
      <c r="KM301" s="43">
        <v>11</v>
      </c>
      <c r="KN301" s="43">
        <v>0</v>
      </c>
      <c r="KO301" s="43">
        <v>23</v>
      </c>
      <c r="KP301" s="43">
        <v>43</v>
      </c>
      <c r="KQ301" s="43">
        <v>22</v>
      </c>
      <c r="KR301" s="43">
        <v>37</v>
      </c>
      <c r="KS301" s="43">
        <v>12</v>
      </c>
      <c r="KT301" s="43">
        <v>36</v>
      </c>
      <c r="KU301" s="43">
        <v>33</v>
      </c>
      <c r="KV301" s="43">
        <v>2</v>
      </c>
      <c r="KW301" s="43">
        <v>0</v>
      </c>
      <c r="KX301" s="43">
        <v>0</v>
      </c>
      <c r="KY301" s="43">
        <v>0</v>
      </c>
      <c r="KZ301" s="43">
        <v>7</v>
      </c>
      <c r="LA301" s="43">
        <v>19</v>
      </c>
      <c r="LB301" s="43">
        <v>30</v>
      </c>
      <c r="LC301" s="43">
        <v>4</v>
      </c>
      <c r="LD301" s="43">
        <v>60</v>
      </c>
      <c r="LE301" s="43">
        <v>0</v>
      </c>
      <c r="LF301" s="43">
        <v>29</v>
      </c>
      <c r="LG301" s="43">
        <v>58</v>
      </c>
      <c r="LH301" s="43">
        <v>48</v>
      </c>
      <c r="LI301" s="43">
        <v>0</v>
      </c>
      <c r="LJ301" s="43">
        <v>0</v>
      </c>
      <c r="LK301" s="43">
        <v>0</v>
      </c>
      <c r="LL301" s="43">
        <v>0</v>
      </c>
      <c r="LM301" s="43">
        <v>20</v>
      </c>
      <c r="LN301" s="43">
        <v>2</v>
      </c>
      <c r="LO301" s="43">
        <v>11</v>
      </c>
      <c r="LP301" s="43">
        <v>12</v>
      </c>
      <c r="LQ301" s="43">
        <v>28</v>
      </c>
      <c r="LR301" s="43">
        <v>13</v>
      </c>
      <c r="LS301" s="43">
        <v>1</v>
      </c>
      <c r="LT301" s="43">
        <v>35</v>
      </c>
      <c r="LU301" s="43">
        <v>25</v>
      </c>
      <c r="LV301" s="43">
        <v>17</v>
      </c>
      <c r="LW301" s="43">
        <v>0</v>
      </c>
      <c r="LX301" s="43">
        <v>0</v>
      </c>
      <c r="LY301" s="43">
        <v>0</v>
      </c>
      <c r="LZ301" s="43">
        <v>0</v>
      </c>
      <c r="MA301" s="43">
        <v>0</v>
      </c>
      <c r="MB301" s="43">
        <v>22</v>
      </c>
      <c r="MC301" s="43">
        <v>8</v>
      </c>
      <c r="MD301" s="43">
        <v>1</v>
      </c>
      <c r="ME301" s="43">
        <v>10</v>
      </c>
      <c r="MF301" s="43">
        <v>52</v>
      </c>
      <c r="MG301" s="43">
        <v>39</v>
      </c>
      <c r="MH301" s="43">
        <v>15</v>
      </c>
      <c r="MI301" s="43">
        <v>0</v>
      </c>
      <c r="MJ301" s="43">
        <v>0</v>
      </c>
      <c r="MK301" s="43">
        <v>0</v>
      </c>
      <c r="ML301" s="43">
        <v>0</v>
      </c>
      <c r="MN301" s="54">
        <v>4</v>
      </c>
      <c r="MO301" s="54"/>
      <c r="MP301" s="43">
        <f t="shared" ref="MP301:MP304" si="2351">(DM301+DZ301+EM301+EZ301+FM301+FZ301)/6</f>
        <v>16.166666666666668</v>
      </c>
      <c r="MQ301" s="43">
        <f t="shared" si="2222"/>
        <v>10.666666666666666</v>
      </c>
      <c r="MR301" s="43">
        <f t="shared" si="2223"/>
        <v>27.833333333333332</v>
      </c>
      <c r="MS301" s="43">
        <f t="shared" si="2224"/>
        <v>9.8333333333333339</v>
      </c>
      <c r="MT301" s="43">
        <f t="shared" si="2225"/>
        <v>15.666666666666666</v>
      </c>
      <c r="MU301" s="43">
        <f t="shared" si="2226"/>
        <v>21.333333333333332</v>
      </c>
      <c r="MV301" s="43">
        <f t="shared" si="2227"/>
        <v>30.5</v>
      </c>
      <c r="MW301" s="43">
        <f t="shared" si="2228"/>
        <v>48</v>
      </c>
      <c r="MX301" s="43">
        <f t="shared" si="2229"/>
        <v>18.333333333333332</v>
      </c>
      <c r="MY301" s="43">
        <f t="shared" si="2230"/>
        <v>13.333333333333334</v>
      </c>
      <c r="NC301" s="54">
        <v>4</v>
      </c>
      <c r="ND301" s="54"/>
      <c r="NE301" s="43">
        <f t="shared" ref="NE301:NE304" si="2352">(GM301+GZ301+HM301+HZ301)/4</f>
        <v>29</v>
      </c>
      <c r="NF301" s="43">
        <f t="shared" si="2231"/>
        <v>6.75</v>
      </c>
      <c r="NG301" s="43">
        <f t="shared" si="2232"/>
        <v>6.25</v>
      </c>
      <c r="NH301" s="43">
        <f t="shared" si="2233"/>
        <v>8</v>
      </c>
      <c r="NI301" s="43">
        <f t="shared" si="2234"/>
        <v>20.25</v>
      </c>
      <c r="NJ301" s="43">
        <f t="shared" si="2235"/>
        <v>24.75</v>
      </c>
      <c r="NK301" s="43">
        <f t="shared" si="2236"/>
        <v>19.25</v>
      </c>
      <c r="NL301" s="43">
        <f t="shared" si="2237"/>
        <v>49.75</v>
      </c>
      <c r="NM301" s="43">
        <f t="shared" si="2238"/>
        <v>48.25</v>
      </c>
      <c r="NN301" s="43">
        <f t="shared" si="2239"/>
        <v>10.25</v>
      </c>
      <c r="NR301" s="54">
        <v>4</v>
      </c>
      <c r="NS301" s="54"/>
      <c r="NT301" s="43">
        <f t="shared" ref="NT301:NT304" si="2353">(IM301+IZ301+JZ301+JM301)/4</f>
        <v>6.25</v>
      </c>
      <c r="NU301" s="43">
        <f t="shared" si="2240"/>
        <v>17</v>
      </c>
      <c r="NV301" s="43">
        <f t="shared" si="2241"/>
        <v>20</v>
      </c>
      <c r="NW301" s="43">
        <f t="shared" si="2242"/>
        <v>19</v>
      </c>
      <c r="NX301" s="43">
        <f t="shared" si="2243"/>
        <v>9.5</v>
      </c>
      <c r="NY301" s="43">
        <f t="shared" si="2244"/>
        <v>5.25</v>
      </c>
      <c r="NZ301" s="43">
        <f t="shared" si="2245"/>
        <v>24</v>
      </c>
      <c r="OA301" s="43">
        <f t="shared" si="2246"/>
        <v>45.5</v>
      </c>
      <c r="OB301" s="43">
        <f t="shared" si="2247"/>
        <v>32.25</v>
      </c>
      <c r="OC301" s="43">
        <f t="shared" si="2248"/>
        <v>20.5</v>
      </c>
      <c r="OG301" s="54">
        <v>4</v>
      </c>
      <c r="OH301" s="54"/>
      <c r="OI301" s="43">
        <f t="shared" ref="OI301:OI304" si="2354">(KM301+KZ301+LM301+LZ301)/4</f>
        <v>9.5</v>
      </c>
      <c r="OJ301" s="43">
        <f t="shared" si="2249"/>
        <v>5.25</v>
      </c>
      <c r="OK301" s="43">
        <f t="shared" si="2250"/>
        <v>21.5</v>
      </c>
      <c r="OL301" s="43">
        <f t="shared" si="2251"/>
        <v>16.75</v>
      </c>
      <c r="OM301" s="43">
        <f t="shared" si="2252"/>
        <v>27.75</v>
      </c>
      <c r="ON301" s="43">
        <f t="shared" si="2253"/>
        <v>15</v>
      </c>
      <c r="OO301" s="43">
        <f t="shared" si="2254"/>
        <v>23.5</v>
      </c>
      <c r="OP301" s="43">
        <f t="shared" si="2255"/>
        <v>42</v>
      </c>
      <c r="OQ301" s="43">
        <f t="shared" si="2256"/>
        <v>30.25</v>
      </c>
      <c r="OR301" s="43">
        <f t="shared" si="2257"/>
        <v>4.75</v>
      </c>
      <c r="OV301" s="54">
        <v>4</v>
      </c>
      <c r="OW301" s="54"/>
      <c r="OX301" s="43">
        <f t="shared" ref="OX301:OX304" si="2355">(GM301+GZ301+HM301+HZ301+IM301+IZ301+JM301+JZ301+KM301+KZ301+LM301+LZ301)/12</f>
        <v>14.916666666666666</v>
      </c>
      <c r="OY301" s="43">
        <f t="shared" si="2258"/>
        <v>9.6666666666666661</v>
      </c>
      <c r="OZ301" s="43">
        <f t="shared" si="2259"/>
        <v>15.916666666666666</v>
      </c>
      <c r="PA301" s="43">
        <f t="shared" si="2260"/>
        <v>14.583333333333334</v>
      </c>
      <c r="PB301" s="43">
        <f t="shared" si="2261"/>
        <v>19.166666666666668</v>
      </c>
      <c r="PC301" s="43">
        <f t="shared" si="2262"/>
        <v>15</v>
      </c>
      <c r="PD301" s="43">
        <f t="shared" si="2263"/>
        <v>22.25</v>
      </c>
      <c r="PE301" s="43">
        <f t="shared" si="2264"/>
        <v>45.75</v>
      </c>
      <c r="PF301" s="43">
        <f t="shared" si="2265"/>
        <v>36.916666666666664</v>
      </c>
      <c r="PG301" s="43">
        <f t="shared" si="2266"/>
        <v>11.833333333333334</v>
      </c>
    </row>
    <row r="302" spans="1:426" s="43" customFormat="1" x14ac:dyDescent="0.25">
      <c r="A302" s="1" t="s">
        <v>43</v>
      </c>
      <c r="B302" s="43">
        <f t="shared" ref="B302:B305" si="2356">MODE(B293,O293,AB293,AO293,BB293,BO293,CB293,CO293,DB293,DO293,EB293,EO293,FB293,FO293,GB293,GO293,HB293,HO293)</f>
        <v>3</v>
      </c>
      <c r="C302" s="43">
        <f t="shared" si="2267"/>
        <v>1</v>
      </c>
      <c r="D302" s="43">
        <f t="shared" si="2268"/>
        <v>4</v>
      </c>
      <c r="E302" s="43">
        <f t="shared" si="2269"/>
        <v>1</v>
      </c>
      <c r="F302" s="43">
        <f t="shared" si="2270"/>
        <v>3</v>
      </c>
      <c r="G302" s="43">
        <f t="shared" si="2271"/>
        <v>1</v>
      </c>
      <c r="H302" s="43">
        <f t="shared" si="2272"/>
        <v>4</v>
      </c>
      <c r="I302" s="43">
        <f t="shared" si="2273"/>
        <v>4</v>
      </c>
      <c r="J302" s="43">
        <f t="shared" si="2274"/>
        <v>3</v>
      </c>
      <c r="K302" s="43">
        <f t="shared" si="2275"/>
        <v>1</v>
      </c>
      <c r="L302" s="43">
        <f t="shared" si="2276"/>
        <v>0</v>
      </c>
      <c r="M302" s="43">
        <f t="shared" si="2277"/>
        <v>0</v>
      </c>
      <c r="N302" s="43">
        <f t="shared" si="2278"/>
        <v>0</v>
      </c>
      <c r="O302" s="43">
        <f t="shared" ref="O302:O305" si="2357">IB293</f>
        <v>3</v>
      </c>
      <c r="P302" s="43">
        <f t="shared" si="2279"/>
        <v>3</v>
      </c>
      <c r="Q302" s="43">
        <f t="shared" si="2280"/>
        <v>2</v>
      </c>
      <c r="R302" s="43">
        <f t="shared" si="2281"/>
        <v>5</v>
      </c>
      <c r="S302" s="43">
        <f t="shared" si="2282"/>
        <v>3</v>
      </c>
      <c r="T302" s="43">
        <f t="shared" si="2283"/>
        <v>2</v>
      </c>
      <c r="U302" s="43">
        <f t="shared" si="2284"/>
        <v>3</v>
      </c>
      <c r="V302" s="43">
        <f t="shared" si="2285"/>
        <v>1</v>
      </c>
      <c r="X302" s="1">
        <v>60</v>
      </c>
      <c r="Y302" s="52">
        <v>0.39229691876750677</v>
      </c>
      <c r="Z302" s="52"/>
      <c r="AA302" s="52"/>
      <c r="AB302" s="53">
        <f t="shared" si="2286"/>
        <v>4.4470831810985767E-2</v>
      </c>
      <c r="AC302" s="53"/>
      <c r="AD302" s="53" t="s">
        <v>43</v>
      </c>
      <c r="AE302" s="53"/>
      <c r="AF302" s="43">
        <f t="shared" si="2287"/>
        <v>4</v>
      </c>
      <c r="AG302" s="43">
        <f t="shared" si="2288"/>
        <v>1</v>
      </c>
      <c r="AH302" s="43">
        <f t="shared" si="2289"/>
        <v>4</v>
      </c>
      <c r="AI302" s="43">
        <f t="shared" si="2290"/>
        <v>2</v>
      </c>
      <c r="AJ302" s="43">
        <f t="shared" si="2291"/>
        <v>3</v>
      </c>
      <c r="AK302" s="43">
        <f t="shared" si="2292"/>
        <v>2</v>
      </c>
      <c r="AL302" s="43">
        <f t="shared" si="2293"/>
        <v>4</v>
      </c>
      <c r="AM302" s="43">
        <f t="shared" si="2294"/>
        <v>4</v>
      </c>
      <c r="AN302" s="43">
        <f t="shared" si="2295"/>
        <v>3</v>
      </c>
      <c r="AO302" s="43">
        <f t="shared" si="2296"/>
        <v>2</v>
      </c>
      <c r="AP302" s="43">
        <f t="shared" si="2297"/>
        <v>1</v>
      </c>
      <c r="AQ302" s="43">
        <f t="shared" si="2298"/>
        <v>1</v>
      </c>
      <c r="AR302" s="43">
        <f t="shared" si="2299"/>
        <v>0</v>
      </c>
      <c r="AS302" s="53" t="s">
        <v>43</v>
      </c>
      <c r="AT302" s="53"/>
      <c r="AU302" s="43">
        <f t="shared" si="2300"/>
        <v>5</v>
      </c>
      <c r="AV302" s="43">
        <f t="shared" si="2301"/>
        <v>3</v>
      </c>
      <c r="AW302" s="43">
        <f t="shared" si="2302"/>
        <v>5</v>
      </c>
      <c r="AX302" s="43">
        <f t="shared" si="2303"/>
        <v>1</v>
      </c>
      <c r="AY302" s="43">
        <f t="shared" si="2304"/>
        <v>2</v>
      </c>
      <c r="AZ302" s="43">
        <f t="shared" si="2305"/>
        <v>2</v>
      </c>
      <c r="BA302" s="43" t="str">
        <f t="shared" si="2306"/>
        <v>x</v>
      </c>
      <c r="BB302" s="43">
        <f t="shared" si="2307"/>
        <v>4</v>
      </c>
      <c r="BC302" s="43">
        <f t="shared" si="2308"/>
        <v>4</v>
      </c>
      <c r="BD302" s="43">
        <f t="shared" si="2309"/>
        <v>1</v>
      </c>
      <c r="BE302" s="43">
        <f t="shared" si="2310"/>
        <v>1</v>
      </c>
      <c r="BF302" s="43">
        <f t="shared" si="2311"/>
        <v>1</v>
      </c>
      <c r="BG302" s="43">
        <f t="shared" si="2312"/>
        <v>1</v>
      </c>
      <c r="BH302" s="53" t="s">
        <v>43</v>
      </c>
      <c r="BI302" s="53"/>
      <c r="BJ302" s="43">
        <f t="shared" si="2313"/>
        <v>3</v>
      </c>
      <c r="BK302" s="43">
        <f t="shared" si="2314"/>
        <v>1</v>
      </c>
      <c r="BL302" s="43" t="str">
        <f t="shared" si="2315"/>
        <v>x</v>
      </c>
      <c r="BM302" s="43">
        <f t="shared" si="2316"/>
        <v>1</v>
      </c>
      <c r="BN302" s="43">
        <f t="shared" si="2317"/>
        <v>3</v>
      </c>
      <c r="BO302" s="43">
        <f t="shared" si="2318"/>
        <v>1</v>
      </c>
      <c r="BP302" s="43">
        <f t="shared" si="2319"/>
        <v>5</v>
      </c>
      <c r="BQ302" s="43">
        <f t="shared" si="2320"/>
        <v>4</v>
      </c>
      <c r="BR302" s="43">
        <f t="shared" si="2321"/>
        <v>4</v>
      </c>
      <c r="BS302" s="43" t="str">
        <f t="shared" si="2322"/>
        <v>x</v>
      </c>
      <c r="BT302" s="43">
        <f t="shared" si="2323"/>
        <v>0</v>
      </c>
      <c r="BU302" s="43">
        <f t="shared" si="2324"/>
        <v>0</v>
      </c>
      <c r="BV302" s="43">
        <f t="shared" si="2325"/>
        <v>0</v>
      </c>
      <c r="BW302" s="53" t="s">
        <v>43</v>
      </c>
      <c r="BX302" s="53"/>
      <c r="BY302" s="43">
        <f t="shared" si="2326"/>
        <v>4</v>
      </c>
      <c r="BZ302" s="43">
        <f t="shared" si="2327"/>
        <v>1</v>
      </c>
      <c r="CA302" s="43">
        <f t="shared" si="2328"/>
        <v>4</v>
      </c>
      <c r="CB302" s="43" t="str">
        <f t="shared" si="2329"/>
        <v>x</v>
      </c>
      <c r="CC302" s="43">
        <f t="shared" si="2330"/>
        <v>3</v>
      </c>
      <c r="CD302" s="43">
        <f t="shared" si="2331"/>
        <v>1</v>
      </c>
      <c r="CE302" s="43">
        <f t="shared" si="2332"/>
        <v>4</v>
      </c>
      <c r="CF302" s="43">
        <f t="shared" si="2333"/>
        <v>4</v>
      </c>
      <c r="CG302" s="43">
        <f t="shared" si="2334"/>
        <v>4</v>
      </c>
      <c r="CH302" s="43">
        <f t="shared" si="2335"/>
        <v>1</v>
      </c>
      <c r="CI302" s="43">
        <f t="shared" si="2336"/>
        <v>0</v>
      </c>
      <c r="CJ302" s="43">
        <f t="shared" si="2337"/>
        <v>1</v>
      </c>
      <c r="CK302" s="43">
        <f t="shared" si="2338"/>
        <v>0</v>
      </c>
      <c r="CL302" s="43" t="s">
        <v>43</v>
      </c>
      <c r="CN302" s="43">
        <f t="shared" ref="CN302:CN305" si="2358">IFERROR(MODE(GB293,GO293,HB293,HO293,CB293,CO293,DB293,DO293,EB293,EO293,FB293,FO293),"x")</f>
        <v>3</v>
      </c>
      <c r="CO302" s="43">
        <f t="shared" si="2339"/>
        <v>1</v>
      </c>
      <c r="CP302" s="43">
        <f t="shared" si="2340"/>
        <v>5</v>
      </c>
      <c r="CQ302" s="43">
        <f t="shared" si="2341"/>
        <v>1</v>
      </c>
      <c r="CR302" s="43">
        <f t="shared" si="2342"/>
        <v>3</v>
      </c>
      <c r="CS302" s="43">
        <f t="shared" si="2343"/>
        <v>1</v>
      </c>
      <c r="CT302" s="43">
        <f t="shared" si="2344"/>
        <v>4</v>
      </c>
      <c r="CU302" s="43">
        <f t="shared" si="2345"/>
        <v>4</v>
      </c>
      <c r="CV302" s="43">
        <f t="shared" si="2346"/>
        <v>4</v>
      </c>
      <c r="CW302" s="43">
        <f t="shared" si="2347"/>
        <v>1</v>
      </c>
      <c r="CX302" s="43">
        <f t="shared" si="2348"/>
        <v>0</v>
      </c>
      <c r="CY302" s="43">
        <f t="shared" si="2349"/>
        <v>0</v>
      </c>
      <c r="CZ302" s="43">
        <f t="shared" si="2350"/>
        <v>0</v>
      </c>
      <c r="DB302" s="43">
        <v>4</v>
      </c>
      <c r="DC302" s="43">
        <v>9</v>
      </c>
      <c r="DD302" s="43">
        <v>27</v>
      </c>
      <c r="DE302" s="43">
        <v>0</v>
      </c>
      <c r="DF302" s="43">
        <v>7</v>
      </c>
      <c r="DG302" s="43">
        <v>36</v>
      </c>
      <c r="DH302" s="43">
        <v>0</v>
      </c>
      <c r="DI302" s="43">
        <v>23</v>
      </c>
      <c r="DJ302" s="43">
        <v>0</v>
      </c>
      <c r="DL302" s="43">
        <v>3</v>
      </c>
      <c r="DM302" s="43">
        <v>27</v>
      </c>
      <c r="DN302" s="43">
        <v>0</v>
      </c>
      <c r="DO302" s="43">
        <v>26</v>
      </c>
      <c r="DP302" s="43">
        <v>14</v>
      </c>
      <c r="DQ302" s="43">
        <v>33</v>
      </c>
      <c r="DR302" s="43">
        <v>4</v>
      </c>
      <c r="DS302" s="43">
        <v>45</v>
      </c>
      <c r="DT302" s="43">
        <v>0</v>
      </c>
      <c r="DU302" s="43">
        <v>25</v>
      </c>
      <c r="DV302" s="43">
        <v>2</v>
      </c>
      <c r="DW302" s="43">
        <v>0</v>
      </c>
      <c r="DX302" s="43">
        <v>0</v>
      </c>
      <c r="DY302" s="43">
        <v>0</v>
      </c>
      <c r="DZ302" s="43">
        <v>24</v>
      </c>
      <c r="EA302" s="43">
        <v>0</v>
      </c>
      <c r="EB302" s="43">
        <v>32</v>
      </c>
      <c r="EC302" s="43">
        <v>9</v>
      </c>
      <c r="ED302" s="43">
        <v>78</v>
      </c>
      <c r="EE302" s="43">
        <v>0</v>
      </c>
      <c r="EF302" s="43">
        <v>0</v>
      </c>
      <c r="EG302" s="43">
        <v>18</v>
      </c>
      <c r="EH302" s="43">
        <v>71</v>
      </c>
      <c r="EI302" s="43">
        <v>19</v>
      </c>
      <c r="EJ302" s="43">
        <v>0</v>
      </c>
      <c r="EK302" s="43">
        <v>0</v>
      </c>
      <c r="EL302" s="43">
        <v>0</v>
      </c>
      <c r="EM302" s="43">
        <v>5</v>
      </c>
      <c r="EN302" s="43">
        <v>21</v>
      </c>
      <c r="EO302" s="43">
        <v>27</v>
      </c>
      <c r="EP302" s="43">
        <v>0</v>
      </c>
      <c r="EQ302" s="43">
        <v>64</v>
      </c>
      <c r="ER302" s="43">
        <v>3</v>
      </c>
      <c r="ES302" s="43">
        <v>32</v>
      </c>
      <c r="ET302" s="43">
        <v>2</v>
      </c>
      <c r="EU302" s="43">
        <v>33</v>
      </c>
      <c r="EV302" s="43">
        <v>14</v>
      </c>
      <c r="EW302" s="43">
        <v>0</v>
      </c>
      <c r="EX302" s="43">
        <v>0</v>
      </c>
      <c r="EY302" s="43">
        <v>0</v>
      </c>
      <c r="EZ302" s="43">
        <v>47</v>
      </c>
      <c r="FA302" s="43">
        <v>23</v>
      </c>
      <c r="FB302" s="43">
        <v>18</v>
      </c>
      <c r="FC302" s="43">
        <v>17</v>
      </c>
      <c r="FD302" s="43">
        <v>43</v>
      </c>
      <c r="FE302" s="43">
        <v>7</v>
      </c>
      <c r="FF302" s="43">
        <v>23</v>
      </c>
      <c r="FG302" s="43">
        <v>9</v>
      </c>
      <c r="FH302" s="43">
        <v>34</v>
      </c>
      <c r="FI302" s="43">
        <v>56</v>
      </c>
      <c r="FJ302" s="43">
        <v>0</v>
      </c>
      <c r="FK302" s="43">
        <v>0</v>
      </c>
      <c r="FL302" s="43">
        <v>0</v>
      </c>
      <c r="FM302" s="43">
        <v>26</v>
      </c>
      <c r="FN302" s="43">
        <v>13</v>
      </c>
      <c r="FO302" s="43">
        <v>20</v>
      </c>
      <c r="FP302" s="43">
        <v>5</v>
      </c>
      <c r="FQ302" s="43">
        <v>38</v>
      </c>
      <c r="FR302" s="43">
        <v>13</v>
      </c>
      <c r="FS302" s="43">
        <v>8</v>
      </c>
      <c r="FT302" s="43">
        <v>20</v>
      </c>
      <c r="FU302" s="43">
        <v>32</v>
      </c>
      <c r="FV302" s="43">
        <v>11</v>
      </c>
      <c r="FW302" s="43">
        <v>0</v>
      </c>
      <c r="FX302" s="43">
        <v>0</v>
      </c>
      <c r="FY302" s="43">
        <v>0</v>
      </c>
      <c r="FZ302" s="43">
        <v>65</v>
      </c>
      <c r="GA302" s="43">
        <v>19</v>
      </c>
      <c r="GB302" s="43">
        <v>10</v>
      </c>
      <c r="GC302" s="43">
        <v>16</v>
      </c>
      <c r="GD302" s="43">
        <v>71</v>
      </c>
      <c r="GE302" s="43">
        <v>5</v>
      </c>
      <c r="GF302" s="43">
        <v>4</v>
      </c>
      <c r="GG302" s="43">
        <v>31</v>
      </c>
      <c r="GH302" s="43">
        <v>47</v>
      </c>
      <c r="GI302" s="43">
        <v>7</v>
      </c>
      <c r="GJ302" s="43">
        <v>0</v>
      </c>
      <c r="GK302" s="43">
        <v>0</v>
      </c>
      <c r="GL302" s="43">
        <v>0</v>
      </c>
      <c r="GM302" s="43">
        <v>0</v>
      </c>
      <c r="GN302" s="43">
        <v>0</v>
      </c>
      <c r="GO302" s="43">
        <v>5</v>
      </c>
      <c r="GP302" s="43">
        <v>0</v>
      </c>
      <c r="GQ302" s="43">
        <v>51</v>
      </c>
      <c r="GR302" s="43">
        <v>3</v>
      </c>
      <c r="GS302" s="43">
        <v>0</v>
      </c>
      <c r="GT302" s="43">
        <v>2</v>
      </c>
      <c r="GU302" s="43">
        <v>5</v>
      </c>
      <c r="GV302" s="43">
        <v>23</v>
      </c>
      <c r="GW302" s="43">
        <v>0</v>
      </c>
      <c r="GX302" s="43">
        <v>0</v>
      </c>
      <c r="GY302" s="43">
        <v>0</v>
      </c>
      <c r="GZ302" s="43">
        <v>21</v>
      </c>
      <c r="HA302" s="43">
        <v>52</v>
      </c>
      <c r="HB302" s="43">
        <v>19</v>
      </c>
      <c r="HC302" s="43">
        <v>0</v>
      </c>
      <c r="HD302" s="43">
        <v>30</v>
      </c>
      <c r="HE302" s="43">
        <v>20</v>
      </c>
      <c r="HF302" s="43">
        <v>68</v>
      </c>
      <c r="HG302" s="43">
        <v>25</v>
      </c>
      <c r="HH302" s="43">
        <v>0</v>
      </c>
      <c r="HI302" s="43">
        <v>0</v>
      </c>
      <c r="HJ302" s="43">
        <v>0</v>
      </c>
      <c r="HK302" s="43">
        <v>0</v>
      </c>
      <c r="HL302" s="43">
        <v>0</v>
      </c>
      <c r="HM302" s="43">
        <v>6</v>
      </c>
      <c r="HN302" s="43">
        <v>35</v>
      </c>
      <c r="HO302" s="43">
        <v>31</v>
      </c>
      <c r="HP302" s="43">
        <v>1</v>
      </c>
      <c r="HQ302" s="43">
        <v>27</v>
      </c>
      <c r="HR302" s="43">
        <v>0</v>
      </c>
      <c r="HS302" s="43">
        <v>37</v>
      </c>
      <c r="HT302" s="43">
        <v>0</v>
      </c>
      <c r="HU302" s="43">
        <v>12</v>
      </c>
      <c r="HV302" s="43">
        <v>13</v>
      </c>
      <c r="HW302" s="43">
        <v>0</v>
      </c>
      <c r="HX302" s="43">
        <v>0</v>
      </c>
      <c r="HY302" s="43">
        <v>0</v>
      </c>
      <c r="HZ302" s="43">
        <v>1</v>
      </c>
      <c r="IA302" s="43">
        <v>35</v>
      </c>
      <c r="IB302" s="43">
        <v>9</v>
      </c>
      <c r="IC302" s="43">
        <v>11</v>
      </c>
      <c r="ID302" s="43">
        <v>42</v>
      </c>
      <c r="IE302" s="43">
        <v>5</v>
      </c>
      <c r="IF302" s="43">
        <v>16</v>
      </c>
      <c r="IG302" s="43">
        <v>27</v>
      </c>
      <c r="IH302" s="43">
        <v>30</v>
      </c>
      <c r="II302" s="43">
        <v>2</v>
      </c>
      <c r="IJ302" s="43">
        <v>0</v>
      </c>
      <c r="IK302" s="43">
        <v>0</v>
      </c>
      <c r="IL302" s="43">
        <v>0</v>
      </c>
      <c r="IM302" s="43">
        <v>14</v>
      </c>
      <c r="IN302" s="43">
        <v>0</v>
      </c>
      <c r="IO302" s="43">
        <v>54</v>
      </c>
      <c r="IP302" s="43">
        <v>7</v>
      </c>
      <c r="IQ302" s="43">
        <v>41</v>
      </c>
      <c r="IR302" s="43">
        <v>15</v>
      </c>
      <c r="IS302" s="43">
        <v>14</v>
      </c>
      <c r="IT302" s="43">
        <v>9</v>
      </c>
      <c r="IU302" s="43">
        <v>20</v>
      </c>
      <c r="IV302" s="43">
        <v>0</v>
      </c>
      <c r="IW302" s="43">
        <v>0</v>
      </c>
      <c r="IX302" s="43">
        <v>0</v>
      </c>
      <c r="IY302" s="43">
        <v>0</v>
      </c>
      <c r="IZ302" s="43">
        <v>6</v>
      </c>
      <c r="JA302" s="43">
        <v>60</v>
      </c>
      <c r="JB302" s="43">
        <v>9</v>
      </c>
      <c r="JC302" s="43">
        <v>21</v>
      </c>
      <c r="JD302" s="43">
        <v>59</v>
      </c>
      <c r="JE302" s="43">
        <v>33</v>
      </c>
      <c r="JF302" s="43">
        <v>16</v>
      </c>
      <c r="JG302" s="43">
        <v>27</v>
      </c>
      <c r="JH302" s="43">
        <v>21</v>
      </c>
      <c r="JI302" s="43">
        <v>30</v>
      </c>
      <c r="JJ302" s="43">
        <v>0</v>
      </c>
      <c r="JK302" s="43">
        <v>0</v>
      </c>
      <c r="JL302" s="43">
        <v>0</v>
      </c>
      <c r="JM302" s="43">
        <v>22</v>
      </c>
      <c r="JN302" s="43">
        <v>0</v>
      </c>
      <c r="JO302" s="43">
        <v>18</v>
      </c>
      <c r="JP302" s="43">
        <v>4</v>
      </c>
      <c r="JQ302" s="43">
        <v>55</v>
      </c>
      <c r="JR302" s="43">
        <v>2</v>
      </c>
      <c r="JS302" s="43">
        <v>36</v>
      </c>
      <c r="JT302" s="43">
        <v>17</v>
      </c>
      <c r="JU302" s="43">
        <v>28</v>
      </c>
      <c r="JV302" s="43">
        <v>34</v>
      </c>
      <c r="JW302" s="43">
        <v>0</v>
      </c>
      <c r="JX302" s="43">
        <v>0</v>
      </c>
      <c r="JY302" s="43">
        <v>0</v>
      </c>
      <c r="JZ302" s="43">
        <v>75</v>
      </c>
      <c r="KA302" s="43">
        <v>0</v>
      </c>
      <c r="KB302" s="43">
        <v>42</v>
      </c>
      <c r="KC302" s="43">
        <v>17</v>
      </c>
      <c r="KD302" s="43">
        <v>40</v>
      </c>
      <c r="KE302" s="43">
        <v>28</v>
      </c>
      <c r="KF302" s="43">
        <v>5</v>
      </c>
      <c r="KG302" s="43">
        <v>33</v>
      </c>
      <c r="KH302" s="43">
        <v>45</v>
      </c>
      <c r="KI302" s="43">
        <v>2</v>
      </c>
      <c r="KJ302" s="43">
        <v>0</v>
      </c>
      <c r="KK302" s="43">
        <v>0</v>
      </c>
      <c r="KL302" s="43">
        <v>0</v>
      </c>
      <c r="KM302" s="43">
        <v>37</v>
      </c>
      <c r="KN302" s="43">
        <v>52</v>
      </c>
      <c r="KO302" s="43">
        <v>7</v>
      </c>
      <c r="KP302" s="43">
        <v>17</v>
      </c>
      <c r="KQ302" s="43">
        <v>38</v>
      </c>
      <c r="KR302" s="43">
        <v>2</v>
      </c>
      <c r="KS302" s="43">
        <v>65</v>
      </c>
      <c r="KT302" s="43">
        <v>20</v>
      </c>
      <c r="KU302" s="43">
        <v>16</v>
      </c>
      <c r="KV302" s="43">
        <v>55</v>
      </c>
      <c r="KW302" s="43">
        <v>0</v>
      </c>
      <c r="KX302" s="43">
        <v>0</v>
      </c>
      <c r="KY302" s="43">
        <v>0</v>
      </c>
      <c r="KZ302" s="43">
        <v>0</v>
      </c>
      <c r="LA302" s="43">
        <v>7</v>
      </c>
      <c r="LB302" s="43">
        <v>2</v>
      </c>
      <c r="LC302" s="43">
        <v>1</v>
      </c>
      <c r="LD302" s="43">
        <v>19</v>
      </c>
      <c r="LE302" s="43">
        <v>29</v>
      </c>
      <c r="LF302" s="43">
        <v>9</v>
      </c>
      <c r="LG302" s="43">
        <v>4</v>
      </c>
      <c r="LH302" s="43">
        <v>16</v>
      </c>
      <c r="LI302" s="43">
        <v>0</v>
      </c>
      <c r="LJ302" s="43">
        <v>0</v>
      </c>
      <c r="LK302" s="43">
        <v>0</v>
      </c>
      <c r="LL302" s="43">
        <v>0</v>
      </c>
      <c r="LM302" s="43">
        <v>24</v>
      </c>
      <c r="LN302" s="43">
        <v>26</v>
      </c>
      <c r="LO302" s="43">
        <v>41</v>
      </c>
      <c r="LP302" s="43">
        <v>19</v>
      </c>
      <c r="LQ302" s="43">
        <v>42</v>
      </c>
      <c r="LR302" s="43">
        <v>7</v>
      </c>
      <c r="LS302" s="43">
        <v>9</v>
      </c>
      <c r="LT302" s="43">
        <v>2</v>
      </c>
      <c r="LU302" s="43">
        <v>24</v>
      </c>
      <c r="LV302" s="43">
        <v>0</v>
      </c>
      <c r="LW302" s="43">
        <v>0</v>
      </c>
      <c r="LX302" s="43">
        <v>0</v>
      </c>
      <c r="LY302" s="43">
        <v>0</v>
      </c>
      <c r="LZ302" s="43">
        <v>10</v>
      </c>
      <c r="MA302" s="43">
        <v>7</v>
      </c>
      <c r="MB302" s="43">
        <v>8</v>
      </c>
      <c r="MC302" s="43">
        <v>19</v>
      </c>
      <c r="MD302" s="43">
        <v>57</v>
      </c>
      <c r="ME302" s="43">
        <v>15</v>
      </c>
      <c r="MF302" s="43">
        <v>9</v>
      </c>
      <c r="MG302" s="43">
        <v>57</v>
      </c>
      <c r="MH302" s="43">
        <v>35</v>
      </c>
      <c r="MI302" s="43">
        <v>32</v>
      </c>
      <c r="MJ302" s="43">
        <v>0</v>
      </c>
      <c r="MK302" s="43">
        <v>0</v>
      </c>
      <c r="ML302" s="43">
        <v>0</v>
      </c>
      <c r="MN302" s="54">
        <v>3</v>
      </c>
      <c r="MO302" s="54"/>
      <c r="MP302" s="43">
        <f t="shared" si="2351"/>
        <v>32.333333333333336</v>
      </c>
      <c r="MQ302" s="43">
        <f t="shared" si="2222"/>
        <v>12.666666666666666</v>
      </c>
      <c r="MR302" s="43">
        <f t="shared" si="2223"/>
        <v>22.166666666666668</v>
      </c>
      <c r="MS302" s="43">
        <f t="shared" si="2224"/>
        <v>10.166666666666666</v>
      </c>
      <c r="MT302" s="43">
        <f t="shared" si="2225"/>
        <v>54.5</v>
      </c>
      <c r="MU302" s="43">
        <f t="shared" si="2226"/>
        <v>5.333333333333333</v>
      </c>
      <c r="MV302" s="43">
        <f t="shared" si="2227"/>
        <v>18.666666666666668</v>
      </c>
      <c r="MW302" s="43">
        <f t="shared" si="2228"/>
        <v>13.333333333333334</v>
      </c>
      <c r="MX302" s="43">
        <f t="shared" si="2229"/>
        <v>40.333333333333336</v>
      </c>
      <c r="MY302" s="43">
        <f t="shared" si="2230"/>
        <v>18.166666666666668</v>
      </c>
      <c r="NC302" s="54">
        <v>3</v>
      </c>
      <c r="ND302" s="54"/>
      <c r="NE302" s="43">
        <f t="shared" si="2352"/>
        <v>7</v>
      </c>
      <c r="NF302" s="43">
        <f t="shared" si="2231"/>
        <v>30.5</v>
      </c>
      <c r="NG302" s="43">
        <f t="shared" si="2232"/>
        <v>16</v>
      </c>
      <c r="NH302" s="43">
        <f t="shared" si="2233"/>
        <v>3</v>
      </c>
      <c r="NI302" s="43">
        <f t="shared" si="2234"/>
        <v>37.5</v>
      </c>
      <c r="NJ302" s="43">
        <f t="shared" si="2235"/>
        <v>7</v>
      </c>
      <c r="NK302" s="43">
        <f t="shared" si="2236"/>
        <v>30.25</v>
      </c>
      <c r="NL302" s="43">
        <f t="shared" si="2237"/>
        <v>13.5</v>
      </c>
      <c r="NM302" s="43">
        <f t="shared" si="2238"/>
        <v>11.75</v>
      </c>
      <c r="NN302" s="43">
        <f t="shared" si="2239"/>
        <v>9.5</v>
      </c>
      <c r="NR302" s="54">
        <v>3</v>
      </c>
      <c r="NS302" s="54"/>
      <c r="NT302" s="43">
        <f t="shared" si="2353"/>
        <v>29.25</v>
      </c>
      <c r="NU302" s="43">
        <f t="shared" si="2240"/>
        <v>15</v>
      </c>
      <c r="NV302" s="43">
        <f t="shared" si="2241"/>
        <v>30.75</v>
      </c>
      <c r="NW302" s="43">
        <f t="shared" si="2242"/>
        <v>12.25</v>
      </c>
      <c r="NX302" s="43">
        <f t="shared" si="2243"/>
        <v>48.75</v>
      </c>
      <c r="NY302" s="43">
        <f t="shared" si="2244"/>
        <v>19.5</v>
      </c>
      <c r="NZ302" s="43">
        <f t="shared" si="2245"/>
        <v>17.75</v>
      </c>
      <c r="OA302" s="43">
        <f t="shared" si="2246"/>
        <v>21.5</v>
      </c>
      <c r="OB302" s="43">
        <f t="shared" si="2247"/>
        <v>28.5</v>
      </c>
      <c r="OC302" s="43">
        <f t="shared" si="2248"/>
        <v>16.5</v>
      </c>
      <c r="OG302" s="54">
        <v>3</v>
      </c>
      <c r="OH302" s="54"/>
      <c r="OI302" s="43">
        <f t="shared" si="2354"/>
        <v>17.75</v>
      </c>
      <c r="OJ302" s="43">
        <f t="shared" si="2249"/>
        <v>23</v>
      </c>
      <c r="OK302" s="43">
        <f t="shared" si="2250"/>
        <v>14.5</v>
      </c>
      <c r="OL302" s="43">
        <f t="shared" si="2251"/>
        <v>14</v>
      </c>
      <c r="OM302" s="43">
        <f t="shared" si="2252"/>
        <v>39</v>
      </c>
      <c r="ON302" s="43">
        <f t="shared" si="2253"/>
        <v>13.25</v>
      </c>
      <c r="OO302" s="43">
        <f t="shared" si="2254"/>
        <v>23</v>
      </c>
      <c r="OP302" s="43">
        <f t="shared" si="2255"/>
        <v>20.75</v>
      </c>
      <c r="OQ302" s="43">
        <f t="shared" si="2256"/>
        <v>22.75</v>
      </c>
      <c r="OR302" s="43">
        <f t="shared" si="2257"/>
        <v>21.75</v>
      </c>
      <c r="OV302" s="54">
        <v>3</v>
      </c>
      <c r="OW302" s="54"/>
      <c r="OX302" s="43">
        <f t="shared" si="2355"/>
        <v>18</v>
      </c>
      <c r="OY302" s="43">
        <f t="shared" si="2258"/>
        <v>22.833333333333332</v>
      </c>
      <c r="OZ302" s="43">
        <f t="shared" si="2259"/>
        <v>20.416666666666668</v>
      </c>
      <c r="PA302" s="43">
        <f t="shared" si="2260"/>
        <v>9.75</v>
      </c>
      <c r="PB302" s="43">
        <f t="shared" si="2261"/>
        <v>41.75</v>
      </c>
      <c r="PC302" s="43">
        <f t="shared" si="2262"/>
        <v>13.25</v>
      </c>
      <c r="PD302" s="43">
        <f t="shared" si="2263"/>
        <v>23.666666666666668</v>
      </c>
      <c r="PE302" s="43">
        <f t="shared" si="2264"/>
        <v>18.583333333333332</v>
      </c>
      <c r="PF302" s="43">
        <f t="shared" si="2265"/>
        <v>21</v>
      </c>
      <c r="PG302" s="43">
        <f t="shared" si="2266"/>
        <v>15.916666666666666</v>
      </c>
    </row>
    <row r="303" spans="1:426" s="43" customFormat="1" x14ac:dyDescent="0.25">
      <c r="A303" s="1" t="s">
        <v>47</v>
      </c>
      <c r="B303" s="43">
        <f t="shared" si="2356"/>
        <v>5</v>
      </c>
      <c r="C303" s="43">
        <f t="shared" si="2267"/>
        <v>1</v>
      </c>
      <c r="D303" s="43">
        <f t="shared" si="2268"/>
        <v>3</v>
      </c>
      <c r="E303" s="43">
        <f t="shared" si="2269"/>
        <v>1</v>
      </c>
      <c r="F303" s="43">
        <f t="shared" si="2270"/>
        <v>3</v>
      </c>
      <c r="G303" s="43">
        <f t="shared" si="2271"/>
        <v>1</v>
      </c>
      <c r="H303" s="43">
        <f t="shared" si="2272"/>
        <v>5</v>
      </c>
      <c r="I303" s="43">
        <f t="shared" si="2273"/>
        <v>4</v>
      </c>
      <c r="J303" s="43">
        <f t="shared" si="2274"/>
        <v>3</v>
      </c>
      <c r="K303" s="43">
        <f t="shared" si="2275"/>
        <v>1</v>
      </c>
      <c r="L303" s="43">
        <f t="shared" si="2276"/>
        <v>0</v>
      </c>
      <c r="M303" s="43">
        <f t="shared" si="2277"/>
        <v>1</v>
      </c>
      <c r="N303" s="43">
        <f t="shared" si="2278"/>
        <v>0</v>
      </c>
      <c r="O303" s="43">
        <f t="shared" si="2357"/>
        <v>1</v>
      </c>
      <c r="P303" s="43">
        <f t="shared" si="2279"/>
        <v>1</v>
      </c>
      <c r="Q303" s="43">
        <f t="shared" si="2280"/>
        <v>1</v>
      </c>
      <c r="R303" s="43">
        <f t="shared" si="2281"/>
        <v>2</v>
      </c>
      <c r="S303" s="43">
        <f t="shared" si="2282"/>
        <v>2</v>
      </c>
      <c r="T303" s="43">
        <f t="shared" si="2283"/>
        <v>2</v>
      </c>
      <c r="U303" s="43">
        <f t="shared" si="2284"/>
        <v>3</v>
      </c>
      <c r="V303" s="43">
        <f t="shared" si="2285"/>
        <v>1</v>
      </c>
      <c r="X303" s="1">
        <v>40</v>
      </c>
      <c r="Y303" s="52">
        <v>0.35994692252730404</v>
      </c>
      <c r="Z303" s="52"/>
      <c r="AA303" s="52"/>
      <c r="AB303" s="53">
        <f t="shared" si="2286"/>
        <v>4.0366502727304021E-2</v>
      </c>
      <c r="AC303" s="53"/>
      <c r="AD303" s="53" t="s">
        <v>47</v>
      </c>
      <c r="AE303" s="53"/>
      <c r="AF303" s="43">
        <f t="shared" si="2287"/>
        <v>3</v>
      </c>
      <c r="AG303" s="43">
        <f t="shared" si="2288"/>
        <v>1</v>
      </c>
      <c r="AH303" s="43">
        <f t="shared" si="2289"/>
        <v>3</v>
      </c>
      <c r="AI303" s="43">
        <f t="shared" si="2290"/>
        <v>5</v>
      </c>
      <c r="AJ303" s="43">
        <f t="shared" si="2291"/>
        <v>3</v>
      </c>
      <c r="AK303" s="43">
        <f t="shared" si="2292"/>
        <v>1</v>
      </c>
      <c r="AL303" s="43">
        <f t="shared" si="2293"/>
        <v>5</v>
      </c>
      <c r="AM303" s="43">
        <f t="shared" si="2294"/>
        <v>4</v>
      </c>
      <c r="AN303" s="43">
        <f t="shared" si="2295"/>
        <v>3</v>
      </c>
      <c r="AO303" s="43">
        <f t="shared" si="2296"/>
        <v>4</v>
      </c>
      <c r="AP303" s="43">
        <f t="shared" si="2297"/>
        <v>0</v>
      </c>
      <c r="AQ303" s="43">
        <f t="shared" si="2298"/>
        <v>1</v>
      </c>
      <c r="AR303" s="43">
        <f t="shared" si="2299"/>
        <v>0</v>
      </c>
      <c r="AS303" s="53" t="s">
        <v>47</v>
      </c>
      <c r="AT303" s="53"/>
      <c r="AU303" s="43">
        <f t="shared" si="2300"/>
        <v>5</v>
      </c>
      <c r="AV303" s="43">
        <f t="shared" si="2301"/>
        <v>4</v>
      </c>
      <c r="AW303" s="43">
        <f t="shared" si="2302"/>
        <v>3</v>
      </c>
      <c r="AX303" s="43" t="str">
        <f t="shared" si="2303"/>
        <v>x</v>
      </c>
      <c r="AY303" s="43">
        <f t="shared" si="2304"/>
        <v>2</v>
      </c>
      <c r="AZ303" s="43">
        <f t="shared" si="2305"/>
        <v>1</v>
      </c>
      <c r="BA303" s="43">
        <f t="shared" si="2306"/>
        <v>5</v>
      </c>
      <c r="BB303" s="43">
        <f t="shared" si="2307"/>
        <v>1</v>
      </c>
      <c r="BC303" s="43">
        <f t="shared" si="2308"/>
        <v>3</v>
      </c>
      <c r="BD303" s="43">
        <f t="shared" si="2309"/>
        <v>1</v>
      </c>
      <c r="BE303" s="43">
        <f t="shared" si="2310"/>
        <v>0</v>
      </c>
      <c r="BF303" s="43">
        <f t="shared" si="2311"/>
        <v>0</v>
      </c>
      <c r="BG303" s="43">
        <f t="shared" si="2312"/>
        <v>1</v>
      </c>
      <c r="BH303" s="53" t="s">
        <v>47</v>
      </c>
      <c r="BI303" s="53"/>
      <c r="BJ303" s="43">
        <f t="shared" si="2313"/>
        <v>3</v>
      </c>
      <c r="BK303" s="43">
        <f t="shared" si="2314"/>
        <v>1</v>
      </c>
      <c r="BL303" s="43">
        <f t="shared" si="2315"/>
        <v>3</v>
      </c>
      <c r="BM303" s="43">
        <f t="shared" si="2316"/>
        <v>1</v>
      </c>
      <c r="BN303" s="43">
        <f t="shared" si="2317"/>
        <v>3</v>
      </c>
      <c r="BO303" s="43">
        <f t="shared" si="2318"/>
        <v>2</v>
      </c>
      <c r="BP303" s="43">
        <f t="shared" si="2319"/>
        <v>4</v>
      </c>
      <c r="BQ303" s="43">
        <f t="shared" si="2320"/>
        <v>4</v>
      </c>
      <c r="BR303" s="43" t="str">
        <f t="shared" si="2321"/>
        <v>x</v>
      </c>
      <c r="BS303" s="43">
        <f t="shared" si="2322"/>
        <v>1</v>
      </c>
      <c r="BT303" s="43">
        <f t="shared" si="2323"/>
        <v>0</v>
      </c>
      <c r="BU303" s="43">
        <f t="shared" si="2324"/>
        <v>0</v>
      </c>
      <c r="BV303" s="43">
        <f t="shared" si="2325"/>
        <v>0</v>
      </c>
      <c r="BW303" s="53" t="s">
        <v>47</v>
      </c>
      <c r="BX303" s="53"/>
      <c r="BY303" s="43">
        <f t="shared" si="2326"/>
        <v>5</v>
      </c>
      <c r="BZ303" s="43">
        <f t="shared" si="2327"/>
        <v>1</v>
      </c>
      <c r="CA303" s="43">
        <f t="shared" si="2328"/>
        <v>5</v>
      </c>
      <c r="CB303" s="43">
        <f t="shared" si="2329"/>
        <v>1</v>
      </c>
      <c r="CC303" s="43">
        <f t="shared" si="2330"/>
        <v>3</v>
      </c>
      <c r="CD303" s="43">
        <f t="shared" si="2331"/>
        <v>1</v>
      </c>
      <c r="CE303" s="43">
        <f t="shared" si="2332"/>
        <v>4</v>
      </c>
      <c r="CF303" s="43">
        <f t="shared" si="2333"/>
        <v>4</v>
      </c>
      <c r="CG303" s="43">
        <f t="shared" si="2334"/>
        <v>4</v>
      </c>
      <c r="CH303" s="43">
        <f t="shared" si="2335"/>
        <v>1</v>
      </c>
      <c r="CI303" s="43">
        <f t="shared" si="2336"/>
        <v>0</v>
      </c>
      <c r="CJ303" s="43">
        <f t="shared" si="2337"/>
        <v>1</v>
      </c>
      <c r="CK303" s="43">
        <f t="shared" si="2338"/>
        <v>1</v>
      </c>
      <c r="CL303" s="43" t="s">
        <v>47</v>
      </c>
      <c r="CN303" s="43">
        <f t="shared" si="2358"/>
        <v>5</v>
      </c>
      <c r="CO303" s="43">
        <f t="shared" si="2339"/>
        <v>1</v>
      </c>
      <c r="CP303" s="43">
        <f t="shared" si="2340"/>
        <v>3</v>
      </c>
      <c r="CQ303" s="43">
        <f t="shared" si="2341"/>
        <v>1</v>
      </c>
      <c r="CR303" s="43">
        <f t="shared" si="2342"/>
        <v>3</v>
      </c>
      <c r="CS303" s="43">
        <f t="shared" si="2343"/>
        <v>1</v>
      </c>
      <c r="CT303" s="43">
        <f t="shared" si="2344"/>
        <v>5</v>
      </c>
      <c r="CU303" s="43">
        <f t="shared" si="2345"/>
        <v>4</v>
      </c>
      <c r="CV303" s="43">
        <f t="shared" si="2346"/>
        <v>3</v>
      </c>
      <c r="CW303" s="43">
        <f t="shared" si="2347"/>
        <v>1</v>
      </c>
      <c r="CX303" s="43">
        <f t="shared" si="2348"/>
        <v>0</v>
      </c>
      <c r="CY303" s="43">
        <f t="shared" si="2349"/>
        <v>0</v>
      </c>
      <c r="CZ303" s="43">
        <f t="shared" si="2350"/>
        <v>0</v>
      </c>
      <c r="DB303" s="43">
        <v>3</v>
      </c>
      <c r="DC303" s="43">
        <v>49</v>
      </c>
      <c r="DD303" s="43">
        <v>43</v>
      </c>
      <c r="DE303" s="43">
        <v>5</v>
      </c>
      <c r="DF303" s="43">
        <v>4</v>
      </c>
      <c r="DG303" s="43">
        <v>16</v>
      </c>
      <c r="DH303" s="43">
        <v>11</v>
      </c>
      <c r="DI303" s="43">
        <v>50</v>
      </c>
      <c r="DJ303" s="43">
        <v>27</v>
      </c>
      <c r="DL303" s="43">
        <v>2</v>
      </c>
      <c r="DM303" s="43">
        <v>17</v>
      </c>
      <c r="DN303" s="43">
        <v>5</v>
      </c>
      <c r="DO303" s="43">
        <v>15</v>
      </c>
      <c r="DP303" s="43">
        <v>16</v>
      </c>
      <c r="DQ303" s="43">
        <v>32</v>
      </c>
      <c r="DR303" s="43">
        <v>0</v>
      </c>
      <c r="DS303" s="43">
        <v>1</v>
      </c>
      <c r="DT303" s="43">
        <v>5</v>
      </c>
      <c r="DU303" s="43">
        <v>4</v>
      </c>
      <c r="DV303" s="43">
        <v>0</v>
      </c>
      <c r="DW303" s="43">
        <v>0</v>
      </c>
      <c r="DX303" s="43">
        <v>0</v>
      </c>
      <c r="DY303" s="43">
        <v>0</v>
      </c>
      <c r="DZ303" s="43">
        <v>13</v>
      </c>
      <c r="EA303" s="43">
        <v>0</v>
      </c>
      <c r="EB303" s="43">
        <v>2</v>
      </c>
      <c r="EC303" s="43">
        <v>11</v>
      </c>
      <c r="ED303" s="43">
        <v>5</v>
      </c>
      <c r="EE303" s="43">
        <v>3</v>
      </c>
      <c r="EF303" s="43">
        <v>2</v>
      </c>
      <c r="EG303" s="43">
        <v>0</v>
      </c>
      <c r="EH303" s="43">
        <v>17</v>
      </c>
      <c r="EI303" s="43">
        <v>32</v>
      </c>
      <c r="EJ303" s="43">
        <v>0</v>
      </c>
      <c r="EK303" s="43">
        <v>0</v>
      </c>
      <c r="EL303" s="43">
        <v>0</v>
      </c>
      <c r="EM303" s="43">
        <v>0</v>
      </c>
      <c r="EN303" s="43">
        <v>1</v>
      </c>
      <c r="EO303" s="43">
        <v>27</v>
      </c>
      <c r="EP303" s="43">
        <v>21</v>
      </c>
      <c r="EQ303" s="43">
        <v>11</v>
      </c>
      <c r="ER303" s="43">
        <v>0</v>
      </c>
      <c r="ES303" s="43">
        <v>2</v>
      </c>
      <c r="ET303" s="43">
        <v>22</v>
      </c>
      <c r="EU303" s="43">
        <v>41</v>
      </c>
      <c r="EV303" s="43">
        <v>57</v>
      </c>
      <c r="EW303" s="43">
        <v>0</v>
      </c>
      <c r="EX303" s="43">
        <v>0</v>
      </c>
      <c r="EY303" s="43">
        <v>0</v>
      </c>
      <c r="EZ303" s="43">
        <v>0</v>
      </c>
      <c r="FA303" s="43">
        <v>2</v>
      </c>
      <c r="FB303" s="43">
        <v>0</v>
      </c>
      <c r="FC303" s="43">
        <v>11</v>
      </c>
      <c r="FD303" s="43">
        <v>4</v>
      </c>
      <c r="FE303" s="43">
        <v>33</v>
      </c>
      <c r="FF303" s="43">
        <v>17</v>
      </c>
      <c r="FG303" s="43">
        <v>17</v>
      </c>
      <c r="FH303" s="43">
        <v>8</v>
      </c>
      <c r="FI303" s="43">
        <v>0</v>
      </c>
      <c r="FJ303" s="43">
        <v>0</v>
      </c>
      <c r="FK303" s="43">
        <v>0</v>
      </c>
      <c r="FL303" s="43">
        <v>0</v>
      </c>
      <c r="FM303" s="43">
        <v>3</v>
      </c>
      <c r="FN303" s="43">
        <v>32</v>
      </c>
      <c r="FO303" s="43">
        <v>14</v>
      </c>
      <c r="FP303" s="43">
        <v>12</v>
      </c>
      <c r="FQ303" s="43">
        <v>0</v>
      </c>
      <c r="FR303" s="43">
        <v>14</v>
      </c>
      <c r="FS303" s="43">
        <v>13</v>
      </c>
      <c r="FT303" s="43">
        <v>0</v>
      </c>
      <c r="FU303" s="43">
        <v>2</v>
      </c>
      <c r="FV303" s="43">
        <v>4</v>
      </c>
      <c r="FW303" s="43">
        <v>0</v>
      </c>
      <c r="FX303" s="43">
        <v>0</v>
      </c>
      <c r="FY303" s="43">
        <v>0</v>
      </c>
      <c r="FZ303" s="43">
        <v>0</v>
      </c>
      <c r="GA303" s="43">
        <v>16</v>
      </c>
      <c r="GB303" s="43">
        <v>0</v>
      </c>
      <c r="GC303" s="43">
        <v>31</v>
      </c>
      <c r="GD303" s="43">
        <v>10</v>
      </c>
      <c r="GE303" s="43">
        <v>27</v>
      </c>
      <c r="GF303" s="43">
        <v>5</v>
      </c>
      <c r="GG303" s="43">
        <v>7</v>
      </c>
      <c r="GH303" s="43">
        <v>0</v>
      </c>
      <c r="GI303" s="43">
        <v>30</v>
      </c>
      <c r="GJ303" s="43">
        <v>0</v>
      </c>
      <c r="GK303" s="43">
        <v>0</v>
      </c>
      <c r="GL303" s="43">
        <v>0</v>
      </c>
      <c r="GM303" s="43">
        <v>14</v>
      </c>
      <c r="GN303" s="43">
        <v>30</v>
      </c>
      <c r="GO303" s="43">
        <v>31</v>
      </c>
      <c r="GP303" s="43">
        <v>2</v>
      </c>
      <c r="GQ303" s="43">
        <v>13</v>
      </c>
      <c r="GR303" s="43">
        <v>5</v>
      </c>
      <c r="GS303" s="43">
        <v>27</v>
      </c>
      <c r="GT303" s="43">
        <v>39</v>
      </c>
      <c r="GU303" s="43">
        <v>24</v>
      </c>
      <c r="GV303" s="43">
        <v>9</v>
      </c>
      <c r="GW303" s="43">
        <v>0</v>
      </c>
      <c r="GX303" s="43">
        <v>0</v>
      </c>
      <c r="GY303" s="43">
        <v>0</v>
      </c>
      <c r="GZ303" s="43">
        <v>33</v>
      </c>
      <c r="HA303" s="43">
        <v>5</v>
      </c>
      <c r="HB303" s="43">
        <v>7</v>
      </c>
      <c r="HC303" s="43">
        <v>27</v>
      </c>
      <c r="HD303" s="43">
        <v>21</v>
      </c>
      <c r="HE303" s="43">
        <v>45</v>
      </c>
      <c r="HF303" s="43">
        <v>0</v>
      </c>
      <c r="HG303" s="43">
        <v>3</v>
      </c>
      <c r="HH303" s="43">
        <v>13</v>
      </c>
      <c r="HI303" s="43">
        <v>17</v>
      </c>
      <c r="HJ303" s="43">
        <v>0</v>
      </c>
      <c r="HK303" s="43">
        <v>0</v>
      </c>
      <c r="HL303" s="43">
        <v>0</v>
      </c>
      <c r="HM303" s="43">
        <v>8</v>
      </c>
      <c r="HN303" s="43">
        <v>9</v>
      </c>
      <c r="HO303" s="43">
        <v>4</v>
      </c>
      <c r="HP303" s="43">
        <v>13</v>
      </c>
      <c r="HQ303" s="43">
        <v>56</v>
      </c>
      <c r="HR303" s="43">
        <v>29</v>
      </c>
      <c r="HS303" s="43">
        <v>0</v>
      </c>
      <c r="HT303" s="43">
        <v>10</v>
      </c>
      <c r="HU303" s="43">
        <v>20</v>
      </c>
      <c r="HV303" s="43">
        <v>19</v>
      </c>
      <c r="HW303" s="43">
        <v>0</v>
      </c>
      <c r="HX303" s="43">
        <v>0</v>
      </c>
      <c r="HY303" s="43">
        <v>0</v>
      </c>
      <c r="HZ303" s="43">
        <v>3</v>
      </c>
      <c r="IA303" s="43">
        <v>29</v>
      </c>
      <c r="IB303" s="43">
        <v>67</v>
      </c>
      <c r="IC303" s="43">
        <v>0</v>
      </c>
      <c r="ID303" s="43">
        <v>0</v>
      </c>
      <c r="IE303" s="43">
        <v>5</v>
      </c>
      <c r="IF303" s="43">
        <v>16</v>
      </c>
      <c r="IG303" s="43">
        <v>0</v>
      </c>
      <c r="IH303" s="43">
        <v>0</v>
      </c>
      <c r="II303" s="43">
        <v>6</v>
      </c>
      <c r="IJ303" s="43">
        <v>0</v>
      </c>
      <c r="IK303" s="43">
        <v>0</v>
      </c>
      <c r="IL303" s="43">
        <v>0</v>
      </c>
      <c r="IM303" s="43">
        <v>0</v>
      </c>
      <c r="IN303" s="43">
        <v>7</v>
      </c>
      <c r="IO303" s="43">
        <v>2</v>
      </c>
      <c r="IP303" s="43">
        <v>13</v>
      </c>
      <c r="IQ303" s="43">
        <v>10</v>
      </c>
      <c r="IR303" s="43">
        <v>6</v>
      </c>
      <c r="IS303" s="43">
        <v>0</v>
      </c>
      <c r="IT303" s="43">
        <v>0</v>
      </c>
      <c r="IU303" s="43">
        <v>9</v>
      </c>
      <c r="IV303" s="43">
        <v>15</v>
      </c>
      <c r="IW303" s="43">
        <v>0</v>
      </c>
      <c r="IX303" s="43">
        <v>0</v>
      </c>
      <c r="IY303" s="43">
        <v>0</v>
      </c>
      <c r="IZ303" s="43">
        <v>43</v>
      </c>
      <c r="JA303" s="43">
        <v>25</v>
      </c>
      <c r="JB303" s="43">
        <v>2</v>
      </c>
      <c r="JC303" s="43">
        <v>0</v>
      </c>
      <c r="JD303" s="43">
        <v>2</v>
      </c>
      <c r="JE303" s="43">
        <v>2</v>
      </c>
      <c r="JF303" s="43">
        <v>0</v>
      </c>
      <c r="JG303" s="43">
        <v>0</v>
      </c>
      <c r="JH303" s="43">
        <v>29</v>
      </c>
      <c r="JI303" s="43">
        <v>11</v>
      </c>
      <c r="JJ303" s="43">
        <v>0</v>
      </c>
      <c r="JK303" s="43">
        <v>0</v>
      </c>
      <c r="JL303" s="43">
        <v>0</v>
      </c>
      <c r="JM303" s="43">
        <v>8</v>
      </c>
      <c r="JN303" s="43">
        <v>0</v>
      </c>
      <c r="JO303" s="43">
        <v>27</v>
      </c>
      <c r="JP303" s="43">
        <v>32</v>
      </c>
      <c r="JQ303" s="43">
        <v>32</v>
      </c>
      <c r="JR303" s="43">
        <v>1</v>
      </c>
      <c r="JS303" s="43">
        <v>21</v>
      </c>
      <c r="JT303" s="43">
        <v>0</v>
      </c>
      <c r="JU303" s="43">
        <v>2</v>
      </c>
      <c r="JV303" s="43">
        <v>4</v>
      </c>
      <c r="JW303" s="43">
        <v>0</v>
      </c>
      <c r="JX303" s="43">
        <v>0</v>
      </c>
      <c r="JY303" s="43">
        <v>0</v>
      </c>
      <c r="JZ303" s="43">
        <v>0</v>
      </c>
      <c r="KA303" s="43">
        <v>28</v>
      </c>
      <c r="KB303" s="43">
        <v>2</v>
      </c>
      <c r="KC303" s="43">
        <v>14</v>
      </c>
      <c r="KD303" s="43">
        <v>8</v>
      </c>
      <c r="KE303" s="43">
        <v>1</v>
      </c>
      <c r="KF303" s="43">
        <v>3</v>
      </c>
      <c r="KG303" s="43">
        <v>16</v>
      </c>
      <c r="KH303" s="43">
        <v>15</v>
      </c>
      <c r="KI303" s="43">
        <v>9</v>
      </c>
      <c r="KJ303" s="43">
        <v>0</v>
      </c>
      <c r="KK303" s="43">
        <v>0</v>
      </c>
      <c r="KL303" s="43">
        <v>0</v>
      </c>
      <c r="KM303" s="43">
        <v>4</v>
      </c>
      <c r="KN303" s="43">
        <v>3</v>
      </c>
      <c r="KO303" s="43">
        <v>5</v>
      </c>
      <c r="KP303" s="43">
        <v>6</v>
      </c>
      <c r="KQ303" s="43">
        <v>28</v>
      </c>
      <c r="KR303" s="43">
        <v>0</v>
      </c>
      <c r="KS303" s="43">
        <v>2</v>
      </c>
      <c r="KT303" s="43">
        <v>4</v>
      </c>
      <c r="KU303" s="43">
        <v>6</v>
      </c>
      <c r="KV303" s="43">
        <v>0</v>
      </c>
      <c r="KW303" s="43">
        <v>0</v>
      </c>
      <c r="KX303" s="43">
        <v>0</v>
      </c>
      <c r="KY303" s="43">
        <v>0</v>
      </c>
      <c r="KZ303" s="43">
        <v>0</v>
      </c>
      <c r="LA303" s="43">
        <v>0</v>
      </c>
      <c r="LB303" s="43">
        <v>0</v>
      </c>
      <c r="LC303" s="43">
        <v>1</v>
      </c>
      <c r="LD303" s="43">
        <v>12</v>
      </c>
      <c r="LE303" s="43">
        <v>0</v>
      </c>
      <c r="LF303" s="43">
        <v>35</v>
      </c>
      <c r="LG303" s="43">
        <v>5</v>
      </c>
      <c r="LH303" s="43">
        <v>0</v>
      </c>
      <c r="LI303" s="43">
        <v>29</v>
      </c>
      <c r="LJ303" s="43">
        <v>0</v>
      </c>
      <c r="LK303" s="43">
        <v>0</v>
      </c>
      <c r="LL303" s="43">
        <v>0</v>
      </c>
      <c r="LM303" s="43">
        <v>19</v>
      </c>
      <c r="LN303" s="43">
        <v>6</v>
      </c>
      <c r="LO303" s="43">
        <v>24</v>
      </c>
      <c r="LP303" s="43">
        <v>44</v>
      </c>
      <c r="LQ303" s="43">
        <v>13</v>
      </c>
      <c r="LR303" s="43">
        <v>42</v>
      </c>
      <c r="LS303" s="43">
        <v>25</v>
      </c>
      <c r="LT303" s="43">
        <v>63</v>
      </c>
      <c r="LU303" s="43">
        <v>16</v>
      </c>
      <c r="LV303" s="43">
        <v>1</v>
      </c>
      <c r="LW303" s="43">
        <v>0</v>
      </c>
      <c r="LX303" s="43">
        <v>0</v>
      </c>
      <c r="LY303" s="43">
        <v>0</v>
      </c>
      <c r="LZ303" s="43">
        <v>25</v>
      </c>
      <c r="MA303" s="43">
        <v>41</v>
      </c>
      <c r="MB303" s="43">
        <v>16</v>
      </c>
      <c r="MC303" s="43">
        <v>9</v>
      </c>
      <c r="MD303" s="43">
        <v>3</v>
      </c>
      <c r="ME303" s="43">
        <v>13</v>
      </c>
      <c r="MF303" s="43">
        <v>9</v>
      </c>
      <c r="MG303" s="43">
        <v>0</v>
      </c>
      <c r="MH303" s="43">
        <v>18</v>
      </c>
      <c r="MI303" s="43">
        <v>15</v>
      </c>
      <c r="MJ303" s="43">
        <v>0</v>
      </c>
      <c r="MK303" s="43">
        <v>0</v>
      </c>
      <c r="ML303" s="43">
        <v>0</v>
      </c>
      <c r="MN303" s="54">
        <v>2</v>
      </c>
      <c r="MO303" s="54"/>
      <c r="MP303" s="43">
        <f t="shared" si="2351"/>
        <v>5.5</v>
      </c>
      <c r="MQ303" s="43">
        <f t="shared" si="2222"/>
        <v>9.3333333333333339</v>
      </c>
      <c r="MR303" s="43">
        <f t="shared" si="2223"/>
        <v>9.6666666666666661</v>
      </c>
      <c r="MS303" s="43">
        <f t="shared" si="2224"/>
        <v>17</v>
      </c>
      <c r="MT303" s="43">
        <f t="shared" si="2225"/>
        <v>10.333333333333334</v>
      </c>
      <c r="MU303" s="43">
        <f t="shared" si="2226"/>
        <v>12.833333333333334</v>
      </c>
      <c r="MV303" s="43">
        <f t="shared" si="2227"/>
        <v>6.666666666666667</v>
      </c>
      <c r="MW303" s="43">
        <f t="shared" si="2228"/>
        <v>8.5</v>
      </c>
      <c r="MX303" s="43">
        <f t="shared" si="2229"/>
        <v>12</v>
      </c>
      <c r="MY303" s="43">
        <f t="shared" si="2230"/>
        <v>20.5</v>
      </c>
      <c r="NC303" s="54">
        <v>2</v>
      </c>
      <c r="ND303" s="54"/>
      <c r="NE303" s="43">
        <f t="shared" si="2352"/>
        <v>14.5</v>
      </c>
      <c r="NF303" s="43">
        <f t="shared" si="2231"/>
        <v>18.25</v>
      </c>
      <c r="NG303" s="43">
        <f t="shared" si="2232"/>
        <v>27.25</v>
      </c>
      <c r="NH303" s="43">
        <f t="shared" si="2233"/>
        <v>10.5</v>
      </c>
      <c r="NI303" s="43">
        <f t="shared" si="2234"/>
        <v>22.5</v>
      </c>
      <c r="NJ303" s="43">
        <f t="shared" si="2235"/>
        <v>21</v>
      </c>
      <c r="NK303" s="43">
        <f t="shared" si="2236"/>
        <v>10.75</v>
      </c>
      <c r="NL303" s="43">
        <f t="shared" si="2237"/>
        <v>13</v>
      </c>
      <c r="NM303" s="43">
        <f t="shared" si="2238"/>
        <v>14.25</v>
      </c>
      <c r="NN303" s="43">
        <f t="shared" si="2239"/>
        <v>12.75</v>
      </c>
      <c r="NR303" s="54">
        <v>2</v>
      </c>
      <c r="NS303" s="54"/>
      <c r="NT303" s="43">
        <f t="shared" si="2353"/>
        <v>12.75</v>
      </c>
      <c r="NU303" s="43">
        <f t="shared" si="2240"/>
        <v>15</v>
      </c>
      <c r="NV303" s="43">
        <f t="shared" si="2241"/>
        <v>8.25</v>
      </c>
      <c r="NW303" s="43">
        <f t="shared" si="2242"/>
        <v>14.75</v>
      </c>
      <c r="NX303" s="43">
        <f t="shared" si="2243"/>
        <v>13</v>
      </c>
      <c r="NY303" s="43">
        <f t="shared" si="2244"/>
        <v>2.5</v>
      </c>
      <c r="NZ303" s="43">
        <f t="shared" si="2245"/>
        <v>6</v>
      </c>
      <c r="OA303" s="43">
        <f t="shared" si="2246"/>
        <v>4</v>
      </c>
      <c r="OB303" s="43">
        <f t="shared" si="2247"/>
        <v>13.75</v>
      </c>
      <c r="OC303" s="43">
        <f t="shared" si="2248"/>
        <v>9.75</v>
      </c>
      <c r="OG303" s="54">
        <v>2</v>
      </c>
      <c r="OH303" s="54"/>
      <c r="OI303" s="43">
        <f t="shared" si="2354"/>
        <v>12</v>
      </c>
      <c r="OJ303" s="43">
        <f t="shared" si="2249"/>
        <v>12.5</v>
      </c>
      <c r="OK303" s="43">
        <f t="shared" si="2250"/>
        <v>11.25</v>
      </c>
      <c r="OL303" s="43">
        <f t="shared" si="2251"/>
        <v>15</v>
      </c>
      <c r="OM303" s="43">
        <f t="shared" si="2252"/>
        <v>14</v>
      </c>
      <c r="ON303" s="43">
        <f t="shared" si="2253"/>
        <v>13.75</v>
      </c>
      <c r="OO303" s="43">
        <f t="shared" si="2254"/>
        <v>17.75</v>
      </c>
      <c r="OP303" s="43">
        <f t="shared" si="2255"/>
        <v>18</v>
      </c>
      <c r="OQ303" s="43">
        <f t="shared" si="2256"/>
        <v>10</v>
      </c>
      <c r="OR303" s="43">
        <f t="shared" si="2257"/>
        <v>11.25</v>
      </c>
      <c r="OV303" s="54">
        <v>2</v>
      </c>
      <c r="OW303" s="54"/>
      <c r="OX303" s="43">
        <f t="shared" si="2355"/>
        <v>13.083333333333334</v>
      </c>
      <c r="OY303" s="43">
        <f t="shared" si="2258"/>
        <v>15.25</v>
      </c>
      <c r="OZ303" s="43">
        <f t="shared" si="2259"/>
        <v>15.583333333333334</v>
      </c>
      <c r="PA303" s="43">
        <f t="shared" si="2260"/>
        <v>13.416666666666666</v>
      </c>
      <c r="PB303" s="43">
        <f t="shared" si="2261"/>
        <v>16.5</v>
      </c>
      <c r="PC303" s="43">
        <f t="shared" si="2262"/>
        <v>12.416666666666666</v>
      </c>
      <c r="PD303" s="43">
        <f t="shared" si="2263"/>
        <v>11.5</v>
      </c>
      <c r="PE303" s="43">
        <f t="shared" si="2264"/>
        <v>11.666666666666666</v>
      </c>
      <c r="PF303" s="43">
        <f t="shared" si="2265"/>
        <v>12.666666666666666</v>
      </c>
      <c r="PG303" s="43">
        <f t="shared" si="2266"/>
        <v>11.25</v>
      </c>
    </row>
    <row r="304" spans="1:426" s="43" customFormat="1" x14ac:dyDescent="0.25">
      <c r="A304" s="1" t="s">
        <v>48</v>
      </c>
      <c r="B304" s="43">
        <f t="shared" si="2356"/>
        <v>5</v>
      </c>
      <c r="C304" s="43">
        <f t="shared" si="2267"/>
        <v>5</v>
      </c>
      <c r="D304" s="43">
        <f t="shared" si="2268"/>
        <v>4</v>
      </c>
      <c r="E304" s="43">
        <f t="shared" si="2269"/>
        <v>2</v>
      </c>
      <c r="F304" s="43">
        <f t="shared" si="2270"/>
        <v>3</v>
      </c>
      <c r="G304" s="43">
        <f t="shared" si="2271"/>
        <v>1</v>
      </c>
      <c r="H304" s="43">
        <f t="shared" si="2272"/>
        <v>4</v>
      </c>
      <c r="I304" s="43">
        <f t="shared" si="2273"/>
        <v>4</v>
      </c>
      <c r="J304" s="43">
        <f t="shared" si="2274"/>
        <v>4</v>
      </c>
      <c r="K304" s="43">
        <f t="shared" si="2275"/>
        <v>1</v>
      </c>
      <c r="L304" s="43">
        <f t="shared" si="2276"/>
        <v>1</v>
      </c>
      <c r="M304" s="43">
        <f t="shared" si="2277"/>
        <v>0</v>
      </c>
      <c r="N304" s="43">
        <f t="shared" si="2278"/>
        <v>1</v>
      </c>
      <c r="O304" s="43">
        <f t="shared" si="2357"/>
        <v>4</v>
      </c>
      <c r="P304" s="43">
        <f t="shared" si="2279"/>
        <v>3</v>
      </c>
      <c r="Q304" s="43">
        <f t="shared" si="2280"/>
        <v>2</v>
      </c>
      <c r="R304" s="43">
        <f t="shared" si="2281"/>
        <v>5</v>
      </c>
      <c r="S304" s="43">
        <f t="shared" si="2282"/>
        <v>1</v>
      </c>
      <c r="T304" s="43">
        <f t="shared" si="2283"/>
        <v>1</v>
      </c>
      <c r="U304" s="43">
        <f t="shared" si="2284"/>
        <v>4</v>
      </c>
      <c r="V304" s="43">
        <f t="shared" si="2285"/>
        <v>3</v>
      </c>
      <c r="X304" s="1">
        <v>20</v>
      </c>
      <c r="Y304" s="52">
        <v>0.32160062160062119</v>
      </c>
      <c r="Z304" s="52"/>
      <c r="AA304" s="52"/>
      <c r="AB304" s="53">
        <f t="shared" si="2286"/>
        <v>1.989701288107576E-2</v>
      </c>
      <c r="AC304" s="53"/>
      <c r="AD304" s="53" t="s">
        <v>48</v>
      </c>
      <c r="AE304" s="53"/>
      <c r="AF304" s="43">
        <f t="shared" si="2287"/>
        <v>5</v>
      </c>
      <c r="AG304" s="43">
        <f t="shared" si="2288"/>
        <v>2</v>
      </c>
      <c r="AH304" s="43">
        <f t="shared" si="2289"/>
        <v>4</v>
      </c>
      <c r="AI304" s="43">
        <f t="shared" si="2290"/>
        <v>1</v>
      </c>
      <c r="AJ304" s="43">
        <f t="shared" si="2291"/>
        <v>1</v>
      </c>
      <c r="AK304" s="43">
        <f t="shared" si="2292"/>
        <v>1</v>
      </c>
      <c r="AL304" s="43">
        <f t="shared" si="2293"/>
        <v>4</v>
      </c>
      <c r="AM304" s="43">
        <f t="shared" si="2294"/>
        <v>3</v>
      </c>
      <c r="AN304" s="43">
        <f t="shared" si="2295"/>
        <v>5</v>
      </c>
      <c r="AO304" s="43">
        <f t="shared" si="2296"/>
        <v>1</v>
      </c>
      <c r="AP304" s="43">
        <f t="shared" si="2297"/>
        <v>1</v>
      </c>
      <c r="AQ304" s="43">
        <f t="shared" si="2298"/>
        <v>0</v>
      </c>
      <c r="AR304" s="43">
        <f t="shared" si="2299"/>
        <v>1</v>
      </c>
      <c r="AS304" s="53" t="s">
        <v>48</v>
      </c>
      <c r="AT304" s="53"/>
      <c r="AU304" s="43">
        <f t="shared" si="2300"/>
        <v>2</v>
      </c>
      <c r="AV304" s="43">
        <f t="shared" si="2301"/>
        <v>1</v>
      </c>
      <c r="AW304" s="43">
        <f t="shared" si="2302"/>
        <v>5</v>
      </c>
      <c r="AX304" s="43">
        <f t="shared" si="2303"/>
        <v>1</v>
      </c>
      <c r="AY304" s="43">
        <f t="shared" si="2304"/>
        <v>3</v>
      </c>
      <c r="AZ304" s="43">
        <f t="shared" si="2305"/>
        <v>3</v>
      </c>
      <c r="BA304" s="43">
        <f t="shared" si="2306"/>
        <v>4</v>
      </c>
      <c r="BB304" s="43">
        <f t="shared" si="2307"/>
        <v>4</v>
      </c>
      <c r="BC304" s="43">
        <f t="shared" si="2308"/>
        <v>1</v>
      </c>
      <c r="BD304" s="43">
        <f t="shared" si="2309"/>
        <v>2</v>
      </c>
      <c r="BE304" s="43">
        <f t="shared" si="2310"/>
        <v>1</v>
      </c>
      <c r="BF304" s="43">
        <f t="shared" si="2311"/>
        <v>1</v>
      </c>
      <c r="BG304" s="43">
        <f t="shared" si="2312"/>
        <v>0</v>
      </c>
      <c r="BH304" s="53" t="s">
        <v>48</v>
      </c>
      <c r="BI304" s="53"/>
      <c r="BJ304" s="43">
        <f t="shared" si="2313"/>
        <v>3</v>
      </c>
      <c r="BK304" s="43">
        <f t="shared" si="2314"/>
        <v>5</v>
      </c>
      <c r="BL304" s="43" t="str">
        <f t="shared" si="2315"/>
        <v>x</v>
      </c>
      <c r="BM304" s="43">
        <f t="shared" si="2316"/>
        <v>3</v>
      </c>
      <c r="BN304" s="43" t="str">
        <f t="shared" si="2317"/>
        <v>x</v>
      </c>
      <c r="BO304" s="43">
        <f t="shared" si="2318"/>
        <v>1</v>
      </c>
      <c r="BP304" s="43">
        <f t="shared" si="2319"/>
        <v>4</v>
      </c>
      <c r="BQ304" s="43">
        <f t="shared" si="2320"/>
        <v>5</v>
      </c>
      <c r="BR304" s="43">
        <f t="shared" si="2321"/>
        <v>3</v>
      </c>
      <c r="BS304" s="43">
        <f t="shared" si="2322"/>
        <v>4</v>
      </c>
      <c r="BT304" s="43">
        <f t="shared" si="2323"/>
        <v>1</v>
      </c>
      <c r="BU304" s="43">
        <f t="shared" si="2324"/>
        <v>1</v>
      </c>
      <c r="BV304" s="43">
        <f t="shared" si="2325"/>
        <v>1</v>
      </c>
      <c r="BW304" s="53" t="s">
        <v>48</v>
      </c>
      <c r="BX304" s="53"/>
      <c r="BY304" s="43">
        <f t="shared" si="2326"/>
        <v>3</v>
      </c>
      <c r="BZ304" s="43">
        <f t="shared" si="2327"/>
        <v>4</v>
      </c>
      <c r="CA304" s="43">
        <f t="shared" si="2328"/>
        <v>3</v>
      </c>
      <c r="CB304" s="43">
        <f t="shared" si="2329"/>
        <v>2</v>
      </c>
      <c r="CC304" s="43">
        <f t="shared" si="2330"/>
        <v>2</v>
      </c>
      <c r="CD304" s="43">
        <f t="shared" si="2331"/>
        <v>3</v>
      </c>
      <c r="CE304" s="43">
        <f t="shared" si="2332"/>
        <v>3</v>
      </c>
      <c r="CF304" s="43">
        <f t="shared" si="2333"/>
        <v>2</v>
      </c>
      <c r="CG304" s="43">
        <f t="shared" si="2334"/>
        <v>4</v>
      </c>
      <c r="CH304" s="43">
        <f t="shared" si="2335"/>
        <v>2</v>
      </c>
      <c r="CI304" s="43">
        <f t="shared" si="2336"/>
        <v>1</v>
      </c>
      <c r="CJ304" s="43">
        <f t="shared" si="2337"/>
        <v>0</v>
      </c>
      <c r="CK304" s="43">
        <f t="shared" si="2338"/>
        <v>0</v>
      </c>
      <c r="CL304" s="43" t="s">
        <v>48</v>
      </c>
      <c r="CN304" s="43">
        <f t="shared" si="2358"/>
        <v>3</v>
      </c>
      <c r="CO304" s="43">
        <f t="shared" si="2339"/>
        <v>1</v>
      </c>
      <c r="CP304" s="43">
        <f t="shared" si="2340"/>
        <v>5</v>
      </c>
      <c r="CQ304" s="43">
        <f t="shared" si="2341"/>
        <v>2</v>
      </c>
      <c r="CR304" s="43">
        <f t="shared" si="2342"/>
        <v>2</v>
      </c>
      <c r="CS304" s="43">
        <f t="shared" si="2343"/>
        <v>3</v>
      </c>
      <c r="CT304" s="43">
        <f t="shared" si="2344"/>
        <v>4</v>
      </c>
      <c r="CU304" s="43">
        <f t="shared" si="2345"/>
        <v>4</v>
      </c>
      <c r="CV304" s="43">
        <f t="shared" si="2346"/>
        <v>1</v>
      </c>
      <c r="CW304" s="43">
        <f t="shared" si="2347"/>
        <v>2</v>
      </c>
      <c r="CX304" s="43">
        <f t="shared" si="2348"/>
        <v>1</v>
      </c>
      <c r="CY304" s="43">
        <f t="shared" si="2349"/>
        <v>1</v>
      </c>
      <c r="CZ304" s="43">
        <f t="shared" si="2350"/>
        <v>1</v>
      </c>
      <c r="DB304" s="43">
        <v>2</v>
      </c>
      <c r="DC304" s="43">
        <v>2</v>
      </c>
      <c r="DD304" s="43">
        <v>8</v>
      </c>
      <c r="DE304" s="43">
        <v>52</v>
      </c>
      <c r="DF304" s="43">
        <v>8</v>
      </c>
      <c r="DG304" s="43">
        <v>19</v>
      </c>
      <c r="DH304" s="43">
        <v>56</v>
      </c>
      <c r="DI304" s="43">
        <v>19</v>
      </c>
      <c r="DJ304" s="43">
        <v>20</v>
      </c>
      <c r="DL304" s="43">
        <v>1</v>
      </c>
      <c r="DM304" s="43">
        <v>12</v>
      </c>
      <c r="DN304" s="43">
        <v>76</v>
      </c>
      <c r="DO304" s="43">
        <v>0</v>
      </c>
      <c r="DP304" s="43">
        <v>47</v>
      </c>
      <c r="DQ304" s="43">
        <v>14</v>
      </c>
      <c r="DR304" s="43">
        <v>80</v>
      </c>
      <c r="DS304" s="43">
        <v>16</v>
      </c>
      <c r="DT304" s="43">
        <v>36</v>
      </c>
      <c r="DU304" s="43">
        <v>0</v>
      </c>
      <c r="DV304" s="43">
        <v>47</v>
      </c>
      <c r="DW304" s="43">
        <v>51</v>
      </c>
      <c r="DX304" s="43">
        <v>55</v>
      </c>
      <c r="DY304" s="43">
        <v>3</v>
      </c>
      <c r="DZ304" s="43">
        <v>3</v>
      </c>
      <c r="EA304" s="43">
        <v>89</v>
      </c>
      <c r="EB304" s="43">
        <v>0</v>
      </c>
      <c r="EC304" s="43">
        <v>71</v>
      </c>
      <c r="ED304" s="43">
        <v>6</v>
      </c>
      <c r="EE304" s="43">
        <v>36</v>
      </c>
      <c r="EF304" s="43">
        <v>5</v>
      </c>
      <c r="EG304" s="43">
        <v>38</v>
      </c>
      <c r="EH304" s="43">
        <v>2</v>
      </c>
      <c r="EI304" s="43">
        <v>36</v>
      </c>
      <c r="EJ304" s="43">
        <v>62</v>
      </c>
      <c r="EK304" s="43">
        <v>56</v>
      </c>
      <c r="EL304" s="43">
        <v>9</v>
      </c>
      <c r="EM304" s="43">
        <v>0</v>
      </c>
      <c r="EN304" s="43">
        <v>61</v>
      </c>
      <c r="EO304" s="43">
        <v>5</v>
      </c>
      <c r="EP304" s="43">
        <v>64</v>
      </c>
      <c r="EQ304" s="43">
        <v>15</v>
      </c>
      <c r="ER304" s="43">
        <v>49</v>
      </c>
      <c r="ES304" s="43">
        <v>0</v>
      </c>
      <c r="ET304" s="43">
        <v>11</v>
      </c>
      <c r="EU304" s="43">
        <v>0</v>
      </c>
      <c r="EV304" s="43">
        <v>13</v>
      </c>
      <c r="EW304" s="43">
        <v>31</v>
      </c>
      <c r="EX304" s="43">
        <v>5</v>
      </c>
      <c r="EY304" s="43">
        <v>51</v>
      </c>
      <c r="EZ304" s="43">
        <v>0</v>
      </c>
      <c r="FA304" s="43">
        <v>33</v>
      </c>
      <c r="FB304" s="43">
        <v>23</v>
      </c>
      <c r="FC304" s="43">
        <v>45</v>
      </c>
      <c r="FD304" s="43">
        <v>17</v>
      </c>
      <c r="FE304" s="43">
        <v>29</v>
      </c>
      <c r="FF304" s="43">
        <v>0</v>
      </c>
      <c r="FG304" s="43">
        <v>0</v>
      </c>
      <c r="FH304" s="43">
        <v>0</v>
      </c>
      <c r="FI304" s="43">
        <v>43</v>
      </c>
      <c r="FJ304" s="43">
        <v>10</v>
      </c>
      <c r="FK304" s="43">
        <v>13</v>
      </c>
      <c r="FL304" s="43">
        <v>30</v>
      </c>
      <c r="FM304" s="43">
        <v>11</v>
      </c>
      <c r="FN304" s="43">
        <v>21</v>
      </c>
      <c r="FO304" s="43">
        <v>45</v>
      </c>
      <c r="FP304" s="43">
        <v>38</v>
      </c>
      <c r="FQ304" s="43">
        <v>8</v>
      </c>
      <c r="FR304" s="43">
        <v>41</v>
      </c>
      <c r="FS304" s="43">
        <v>26</v>
      </c>
      <c r="FT304" s="43">
        <v>2</v>
      </c>
      <c r="FU304" s="43">
        <v>27</v>
      </c>
      <c r="FV304" s="43">
        <v>79</v>
      </c>
      <c r="FW304" s="43">
        <v>4</v>
      </c>
      <c r="FX304" s="43">
        <v>74</v>
      </c>
      <c r="FY304" s="43">
        <v>4</v>
      </c>
      <c r="FZ304" s="43">
        <v>6</v>
      </c>
      <c r="GA304" s="43">
        <v>55</v>
      </c>
      <c r="GB304" s="43">
        <v>5</v>
      </c>
      <c r="GC304" s="43">
        <v>49</v>
      </c>
      <c r="GD304" s="43">
        <v>0</v>
      </c>
      <c r="GE304" s="43">
        <v>23</v>
      </c>
      <c r="GF304" s="43">
        <v>12</v>
      </c>
      <c r="GG304" s="43">
        <v>8</v>
      </c>
      <c r="GH304" s="43">
        <v>36</v>
      </c>
      <c r="GI304" s="43">
        <v>54</v>
      </c>
      <c r="GJ304" s="43">
        <v>53</v>
      </c>
      <c r="GK304" s="43">
        <v>9</v>
      </c>
      <c r="GL304" s="43">
        <v>39</v>
      </c>
      <c r="GM304" s="43">
        <v>0</v>
      </c>
      <c r="GN304" s="43">
        <v>54</v>
      </c>
      <c r="GO304" s="43">
        <v>4</v>
      </c>
      <c r="GP304" s="43">
        <v>81</v>
      </c>
      <c r="GQ304" s="43">
        <v>8</v>
      </c>
      <c r="GR304" s="43">
        <v>29</v>
      </c>
      <c r="GS304" s="43">
        <v>39</v>
      </c>
      <c r="GT304" s="43">
        <v>28</v>
      </c>
      <c r="GU304" s="43">
        <v>41</v>
      </c>
      <c r="GV304" s="43">
        <v>54</v>
      </c>
      <c r="GW304" s="43">
        <v>61</v>
      </c>
      <c r="GX304" s="43">
        <v>59</v>
      </c>
      <c r="GY304" s="43">
        <v>74</v>
      </c>
      <c r="GZ304" s="43">
        <v>10</v>
      </c>
      <c r="HA304" s="43">
        <v>36</v>
      </c>
      <c r="HB304" s="43">
        <v>0</v>
      </c>
      <c r="HC304" s="43">
        <v>21</v>
      </c>
      <c r="HD304" s="43">
        <v>30</v>
      </c>
      <c r="HE304" s="43">
        <v>25</v>
      </c>
      <c r="HF304" s="43">
        <v>9</v>
      </c>
      <c r="HG304" s="43">
        <v>0</v>
      </c>
      <c r="HH304" s="43">
        <v>8</v>
      </c>
      <c r="HI304" s="43">
        <v>71</v>
      </c>
      <c r="HJ304" s="43">
        <v>20</v>
      </c>
      <c r="HK304" s="43">
        <v>42</v>
      </c>
      <c r="HL304" s="43">
        <v>59</v>
      </c>
      <c r="HM304" s="43">
        <v>0</v>
      </c>
      <c r="HN304" s="43">
        <v>35</v>
      </c>
      <c r="HO304" s="43">
        <v>0</v>
      </c>
      <c r="HP304" s="43">
        <v>58</v>
      </c>
      <c r="HQ304" s="43">
        <v>0</v>
      </c>
      <c r="HR304" s="43">
        <v>34</v>
      </c>
      <c r="HS304" s="43">
        <v>2</v>
      </c>
      <c r="HT304" s="43">
        <v>10</v>
      </c>
      <c r="HU304" s="43">
        <v>10</v>
      </c>
      <c r="HV304" s="43">
        <v>53</v>
      </c>
      <c r="HW304" s="43">
        <v>46</v>
      </c>
      <c r="HX304" s="43">
        <v>17</v>
      </c>
      <c r="HY304" s="43">
        <v>79</v>
      </c>
      <c r="HZ304" s="43">
        <v>6</v>
      </c>
      <c r="IA304" s="43">
        <v>33</v>
      </c>
      <c r="IB304" s="43">
        <v>2</v>
      </c>
      <c r="IC304" s="43">
        <v>76</v>
      </c>
      <c r="ID304" s="43">
        <v>4</v>
      </c>
      <c r="IE304" s="43">
        <v>78</v>
      </c>
      <c r="IF304" s="43">
        <v>0</v>
      </c>
      <c r="IG304" s="43">
        <v>3</v>
      </c>
      <c r="IH304" s="43">
        <v>0</v>
      </c>
      <c r="II304" s="43">
        <v>54</v>
      </c>
      <c r="IJ304" s="43">
        <v>53</v>
      </c>
      <c r="IK304" s="43">
        <v>70</v>
      </c>
      <c r="IL304" s="43">
        <v>82</v>
      </c>
      <c r="IM304" s="43">
        <v>19</v>
      </c>
      <c r="IN304" s="43">
        <v>58</v>
      </c>
      <c r="IO304" s="43">
        <v>14</v>
      </c>
      <c r="IP304" s="43">
        <v>51</v>
      </c>
      <c r="IQ304" s="43">
        <v>26</v>
      </c>
      <c r="IR304" s="43">
        <v>59</v>
      </c>
      <c r="IS304" s="43">
        <v>3</v>
      </c>
      <c r="IT304" s="43">
        <v>17</v>
      </c>
      <c r="IU304" s="43">
        <v>0</v>
      </c>
      <c r="IV304" s="43">
        <v>56</v>
      </c>
      <c r="IW304" s="43">
        <v>46</v>
      </c>
      <c r="IX304" s="43">
        <v>35</v>
      </c>
      <c r="IY304" s="43">
        <v>47</v>
      </c>
      <c r="IZ304" s="43">
        <v>2</v>
      </c>
      <c r="JA304" s="43">
        <v>9</v>
      </c>
      <c r="JB304" s="43">
        <v>7</v>
      </c>
      <c r="JC304" s="43">
        <v>32</v>
      </c>
      <c r="JD304" s="43">
        <v>31</v>
      </c>
      <c r="JE304" s="43">
        <v>44</v>
      </c>
      <c r="JF304" s="43">
        <v>33</v>
      </c>
      <c r="JG304" s="43">
        <v>0</v>
      </c>
      <c r="JH304" s="43">
        <v>3</v>
      </c>
      <c r="JI304" s="43">
        <v>42</v>
      </c>
      <c r="JJ304" s="43">
        <v>12</v>
      </c>
      <c r="JK304" s="43">
        <v>37</v>
      </c>
      <c r="JL304" s="43">
        <v>73</v>
      </c>
      <c r="JM304" s="43">
        <v>22</v>
      </c>
      <c r="JN304" s="43">
        <v>34</v>
      </c>
      <c r="JO304" s="43">
        <v>4</v>
      </c>
      <c r="JP304" s="43">
        <v>22</v>
      </c>
      <c r="JQ304" s="43">
        <v>4</v>
      </c>
      <c r="JR304" s="43">
        <v>65</v>
      </c>
      <c r="JS304" s="43">
        <v>4</v>
      </c>
      <c r="JT304" s="43">
        <v>3</v>
      </c>
      <c r="JU304" s="43">
        <v>18</v>
      </c>
      <c r="JV304" s="43">
        <v>40</v>
      </c>
      <c r="JW304" s="43">
        <v>23</v>
      </c>
      <c r="JX304" s="43">
        <v>59</v>
      </c>
      <c r="JY304" s="43">
        <v>29</v>
      </c>
      <c r="JZ304" s="43">
        <v>17</v>
      </c>
      <c r="KA304" s="43">
        <v>51</v>
      </c>
      <c r="KB304" s="43">
        <v>6</v>
      </c>
      <c r="KC304" s="43">
        <v>69</v>
      </c>
      <c r="KD304" s="43">
        <v>47</v>
      </c>
      <c r="KE304" s="43">
        <v>64</v>
      </c>
      <c r="KF304" s="43">
        <v>28</v>
      </c>
      <c r="KG304" s="43">
        <v>5</v>
      </c>
      <c r="KH304" s="43">
        <v>9</v>
      </c>
      <c r="KI304" s="43">
        <v>31</v>
      </c>
      <c r="KJ304" s="43">
        <v>27</v>
      </c>
      <c r="KK304" s="43">
        <v>14</v>
      </c>
      <c r="KL304" s="43">
        <v>0</v>
      </c>
      <c r="KM304" s="43">
        <v>8</v>
      </c>
      <c r="KN304" s="43">
        <v>40</v>
      </c>
      <c r="KO304" s="43">
        <v>29</v>
      </c>
      <c r="KP304" s="43">
        <v>27</v>
      </c>
      <c r="KQ304" s="43">
        <v>0</v>
      </c>
      <c r="KR304" s="43">
        <v>61</v>
      </c>
      <c r="KS304" s="43">
        <v>5</v>
      </c>
      <c r="KT304" s="43">
        <v>1</v>
      </c>
      <c r="KU304" s="43">
        <v>19</v>
      </c>
      <c r="KV304" s="43">
        <v>31</v>
      </c>
      <c r="KW304" s="43">
        <v>41</v>
      </c>
      <c r="KX304" s="43">
        <v>60</v>
      </c>
      <c r="KY304" s="43">
        <v>5</v>
      </c>
      <c r="KZ304" s="43">
        <v>10</v>
      </c>
      <c r="LA304" s="43">
        <v>73</v>
      </c>
      <c r="LB304" s="43">
        <v>20</v>
      </c>
      <c r="LC304" s="43">
        <v>92</v>
      </c>
      <c r="LD304" s="43">
        <v>9</v>
      </c>
      <c r="LE304" s="43">
        <v>46</v>
      </c>
      <c r="LF304" s="43">
        <v>0</v>
      </c>
      <c r="LG304" s="43">
        <v>33</v>
      </c>
      <c r="LH304" s="43">
        <v>28</v>
      </c>
      <c r="LI304" s="43">
        <v>55</v>
      </c>
      <c r="LJ304" s="43">
        <v>72</v>
      </c>
      <c r="LK304" s="43">
        <v>53</v>
      </c>
      <c r="LL304" s="43">
        <v>52</v>
      </c>
      <c r="LM304" s="43">
        <v>0</v>
      </c>
      <c r="LN304" s="43">
        <v>59</v>
      </c>
      <c r="LO304" s="43">
        <v>18</v>
      </c>
      <c r="LP304" s="43">
        <v>16</v>
      </c>
      <c r="LQ304" s="43">
        <v>17</v>
      </c>
      <c r="LR304" s="43">
        <v>26</v>
      </c>
      <c r="LS304" s="43">
        <v>0</v>
      </c>
      <c r="LT304" s="43">
        <v>0</v>
      </c>
      <c r="LU304" s="43">
        <v>22</v>
      </c>
      <c r="LV304" s="43">
        <v>58</v>
      </c>
      <c r="LW304" s="43">
        <v>40</v>
      </c>
      <c r="LX304" s="43">
        <v>12</v>
      </c>
      <c r="LY304" s="43">
        <v>38</v>
      </c>
      <c r="LZ304" s="43">
        <v>19</v>
      </c>
      <c r="MA304" s="43">
        <v>37</v>
      </c>
      <c r="MB304" s="43">
        <v>0</v>
      </c>
      <c r="MC304" s="43">
        <v>10</v>
      </c>
      <c r="MD304" s="43">
        <v>23</v>
      </c>
      <c r="ME304" s="43">
        <v>62</v>
      </c>
      <c r="MF304" s="43">
        <v>0</v>
      </c>
      <c r="MG304" s="43">
        <v>4</v>
      </c>
      <c r="MH304" s="43">
        <v>22</v>
      </c>
      <c r="MI304" s="43">
        <v>48</v>
      </c>
      <c r="MJ304" s="43">
        <v>58</v>
      </c>
      <c r="MK304" s="43">
        <v>4</v>
      </c>
      <c r="ML304" s="43">
        <v>10</v>
      </c>
      <c r="MN304" s="54">
        <v>1</v>
      </c>
      <c r="MO304" s="54"/>
      <c r="MP304" s="43">
        <f t="shared" si="2351"/>
        <v>5.333333333333333</v>
      </c>
      <c r="MQ304" s="43">
        <f t="shared" si="2222"/>
        <v>55.833333333333336</v>
      </c>
      <c r="MR304" s="43">
        <f t="shared" si="2223"/>
        <v>13</v>
      </c>
      <c r="MS304" s="43">
        <f t="shared" si="2224"/>
        <v>52.333333333333336</v>
      </c>
      <c r="MT304" s="43">
        <f t="shared" si="2225"/>
        <v>10</v>
      </c>
      <c r="MU304" s="43">
        <f t="shared" si="2226"/>
        <v>43</v>
      </c>
      <c r="MV304" s="43">
        <f t="shared" si="2227"/>
        <v>9.8333333333333339</v>
      </c>
      <c r="MW304" s="43">
        <f t="shared" si="2228"/>
        <v>15.833333333333334</v>
      </c>
      <c r="MX304" s="43">
        <f t="shared" si="2229"/>
        <v>10.833333333333334</v>
      </c>
      <c r="MY304" s="43">
        <f t="shared" si="2230"/>
        <v>45.333333333333336</v>
      </c>
      <c r="MZ304" s="43">
        <f t="shared" ref="MZ304:MZ305" si="2359">(DW304+EJ304+EW304+FJ304+FW304+GJ304)/6</f>
        <v>35.166666666666664</v>
      </c>
      <c r="NA304" s="43">
        <f t="shared" ref="NA304:NA305" si="2360">(DX304+EK304+EX304+FK304+FX304+GK304)/6</f>
        <v>35.333333333333336</v>
      </c>
      <c r="NB304" s="43">
        <f t="shared" ref="NB304:NB305" si="2361">(DY304+EL304+EY304+FL304+FY304+GL304)/6</f>
        <v>22.666666666666668</v>
      </c>
      <c r="NC304" s="54">
        <v>1</v>
      </c>
      <c r="ND304" s="54"/>
      <c r="NE304" s="43">
        <f t="shared" si="2352"/>
        <v>4</v>
      </c>
      <c r="NF304" s="43">
        <f t="shared" si="2231"/>
        <v>39.5</v>
      </c>
      <c r="NG304" s="43">
        <f t="shared" si="2232"/>
        <v>1.5</v>
      </c>
      <c r="NH304" s="43">
        <f t="shared" si="2233"/>
        <v>59</v>
      </c>
      <c r="NI304" s="43">
        <f t="shared" si="2234"/>
        <v>10.5</v>
      </c>
      <c r="NJ304" s="43">
        <f t="shared" si="2235"/>
        <v>41.5</v>
      </c>
      <c r="NK304" s="43">
        <f t="shared" si="2236"/>
        <v>12.5</v>
      </c>
      <c r="NL304" s="43">
        <f t="shared" si="2237"/>
        <v>10.25</v>
      </c>
      <c r="NM304" s="43">
        <f t="shared" si="2238"/>
        <v>14.75</v>
      </c>
      <c r="NN304" s="43">
        <f t="shared" si="2239"/>
        <v>58</v>
      </c>
      <c r="NO304" s="43">
        <f t="shared" ref="NO304:NO305" si="2362">(GW304+HJ304+HW304+IJ304)/4</f>
        <v>45</v>
      </c>
      <c r="NP304" s="43">
        <f t="shared" ref="NP304:NP305" si="2363">(GX304+HK304+HX304+IK304)/4</f>
        <v>47</v>
      </c>
      <c r="NQ304" s="43">
        <f t="shared" ref="NQ304:NQ305" si="2364">(GY304+HL304+HY304+IL304)/4</f>
        <v>73.5</v>
      </c>
      <c r="NR304" s="54">
        <v>1</v>
      </c>
      <c r="NS304" s="54"/>
      <c r="NT304" s="43">
        <f t="shared" si="2353"/>
        <v>15</v>
      </c>
      <c r="NU304" s="43">
        <f t="shared" si="2240"/>
        <v>38</v>
      </c>
      <c r="NV304" s="43">
        <f t="shared" si="2241"/>
        <v>7.75</v>
      </c>
      <c r="NW304" s="43">
        <f t="shared" si="2242"/>
        <v>43.5</v>
      </c>
      <c r="NX304" s="43">
        <f t="shared" si="2243"/>
        <v>27</v>
      </c>
      <c r="NY304" s="43">
        <f t="shared" si="2244"/>
        <v>58</v>
      </c>
      <c r="NZ304" s="43">
        <f t="shared" si="2245"/>
        <v>17</v>
      </c>
      <c r="OA304" s="43">
        <f t="shared" si="2246"/>
        <v>6.25</v>
      </c>
      <c r="OB304" s="43">
        <f t="shared" si="2247"/>
        <v>7.5</v>
      </c>
      <c r="OC304" s="43">
        <f t="shared" si="2248"/>
        <v>42.25</v>
      </c>
      <c r="OD304" s="43">
        <f t="shared" ref="OD304:OD305" si="2365">(IW304+JJ304+KJ304+JW304)/4</f>
        <v>27</v>
      </c>
      <c r="OE304" s="43">
        <f t="shared" ref="OE304:OE305" si="2366">(IX304+JK304+KK304+JX304)/4</f>
        <v>36.25</v>
      </c>
      <c r="OF304" s="43">
        <f t="shared" ref="OF304:OF305" si="2367">(IY304+JL304+KL304+JY304)/4</f>
        <v>37.25</v>
      </c>
      <c r="OG304" s="54">
        <v>1</v>
      </c>
      <c r="OH304" s="54"/>
      <c r="OI304" s="43">
        <f t="shared" si="2354"/>
        <v>9.25</v>
      </c>
      <c r="OJ304" s="43">
        <f t="shared" si="2249"/>
        <v>52.25</v>
      </c>
      <c r="OK304" s="43">
        <f t="shared" si="2250"/>
        <v>16.75</v>
      </c>
      <c r="OL304" s="43">
        <f t="shared" si="2251"/>
        <v>36.25</v>
      </c>
      <c r="OM304" s="43">
        <f t="shared" si="2252"/>
        <v>12.25</v>
      </c>
      <c r="ON304" s="43">
        <f t="shared" si="2253"/>
        <v>48.75</v>
      </c>
      <c r="OO304" s="43">
        <f t="shared" si="2254"/>
        <v>1.25</v>
      </c>
      <c r="OP304" s="43">
        <f t="shared" si="2255"/>
        <v>9.5</v>
      </c>
      <c r="OQ304" s="43">
        <f t="shared" si="2256"/>
        <v>22.75</v>
      </c>
      <c r="OR304" s="43">
        <f t="shared" si="2257"/>
        <v>48</v>
      </c>
      <c r="OS304" s="43">
        <f t="shared" ref="OS304:OS305" si="2368">(KW304+LJ304+LW304+MJ304)/4</f>
        <v>52.75</v>
      </c>
      <c r="OT304" s="43">
        <f t="shared" ref="OT304:OT305" si="2369">(KX304+LK304+LX304+MK304)/4</f>
        <v>32.25</v>
      </c>
      <c r="OU304" s="43">
        <f t="shared" ref="OU304:OU305" si="2370">(KY304+LL304+LY304+ML304)/4</f>
        <v>26.25</v>
      </c>
      <c r="OV304" s="54">
        <v>1</v>
      </c>
      <c r="OW304" s="54"/>
      <c r="OX304" s="43">
        <f t="shared" si="2355"/>
        <v>9.4166666666666661</v>
      </c>
      <c r="OY304" s="43">
        <f t="shared" si="2258"/>
        <v>43.25</v>
      </c>
      <c r="OZ304" s="43">
        <f t="shared" si="2259"/>
        <v>8.6666666666666661</v>
      </c>
      <c r="PA304" s="43">
        <f t="shared" si="2260"/>
        <v>46.25</v>
      </c>
      <c r="PB304" s="43">
        <f t="shared" si="2261"/>
        <v>16.583333333333332</v>
      </c>
      <c r="PC304" s="43">
        <f t="shared" si="2262"/>
        <v>49.416666666666664</v>
      </c>
      <c r="PD304" s="43">
        <f t="shared" si="2263"/>
        <v>10.25</v>
      </c>
      <c r="PE304" s="43">
        <f t="shared" si="2264"/>
        <v>8.6666666666666661</v>
      </c>
      <c r="PF304" s="43">
        <f t="shared" si="2265"/>
        <v>15</v>
      </c>
      <c r="PG304" s="43">
        <f t="shared" si="2266"/>
        <v>49.416666666666664</v>
      </c>
      <c r="PH304" s="43">
        <f t="shared" ref="PH304:PH305" si="2371">(GW304+HJ304+HW304+IJ304+IW304+JJ304+JW304+KJ304+KW304+LJ304+LW304+MJ304)/12</f>
        <v>41.583333333333336</v>
      </c>
      <c r="PI304" s="43">
        <f t="shared" ref="PI304:PI305" si="2372">(GX304+HK304+HX304+IK304+IX304+JK304+JX304+KK304+KX304+LK304+LX304+MK304)/12</f>
        <v>38.5</v>
      </c>
      <c r="PJ304" s="43">
        <f t="shared" ref="PJ304:PJ305" si="2373">(GY304+HL304+HY304+IL304+IY304+JL304+JY304+KL304+KY304+LL304+LY304+ML304)/12</f>
        <v>45.666666666666664</v>
      </c>
    </row>
    <row r="305" spans="1:426" s="43" customFormat="1" x14ac:dyDescent="0.25">
      <c r="A305" s="1" t="s">
        <v>51</v>
      </c>
      <c r="B305" s="43">
        <f t="shared" si="2356"/>
        <v>5</v>
      </c>
      <c r="C305" s="43">
        <f t="shared" si="2267"/>
        <v>1</v>
      </c>
      <c r="D305" s="43">
        <f t="shared" si="2268"/>
        <v>3</v>
      </c>
      <c r="E305" s="43">
        <f t="shared" si="2269"/>
        <v>1</v>
      </c>
      <c r="F305" s="43">
        <f t="shared" si="2270"/>
        <v>3</v>
      </c>
      <c r="G305" s="43">
        <f t="shared" si="2271"/>
        <v>1</v>
      </c>
      <c r="H305" s="43">
        <f t="shared" si="2272"/>
        <v>5</v>
      </c>
      <c r="I305" s="43">
        <f t="shared" si="2273"/>
        <v>4</v>
      </c>
      <c r="J305" s="43">
        <f t="shared" si="2274"/>
        <v>3</v>
      </c>
      <c r="K305" s="43">
        <f t="shared" si="2275"/>
        <v>1</v>
      </c>
      <c r="L305" s="43">
        <f t="shared" si="2276"/>
        <v>0</v>
      </c>
      <c r="M305" s="43">
        <f t="shared" si="2277"/>
        <v>0</v>
      </c>
      <c r="N305" s="43">
        <f t="shared" si="2278"/>
        <v>0</v>
      </c>
      <c r="O305" s="43">
        <f t="shared" si="2357"/>
        <v>1</v>
      </c>
      <c r="P305" s="43">
        <f t="shared" si="2279"/>
        <v>3</v>
      </c>
      <c r="Q305" s="43">
        <f t="shared" si="2280"/>
        <v>2</v>
      </c>
      <c r="R305" s="43">
        <f t="shared" si="2281"/>
        <v>5</v>
      </c>
      <c r="S305" s="43">
        <f t="shared" si="2282"/>
        <v>2</v>
      </c>
      <c r="T305" s="43">
        <f t="shared" si="2283"/>
        <v>2</v>
      </c>
      <c r="U305" s="43">
        <f t="shared" si="2284"/>
        <v>3</v>
      </c>
      <c r="V305" s="43">
        <f t="shared" si="2285"/>
        <v>1</v>
      </c>
      <c r="X305" s="1" t="s">
        <v>55</v>
      </c>
      <c r="Y305" s="52">
        <v>0.234567901234567</v>
      </c>
      <c r="Z305" s="52"/>
      <c r="AA305" s="52"/>
      <c r="AB305" s="53">
        <f t="shared" si="2286"/>
        <v>-7.2621676543299651E-4</v>
      </c>
      <c r="AC305" s="53"/>
      <c r="AD305" s="53" t="s">
        <v>51</v>
      </c>
      <c r="AE305" s="53"/>
      <c r="AF305" s="43">
        <f t="shared" si="2287"/>
        <v>5</v>
      </c>
      <c r="AG305" s="43">
        <f t="shared" si="2288"/>
        <v>1</v>
      </c>
      <c r="AH305" s="43">
        <f t="shared" si="2289"/>
        <v>3</v>
      </c>
      <c r="AI305" s="43">
        <f t="shared" si="2290"/>
        <v>1</v>
      </c>
      <c r="AJ305" s="43">
        <f t="shared" si="2291"/>
        <v>3</v>
      </c>
      <c r="AK305" s="43">
        <f t="shared" si="2292"/>
        <v>1</v>
      </c>
      <c r="AL305" s="43">
        <f t="shared" si="2293"/>
        <v>5</v>
      </c>
      <c r="AM305" s="43">
        <f t="shared" si="2294"/>
        <v>4</v>
      </c>
      <c r="AN305" s="43">
        <f t="shared" si="2295"/>
        <v>3</v>
      </c>
      <c r="AO305" s="43">
        <f t="shared" si="2296"/>
        <v>1</v>
      </c>
      <c r="AP305" s="43">
        <f t="shared" si="2297"/>
        <v>0</v>
      </c>
      <c r="AQ305" s="43">
        <f t="shared" si="2298"/>
        <v>0</v>
      </c>
      <c r="AR305" s="43">
        <f t="shared" si="2299"/>
        <v>0</v>
      </c>
      <c r="AS305" s="53" t="s">
        <v>51</v>
      </c>
      <c r="AT305" s="53"/>
      <c r="AU305" s="43">
        <f t="shared" si="2300"/>
        <v>5</v>
      </c>
      <c r="AV305" s="43">
        <f t="shared" si="2301"/>
        <v>1</v>
      </c>
      <c r="AW305" s="43">
        <f t="shared" si="2302"/>
        <v>5</v>
      </c>
      <c r="AX305" s="43">
        <f t="shared" si="2303"/>
        <v>1</v>
      </c>
      <c r="AY305" s="43">
        <f t="shared" si="2304"/>
        <v>3</v>
      </c>
      <c r="AZ305" s="43">
        <f t="shared" si="2305"/>
        <v>1</v>
      </c>
      <c r="BA305" s="43">
        <f t="shared" si="2306"/>
        <v>5</v>
      </c>
      <c r="BB305" s="43">
        <f t="shared" si="2307"/>
        <v>4</v>
      </c>
      <c r="BC305" s="43">
        <f t="shared" si="2308"/>
        <v>4</v>
      </c>
      <c r="BD305" s="43">
        <f t="shared" si="2309"/>
        <v>1</v>
      </c>
      <c r="BE305" s="43">
        <f t="shared" si="2310"/>
        <v>1</v>
      </c>
      <c r="BF305" s="43">
        <f t="shared" si="2311"/>
        <v>1</v>
      </c>
      <c r="BG305" s="43">
        <f t="shared" si="2312"/>
        <v>1</v>
      </c>
      <c r="BH305" s="53" t="s">
        <v>51</v>
      </c>
      <c r="BI305" s="53"/>
      <c r="BJ305" s="43">
        <f t="shared" si="2313"/>
        <v>5</v>
      </c>
      <c r="BK305" s="43">
        <f t="shared" si="2314"/>
        <v>1</v>
      </c>
      <c r="BL305" s="43">
        <f t="shared" si="2315"/>
        <v>3</v>
      </c>
      <c r="BM305" s="43">
        <f t="shared" si="2316"/>
        <v>1</v>
      </c>
      <c r="BN305" s="43">
        <f t="shared" si="2317"/>
        <v>3</v>
      </c>
      <c r="BO305" s="43">
        <f t="shared" si="2318"/>
        <v>1</v>
      </c>
      <c r="BP305" s="43">
        <f t="shared" si="2319"/>
        <v>5</v>
      </c>
      <c r="BQ305" s="43">
        <f t="shared" si="2320"/>
        <v>4</v>
      </c>
      <c r="BR305" s="43">
        <f t="shared" si="2321"/>
        <v>4</v>
      </c>
      <c r="BS305" s="43">
        <f t="shared" si="2322"/>
        <v>1</v>
      </c>
      <c r="BT305" s="43">
        <f t="shared" si="2323"/>
        <v>0</v>
      </c>
      <c r="BU305" s="43">
        <f t="shared" si="2324"/>
        <v>0</v>
      </c>
      <c r="BV305" s="43">
        <f t="shared" si="2325"/>
        <v>0</v>
      </c>
      <c r="BW305" s="53" t="s">
        <v>51</v>
      </c>
      <c r="BX305" s="53"/>
      <c r="BY305" s="43">
        <f t="shared" si="2326"/>
        <v>5</v>
      </c>
      <c r="BZ305" s="43">
        <f t="shared" si="2327"/>
        <v>1</v>
      </c>
      <c r="CA305" s="43">
        <f t="shared" si="2328"/>
        <v>5</v>
      </c>
      <c r="CB305" s="43">
        <f t="shared" si="2329"/>
        <v>1</v>
      </c>
      <c r="CC305" s="43">
        <f t="shared" si="2330"/>
        <v>3</v>
      </c>
      <c r="CD305" s="43">
        <f t="shared" si="2331"/>
        <v>1</v>
      </c>
      <c r="CE305" s="43">
        <f t="shared" si="2332"/>
        <v>5</v>
      </c>
      <c r="CF305" s="43">
        <f t="shared" si="2333"/>
        <v>4</v>
      </c>
      <c r="CG305" s="43">
        <f t="shared" si="2334"/>
        <v>4</v>
      </c>
      <c r="CH305" s="43">
        <f t="shared" si="2335"/>
        <v>1</v>
      </c>
      <c r="CI305" s="43">
        <f t="shared" si="2336"/>
        <v>0</v>
      </c>
      <c r="CJ305" s="43">
        <f t="shared" si="2337"/>
        <v>0</v>
      </c>
      <c r="CK305" s="43">
        <f t="shared" si="2338"/>
        <v>0</v>
      </c>
      <c r="CL305" s="43" t="s">
        <v>51</v>
      </c>
      <c r="CN305" s="43">
        <f t="shared" si="2358"/>
        <v>5</v>
      </c>
      <c r="CO305" s="43">
        <f t="shared" si="2339"/>
        <v>1</v>
      </c>
      <c r="CP305" s="43">
        <f t="shared" si="2340"/>
        <v>5</v>
      </c>
      <c r="CQ305" s="43">
        <f t="shared" si="2341"/>
        <v>1</v>
      </c>
      <c r="CR305" s="43">
        <f t="shared" si="2342"/>
        <v>3</v>
      </c>
      <c r="CS305" s="43">
        <f t="shared" si="2343"/>
        <v>1</v>
      </c>
      <c r="CT305" s="43">
        <f t="shared" si="2344"/>
        <v>5</v>
      </c>
      <c r="CU305" s="43">
        <f t="shared" si="2345"/>
        <v>4</v>
      </c>
      <c r="CV305" s="43">
        <f t="shared" si="2346"/>
        <v>4</v>
      </c>
      <c r="CW305" s="43">
        <f t="shared" si="2347"/>
        <v>1</v>
      </c>
      <c r="CX305" s="43">
        <f t="shared" si="2348"/>
        <v>0</v>
      </c>
      <c r="CY305" s="43">
        <f t="shared" si="2349"/>
        <v>0</v>
      </c>
      <c r="CZ305" s="43">
        <f t="shared" si="2350"/>
        <v>0</v>
      </c>
      <c r="DB305" s="43">
        <v>1</v>
      </c>
      <c r="DC305" s="43">
        <v>40</v>
      </c>
      <c r="DD305" s="43">
        <v>22</v>
      </c>
      <c r="DE305" s="43">
        <v>43</v>
      </c>
      <c r="DF305" s="43">
        <v>10</v>
      </c>
      <c r="DG305" s="43">
        <v>29</v>
      </c>
      <c r="DH305" s="43">
        <v>33</v>
      </c>
      <c r="DI305" s="43">
        <v>8</v>
      </c>
      <c r="DJ305" s="43">
        <v>53</v>
      </c>
      <c r="DL305" s="43">
        <v>0</v>
      </c>
      <c r="DM305" s="43">
        <v>0</v>
      </c>
      <c r="DN305" s="43">
        <v>0</v>
      </c>
      <c r="DO305" s="43">
        <v>0</v>
      </c>
      <c r="DP305" s="43">
        <v>0</v>
      </c>
      <c r="DQ305" s="43">
        <v>0</v>
      </c>
      <c r="DR305" s="43">
        <v>0</v>
      </c>
      <c r="DS305" s="43">
        <v>0</v>
      </c>
      <c r="DT305" s="43">
        <v>0</v>
      </c>
      <c r="DU305" s="43">
        <v>0</v>
      </c>
      <c r="DV305" s="43">
        <v>0</v>
      </c>
      <c r="DW305" s="43">
        <v>49</v>
      </c>
      <c r="DX305" s="43">
        <v>45</v>
      </c>
      <c r="DY305" s="43">
        <v>97</v>
      </c>
      <c r="DZ305" s="43">
        <v>0</v>
      </c>
      <c r="EA305" s="43">
        <v>0</v>
      </c>
      <c r="EB305" s="43">
        <v>0</v>
      </c>
      <c r="EC305" s="43">
        <v>0</v>
      </c>
      <c r="ED305" s="43">
        <v>0</v>
      </c>
      <c r="EE305" s="43">
        <v>0</v>
      </c>
      <c r="EF305" s="43">
        <v>0</v>
      </c>
      <c r="EG305" s="43">
        <v>0</v>
      </c>
      <c r="EH305" s="43">
        <v>0</v>
      </c>
      <c r="EI305" s="43">
        <v>0</v>
      </c>
      <c r="EJ305" s="43">
        <v>38</v>
      </c>
      <c r="EK305" s="43">
        <v>44</v>
      </c>
      <c r="EL305" s="43">
        <v>91</v>
      </c>
      <c r="EM305" s="43">
        <v>0</v>
      </c>
      <c r="EN305" s="43">
        <v>0</v>
      </c>
      <c r="EO305" s="43">
        <v>0</v>
      </c>
      <c r="EP305" s="43">
        <v>0</v>
      </c>
      <c r="EQ305" s="43">
        <v>0</v>
      </c>
      <c r="ER305" s="43">
        <v>0</v>
      </c>
      <c r="ES305" s="43">
        <v>0</v>
      </c>
      <c r="ET305" s="43">
        <v>0</v>
      </c>
      <c r="EU305" s="43">
        <v>0</v>
      </c>
      <c r="EV305" s="43">
        <v>0</v>
      </c>
      <c r="EW305" s="43">
        <v>69</v>
      </c>
      <c r="EX305" s="43">
        <v>95</v>
      </c>
      <c r="EY305" s="43">
        <v>49</v>
      </c>
      <c r="EZ305" s="43">
        <v>0</v>
      </c>
      <c r="FA305" s="43">
        <v>0</v>
      </c>
      <c r="FB305" s="43">
        <v>0</v>
      </c>
      <c r="FC305" s="43">
        <v>0</v>
      </c>
      <c r="FD305" s="43">
        <v>0</v>
      </c>
      <c r="FE305" s="43">
        <v>0</v>
      </c>
      <c r="FF305" s="43">
        <v>0</v>
      </c>
      <c r="FG305" s="43">
        <v>0</v>
      </c>
      <c r="FH305" s="43">
        <v>0</v>
      </c>
      <c r="FI305" s="43">
        <v>0</v>
      </c>
      <c r="FJ305" s="43">
        <v>90</v>
      </c>
      <c r="FK305" s="43">
        <v>87</v>
      </c>
      <c r="FL305" s="43">
        <v>70</v>
      </c>
      <c r="FM305" s="43">
        <v>0</v>
      </c>
      <c r="FN305" s="43">
        <v>0</v>
      </c>
      <c r="FO305" s="43">
        <v>0</v>
      </c>
      <c r="FP305" s="43">
        <v>0</v>
      </c>
      <c r="FQ305" s="43">
        <v>0</v>
      </c>
      <c r="FR305" s="43">
        <v>0</v>
      </c>
      <c r="FS305" s="43">
        <v>0</v>
      </c>
      <c r="FT305" s="43">
        <v>0</v>
      </c>
      <c r="FU305" s="43">
        <v>0</v>
      </c>
      <c r="FV305" s="43">
        <v>0</v>
      </c>
      <c r="FW305" s="43">
        <v>96</v>
      </c>
      <c r="FX305" s="43">
        <v>26</v>
      </c>
      <c r="FY305" s="43">
        <v>96</v>
      </c>
      <c r="FZ305" s="43">
        <v>0</v>
      </c>
      <c r="GA305" s="43">
        <v>0</v>
      </c>
      <c r="GB305" s="43">
        <v>0</v>
      </c>
      <c r="GC305" s="43">
        <v>0</v>
      </c>
      <c r="GD305" s="43">
        <v>0</v>
      </c>
      <c r="GE305" s="43">
        <v>0</v>
      </c>
      <c r="GF305" s="43">
        <v>0</v>
      </c>
      <c r="GG305" s="43">
        <v>0</v>
      </c>
      <c r="GH305" s="43">
        <v>0</v>
      </c>
      <c r="GI305" s="43">
        <v>0</v>
      </c>
      <c r="GJ305" s="43">
        <v>47</v>
      </c>
      <c r="GK305" s="43">
        <v>91</v>
      </c>
      <c r="GL305" s="43">
        <v>61</v>
      </c>
      <c r="GM305" s="43">
        <v>0</v>
      </c>
      <c r="GN305" s="43">
        <v>0</v>
      </c>
      <c r="GO305" s="43">
        <v>0</v>
      </c>
      <c r="GP305" s="43">
        <v>0</v>
      </c>
      <c r="GQ305" s="43">
        <v>0</v>
      </c>
      <c r="GR305" s="43">
        <v>0</v>
      </c>
      <c r="GS305" s="43">
        <v>0</v>
      </c>
      <c r="GT305" s="43">
        <v>0</v>
      </c>
      <c r="GU305" s="43">
        <v>0</v>
      </c>
      <c r="GV305" s="43">
        <v>0</v>
      </c>
      <c r="GW305" s="43">
        <v>39</v>
      </c>
      <c r="GX305" s="43">
        <v>41</v>
      </c>
      <c r="GY305" s="43">
        <v>26</v>
      </c>
      <c r="GZ305" s="43">
        <v>0</v>
      </c>
      <c r="HA305" s="43">
        <v>0</v>
      </c>
      <c r="HB305" s="43">
        <v>0</v>
      </c>
      <c r="HC305" s="43">
        <v>0</v>
      </c>
      <c r="HD305" s="43">
        <v>0</v>
      </c>
      <c r="HE305" s="43">
        <v>0</v>
      </c>
      <c r="HF305" s="43">
        <v>0</v>
      </c>
      <c r="HG305" s="43">
        <v>0</v>
      </c>
      <c r="HH305" s="43">
        <v>0</v>
      </c>
      <c r="HI305" s="43">
        <v>0</v>
      </c>
      <c r="HJ305" s="43">
        <v>80</v>
      </c>
      <c r="HK305" s="43">
        <v>58</v>
      </c>
      <c r="HL305" s="43">
        <v>41</v>
      </c>
      <c r="HM305" s="43">
        <v>0</v>
      </c>
      <c r="HN305" s="43">
        <v>0</v>
      </c>
      <c r="HO305" s="43">
        <v>0</v>
      </c>
      <c r="HP305" s="43">
        <v>0</v>
      </c>
      <c r="HQ305" s="43">
        <v>0</v>
      </c>
      <c r="HR305" s="43">
        <v>0</v>
      </c>
      <c r="HS305" s="43">
        <v>0</v>
      </c>
      <c r="HT305" s="43">
        <v>0</v>
      </c>
      <c r="HU305" s="43">
        <v>0</v>
      </c>
      <c r="HV305" s="43">
        <v>0</v>
      </c>
      <c r="HW305" s="43">
        <v>54</v>
      </c>
      <c r="HX305" s="43">
        <v>83</v>
      </c>
      <c r="HY305" s="43">
        <v>21</v>
      </c>
      <c r="HZ305" s="43">
        <v>0</v>
      </c>
      <c r="IA305" s="43">
        <v>0</v>
      </c>
      <c r="IB305" s="43">
        <v>0</v>
      </c>
      <c r="IC305" s="43">
        <v>0</v>
      </c>
      <c r="ID305" s="43">
        <v>0</v>
      </c>
      <c r="IE305" s="43">
        <v>0</v>
      </c>
      <c r="IF305" s="43">
        <v>0</v>
      </c>
      <c r="IG305" s="43">
        <v>0</v>
      </c>
      <c r="IH305" s="43">
        <v>0</v>
      </c>
      <c r="II305" s="43">
        <v>0</v>
      </c>
      <c r="IJ305" s="43">
        <v>47</v>
      </c>
      <c r="IK305" s="43">
        <v>30</v>
      </c>
      <c r="IL305" s="43">
        <v>18</v>
      </c>
      <c r="IM305" s="43">
        <v>0</v>
      </c>
      <c r="IN305" s="43">
        <v>0</v>
      </c>
      <c r="IO305" s="43">
        <v>0</v>
      </c>
      <c r="IP305" s="43">
        <v>0</v>
      </c>
      <c r="IQ305" s="43">
        <v>0</v>
      </c>
      <c r="IR305" s="43">
        <v>0</v>
      </c>
      <c r="IS305" s="43">
        <v>0</v>
      </c>
      <c r="IT305" s="43">
        <v>0</v>
      </c>
      <c r="IU305" s="43">
        <v>0</v>
      </c>
      <c r="IV305" s="43">
        <v>0</v>
      </c>
      <c r="IW305" s="43">
        <v>54</v>
      </c>
      <c r="IX305" s="43">
        <v>65</v>
      </c>
      <c r="IY305" s="43">
        <v>53</v>
      </c>
      <c r="IZ305" s="43">
        <v>0</v>
      </c>
      <c r="JA305" s="43">
        <v>0</v>
      </c>
      <c r="JB305" s="43">
        <v>0</v>
      </c>
      <c r="JC305" s="43">
        <v>0</v>
      </c>
      <c r="JD305" s="43">
        <v>0</v>
      </c>
      <c r="JE305" s="43">
        <v>0</v>
      </c>
      <c r="JF305" s="43">
        <v>0</v>
      </c>
      <c r="JG305" s="43">
        <v>0</v>
      </c>
      <c r="JH305" s="43">
        <v>0</v>
      </c>
      <c r="JI305" s="43">
        <v>0</v>
      </c>
      <c r="JJ305" s="43">
        <v>88</v>
      </c>
      <c r="JK305" s="43">
        <v>63</v>
      </c>
      <c r="JL305" s="43">
        <v>27</v>
      </c>
      <c r="JM305" s="43">
        <v>0</v>
      </c>
      <c r="JN305" s="43">
        <v>0</v>
      </c>
      <c r="JO305" s="43">
        <v>0</v>
      </c>
      <c r="JP305" s="43">
        <v>0</v>
      </c>
      <c r="JQ305" s="43">
        <v>0</v>
      </c>
      <c r="JR305" s="43">
        <v>0</v>
      </c>
      <c r="JS305" s="43">
        <v>0</v>
      </c>
      <c r="JT305" s="43">
        <v>0</v>
      </c>
      <c r="JU305" s="43">
        <v>0</v>
      </c>
      <c r="JV305" s="43">
        <v>0</v>
      </c>
      <c r="JW305" s="43">
        <v>77</v>
      </c>
      <c r="JX305" s="43">
        <v>41</v>
      </c>
      <c r="JY305" s="43">
        <v>71</v>
      </c>
      <c r="JZ305" s="43">
        <v>0</v>
      </c>
      <c r="KA305" s="43">
        <v>0</v>
      </c>
      <c r="KB305" s="43">
        <v>0</v>
      </c>
      <c r="KC305" s="43">
        <v>0</v>
      </c>
      <c r="KD305" s="43">
        <v>0</v>
      </c>
      <c r="KE305" s="43">
        <v>0</v>
      </c>
      <c r="KF305" s="43">
        <v>0</v>
      </c>
      <c r="KG305" s="43">
        <v>0</v>
      </c>
      <c r="KH305" s="43">
        <v>0</v>
      </c>
      <c r="KI305" s="43">
        <v>0</v>
      </c>
      <c r="KJ305" s="43">
        <v>73</v>
      </c>
      <c r="KK305" s="43">
        <v>86</v>
      </c>
      <c r="KL305" s="43">
        <v>100</v>
      </c>
      <c r="KM305" s="43">
        <v>0</v>
      </c>
      <c r="KN305" s="43">
        <v>0</v>
      </c>
      <c r="KO305" s="43">
        <v>0</v>
      </c>
      <c r="KP305" s="43">
        <v>0</v>
      </c>
      <c r="KQ305" s="43">
        <v>0</v>
      </c>
      <c r="KR305" s="43">
        <v>0</v>
      </c>
      <c r="KS305" s="43">
        <v>0</v>
      </c>
      <c r="KT305" s="43">
        <v>0</v>
      </c>
      <c r="KU305" s="43">
        <v>0</v>
      </c>
      <c r="KV305" s="43">
        <v>0</v>
      </c>
      <c r="KW305" s="43">
        <v>59</v>
      </c>
      <c r="KX305" s="43">
        <v>40</v>
      </c>
      <c r="KY305" s="43">
        <v>95</v>
      </c>
      <c r="KZ305" s="43">
        <v>0</v>
      </c>
      <c r="LA305" s="43">
        <v>0</v>
      </c>
      <c r="LB305" s="43">
        <v>0</v>
      </c>
      <c r="LC305" s="43">
        <v>0</v>
      </c>
      <c r="LD305" s="43">
        <v>0</v>
      </c>
      <c r="LE305" s="43">
        <v>0</v>
      </c>
      <c r="LF305" s="43">
        <v>0</v>
      </c>
      <c r="LG305" s="43">
        <v>0</v>
      </c>
      <c r="LH305" s="43">
        <v>0</v>
      </c>
      <c r="LI305" s="43">
        <v>0</v>
      </c>
      <c r="LJ305" s="43">
        <v>28</v>
      </c>
      <c r="LK305" s="43">
        <v>47</v>
      </c>
      <c r="LL305" s="43">
        <v>48</v>
      </c>
      <c r="LM305" s="43">
        <v>0</v>
      </c>
      <c r="LN305" s="43">
        <v>0</v>
      </c>
      <c r="LO305" s="43">
        <v>0</v>
      </c>
      <c r="LP305" s="43">
        <v>0</v>
      </c>
      <c r="LQ305" s="43">
        <v>0</v>
      </c>
      <c r="LR305" s="43">
        <v>0</v>
      </c>
      <c r="LS305" s="43">
        <v>0</v>
      </c>
      <c r="LT305" s="43">
        <v>0</v>
      </c>
      <c r="LU305" s="43">
        <v>0</v>
      </c>
      <c r="LV305" s="43">
        <v>0</v>
      </c>
      <c r="LW305" s="43">
        <v>60</v>
      </c>
      <c r="LX305" s="43">
        <v>88</v>
      </c>
      <c r="LY305" s="43">
        <v>62</v>
      </c>
      <c r="LZ305" s="43">
        <v>0</v>
      </c>
      <c r="MA305" s="43">
        <v>0</v>
      </c>
      <c r="MB305" s="43">
        <v>0</v>
      </c>
      <c r="MC305" s="43">
        <v>0</v>
      </c>
      <c r="MD305" s="43">
        <v>0</v>
      </c>
      <c r="ME305" s="43">
        <v>0</v>
      </c>
      <c r="MF305" s="43">
        <v>0</v>
      </c>
      <c r="MG305" s="43">
        <v>0</v>
      </c>
      <c r="MH305" s="43">
        <v>0</v>
      </c>
      <c r="MI305" s="43">
        <v>0</v>
      </c>
      <c r="MJ305" s="43">
        <v>42</v>
      </c>
      <c r="MK305" s="43">
        <v>96</v>
      </c>
      <c r="ML305" s="43">
        <v>90</v>
      </c>
      <c r="MN305" s="54">
        <v>0</v>
      </c>
      <c r="MO305" s="54"/>
      <c r="MZ305" s="43">
        <f t="shared" si="2359"/>
        <v>64.833333333333329</v>
      </c>
      <c r="NA305" s="43">
        <f t="shared" si="2360"/>
        <v>64.666666666666671</v>
      </c>
      <c r="NB305" s="43">
        <f t="shared" si="2361"/>
        <v>77.333333333333329</v>
      </c>
      <c r="NC305" s="54">
        <v>0</v>
      </c>
      <c r="ND305" s="54"/>
      <c r="NO305" s="43">
        <f t="shared" si="2362"/>
        <v>55</v>
      </c>
      <c r="NP305" s="43">
        <f t="shared" si="2363"/>
        <v>53</v>
      </c>
      <c r="NQ305" s="43">
        <f t="shared" si="2364"/>
        <v>26.5</v>
      </c>
      <c r="NR305" s="54">
        <v>0</v>
      </c>
      <c r="NS305" s="54"/>
      <c r="OD305" s="43">
        <f t="shared" si="2365"/>
        <v>73</v>
      </c>
      <c r="OE305" s="43">
        <f t="shared" si="2366"/>
        <v>63.75</v>
      </c>
      <c r="OF305" s="43">
        <f t="shared" si="2367"/>
        <v>62.75</v>
      </c>
      <c r="OG305" s="54">
        <v>0</v>
      </c>
      <c r="OH305" s="54"/>
      <c r="OS305" s="43">
        <f t="shared" si="2368"/>
        <v>47.25</v>
      </c>
      <c r="OT305" s="43">
        <f t="shared" si="2369"/>
        <v>67.75</v>
      </c>
      <c r="OU305" s="43">
        <f t="shared" si="2370"/>
        <v>73.75</v>
      </c>
      <c r="OV305" s="54">
        <v>0</v>
      </c>
      <c r="OW305" s="54"/>
      <c r="PH305" s="43">
        <f t="shared" si="2371"/>
        <v>58.416666666666664</v>
      </c>
      <c r="PI305" s="43">
        <f t="shared" si="2372"/>
        <v>61.5</v>
      </c>
      <c r="PJ305" s="43">
        <f t="shared" si="2373"/>
        <v>54.333333333333336</v>
      </c>
    </row>
    <row r="306" spans="1:426" s="43" customFormat="1" x14ac:dyDescent="0.25">
      <c r="DC306" s="43">
        <v>234</v>
      </c>
      <c r="DD306" s="43">
        <v>235</v>
      </c>
      <c r="DE306" s="43">
        <v>236</v>
      </c>
      <c r="DF306" s="43">
        <v>237</v>
      </c>
      <c r="DG306" s="43">
        <v>238</v>
      </c>
      <c r="DH306" s="43">
        <v>239</v>
      </c>
      <c r="DI306" s="43">
        <v>240</v>
      </c>
      <c r="DJ306" s="43">
        <v>241</v>
      </c>
      <c r="DM306" s="43">
        <v>0</v>
      </c>
      <c r="DN306" s="43">
        <v>1</v>
      </c>
      <c r="DO306" s="43">
        <v>2</v>
      </c>
      <c r="DP306" s="43">
        <v>3</v>
      </c>
      <c r="DQ306" s="43">
        <v>4</v>
      </c>
      <c r="DR306" s="43">
        <v>5</v>
      </c>
      <c r="DS306" s="43">
        <v>6</v>
      </c>
      <c r="DT306" s="43">
        <v>7</v>
      </c>
      <c r="DU306" s="43">
        <v>8</v>
      </c>
      <c r="DV306" s="43">
        <v>9</v>
      </c>
      <c r="DW306" s="43">
        <v>10</v>
      </c>
      <c r="DX306" s="43">
        <v>11</v>
      </c>
      <c r="DY306" s="43">
        <v>12</v>
      </c>
      <c r="DZ306" s="43">
        <v>13</v>
      </c>
      <c r="EA306" s="43">
        <v>14</v>
      </c>
      <c r="EB306" s="43">
        <v>15</v>
      </c>
      <c r="EC306" s="43">
        <v>16</v>
      </c>
      <c r="ED306" s="43">
        <v>17</v>
      </c>
      <c r="EE306" s="43">
        <v>18</v>
      </c>
      <c r="EF306" s="43">
        <v>19</v>
      </c>
      <c r="EG306" s="43">
        <v>20</v>
      </c>
      <c r="EH306" s="43">
        <v>21</v>
      </c>
      <c r="EI306" s="43">
        <v>22</v>
      </c>
      <c r="EJ306" s="43">
        <v>23</v>
      </c>
      <c r="EK306" s="43">
        <v>24</v>
      </c>
      <c r="EL306" s="43">
        <v>25</v>
      </c>
      <c r="EM306" s="43">
        <v>26</v>
      </c>
      <c r="EN306" s="43">
        <v>27</v>
      </c>
      <c r="EO306" s="43">
        <v>28</v>
      </c>
      <c r="EP306" s="43">
        <v>29</v>
      </c>
      <c r="EQ306" s="43">
        <v>30</v>
      </c>
      <c r="ER306" s="43">
        <v>31</v>
      </c>
      <c r="ES306" s="43">
        <v>32</v>
      </c>
      <c r="ET306" s="43">
        <v>33</v>
      </c>
      <c r="EU306" s="43">
        <v>34</v>
      </c>
      <c r="EV306" s="43">
        <v>35</v>
      </c>
      <c r="EW306" s="43">
        <v>36</v>
      </c>
      <c r="EX306" s="43">
        <v>37</v>
      </c>
      <c r="EY306" s="43">
        <v>38</v>
      </c>
      <c r="EZ306" s="43">
        <v>39</v>
      </c>
      <c r="FA306" s="43">
        <v>40</v>
      </c>
      <c r="FB306" s="43">
        <v>41</v>
      </c>
      <c r="FC306" s="43">
        <v>42</v>
      </c>
      <c r="FD306" s="43">
        <v>43</v>
      </c>
      <c r="FE306" s="43">
        <v>44</v>
      </c>
      <c r="FF306" s="43">
        <v>45</v>
      </c>
      <c r="FG306" s="43">
        <v>46</v>
      </c>
      <c r="FH306" s="43">
        <v>47</v>
      </c>
      <c r="FI306" s="43">
        <v>48</v>
      </c>
      <c r="FJ306" s="43">
        <v>49</v>
      </c>
      <c r="FK306" s="43">
        <v>50</v>
      </c>
      <c r="FL306" s="43">
        <v>51</v>
      </c>
      <c r="FM306" s="43">
        <v>52</v>
      </c>
      <c r="FN306" s="43">
        <v>53</v>
      </c>
      <c r="FO306" s="43">
        <v>54</v>
      </c>
      <c r="FP306" s="43">
        <v>55</v>
      </c>
      <c r="FQ306" s="43">
        <v>56</v>
      </c>
      <c r="FR306" s="43">
        <v>57</v>
      </c>
      <c r="FS306" s="43">
        <v>58</v>
      </c>
      <c r="FT306" s="43">
        <v>59</v>
      </c>
      <c r="FU306" s="43">
        <v>60</v>
      </c>
      <c r="FV306" s="43">
        <v>61</v>
      </c>
      <c r="FW306" s="43">
        <v>62</v>
      </c>
      <c r="FX306" s="43">
        <v>63</v>
      </c>
      <c r="FY306" s="43">
        <v>64</v>
      </c>
      <c r="FZ306" s="43">
        <v>65</v>
      </c>
      <c r="GA306" s="43">
        <v>66</v>
      </c>
      <c r="GB306" s="43">
        <v>67</v>
      </c>
      <c r="GC306" s="43">
        <v>68</v>
      </c>
      <c r="GD306" s="43">
        <v>69</v>
      </c>
      <c r="GE306" s="43">
        <v>70</v>
      </c>
      <c r="GF306" s="43">
        <v>71</v>
      </c>
      <c r="GG306" s="43">
        <v>72</v>
      </c>
      <c r="GH306" s="43">
        <v>73</v>
      </c>
      <c r="GI306" s="43">
        <v>74</v>
      </c>
      <c r="GJ306" s="43">
        <v>75</v>
      </c>
      <c r="GK306" s="43">
        <v>76</v>
      </c>
      <c r="GL306" s="43">
        <v>77</v>
      </c>
      <c r="GM306" s="43">
        <v>78</v>
      </c>
      <c r="GN306" s="43">
        <v>79</v>
      </c>
      <c r="GO306" s="43">
        <v>80</v>
      </c>
      <c r="GP306" s="43">
        <v>81</v>
      </c>
      <c r="GQ306" s="43">
        <v>82</v>
      </c>
      <c r="GR306" s="43">
        <v>83</v>
      </c>
      <c r="GS306" s="43">
        <v>84</v>
      </c>
      <c r="GT306" s="43">
        <v>85</v>
      </c>
      <c r="GU306" s="43">
        <v>86</v>
      </c>
      <c r="GV306" s="43">
        <v>87</v>
      </c>
      <c r="GW306" s="43">
        <v>88</v>
      </c>
      <c r="GX306" s="43">
        <v>89</v>
      </c>
      <c r="GY306" s="43">
        <v>90</v>
      </c>
      <c r="GZ306" s="43">
        <v>91</v>
      </c>
      <c r="HA306" s="43">
        <v>92</v>
      </c>
      <c r="HB306" s="43">
        <v>93</v>
      </c>
      <c r="HC306" s="43">
        <v>94</v>
      </c>
      <c r="HD306" s="43">
        <v>95</v>
      </c>
      <c r="HE306" s="43">
        <v>96</v>
      </c>
      <c r="HF306" s="43">
        <v>97</v>
      </c>
      <c r="HG306" s="43">
        <v>98</v>
      </c>
      <c r="HH306" s="43">
        <v>99</v>
      </c>
      <c r="HI306" s="43">
        <v>100</v>
      </c>
      <c r="HJ306" s="43">
        <v>101</v>
      </c>
      <c r="HK306" s="43">
        <v>102</v>
      </c>
      <c r="HL306" s="43">
        <v>103</v>
      </c>
      <c r="HM306" s="43">
        <v>104</v>
      </c>
      <c r="HN306" s="43">
        <v>105</v>
      </c>
      <c r="HO306" s="43">
        <v>106</v>
      </c>
      <c r="HP306" s="43">
        <v>107</v>
      </c>
      <c r="HQ306" s="43">
        <v>108</v>
      </c>
      <c r="HR306" s="43">
        <v>109</v>
      </c>
      <c r="HS306" s="43">
        <v>110</v>
      </c>
      <c r="HT306" s="43">
        <v>111</v>
      </c>
      <c r="HU306" s="43">
        <v>112</v>
      </c>
      <c r="HV306" s="43">
        <v>113</v>
      </c>
      <c r="HW306" s="43">
        <v>114</v>
      </c>
      <c r="HX306" s="43">
        <v>115</v>
      </c>
      <c r="HY306" s="43">
        <v>116</v>
      </c>
      <c r="HZ306" s="43">
        <v>117</v>
      </c>
      <c r="IA306" s="43">
        <v>118</v>
      </c>
      <c r="IB306" s="43">
        <v>119</v>
      </c>
      <c r="IC306" s="43">
        <v>120</v>
      </c>
      <c r="ID306" s="43">
        <v>121</v>
      </c>
      <c r="IE306" s="43">
        <v>122</v>
      </c>
      <c r="IF306" s="43">
        <v>123</v>
      </c>
      <c r="IG306" s="43">
        <v>124</v>
      </c>
      <c r="IH306" s="43">
        <v>125</v>
      </c>
      <c r="II306" s="43">
        <v>126</v>
      </c>
      <c r="IJ306" s="43">
        <v>127</v>
      </c>
      <c r="IK306" s="43">
        <v>128</v>
      </c>
      <c r="IL306" s="43">
        <v>129</v>
      </c>
      <c r="IM306" s="43">
        <v>130</v>
      </c>
      <c r="IN306" s="43">
        <v>131</v>
      </c>
      <c r="IO306" s="43">
        <v>132</v>
      </c>
      <c r="IP306" s="43">
        <v>133</v>
      </c>
      <c r="IQ306" s="43">
        <v>134</v>
      </c>
      <c r="IR306" s="43">
        <v>135</v>
      </c>
      <c r="IS306" s="43">
        <v>136</v>
      </c>
      <c r="IT306" s="43">
        <v>137</v>
      </c>
      <c r="IU306" s="43">
        <v>138</v>
      </c>
      <c r="IV306" s="43">
        <v>139</v>
      </c>
      <c r="IW306" s="43">
        <v>140</v>
      </c>
      <c r="IX306" s="43">
        <v>141</v>
      </c>
      <c r="IY306" s="43">
        <v>142</v>
      </c>
      <c r="IZ306" s="43">
        <v>143</v>
      </c>
      <c r="JA306" s="43">
        <v>144</v>
      </c>
      <c r="JB306" s="43">
        <v>145</v>
      </c>
      <c r="JC306" s="43">
        <v>146</v>
      </c>
      <c r="JD306" s="43">
        <v>147</v>
      </c>
      <c r="JE306" s="43">
        <v>148</v>
      </c>
      <c r="JF306" s="43">
        <v>149</v>
      </c>
      <c r="JG306" s="43">
        <v>150</v>
      </c>
      <c r="JH306" s="43">
        <v>151</v>
      </c>
      <c r="JI306" s="43">
        <v>152</v>
      </c>
      <c r="JJ306" s="43">
        <v>153</v>
      </c>
      <c r="JK306" s="43">
        <v>154</v>
      </c>
      <c r="JL306" s="43">
        <v>155</v>
      </c>
      <c r="JM306" s="43">
        <v>156</v>
      </c>
      <c r="JN306" s="43">
        <v>157</v>
      </c>
      <c r="JO306" s="43">
        <v>158</v>
      </c>
      <c r="JP306" s="43">
        <v>159</v>
      </c>
      <c r="JQ306" s="43">
        <v>160</v>
      </c>
      <c r="JR306" s="43">
        <v>161</v>
      </c>
      <c r="JS306" s="43">
        <v>162</v>
      </c>
      <c r="JT306" s="43">
        <v>163</v>
      </c>
      <c r="JU306" s="43">
        <v>164</v>
      </c>
      <c r="JV306" s="43">
        <v>165</v>
      </c>
      <c r="JW306" s="43">
        <v>166</v>
      </c>
      <c r="JX306" s="43">
        <v>167</v>
      </c>
      <c r="JY306" s="43">
        <v>168</v>
      </c>
      <c r="JZ306" s="43">
        <v>169</v>
      </c>
      <c r="KA306" s="43">
        <v>170</v>
      </c>
      <c r="KB306" s="43">
        <v>171</v>
      </c>
      <c r="KC306" s="43">
        <v>172</v>
      </c>
      <c r="KD306" s="43">
        <v>173</v>
      </c>
      <c r="KE306" s="43">
        <v>174</v>
      </c>
      <c r="KF306" s="43">
        <v>175</v>
      </c>
      <c r="KG306" s="43">
        <v>176</v>
      </c>
      <c r="KH306" s="43">
        <v>177</v>
      </c>
      <c r="KI306" s="43">
        <v>178</v>
      </c>
      <c r="KJ306" s="43">
        <v>179</v>
      </c>
      <c r="KK306" s="43">
        <v>180</v>
      </c>
      <c r="KL306" s="43">
        <v>181</v>
      </c>
      <c r="KM306" s="43">
        <v>182</v>
      </c>
      <c r="KN306" s="43">
        <v>183</v>
      </c>
      <c r="KO306" s="43">
        <v>184</v>
      </c>
      <c r="KP306" s="43">
        <v>185</v>
      </c>
      <c r="KQ306" s="43">
        <v>186</v>
      </c>
      <c r="KR306" s="43">
        <v>187</v>
      </c>
      <c r="KS306" s="43">
        <v>188</v>
      </c>
      <c r="KT306" s="43">
        <v>189</v>
      </c>
      <c r="KU306" s="43">
        <v>190</v>
      </c>
      <c r="KV306" s="43">
        <v>191</v>
      </c>
      <c r="KW306" s="43">
        <v>192</v>
      </c>
      <c r="KX306" s="43">
        <v>193</v>
      </c>
      <c r="KY306" s="43">
        <v>194</v>
      </c>
      <c r="KZ306" s="43">
        <v>195</v>
      </c>
      <c r="LA306" s="43">
        <v>196</v>
      </c>
      <c r="LB306" s="43">
        <v>197</v>
      </c>
      <c r="LC306" s="43">
        <v>198</v>
      </c>
      <c r="LD306" s="43">
        <v>199</v>
      </c>
      <c r="LE306" s="43">
        <v>200</v>
      </c>
      <c r="LF306" s="43">
        <v>201</v>
      </c>
      <c r="LG306" s="43">
        <v>202</v>
      </c>
      <c r="LH306" s="43">
        <v>203</v>
      </c>
      <c r="LI306" s="43">
        <v>204</v>
      </c>
      <c r="LJ306" s="43">
        <v>205</v>
      </c>
      <c r="LK306" s="43">
        <v>206</v>
      </c>
      <c r="LL306" s="43">
        <v>207</v>
      </c>
      <c r="LM306" s="43">
        <v>208</v>
      </c>
      <c r="LN306" s="43">
        <v>209</v>
      </c>
      <c r="LO306" s="43">
        <v>210</v>
      </c>
      <c r="LP306" s="43">
        <v>211</v>
      </c>
      <c r="LQ306" s="43">
        <v>212</v>
      </c>
      <c r="LR306" s="43">
        <v>213</v>
      </c>
      <c r="LS306" s="43">
        <v>214</v>
      </c>
      <c r="LT306" s="43">
        <v>215</v>
      </c>
      <c r="LU306" s="43">
        <v>216</v>
      </c>
      <c r="LV306" s="43">
        <v>217</v>
      </c>
      <c r="LW306" s="43">
        <v>218</v>
      </c>
      <c r="LX306" s="43">
        <v>219</v>
      </c>
      <c r="LY306" s="43">
        <v>220</v>
      </c>
      <c r="LZ306" s="43">
        <v>221</v>
      </c>
      <c r="MA306" s="43">
        <v>222</v>
      </c>
      <c r="MB306" s="43">
        <v>223</v>
      </c>
      <c r="MC306" s="43">
        <v>224</v>
      </c>
      <c r="MD306" s="43">
        <v>225</v>
      </c>
      <c r="ME306" s="43">
        <v>226</v>
      </c>
      <c r="MF306" s="43">
        <v>227</v>
      </c>
      <c r="MG306" s="43">
        <v>228</v>
      </c>
      <c r="MH306" s="43">
        <v>229</v>
      </c>
      <c r="MI306" s="43">
        <v>230</v>
      </c>
      <c r="MJ306" s="43">
        <v>231</v>
      </c>
      <c r="MK306" s="43">
        <v>232</v>
      </c>
      <c r="ML306" s="43">
        <v>233</v>
      </c>
    </row>
    <row r="307" spans="1:426" s="45" customFormat="1" x14ac:dyDescent="0.25">
      <c r="A307" s="55" t="s">
        <v>261</v>
      </c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spans="1:426" s="45" customFormat="1" x14ac:dyDescent="0.25">
      <c r="B308" s="51" t="s">
        <v>69</v>
      </c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 t="s">
        <v>70</v>
      </c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 t="s">
        <v>71</v>
      </c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 t="s">
        <v>72</v>
      </c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 t="s">
        <v>73</v>
      </c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 t="s">
        <v>74</v>
      </c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 t="s">
        <v>75</v>
      </c>
      <c r="CC308" s="51"/>
      <c r="CD308" s="51"/>
      <c r="CE308" s="51"/>
      <c r="CF308" s="51"/>
      <c r="CG308" s="51"/>
      <c r="CH308" s="51"/>
      <c r="CI308" s="51"/>
      <c r="CJ308" s="51"/>
      <c r="CK308" s="51"/>
      <c r="CL308" s="51"/>
      <c r="CM308" s="51"/>
      <c r="CN308" s="51"/>
      <c r="CO308" s="51" t="s">
        <v>76</v>
      </c>
      <c r="CP308" s="51"/>
      <c r="CQ308" s="51"/>
      <c r="CR308" s="51"/>
      <c r="CS308" s="51"/>
      <c r="CT308" s="51"/>
      <c r="CU308" s="51"/>
      <c r="CV308" s="51"/>
      <c r="CW308" s="51"/>
      <c r="CX308" s="51"/>
      <c r="CY308" s="51"/>
      <c r="CZ308" s="51"/>
      <c r="DA308" s="51"/>
      <c r="DB308" s="51" t="s">
        <v>77</v>
      </c>
      <c r="DC308" s="51"/>
      <c r="DD308" s="51"/>
      <c r="DE308" s="51"/>
      <c r="DF308" s="51"/>
      <c r="DG308" s="51"/>
      <c r="DH308" s="51"/>
      <c r="DI308" s="51"/>
      <c r="DJ308" s="51"/>
      <c r="DK308" s="51"/>
      <c r="DL308" s="51"/>
      <c r="DM308" s="51"/>
      <c r="DN308" s="51"/>
      <c r="DO308" s="51" t="s">
        <v>78</v>
      </c>
      <c r="DP308" s="51"/>
      <c r="DQ308" s="51"/>
      <c r="DR308" s="51"/>
      <c r="DS308" s="51"/>
      <c r="DT308" s="51"/>
      <c r="DU308" s="51"/>
      <c r="DV308" s="51"/>
      <c r="DW308" s="51"/>
      <c r="DX308" s="51"/>
      <c r="DY308" s="51"/>
      <c r="DZ308" s="51"/>
      <c r="EA308" s="51"/>
      <c r="EB308" s="51" t="s">
        <v>79</v>
      </c>
      <c r="EC308" s="51"/>
      <c r="ED308" s="51"/>
      <c r="EE308" s="51"/>
      <c r="EF308" s="51"/>
      <c r="EG308" s="51"/>
      <c r="EH308" s="51"/>
      <c r="EI308" s="51"/>
      <c r="EJ308" s="51"/>
      <c r="EK308" s="51"/>
      <c r="EL308" s="51"/>
      <c r="EM308" s="51"/>
      <c r="EN308" s="51"/>
      <c r="EO308" s="51" t="s">
        <v>80</v>
      </c>
      <c r="EP308" s="51"/>
      <c r="EQ308" s="51"/>
      <c r="ER308" s="51"/>
      <c r="ES308" s="51"/>
      <c r="ET308" s="51"/>
      <c r="EU308" s="51"/>
      <c r="EV308" s="51"/>
      <c r="EW308" s="51"/>
      <c r="EX308" s="51"/>
      <c r="EY308" s="51"/>
      <c r="EZ308" s="51"/>
      <c r="FA308" s="51"/>
      <c r="FB308" s="51" t="s">
        <v>81</v>
      </c>
      <c r="FC308" s="51"/>
      <c r="FD308" s="51"/>
      <c r="FE308" s="51"/>
      <c r="FF308" s="51"/>
      <c r="FG308" s="51"/>
      <c r="FH308" s="51"/>
      <c r="FI308" s="51"/>
      <c r="FJ308" s="51"/>
      <c r="FK308" s="51"/>
      <c r="FL308" s="51"/>
      <c r="FM308" s="51"/>
      <c r="FN308" s="51"/>
      <c r="FO308" s="51" t="s">
        <v>82</v>
      </c>
      <c r="FP308" s="51"/>
      <c r="FQ308" s="51"/>
      <c r="FR308" s="51"/>
      <c r="FS308" s="51"/>
      <c r="FT308" s="51"/>
      <c r="FU308" s="51"/>
      <c r="FV308" s="51"/>
      <c r="FW308" s="51"/>
      <c r="FX308" s="51"/>
      <c r="FY308" s="51"/>
      <c r="FZ308" s="51"/>
      <c r="GA308" s="51"/>
      <c r="GB308" s="51" t="s">
        <v>86</v>
      </c>
      <c r="GC308" s="51"/>
      <c r="GD308" s="51"/>
      <c r="GE308" s="51"/>
      <c r="GF308" s="51"/>
      <c r="GG308" s="51"/>
      <c r="GH308" s="51"/>
      <c r="GI308" s="51"/>
      <c r="GJ308" s="51"/>
      <c r="GK308" s="51"/>
      <c r="GL308" s="51"/>
      <c r="GM308" s="51"/>
      <c r="GN308" s="51"/>
      <c r="GO308" s="51" t="s">
        <v>83</v>
      </c>
      <c r="GP308" s="51"/>
      <c r="GQ308" s="51"/>
      <c r="GR308" s="51"/>
      <c r="GS308" s="51"/>
      <c r="GT308" s="51"/>
      <c r="GU308" s="51"/>
      <c r="GV308" s="51"/>
      <c r="GW308" s="51"/>
      <c r="GX308" s="51"/>
      <c r="GY308" s="51"/>
      <c r="GZ308" s="51"/>
      <c r="HA308" s="51"/>
      <c r="HB308" s="51" t="s">
        <v>84</v>
      </c>
      <c r="HC308" s="51"/>
      <c r="HD308" s="51"/>
      <c r="HE308" s="51"/>
      <c r="HF308" s="51"/>
      <c r="HG308" s="51"/>
      <c r="HH308" s="51"/>
      <c r="HI308" s="51"/>
      <c r="HJ308" s="51"/>
      <c r="HK308" s="51"/>
      <c r="HL308" s="51"/>
      <c r="HM308" s="51"/>
      <c r="HN308" s="51"/>
      <c r="HO308" s="51" t="s">
        <v>85</v>
      </c>
      <c r="HP308" s="51"/>
      <c r="HQ308" s="51"/>
      <c r="HR308" s="51"/>
      <c r="HS308" s="51"/>
      <c r="HT308" s="51"/>
      <c r="HU308" s="51"/>
      <c r="HV308" s="51"/>
      <c r="HW308" s="51"/>
      <c r="HX308" s="51"/>
      <c r="HY308" s="51"/>
      <c r="HZ308" s="51"/>
      <c r="IA308" s="51"/>
      <c r="IB308" s="45" t="s">
        <v>23</v>
      </c>
      <c r="IC308" s="45" t="s">
        <v>18</v>
      </c>
      <c r="ID308" s="45" t="s">
        <v>19</v>
      </c>
      <c r="IE308" s="45" t="s">
        <v>20</v>
      </c>
      <c r="IF308" s="45" t="s">
        <v>21</v>
      </c>
      <c r="IG308" s="45" t="s">
        <v>22</v>
      </c>
      <c r="IH308" s="45" t="s">
        <v>24</v>
      </c>
      <c r="II308" s="45" t="s">
        <v>25</v>
      </c>
    </row>
    <row r="309" spans="1:426" s="45" customFormat="1" x14ac:dyDescent="0.25">
      <c r="B309" s="45" t="s">
        <v>29</v>
      </c>
      <c r="C309" s="45" t="s">
        <v>30</v>
      </c>
      <c r="D309" s="45" t="s">
        <v>31</v>
      </c>
      <c r="E309" s="45" t="s">
        <v>32</v>
      </c>
      <c r="F309" s="45" t="s">
        <v>33</v>
      </c>
      <c r="G309" s="45" t="s">
        <v>34</v>
      </c>
      <c r="H309" s="45" t="s">
        <v>35</v>
      </c>
      <c r="I309" s="45" t="s">
        <v>36</v>
      </c>
      <c r="J309" s="45" t="s">
        <v>37</v>
      </c>
      <c r="K309" s="45" t="s">
        <v>38</v>
      </c>
      <c r="L309" s="45" t="s">
        <v>39</v>
      </c>
      <c r="M309" s="45" t="s">
        <v>40</v>
      </c>
      <c r="N309" s="45" t="s">
        <v>41</v>
      </c>
      <c r="O309" s="45" t="s">
        <v>29</v>
      </c>
      <c r="P309" s="45" t="s">
        <v>30</v>
      </c>
      <c r="Q309" s="45" t="s">
        <v>31</v>
      </c>
      <c r="R309" s="45" t="s">
        <v>32</v>
      </c>
      <c r="S309" s="45" t="s">
        <v>33</v>
      </c>
      <c r="T309" s="45" t="s">
        <v>34</v>
      </c>
      <c r="U309" s="45" t="s">
        <v>35</v>
      </c>
      <c r="V309" s="45" t="s">
        <v>36</v>
      </c>
      <c r="W309" s="45" t="s">
        <v>37</v>
      </c>
      <c r="X309" s="45" t="s">
        <v>38</v>
      </c>
      <c r="Y309" s="45" t="s">
        <v>39</v>
      </c>
      <c r="Z309" s="45" t="s">
        <v>40</v>
      </c>
      <c r="AA309" s="45" t="s">
        <v>41</v>
      </c>
      <c r="AB309" s="45" t="s">
        <v>29</v>
      </c>
      <c r="AC309" s="45" t="s">
        <v>30</v>
      </c>
      <c r="AD309" s="45" t="s">
        <v>31</v>
      </c>
      <c r="AE309" s="45" t="s">
        <v>32</v>
      </c>
      <c r="AF309" s="45" t="s">
        <v>33</v>
      </c>
      <c r="AG309" s="45" t="s">
        <v>34</v>
      </c>
      <c r="AH309" s="45" t="s">
        <v>35</v>
      </c>
      <c r="AI309" s="45" t="s">
        <v>36</v>
      </c>
      <c r="AJ309" s="45" t="s">
        <v>37</v>
      </c>
      <c r="AK309" s="45" t="s">
        <v>38</v>
      </c>
      <c r="AL309" s="45" t="s">
        <v>39</v>
      </c>
      <c r="AM309" s="45" t="s">
        <v>40</v>
      </c>
      <c r="AN309" s="45" t="s">
        <v>41</v>
      </c>
      <c r="AO309" s="45" t="s">
        <v>29</v>
      </c>
      <c r="AP309" s="45" t="s">
        <v>30</v>
      </c>
      <c r="AQ309" s="45" t="s">
        <v>31</v>
      </c>
      <c r="AR309" s="45" t="s">
        <v>32</v>
      </c>
      <c r="AS309" s="45" t="s">
        <v>33</v>
      </c>
      <c r="AT309" s="45" t="s">
        <v>34</v>
      </c>
      <c r="AU309" s="45" t="s">
        <v>35</v>
      </c>
      <c r="AV309" s="45" t="s">
        <v>36</v>
      </c>
      <c r="AW309" s="45" t="s">
        <v>37</v>
      </c>
      <c r="AX309" s="45" t="s">
        <v>38</v>
      </c>
      <c r="AY309" s="45" t="s">
        <v>39</v>
      </c>
      <c r="AZ309" s="45" t="s">
        <v>40</v>
      </c>
      <c r="BA309" s="45" t="s">
        <v>41</v>
      </c>
      <c r="BB309" s="45" t="s">
        <v>29</v>
      </c>
      <c r="BC309" s="45" t="s">
        <v>30</v>
      </c>
      <c r="BD309" s="45" t="s">
        <v>31</v>
      </c>
      <c r="BE309" s="45" t="s">
        <v>32</v>
      </c>
      <c r="BF309" s="45" t="s">
        <v>33</v>
      </c>
      <c r="BG309" s="45" t="s">
        <v>34</v>
      </c>
      <c r="BH309" s="45" t="s">
        <v>35</v>
      </c>
      <c r="BI309" s="45" t="s">
        <v>36</v>
      </c>
      <c r="BJ309" s="45" t="s">
        <v>37</v>
      </c>
      <c r="BK309" s="45" t="s">
        <v>38</v>
      </c>
      <c r="BL309" s="45" t="s">
        <v>39</v>
      </c>
      <c r="BM309" s="45" t="s">
        <v>40</v>
      </c>
      <c r="BN309" s="45" t="s">
        <v>41</v>
      </c>
      <c r="BO309" s="45" t="s">
        <v>29</v>
      </c>
      <c r="BP309" s="45" t="s">
        <v>30</v>
      </c>
      <c r="BQ309" s="45" t="s">
        <v>31</v>
      </c>
      <c r="BR309" s="45" t="s">
        <v>32</v>
      </c>
      <c r="BS309" s="45" t="s">
        <v>33</v>
      </c>
      <c r="BT309" s="45" t="s">
        <v>34</v>
      </c>
      <c r="BU309" s="45" t="s">
        <v>35</v>
      </c>
      <c r="BV309" s="45" t="s">
        <v>36</v>
      </c>
      <c r="BW309" s="45" t="s">
        <v>37</v>
      </c>
      <c r="BX309" s="45" t="s">
        <v>38</v>
      </c>
      <c r="BY309" s="45" t="s">
        <v>39</v>
      </c>
      <c r="BZ309" s="45" t="s">
        <v>40</v>
      </c>
      <c r="CA309" s="45" t="s">
        <v>41</v>
      </c>
      <c r="CB309" s="45" t="s">
        <v>29</v>
      </c>
      <c r="CC309" s="45" t="s">
        <v>30</v>
      </c>
      <c r="CD309" s="45" t="s">
        <v>31</v>
      </c>
      <c r="CE309" s="45" t="s">
        <v>32</v>
      </c>
      <c r="CF309" s="45" t="s">
        <v>33</v>
      </c>
      <c r="CG309" s="45" t="s">
        <v>34</v>
      </c>
      <c r="CH309" s="45" t="s">
        <v>35</v>
      </c>
      <c r="CI309" s="45" t="s">
        <v>36</v>
      </c>
      <c r="CJ309" s="45" t="s">
        <v>37</v>
      </c>
      <c r="CK309" s="45" t="s">
        <v>38</v>
      </c>
      <c r="CL309" s="45" t="s">
        <v>39</v>
      </c>
      <c r="CM309" s="45" t="s">
        <v>40</v>
      </c>
      <c r="CN309" s="45" t="s">
        <v>41</v>
      </c>
      <c r="CO309" s="45" t="s">
        <v>29</v>
      </c>
      <c r="CP309" s="45" t="s">
        <v>30</v>
      </c>
      <c r="CQ309" s="45" t="s">
        <v>31</v>
      </c>
      <c r="CR309" s="45" t="s">
        <v>32</v>
      </c>
      <c r="CS309" s="45" t="s">
        <v>33</v>
      </c>
      <c r="CT309" s="45" t="s">
        <v>34</v>
      </c>
      <c r="CU309" s="45" t="s">
        <v>35</v>
      </c>
      <c r="CV309" s="45" t="s">
        <v>36</v>
      </c>
      <c r="CW309" s="45" t="s">
        <v>37</v>
      </c>
      <c r="CX309" s="45" t="s">
        <v>38</v>
      </c>
      <c r="CY309" s="45" t="s">
        <v>39</v>
      </c>
      <c r="CZ309" s="45" t="s">
        <v>40</v>
      </c>
      <c r="DA309" s="45" t="s">
        <v>41</v>
      </c>
      <c r="DB309" s="45" t="s">
        <v>29</v>
      </c>
      <c r="DC309" s="45" t="s">
        <v>30</v>
      </c>
      <c r="DD309" s="45" t="s">
        <v>31</v>
      </c>
      <c r="DE309" s="45" t="s">
        <v>32</v>
      </c>
      <c r="DF309" s="45" t="s">
        <v>33</v>
      </c>
      <c r="DG309" s="45" t="s">
        <v>34</v>
      </c>
      <c r="DH309" s="45" t="s">
        <v>35</v>
      </c>
      <c r="DI309" s="45" t="s">
        <v>36</v>
      </c>
      <c r="DJ309" s="45" t="s">
        <v>37</v>
      </c>
      <c r="DK309" s="45" t="s">
        <v>38</v>
      </c>
      <c r="DL309" s="45" t="s">
        <v>39</v>
      </c>
      <c r="DM309" s="45" t="s">
        <v>40</v>
      </c>
      <c r="DN309" s="45" t="s">
        <v>41</v>
      </c>
      <c r="DO309" s="45" t="s">
        <v>29</v>
      </c>
      <c r="DP309" s="45" t="s">
        <v>30</v>
      </c>
      <c r="DQ309" s="45" t="s">
        <v>31</v>
      </c>
      <c r="DR309" s="45" t="s">
        <v>32</v>
      </c>
      <c r="DS309" s="45" t="s">
        <v>33</v>
      </c>
      <c r="DT309" s="45" t="s">
        <v>34</v>
      </c>
      <c r="DU309" s="45" t="s">
        <v>35</v>
      </c>
      <c r="DV309" s="45" t="s">
        <v>36</v>
      </c>
      <c r="DW309" s="45" t="s">
        <v>37</v>
      </c>
      <c r="DX309" s="45" t="s">
        <v>38</v>
      </c>
      <c r="DY309" s="45" t="s">
        <v>39</v>
      </c>
      <c r="DZ309" s="45" t="s">
        <v>40</v>
      </c>
      <c r="EA309" s="45" t="s">
        <v>41</v>
      </c>
      <c r="EB309" s="45" t="s">
        <v>29</v>
      </c>
      <c r="EC309" s="45" t="s">
        <v>30</v>
      </c>
      <c r="ED309" s="45" t="s">
        <v>31</v>
      </c>
      <c r="EE309" s="45" t="s">
        <v>32</v>
      </c>
      <c r="EF309" s="45" t="s">
        <v>33</v>
      </c>
      <c r="EG309" s="45" t="s">
        <v>34</v>
      </c>
      <c r="EH309" s="45" t="s">
        <v>35</v>
      </c>
      <c r="EI309" s="45" t="s">
        <v>36</v>
      </c>
      <c r="EJ309" s="45" t="s">
        <v>37</v>
      </c>
      <c r="EK309" s="45" t="s">
        <v>38</v>
      </c>
      <c r="EL309" s="45" t="s">
        <v>39</v>
      </c>
      <c r="EM309" s="45" t="s">
        <v>40</v>
      </c>
      <c r="EN309" s="45" t="s">
        <v>41</v>
      </c>
      <c r="EO309" s="45" t="s">
        <v>29</v>
      </c>
      <c r="EP309" s="45" t="s">
        <v>30</v>
      </c>
      <c r="EQ309" s="45" t="s">
        <v>31</v>
      </c>
      <c r="ER309" s="45" t="s">
        <v>32</v>
      </c>
      <c r="ES309" s="45" t="s">
        <v>33</v>
      </c>
      <c r="ET309" s="45" t="s">
        <v>34</v>
      </c>
      <c r="EU309" s="45" t="s">
        <v>35</v>
      </c>
      <c r="EV309" s="45" t="s">
        <v>36</v>
      </c>
      <c r="EW309" s="45" t="s">
        <v>37</v>
      </c>
      <c r="EX309" s="45" t="s">
        <v>38</v>
      </c>
      <c r="EY309" s="45" t="s">
        <v>39</v>
      </c>
      <c r="EZ309" s="45" t="s">
        <v>40</v>
      </c>
      <c r="FA309" s="45" t="s">
        <v>41</v>
      </c>
      <c r="FB309" s="45" t="s">
        <v>29</v>
      </c>
      <c r="FC309" s="45" t="s">
        <v>30</v>
      </c>
      <c r="FD309" s="45" t="s">
        <v>31</v>
      </c>
      <c r="FE309" s="45" t="s">
        <v>32</v>
      </c>
      <c r="FF309" s="45" t="s">
        <v>33</v>
      </c>
      <c r="FG309" s="45" t="s">
        <v>34</v>
      </c>
      <c r="FH309" s="45" t="s">
        <v>35</v>
      </c>
      <c r="FI309" s="45" t="s">
        <v>36</v>
      </c>
      <c r="FJ309" s="45" t="s">
        <v>37</v>
      </c>
      <c r="FK309" s="45" t="s">
        <v>38</v>
      </c>
      <c r="FL309" s="45" t="s">
        <v>39</v>
      </c>
      <c r="FM309" s="45" t="s">
        <v>40</v>
      </c>
      <c r="FN309" s="45" t="s">
        <v>41</v>
      </c>
      <c r="FO309" s="45" t="s">
        <v>29</v>
      </c>
      <c r="FP309" s="45" t="s">
        <v>30</v>
      </c>
      <c r="FQ309" s="45" t="s">
        <v>31</v>
      </c>
      <c r="FR309" s="45" t="s">
        <v>32</v>
      </c>
      <c r="FS309" s="45" t="s">
        <v>33</v>
      </c>
      <c r="FT309" s="45" t="s">
        <v>34</v>
      </c>
      <c r="FU309" s="45" t="s">
        <v>35</v>
      </c>
      <c r="FV309" s="45" t="s">
        <v>36</v>
      </c>
      <c r="FW309" s="45" t="s">
        <v>37</v>
      </c>
      <c r="FX309" s="45" t="s">
        <v>38</v>
      </c>
      <c r="FY309" s="45" t="s">
        <v>39</v>
      </c>
      <c r="FZ309" s="45" t="s">
        <v>40</v>
      </c>
      <c r="GA309" s="45" t="s">
        <v>41</v>
      </c>
      <c r="GB309" s="45" t="s">
        <v>29</v>
      </c>
      <c r="GC309" s="45" t="s">
        <v>30</v>
      </c>
      <c r="GD309" s="45" t="s">
        <v>31</v>
      </c>
      <c r="GE309" s="45" t="s">
        <v>32</v>
      </c>
      <c r="GF309" s="45" t="s">
        <v>33</v>
      </c>
      <c r="GG309" s="45" t="s">
        <v>34</v>
      </c>
      <c r="GH309" s="45" t="s">
        <v>35</v>
      </c>
      <c r="GI309" s="45" t="s">
        <v>36</v>
      </c>
      <c r="GJ309" s="45" t="s">
        <v>37</v>
      </c>
      <c r="GK309" s="45" t="s">
        <v>38</v>
      </c>
      <c r="GL309" s="45" t="s">
        <v>39</v>
      </c>
      <c r="GM309" s="45" t="s">
        <v>40</v>
      </c>
      <c r="GN309" s="45" t="s">
        <v>41</v>
      </c>
      <c r="GO309" s="45" t="s">
        <v>29</v>
      </c>
      <c r="GP309" s="45" t="s">
        <v>30</v>
      </c>
      <c r="GQ309" s="45" t="s">
        <v>31</v>
      </c>
      <c r="GR309" s="45" t="s">
        <v>32</v>
      </c>
      <c r="GS309" s="45" t="s">
        <v>33</v>
      </c>
      <c r="GT309" s="45" t="s">
        <v>34</v>
      </c>
      <c r="GU309" s="45" t="s">
        <v>35</v>
      </c>
      <c r="GV309" s="45" t="s">
        <v>36</v>
      </c>
      <c r="GW309" s="45" t="s">
        <v>37</v>
      </c>
      <c r="GX309" s="45" t="s">
        <v>38</v>
      </c>
      <c r="GY309" s="45" t="s">
        <v>39</v>
      </c>
      <c r="GZ309" s="45" t="s">
        <v>40</v>
      </c>
      <c r="HA309" s="45" t="s">
        <v>41</v>
      </c>
      <c r="HB309" s="45" t="s">
        <v>29</v>
      </c>
      <c r="HC309" s="45" t="s">
        <v>30</v>
      </c>
      <c r="HD309" s="45" t="s">
        <v>31</v>
      </c>
      <c r="HE309" s="45" t="s">
        <v>32</v>
      </c>
      <c r="HF309" s="45" t="s">
        <v>33</v>
      </c>
      <c r="HG309" s="45" t="s">
        <v>34</v>
      </c>
      <c r="HH309" s="45" t="s">
        <v>35</v>
      </c>
      <c r="HI309" s="45" t="s">
        <v>36</v>
      </c>
      <c r="HJ309" s="45" t="s">
        <v>37</v>
      </c>
      <c r="HK309" s="45" t="s">
        <v>38</v>
      </c>
      <c r="HL309" s="45" t="s">
        <v>39</v>
      </c>
      <c r="HM309" s="45" t="s">
        <v>40</v>
      </c>
      <c r="HN309" s="45" t="s">
        <v>41</v>
      </c>
      <c r="HO309" s="45" t="s">
        <v>29</v>
      </c>
      <c r="HP309" s="45" t="s">
        <v>30</v>
      </c>
      <c r="HQ309" s="45" t="s">
        <v>31</v>
      </c>
      <c r="HR309" s="45" t="s">
        <v>32</v>
      </c>
      <c r="HS309" s="45" t="s">
        <v>33</v>
      </c>
      <c r="HT309" s="45" t="s">
        <v>34</v>
      </c>
      <c r="HU309" s="45" t="s">
        <v>35</v>
      </c>
      <c r="HV309" s="45" t="s">
        <v>36</v>
      </c>
      <c r="HW309" s="45" t="s">
        <v>37</v>
      </c>
      <c r="HX309" s="45" t="s">
        <v>38</v>
      </c>
      <c r="HY309" s="45" t="s">
        <v>39</v>
      </c>
      <c r="HZ309" s="45" t="s">
        <v>40</v>
      </c>
      <c r="IA309" s="45" t="s">
        <v>41</v>
      </c>
    </row>
    <row r="310" spans="1:426" s="45" customFormat="1" x14ac:dyDescent="0.25">
      <c r="A310" s="1" t="s">
        <v>42</v>
      </c>
      <c r="B310" s="45">
        <v>5</v>
      </c>
      <c r="C310" s="45">
        <v>1</v>
      </c>
      <c r="D310" s="45">
        <v>4</v>
      </c>
      <c r="E310" s="45">
        <v>1</v>
      </c>
      <c r="F310" s="45">
        <v>2</v>
      </c>
      <c r="G310" s="45">
        <v>1</v>
      </c>
      <c r="H310" s="45">
        <v>4</v>
      </c>
      <c r="I310" s="45">
        <v>4</v>
      </c>
      <c r="J310" s="45">
        <v>5</v>
      </c>
      <c r="K310" s="45">
        <v>1</v>
      </c>
      <c r="L310" s="45">
        <v>1</v>
      </c>
      <c r="M310" s="45">
        <v>1</v>
      </c>
      <c r="N310" s="45">
        <v>0</v>
      </c>
      <c r="O310" s="45">
        <v>5</v>
      </c>
      <c r="P310" s="45">
        <v>1</v>
      </c>
      <c r="Q310" s="45">
        <v>3</v>
      </c>
      <c r="R310" s="45">
        <v>1</v>
      </c>
      <c r="S310" s="45">
        <v>3</v>
      </c>
      <c r="T310" s="45">
        <v>1</v>
      </c>
      <c r="U310" s="45">
        <v>4</v>
      </c>
      <c r="V310" s="45">
        <v>1</v>
      </c>
      <c r="W310" s="45">
        <v>3</v>
      </c>
      <c r="X310" s="45">
        <v>1</v>
      </c>
      <c r="Y310" s="45">
        <v>1</v>
      </c>
      <c r="Z310" s="45">
        <v>1</v>
      </c>
      <c r="AA310" s="45">
        <v>0</v>
      </c>
      <c r="AB310" s="45">
        <v>5</v>
      </c>
      <c r="AC310" s="45">
        <v>1</v>
      </c>
      <c r="AD310" s="45">
        <v>3</v>
      </c>
      <c r="AE310" s="45">
        <v>1</v>
      </c>
      <c r="AF310" s="45">
        <v>3</v>
      </c>
      <c r="AG310" s="45">
        <v>1</v>
      </c>
      <c r="AH310" s="45">
        <v>5</v>
      </c>
      <c r="AI310" s="45">
        <v>5</v>
      </c>
      <c r="AJ310" s="45">
        <v>3</v>
      </c>
      <c r="AK310" s="45">
        <v>2</v>
      </c>
      <c r="AL310" s="45">
        <v>0</v>
      </c>
      <c r="AM310" s="45">
        <v>0</v>
      </c>
      <c r="AN310" s="45">
        <v>0</v>
      </c>
      <c r="AO310" s="45">
        <v>5</v>
      </c>
      <c r="AP310" s="45">
        <v>1</v>
      </c>
      <c r="AQ310" s="45">
        <v>4</v>
      </c>
      <c r="AR310" s="45">
        <v>1</v>
      </c>
      <c r="AS310" s="45">
        <v>3</v>
      </c>
      <c r="AT310" s="45">
        <v>4</v>
      </c>
      <c r="AU310" s="45">
        <v>4</v>
      </c>
      <c r="AV310" s="45">
        <v>4</v>
      </c>
      <c r="AW310" s="45">
        <v>4</v>
      </c>
      <c r="AX310" s="45">
        <v>1</v>
      </c>
      <c r="AY310" s="45">
        <v>0</v>
      </c>
      <c r="AZ310" s="45">
        <v>0</v>
      </c>
      <c r="BA310" s="45">
        <v>0</v>
      </c>
      <c r="BB310" s="45">
        <v>4</v>
      </c>
      <c r="BC310" s="45">
        <v>2</v>
      </c>
      <c r="BD310" s="45">
        <v>1</v>
      </c>
      <c r="BE310" s="45">
        <v>4</v>
      </c>
      <c r="BF310" s="45">
        <v>3</v>
      </c>
      <c r="BG310" s="45">
        <v>5</v>
      </c>
      <c r="BH310" s="45">
        <v>5</v>
      </c>
      <c r="BI310" s="45">
        <v>4</v>
      </c>
      <c r="BJ310" s="45">
        <v>4</v>
      </c>
      <c r="BK310" s="45">
        <v>1</v>
      </c>
      <c r="BL310" s="45">
        <v>0</v>
      </c>
      <c r="BM310" s="45">
        <v>1</v>
      </c>
      <c r="BN310" s="45">
        <v>0</v>
      </c>
      <c r="BO310" s="45">
        <v>3</v>
      </c>
      <c r="BP310" s="45">
        <v>1</v>
      </c>
      <c r="BQ310" s="45">
        <v>5</v>
      </c>
      <c r="BR310" s="45">
        <v>1</v>
      </c>
      <c r="BS310" s="45">
        <v>3</v>
      </c>
      <c r="BT310" s="45">
        <v>2</v>
      </c>
      <c r="BU310" s="45">
        <v>5</v>
      </c>
      <c r="BV310" s="45">
        <v>4</v>
      </c>
      <c r="BW310" s="45">
        <v>3</v>
      </c>
      <c r="BX310" s="45">
        <v>1</v>
      </c>
      <c r="BY310" s="45">
        <v>0</v>
      </c>
      <c r="BZ310" s="45">
        <v>0</v>
      </c>
      <c r="CA310" s="45">
        <v>0</v>
      </c>
      <c r="CB310" s="45">
        <v>5</v>
      </c>
      <c r="CC310" s="45">
        <v>1</v>
      </c>
      <c r="CD310" s="45">
        <v>2</v>
      </c>
      <c r="CE310" s="45">
        <v>1</v>
      </c>
      <c r="CF310" s="45">
        <v>3</v>
      </c>
      <c r="CG310" s="45">
        <v>1</v>
      </c>
      <c r="CH310" s="45">
        <v>1</v>
      </c>
      <c r="CI310" s="45">
        <v>1</v>
      </c>
      <c r="CJ310" s="45">
        <v>1</v>
      </c>
      <c r="CK310" s="45">
        <v>1</v>
      </c>
      <c r="CL310" s="45">
        <v>1</v>
      </c>
      <c r="CM310" s="45">
        <v>1</v>
      </c>
      <c r="CN310" s="45">
        <v>1</v>
      </c>
      <c r="CO310" s="45">
        <v>2</v>
      </c>
      <c r="CP310" s="45">
        <v>3</v>
      </c>
      <c r="CQ310" s="45">
        <v>3</v>
      </c>
      <c r="CR310" s="45">
        <v>1</v>
      </c>
      <c r="CS310" s="45">
        <v>1</v>
      </c>
      <c r="CT310" s="45">
        <v>1</v>
      </c>
      <c r="CU310" s="45">
        <v>3</v>
      </c>
      <c r="CV310" s="45">
        <v>4</v>
      </c>
      <c r="CW310" s="45">
        <v>4</v>
      </c>
      <c r="CX310" s="45">
        <v>1</v>
      </c>
      <c r="CY310" s="45">
        <v>0</v>
      </c>
      <c r="CZ310" s="45">
        <v>0</v>
      </c>
      <c r="DA310" s="45">
        <v>1</v>
      </c>
      <c r="DB310" s="45">
        <v>5</v>
      </c>
      <c r="DC310" s="45">
        <v>1</v>
      </c>
      <c r="DD310" s="45">
        <v>5</v>
      </c>
      <c r="DE310" s="45">
        <v>1</v>
      </c>
      <c r="DF310" s="45">
        <v>2</v>
      </c>
      <c r="DG310" s="45">
        <v>4</v>
      </c>
      <c r="DH310" s="45">
        <v>3</v>
      </c>
      <c r="DI310" s="45">
        <v>4</v>
      </c>
      <c r="DJ310" s="45">
        <v>4</v>
      </c>
      <c r="DK310" s="45">
        <v>1</v>
      </c>
      <c r="DL310" s="45">
        <v>0</v>
      </c>
      <c r="DM310" s="45">
        <v>0</v>
      </c>
      <c r="DN310" s="45">
        <v>1</v>
      </c>
      <c r="DO310" s="45">
        <v>5</v>
      </c>
      <c r="DP310" s="45">
        <v>1</v>
      </c>
      <c r="DQ310" s="45">
        <v>2</v>
      </c>
      <c r="DR310" s="45">
        <v>1</v>
      </c>
      <c r="DS310" s="45">
        <v>4</v>
      </c>
      <c r="DT310" s="45">
        <v>1</v>
      </c>
      <c r="DU310" s="45">
        <v>5</v>
      </c>
      <c r="DV310" s="45">
        <v>4</v>
      </c>
      <c r="DW310" s="45">
        <v>4</v>
      </c>
      <c r="DX310" s="45">
        <v>1</v>
      </c>
      <c r="DY310" s="45">
        <v>1</v>
      </c>
      <c r="DZ310" s="45">
        <v>1</v>
      </c>
      <c r="EA310" s="45">
        <v>1</v>
      </c>
      <c r="EB310" s="45">
        <v>5</v>
      </c>
      <c r="EC310" s="45">
        <v>1</v>
      </c>
      <c r="ED310" s="45">
        <v>3</v>
      </c>
      <c r="EE310" s="45">
        <v>1</v>
      </c>
      <c r="EF310" s="45">
        <v>3</v>
      </c>
      <c r="EG310" s="45">
        <v>1</v>
      </c>
      <c r="EH310" s="45">
        <v>5</v>
      </c>
      <c r="EI310" s="45">
        <v>4</v>
      </c>
      <c r="EJ310" s="45">
        <v>4</v>
      </c>
      <c r="EK310" s="45">
        <v>1</v>
      </c>
      <c r="EL310" s="45">
        <v>1</v>
      </c>
      <c r="EM310" s="45">
        <v>0</v>
      </c>
      <c r="EN310" s="45">
        <v>0</v>
      </c>
      <c r="EO310" s="45">
        <v>2</v>
      </c>
      <c r="EP310" s="45">
        <v>3</v>
      </c>
      <c r="EQ310" s="45">
        <v>5</v>
      </c>
      <c r="ER310" s="45">
        <v>1</v>
      </c>
      <c r="ES310" s="45">
        <v>3</v>
      </c>
      <c r="ET310" s="45">
        <v>1</v>
      </c>
      <c r="EU310" s="45">
        <v>4</v>
      </c>
      <c r="EV310" s="45">
        <v>4</v>
      </c>
      <c r="EW310" s="45">
        <v>5</v>
      </c>
      <c r="EX310" s="45">
        <v>1</v>
      </c>
      <c r="EY310" s="45">
        <v>0</v>
      </c>
      <c r="EZ310" s="45">
        <v>0</v>
      </c>
      <c r="FA310" s="45">
        <v>1</v>
      </c>
      <c r="FB310" s="45">
        <v>5</v>
      </c>
      <c r="FC310" s="45">
        <v>1</v>
      </c>
      <c r="FD310" s="45">
        <v>4</v>
      </c>
      <c r="FE310" s="45">
        <v>5</v>
      </c>
      <c r="FF310" s="45">
        <v>3</v>
      </c>
      <c r="FG310" s="45">
        <v>1</v>
      </c>
      <c r="FH310" s="45">
        <v>3</v>
      </c>
      <c r="FI310" s="45">
        <v>4</v>
      </c>
      <c r="FJ310" s="45">
        <v>3</v>
      </c>
      <c r="FK310" s="45">
        <v>3</v>
      </c>
      <c r="FL310" s="45">
        <v>0</v>
      </c>
      <c r="FM310" s="45">
        <v>1</v>
      </c>
      <c r="FN310" s="45">
        <v>0</v>
      </c>
      <c r="FO310" s="45">
        <v>3</v>
      </c>
      <c r="FP310" s="45">
        <v>1</v>
      </c>
      <c r="FQ310" s="45">
        <v>3</v>
      </c>
      <c r="FR310" s="45">
        <v>1</v>
      </c>
      <c r="FS310" s="45">
        <v>3</v>
      </c>
      <c r="FT310" s="45">
        <v>1</v>
      </c>
      <c r="FU310" s="45">
        <v>5</v>
      </c>
      <c r="FV310" s="45">
        <v>4</v>
      </c>
      <c r="FW310" s="45">
        <v>3</v>
      </c>
      <c r="FX310" s="45">
        <v>4</v>
      </c>
      <c r="FY310" s="45">
        <v>0</v>
      </c>
      <c r="FZ310" s="45">
        <v>0</v>
      </c>
      <c r="GA310" s="45">
        <v>0</v>
      </c>
      <c r="GB310" s="45">
        <v>5</v>
      </c>
      <c r="GC310" s="45">
        <v>1</v>
      </c>
      <c r="GD310" s="45">
        <v>5</v>
      </c>
      <c r="GE310" s="45">
        <v>1</v>
      </c>
      <c r="GF310" s="45">
        <v>3</v>
      </c>
      <c r="GG310" s="45">
        <v>1</v>
      </c>
      <c r="GH310" s="45">
        <v>3</v>
      </c>
      <c r="GI310" s="45">
        <v>4</v>
      </c>
      <c r="GJ310" s="45">
        <v>5</v>
      </c>
      <c r="GK310" s="45">
        <v>3</v>
      </c>
      <c r="GL310" s="45">
        <v>0</v>
      </c>
      <c r="GM310" s="45">
        <v>0</v>
      </c>
      <c r="GN310" s="45">
        <v>0</v>
      </c>
      <c r="GO310" s="45">
        <v>5</v>
      </c>
      <c r="GP310" s="45">
        <v>1</v>
      </c>
      <c r="GQ310" s="45">
        <v>4</v>
      </c>
      <c r="GR310" s="45">
        <v>1</v>
      </c>
      <c r="GS310" s="45">
        <v>4</v>
      </c>
      <c r="GT310" s="45">
        <v>1</v>
      </c>
      <c r="GU310" s="45">
        <v>5</v>
      </c>
      <c r="GV310" s="45">
        <v>4</v>
      </c>
      <c r="GW310" s="45">
        <v>4</v>
      </c>
      <c r="GX310" s="45">
        <v>2</v>
      </c>
      <c r="GY310" s="45">
        <v>1</v>
      </c>
      <c r="GZ310" s="45">
        <v>1</v>
      </c>
      <c r="HA310" s="45">
        <v>1</v>
      </c>
      <c r="HB310" s="45">
        <v>5</v>
      </c>
      <c r="HC310" s="45">
        <v>1</v>
      </c>
      <c r="HD310" s="45">
        <v>3</v>
      </c>
      <c r="HE310" s="45">
        <v>2</v>
      </c>
      <c r="HF310" s="45">
        <v>3</v>
      </c>
      <c r="HG310" s="45">
        <v>2</v>
      </c>
      <c r="HH310" s="45">
        <v>5</v>
      </c>
      <c r="HI310" s="45">
        <v>2</v>
      </c>
      <c r="HJ310" s="45">
        <v>4</v>
      </c>
      <c r="HK310" s="45">
        <v>1</v>
      </c>
      <c r="HL310" s="45">
        <v>1</v>
      </c>
      <c r="HM310" s="45">
        <v>0</v>
      </c>
      <c r="HN310" s="45">
        <v>0</v>
      </c>
      <c r="HO310" s="45">
        <v>5</v>
      </c>
      <c r="HP310" s="45">
        <v>1</v>
      </c>
      <c r="HQ310" s="45">
        <v>5</v>
      </c>
      <c r="HR310" s="45">
        <v>5</v>
      </c>
      <c r="HS310" s="45">
        <v>3</v>
      </c>
      <c r="HT310" s="45">
        <v>1</v>
      </c>
      <c r="HU310" s="45">
        <v>5</v>
      </c>
      <c r="HV310" s="45">
        <v>4</v>
      </c>
      <c r="HW310" s="45">
        <v>5</v>
      </c>
      <c r="HX310" s="45">
        <v>1</v>
      </c>
      <c r="HY310" s="45">
        <v>0</v>
      </c>
      <c r="HZ310" s="45">
        <v>0</v>
      </c>
      <c r="IA310" s="45">
        <v>0</v>
      </c>
      <c r="IB310" s="45">
        <v>3</v>
      </c>
      <c r="IC310" s="45">
        <v>3</v>
      </c>
      <c r="ID310" s="45">
        <v>2</v>
      </c>
      <c r="IE310" s="45">
        <v>5</v>
      </c>
      <c r="IF310" s="45">
        <v>4</v>
      </c>
      <c r="IG310" s="45">
        <v>2</v>
      </c>
      <c r="IH310" s="45">
        <v>3</v>
      </c>
      <c r="II310" s="45">
        <v>1</v>
      </c>
    </row>
    <row r="311" spans="1:426" s="45" customFormat="1" x14ac:dyDescent="0.25">
      <c r="A311" s="1" t="s">
        <v>43</v>
      </c>
      <c r="B311" s="45">
        <v>3</v>
      </c>
      <c r="C311" s="45">
        <v>1</v>
      </c>
      <c r="D311" s="45">
        <v>4</v>
      </c>
      <c r="E311" s="45">
        <v>1</v>
      </c>
      <c r="F311" s="45">
        <v>2</v>
      </c>
      <c r="G311" s="45">
        <v>1</v>
      </c>
      <c r="H311" s="45">
        <v>4</v>
      </c>
      <c r="I311" s="45">
        <v>4</v>
      </c>
      <c r="J311" s="45">
        <v>4</v>
      </c>
      <c r="K311" s="45">
        <v>2</v>
      </c>
      <c r="L311" s="45">
        <v>1</v>
      </c>
      <c r="M311" s="45">
        <v>1</v>
      </c>
      <c r="N311" s="45">
        <v>0</v>
      </c>
      <c r="O311" s="45">
        <v>4</v>
      </c>
      <c r="P311" s="45">
        <v>1</v>
      </c>
      <c r="Q311" s="45">
        <v>4</v>
      </c>
      <c r="R311" s="45">
        <v>1</v>
      </c>
      <c r="S311" s="45">
        <v>3</v>
      </c>
      <c r="T311" s="45">
        <v>1</v>
      </c>
      <c r="U311" s="45">
        <v>4</v>
      </c>
      <c r="V311" s="45">
        <v>3</v>
      </c>
      <c r="W311" s="45">
        <v>3</v>
      </c>
      <c r="X311" s="45">
        <v>2</v>
      </c>
      <c r="Y311" s="45">
        <v>1</v>
      </c>
      <c r="Z311" s="45">
        <v>1</v>
      </c>
      <c r="AA311" s="45">
        <v>0</v>
      </c>
      <c r="AB311" s="45">
        <v>4</v>
      </c>
      <c r="AC311" s="45">
        <v>1</v>
      </c>
      <c r="AD311" s="45">
        <v>3</v>
      </c>
      <c r="AE311" s="45">
        <v>1</v>
      </c>
      <c r="AF311" s="45">
        <v>3</v>
      </c>
      <c r="AG311" s="45">
        <v>1</v>
      </c>
      <c r="AH311" s="45">
        <v>4</v>
      </c>
      <c r="AI311" s="45">
        <v>4</v>
      </c>
      <c r="AJ311" s="45">
        <v>3</v>
      </c>
      <c r="AK311" s="45">
        <v>2</v>
      </c>
      <c r="AL311" s="45">
        <v>0</v>
      </c>
      <c r="AM311" s="45">
        <v>0</v>
      </c>
      <c r="AN311" s="45">
        <v>0</v>
      </c>
      <c r="AO311" s="45">
        <v>5</v>
      </c>
      <c r="AP311" s="45">
        <v>3</v>
      </c>
      <c r="AQ311" s="45">
        <v>4</v>
      </c>
      <c r="AR311" s="45">
        <v>1</v>
      </c>
      <c r="AS311" s="45">
        <v>3</v>
      </c>
      <c r="AT311" s="45">
        <v>4</v>
      </c>
      <c r="AU311" s="45">
        <v>4</v>
      </c>
      <c r="AV311" s="45">
        <v>4</v>
      </c>
      <c r="AW311" s="45">
        <v>3.5</v>
      </c>
      <c r="AX311" s="45">
        <v>1</v>
      </c>
      <c r="AY311" s="45">
        <v>0</v>
      </c>
      <c r="AZ311" s="45">
        <v>0</v>
      </c>
      <c r="BA311" s="45">
        <v>0</v>
      </c>
      <c r="BB311" s="45">
        <v>4</v>
      </c>
      <c r="BC311" s="45">
        <v>2</v>
      </c>
      <c r="BD311" s="45">
        <v>1</v>
      </c>
      <c r="BE311" s="45">
        <v>4</v>
      </c>
      <c r="BF311" s="45">
        <v>3</v>
      </c>
      <c r="BG311" s="45">
        <v>3</v>
      </c>
      <c r="BH311" s="45">
        <v>4</v>
      </c>
      <c r="BI311" s="45">
        <v>4</v>
      </c>
      <c r="BJ311" s="45">
        <v>4</v>
      </c>
      <c r="BK311" s="45">
        <v>1</v>
      </c>
      <c r="BL311" s="45">
        <v>0</v>
      </c>
      <c r="BM311" s="45">
        <v>1</v>
      </c>
      <c r="BN311" s="45">
        <v>0</v>
      </c>
      <c r="BO311" s="45">
        <v>3</v>
      </c>
      <c r="BP311" s="45">
        <v>1</v>
      </c>
      <c r="BQ311" s="45">
        <v>4</v>
      </c>
      <c r="BR311" s="45">
        <v>1.5</v>
      </c>
      <c r="BS311" s="45">
        <v>3</v>
      </c>
      <c r="BT311" s="45">
        <v>2</v>
      </c>
      <c r="BU311" s="45">
        <v>4</v>
      </c>
      <c r="BV311" s="45">
        <v>4</v>
      </c>
      <c r="BW311" s="45">
        <v>3</v>
      </c>
      <c r="BX311" s="45">
        <v>1</v>
      </c>
      <c r="BY311" s="45">
        <v>0</v>
      </c>
      <c r="BZ311" s="45">
        <v>0</v>
      </c>
      <c r="CA311" s="45">
        <v>0</v>
      </c>
      <c r="CB311" s="45">
        <v>4</v>
      </c>
      <c r="CC311" s="45">
        <v>1</v>
      </c>
      <c r="CD311" s="45">
        <v>2</v>
      </c>
      <c r="CE311" s="45">
        <v>1</v>
      </c>
      <c r="CF311" s="45">
        <v>3</v>
      </c>
      <c r="CG311" s="45">
        <v>1</v>
      </c>
      <c r="CH311" s="45">
        <v>2</v>
      </c>
      <c r="CI311" s="45">
        <v>2</v>
      </c>
      <c r="CJ311" s="45">
        <v>2</v>
      </c>
      <c r="CK311" s="45">
        <v>1</v>
      </c>
      <c r="CL311" s="45">
        <v>1</v>
      </c>
      <c r="CM311" s="45">
        <v>1</v>
      </c>
      <c r="CN311" s="45">
        <v>1</v>
      </c>
      <c r="CO311" s="45">
        <v>3</v>
      </c>
      <c r="CP311" s="45">
        <v>3</v>
      </c>
      <c r="CQ311" s="45">
        <v>3</v>
      </c>
      <c r="CR311" s="45">
        <v>2</v>
      </c>
      <c r="CS311" s="45">
        <v>3</v>
      </c>
      <c r="CT311" s="45">
        <v>1</v>
      </c>
      <c r="CU311" s="45">
        <v>3</v>
      </c>
      <c r="CV311" s="45">
        <v>4</v>
      </c>
      <c r="CW311" s="45">
        <v>4</v>
      </c>
      <c r="CX311" s="45">
        <v>1</v>
      </c>
      <c r="CY311" s="45">
        <v>0</v>
      </c>
      <c r="CZ311" s="45">
        <v>0</v>
      </c>
      <c r="DA311" s="45">
        <v>1</v>
      </c>
      <c r="DB311" s="45">
        <v>5</v>
      </c>
      <c r="DC311" s="45">
        <v>1</v>
      </c>
      <c r="DD311" s="45">
        <v>5</v>
      </c>
      <c r="DE311" s="45">
        <v>1</v>
      </c>
      <c r="DF311" s="45">
        <v>2</v>
      </c>
      <c r="DG311" s="45">
        <v>2</v>
      </c>
      <c r="DH311" s="45">
        <v>4</v>
      </c>
      <c r="DI311" s="45">
        <v>4</v>
      </c>
      <c r="DJ311" s="45">
        <v>4</v>
      </c>
      <c r="DK311" s="45">
        <v>1</v>
      </c>
      <c r="DL311" s="45">
        <v>0</v>
      </c>
      <c r="DM311" s="45">
        <v>0</v>
      </c>
      <c r="DN311" s="45">
        <v>1</v>
      </c>
      <c r="DO311" s="45">
        <v>5</v>
      </c>
      <c r="DP311" s="45">
        <v>2</v>
      </c>
      <c r="DQ311" s="45">
        <v>2</v>
      </c>
      <c r="DR311" s="45">
        <v>1</v>
      </c>
      <c r="DS311" s="45">
        <v>4</v>
      </c>
      <c r="DT311" s="45">
        <v>1</v>
      </c>
      <c r="DU311" s="45">
        <v>5</v>
      </c>
      <c r="DV311" s="45">
        <v>4</v>
      </c>
      <c r="DW311" s="45">
        <v>4</v>
      </c>
      <c r="DX311" s="45">
        <v>1</v>
      </c>
      <c r="DY311" s="45">
        <v>1</v>
      </c>
      <c r="DZ311" s="45">
        <v>1</v>
      </c>
      <c r="EA311" s="45">
        <v>1</v>
      </c>
      <c r="EB311" s="45">
        <v>4</v>
      </c>
      <c r="EC311" s="45">
        <v>1</v>
      </c>
      <c r="ED311" s="45">
        <v>3</v>
      </c>
      <c r="EE311" s="45">
        <v>1</v>
      </c>
      <c r="EF311" s="45">
        <v>3</v>
      </c>
      <c r="EG311" s="45">
        <v>1</v>
      </c>
      <c r="EH311" s="45">
        <v>5</v>
      </c>
      <c r="EI311" s="45">
        <v>4</v>
      </c>
      <c r="EJ311" s="45">
        <v>4</v>
      </c>
      <c r="EK311" s="45">
        <v>1</v>
      </c>
      <c r="EL311" s="45">
        <v>1</v>
      </c>
      <c r="EM311" s="45">
        <v>0</v>
      </c>
      <c r="EN311" s="45">
        <v>0</v>
      </c>
      <c r="EO311" s="45">
        <v>3</v>
      </c>
      <c r="EP311" s="45">
        <v>2</v>
      </c>
      <c r="EQ311" s="45">
        <v>5</v>
      </c>
      <c r="ER311" s="45">
        <v>3</v>
      </c>
      <c r="ES311" s="45">
        <v>3</v>
      </c>
      <c r="ET311" s="45">
        <v>1</v>
      </c>
      <c r="EU311" s="45">
        <v>4</v>
      </c>
      <c r="EV311" s="45">
        <v>4</v>
      </c>
      <c r="EW311" s="45">
        <v>4</v>
      </c>
      <c r="EX311" s="45">
        <v>1</v>
      </c>
      <c r="EY311" s="45">
        <v>0</v>
      </c>
      <c r="EZ311" s="45">
        <v>0</v>
      </c>
      <c r="FA311" s="45">
        <v>1</v>
      </c>
      <c r="FB311" s="45">
        <v>3</v>
      </c>
      <c r="FC311" s="45">
        <v>3.5</v>
      </c>
      <c r="FD311" s="45">
        <v>3</v>
      </c>
      <c r="FE311" s="45">
        <v>3</v>
      </c>
      <c r="FF311" s="45">
        <v>3</v>
      </c>
      <c r="FG311" s="45">
        <v>1</v>
      </c>
      <c r="FH311" s="45">
        <v>3</v>
      </c>
      <c r="FI311" s="45">
        <v>4</v>
      </c>
      <c r="FJ311" s="45">
        <v>3</v>
      </c>
      <c r="FK311" s="45">
        <v>3</v>
      </c>
      <c r="FL311" s="45">
        <v>0</v>
      </c>
      <c r="FM311" s="45">
        <v>1</v>
      </c>
      <c r="FN311" s="45">
        <v>0</v>
      </c>
      <c r="FO311" s="45">
        <v>3</v>
      </c>
      <c r="FP311" s="45">
        <v>1</v>
      </c>
      <c r="FQ311" s="45">
        <v>4</v>
      </c>
      <c r="FR311" s="45">
        <v>1</v>
      </c>
      <c r="FS311" s="45">
        <v>3</v>
      </c>
      <c r="FT311" s="45">
        <v>1</v>
      </c>
      <c r="FU311" s="45">
        <v>5</v>
      </c>
      <c r="FV311" s="45">
        <v>4</v>
      </c>
      <c r="FW311" s="45">
        <v>3</v>
      </c>
      <c r="FX311" s="45">
        <v>4</v>
      </c>
      <c r="FY311" s="45">
        <v>0</v>
      </c>
      <c r="FZ311" s="45">
        <v>0</v>
      </c>
      <c r="GA311" s="45">
        <v>0</v>
      </c>
      <c r="GB311" s="45">
        <v>4</v>
      </c>
      <c r="GC311" s="45">
        <v>2</v>
      </c>
      <c r="GD311" s="45">
        <v>3</v>
      </c>
      <c r="GE311" s="45">
        <v>3</v>
      </c>
      <c r="GF311" s="45">
        <v>3</v>
      </c>
      <c r="GG311" s="45">
        <v>1</v>
      </c>
      <c r="GH311" s="45">
        <v>3</v>
      </c>
      <c r="GI311" s="45">
        <v>4</v>
      </c>
      <c r="GJ311" s="45">
        <v>4</v>
      </c>
      <c r="GK311" s="45">
        <v>3</v>
      </c>
      <c r="GL311" s="45">
        <v>0</v>
      </c>
      <c r="GM311" s="45">
        <v>0</v>
      </c>
      <c r="GN311" s="45">
        <v>0</v>
      </c>
      <c r="GO311" s="45">
        <v>5</v>
      </c>
      <c r="GP311" s="45">
        <v>1</v>
      </c>
      <c r="GQ311" s="45">
        <v>4</v>
      </c>
      <c r="GR311" s="45">
        <v>1</v>
      </c>
      <c r="GS311" s="45">
        <v>4</v>
      </c>
      <c r="GT311" s="45">
        <v>3</v>
      </c>
      <c r="GU311" s="45">
        <v>4</v>
      </c>
      <c r="GV311" s="45">
        <v>4</v>
      </c>
      <c r="GW311" s="45">
        <v>3</v>
      </c>
      <c r="GX311" s="45">
        <v>2</v>
      </c>
      <c r="GY311" s="45">
        <v>1</v>
      </c>
      <c r="GZ311" s="45">
        <v>1</v>
      </c>
      <c r="HA311" s="45">
        <v>1</v>
      </c>
      <c r="HB311" s="45">
        <v>4</v>
      </c>
      <c r="HC311" s="45">
        <v>1</v>
      </c>
      <c r="HD311" s="45">
        <v>3</v>
      </c>
      <c r="HE311" s="45">
        <v>2</v>
      </c>
      <c r="HF311" s="45">
        <v>3</v>
      </c>
      <c r="HG311" s="45">
        <v>2</v>
      </c>
      <c r="HH311" s="45">
        <v>4</v>
      </c>
      <c r="HI311" s="45">
        <v>2</v>
      </c>
      <c r="HJ311" s="45">
        <v>3</v>
      </c>
      <c r="HK311" s="45">
        <v>4</v>
      </c>
      <c r="HL311" s="45">
        <v>1</v>
      </c>
      <c r="HM311" s="45">
        <v>0</v>
      </c>
      <c r="HN311" s="45">
        <v>0</v>
      </c>
      <c r="HO311" s="45">
        <v>5</v>
      </c>
      <c r="HP311" s="45">
        <v>2</v>
      </c>
      <c r="HQ311" s="45">
        <v>4</v>
      </c>
      <c r="HR311" s="45">
        <v>3</v>
      </c>
      <c r="HS311" s="45">
        <v>3</v>
      </c>
      <c r="HT311" s="45">
        <v>1</v>
      </c>
      <c r="HU311" s="45">
        <v>5</v>
      </c>
      <c r="HV311" s="45">
        <v>3</v>
      </c>
      <c r="HW311" s="45">
        <v>4</v>
      </c>
      <c r="HX311" s="45">
        <v>2</v>
      </c>
      <c r="HY311" s="45">
        <v>0</v>
      </c>
      <c r="HZ311" s="45">
        <v>0</v>
      </c>
      <c r="IA311" s="45">
        <v>0</v>
      </c>
      <c r="IB311" s="45">
        <v>3</v>
      </c>
      <c r="IC311" s="45">
        <v>3</v>
      </c>
      <c r="ID311" s="45">
        <v>2</v>
      </c>
      <c r="IE311" s="45">
        <v>5</v>
      </c>
      <c r="IF311" s="45">
        <v>2</v>
      </c>
      <c r="IG311" s="45">
        <v>2</v>
      </c>
      <c r="IH311" s="45">
        <v>3</v>
      </c>
      <c r="II311" s="45">
        <v>1</v>
      </c>
    </row>
    <row r="312" spans="1:426" s="45" customFormat="1" x14ac:dyDescent="0.25">
      <c r="A312" s="1" t="s">
        <v>47</v>
      </c>
      <c r="B312" s="45">
        <v>1</v>
      </c>
      <c r="C312" s="45">
        <v>2</v>
      </c>
      <c r="D312" s="45">
        <v>3</v>
      </c>
      <c r="E312" s="45">
        <v>3</v>
      </c>
      <c r="F312" s="45">
        <v>3</v>
      </c>
      <c r="G312" s="45">
        <v>5</v>
      </c>
      <c r="H312" s="45">
        <v>3</v>
      </c>
      <c r="I312" s="45">
        <v>5</v>
      </c>
      <c r="J312" s="45">
        <v>2</v>
      </c>
      <c r="K312" s="45">
        <v>5</v>
      </c>
      <c r="L312" s="45">
        <v>1</v>
      </c>
      <c r="M312" s="45">
        <v>0</v>
      </c>
      <c r="N312" s="45">
        <v>0</v>
      </c>
      <c r="O312" s="45">
        <v>1</v>
      </c>
      <c r="P312" s="45">
        <v>4</v>
      </c>
      <c r="Q312" s="45">
        <v>2</v>
      </c>
      <c r="R312" s="45">
        <v>3</v>
      </c>
      <c r="S312" s="45">
        <v>3</v>
      </c>
      <c r="T312" s="45">
        <v>5</v>
      </c>
      <c r="U312" s="45">
        <v>5</v>
      </c>
      <c r="V312" s="45">
        <v>1</v>
      </c>
      <c r="W312" s="45">
        <v>3</v>
      </c>
      <c r="X312" s="45">
        <v>5</v>
      </c>
      <c r="Y312" s="45">
        <v>0</v>
      </c>
      <c r="Z312" s="45">
        <v>0</v>
      </c>
      <c r="AA312" s="45">
        <v>1</v>
      </c>
      <c r="AB312" s="45">
        <v>2</v>
      </c>
      <c r="AC312" s="45">
        <v>2</v>
      </c>
      <c r="AD312" s="45">
        <v>5</v>
      </c>
      <c r="AE312" s="45">
        <v>3</v>
      </c>
      <c r="AF312" s="45">
        <v>3</v>
      </c>
      <c r="AG312" s="45">
        <v>3</v>
      </c>
      <c r="AH312" s="45">
        <v>5</v>
      </c>
      <c r="AI312" s="45">
        <v>5</v>
      </c>
      <c r="AJ312" s="45">
        <v>1</v>
      </c>
      <c r="AK312" s="45">
        <v>1</v>
      </c>
      <c r="AL312" s="45">
        <v>0</v>
      </c>
      <c r="AM312" s="45">
        <v>1</v>
      </c>
      <c r="AN312" s="45">
        <v>1</v>
      </c>
      <c r="AO312" s="45">
        <v>4</v>
      </c>
      <c r="AP312" s="45">
        <v>1</v>
      </c>
      <c r="AQ312" s="45">
        <v>3</v>
      </c>
      <c r="AR312" s="45">
        <v>2</v>
      </c>
      <c r="AS312" s="45">
        <v>1</v>
      </c>
      <c r="AT312" s="45">
        <v>3</v>
      </c>
      <c r="AU312" s="45">
        <v>5</v>
      </c>
      <c r="AV312" s="45">
        <v>1</v>
      </c>
      <c r="AW312" s="45">
        <v>4</v>
      </c>
      <c r="AX312" s="45">
        <v>3</v>
      </c>
      <c r="AY312" s="45">
        <v>0</v>
      </c>
      <c r="AZ312" s="45">
        <v>0</v>
      </c>
      <c r="BA312" s="45">
        <v>1</v>
      </c>
      <c r="BB312" s="45">
        <v>2</v>
      </c>
      <c r="BC312" s="45">
        <v>4</v>
      </c>
      <c r="BD312" s="45">
        <v>5</v>
      </c>
      <c r="BE312" s="45">
        <v>5</v>
      </c>
      <c r="BF312" s="45">
        <v>4</v>
      </c>
      <c r="BG312" s="45">
        <v>5</v>
      </c>
      <c r="BH312" s="45">
        <v>2</v>
      </c>
      <c r="BI312" s="45">
        <v>4</v>
      </c>
      <c r="BJ312" s="45">
        <v>3</v>
      </c>
      <c r="BK312" s="45">
        <v>4</v>
      </c>
      <c r="BL312" s="45">
        <v>0</v>
      </c>
      <c r="BM312" s="45">
        <v>0</v>
      </c>
      <c r="BN312" s="45">
        <v>0</v>
      </c>
      <c r="BO312" s="45">
        <v>3</v>
      </c>
      <c r="BP312" s="45">
        <v>1</v>
      </c>
      <c r="BQ312" s="45">
        <v>3</v>
      </c>
      <c r="BR312" s="45">
        <v>2</v>
      </c>
      <c r="BS312" s="45">
        <v>2</v>
      </c>
      <c r="BT312" s="45">
        <v>4</v>
      </c>
      <c r="BU312" s="45">
        <v>3</v>
      </c>
      <c r="BV312" s="45">
        <v>2</v>
      </c>
      <c r="BW312" s="45">
        <v>1</v>
      </c>
      <c r="BX312" s="45">
        <v>2</v>
      </c>
      <c r="BY312" s="45">
        <v>1</v>
      </c>
      <c r="BZ312" s="45">
        <v>1</v>
      </c>
      <c r="CA312" s="45">
        <v>1</v>
      </c>
      <c r="CB312" s="45">
        <v>5</v>
      </c>
      <c r="CC312" s="45">
        <v>4</v>
      </c>
      <c r="CD312" s="45">
        <v>5</v>
      </c>
      <c r="CE312" s="45">
        <v>1</v>
      </c>
      <c r="CF312" s="45">
        <v>3</v>
      </c>
      <c r="CG312" s="45">
        <v>4</v>
      </c>
      <c r="CH312" s="45">
        <v>3</v>
      </c>
      <c r="CI312" s="45">
        <v>2</v>
      </c>
      <c r="CJ312" s="45">
        <v>4</v>
      </c>
      <c r="CK312" s="45">
        <v>2</v>
      </c>
      <c r="CL312" s="45">
        <v>1</v>
      </c>
      <c r="CM312" s="45">
        <v>0</v>
      </c>
      <c r="CN312" s="45">
        <v>1</v>
      </c>
      <c r="CO312" s="45">
        <v>3</v>
      </c>
      <c r="CP312" s="45">
        <v>2</v>
      </c>
      <c r="CQ312" s="45">
        <v>4</v>
      </c>
      <c r="CR312" s="45">
        <v>5</v>
      </c>
      <c r="CS312" s="45">
        <v>3</v>
      </c>
      <c r="CT312" s="45">
        <v>4</v>
      </c>
      <c r="CU312" s="45">
        <v>2</v>
      </c>
      <c r="CV312" s="45">
        <v>3</v>
      </c>
      <c r="CW312" s="45">
        <v>2</v>
      </c>
      <c r="CX312" s="45">
        <v>4</v>
      </c>
      <c r="CY312" s="45">
        <v>0</v>
      </c>
      <c r="CZ312" s="45">
        <v>1</v>
      </c>
      <c r="DA312" s="45">
        <v>1</v>
      </c>
      <c r="DB312" s="45">
        <v>4</v>
      </c>
      <c r="DC312" s="45">
        <v>5</v>
      </c>
      <c r="DD312" s="45">
        <v>2</v>
      </c>
      <c r="DE312" s="45">
        <v>5</v>
      </c>
      <c r="DF312" s="45">
        <v>4</v>
      </c>
      <c r="DG312" s="45">
        <v>5</v>
      </c>
      <c r="DH312" s="45">
        <v>4</v>
      </c>
      <c r="DI312" s="45">
        <v>5</v>
      </c>
      <c r="DJ312" s="45">
        <v>2</v>
      </c>
      <c r="DK312" s="45">
        <v>1</v>
      </c>
      <c r="DL312" s="45">
        <v>1</v>
      </c>
      <c r="DM312" s="45">
        <v>0</v>
      </c>
      <c r="DN312" s="45">
        <v>0</v>
      </c>
      <c r="DO312" s="45">
        <v>2</v>
      </c>
      <c r="DP312" s="45">
        <v>1</v>
      </c>
      <c r="DQ312" s="45">
        <v>1</v>
      </c>
      <c r="DR312" s="45">
        <v>4</v>
      </c>
      <c r="DS312" s="45">
        <v>1</v>
      </c>
      <c r="DT312" s="45">
        <v>4</v>
      </c>
      <c r="DU312" s="45">
        <v>3</v>
      </c>
      <c r="DV312" s="45">
        <v>3</v>
      </c>
      <c r="DW312" s="45">
        <v>3</v>
      </c>
      <c r="DX312" s="45">
        <v>2</v>
      </c>
      <c r="DY312" s="45">
        <v>1</v>
      </c>
      <c r="DZ312" s="45">
        <v>0</v>
      </c>
      <c r="EA312" s="45">
        <v>1</v>
      </c>
      <c r="EB312" s="45">
        <v>2</v>
      </c>
      <c r="EC312" s="45">
        <v>2</v>
      </c>
      <c r="ED312" s="45">
        <v>5</v>
      </c>
      <c r="EE312" s="45">
        <v>1</v>
      </c>
      <c r="EF312" s="45">
        <v>1</v>
      </c>
      <c r="EG312" s="45">
        <v>4</v>
      </c>
      <c r="EH312" s="45">
        <v>4</v>
      </c>
      <c r="EI312" s="45">
        <v>4</v>
      </c>
      <c r="EJ312" s="45">
        <v>3</v>
      </c>
      <c r="EK312" s="45">
        <v>2</v>
      </c>
      <c r="EL312" s="45">
        <v>0</v>
      </c>
      <c r="EM312" s="45">
        <v>0</v>
      </c>
      <c r="EN312" s="45">
        <v>0</v>
      </c>
      <c r="EO312" s="45">
        <v>4</v>
      </c>
      <c r="EP312" s="45">
        <v>3</v>
      </c>
      <c r="EQ312" s="45">
        <v>5</v>
      </c>
      <c r="ER312" s="45">
        <v>1</v>
      </c>
      <c r="ES312" s="45">
        <v>5</v>
      </c>
      <c r="ET312" s="45">
        <v>4</v>
      </c>
      <c r="EU312" s="45">
        <v>3</v>
      </c>
      <c r="EV312" s="45">
        <v>5</v>
      </c>
      <c r="EW312" s="45">
        <v>4</v>
      </c>
      <c r="EX312" s="45">
        <v>2</v>
      </c>
      <c r="EY312" s="45">
        <v>0</v>
      </c>
      <c r="EZ312" s="45">
        <v>1</v>
      </c>
      <c r="FA312" s="45">
        <v>1</v>
      </c>
      <c r="FB312" s="45">
        <v>5</v>
      </c>
      <c r="FC312" s="45">
        <v>4</v>
      </c>
      <c r="FD312" s="45">
        <v>2</v>
      </c>
      <c r="FE312" s="45">
        <v>1</v>
      </c>
      <c r="FF312" s="45">
        <v>5</v>
      </c>
      <c r="FG312" s="45">
        <v>2</v>
      </c>
      <c r="FH312" s="45">
        <v>2</v>
      </c>
      <c r="FI312" s="45">
        <v>4</v>
      </c>
      <c r="FJ312" s="45">
        <v>4</v>
      </c>
      <c r="FK312" s="45">
        <v>1</v>
      </c>
      <c r="FL312" s="45">
        <v>1</v>
      </c>
      <c r="FM312" s="45">
        <v>1</v>
      </c>
      <c r="FN312" s="45">
        <v>0</v>
      </c>
      <c r="FO312" s="45">
        <v>3</v>
      </c>
      <c r="FP312" s="45">
        <v>5</v>
      </c>
      <c r="FQ312" s="45">
        <v>4</v>
      </c>
      <c r="FR312" s="45">
        <v>5</v>
      </c>
      <c r="FS312" s="45">
        <v>2</v>
      </c>
      <c r="FT312" s="45">
        <v>5</v>
      </c>
      <c r="FU312" s="45">
        <v>1</v>
      </c>
      <c r="FV312" s="45">
        <v>2</v>
      </c>
      <c r="FW312" s="45">
        <v>4</v>
      </c>
      <c r="FX312" s="45">
        <v>1</v>
      </c>
      <c r="FY312" s="45">
        <v>1</v>
      </c>
      <c r="FZ312" s="45">
        <v>0</v>
      </c>
      <c r="GA312" s="45">
        <v>1</v>
      </c>
      <c r="GB312" s="45">
        <v>2</v>
      </c>
      <c r="GC312" s="45">
        <v>1</v>
      </c>
      <c r="GD312" s="45">
        <v>1</v>
      </c>
      <c r="GE312" s="45">
        <v>3</v>
      </c>
      <c r="GF312" s="45">
        <v>3</v>
      </c>
      <c r="GG312" s="45">
        <v>4</v>
      </c>
      <c r="GH312" s="45">
        <v>2</v>
      </c>
      <c r="GI312" s="45">
        <v>5</v>
      </c>
      <c r="GJ312" s="45">
        <v>3</v>
      </c>
      <c r="GK312" s="45">
        <v>5</v>
      </c>
      <c r="GL312" s="45">
        <v>0</v>
      </c>
      <c r="GM312" s="45">
        <v>1</v>
      </c>
      <c r="GN312" s="45">
        <v>1</v>
      </c>
      <c r="GO312" s="45">
        <v>2</v>
      </c>
      <c r="GP312" s="45">
        <v>4</v>
      </c>
      <c r="GQ312" s="45">
        <v>5</v>
      </c>
      <c r="GR312" s="45">
        <v>4</v>
      </c>
      <c r="GS312" s="45">
        <v>4</v>
      </c>
      <c r="GT312" s="45">
        <v>4</v>
      </c>
      <c r="GU312" s="45">
        <v>5</v>
      </c>
      <c r="GV312" s="45">
        <v>2</v>
      </c>
      <c r="GW312" s="45">
        <v>3</v>
      </c>
      <c r="GX312" s="45">
        <v>3</v>
      </c>
      <c r="GY312" s="45">
        <v>0</v>
      </c>
      <c r="GZ312" s="45">
        <v>0</v>
      </c>
      <c r="HA312" s="45">
        <v>1</v>
      </c>
      <c r="HB312" s="45">
        <v>5</v>
      </c>
      <c r="HC312" s="45">
        <v>2</v>
      </c>
      <c r="HD312" s="45">
        <v>5</v>
      </c>
      <c r="HE312" s="45">
        <v>1</v>
      </c>
      <c r="HF312" s="45">
        <v>2</v>
      </c>
      <c r="HG312" s="45">
        <v>4</v>
      </c>
      <c r="HH312" s="45">
        <v>4</v>
      </c>
      <c r="HI312" s="45">
        <v>1</v>
      </c>
      <c r="HJ312" s="45">
        <v>2</v>
      </c>
      <c r="HK312" s="45">
        <v>3</v>
      </c>
      <c r="HL312" s="45">
        <v>1</v>
      </c>
      <c r="HM312" s="45">
        <v>1</v>
      </c>
      <c r="HN312" s="45">
        <v>0</v>
      </c>
      <c r="HO312" s="45">
        <v>3</v>
      </c>
      <c r="HP312" s="45">
        <v>3</v>
      </c>
      <c r="HQ312" s="45">
        <v>1</v>
      </c>
      <c r="HR312" s="45">
        <v>2</v>
      </c>
      <c r="HS312" s="45">
        <v>5</v>
      </c>
      <c r="HT312" s="45">
        <v>4</v>
      </c>
      <c r="HU312" s="45">
        <v>5</v>
      </c>
      <c r="HV312" s="45">
        <v>1</v>
      </c>
      <c r="HW312" s="45">
        <v>3</v>
      </c>
      <c r="HX312" s="45">
        <v>3</v>
      </c>
      <c r="HY312" s="45">
        <v>1</v>
      </c>
      <c r="HZ312" s="45">
        <v>1</v>
      </c>
      <c r="IA312" s="45">
        <v>0</v>
      </c>
      <c r="IB312" s="45">
        <v>1</v>
      </c>
      <c r="IC312" s="45">
        <v>1</v>
      </c>
      <c r="ID312" s="45">
        <v>2</v>
      </c>
      <c r="IE312" s="45">
        <v>2</v>
      </c>
      <c r="IF312" s="45">
        <v>4</v>
      </c>
      <c r="IG312" s="45">
        <v>1</v>
      </c>
      <c r="IH312" s="45">
        <v>4</v>
      </c>
      <c r="II312" s="45">
        <v>3</v>
      </c>
    </row>
    <row r="313" spans="1:426" s="45" customFormat="1" x14ac:dyDescent="0.25">
      <c r="A313" s="1" t="s">
        <v>48</v>
      </c>
      <c r="B313" s="45">
        <v>5</v>
      </c>
      <c r="C313" s="45">
        <v>1</v>
      </c>
      <c r="D313" s="45">
        <v>4</v>
      </c>
      <c r="E313" s="45">
        <v>1</v>
      </c>
      <c r="F313" s="45">
        <v>2</v>
      </c>
      <c r="G313" s="45">
        <v>4</v>
      </c>
      <c r="H313" s="45">
        <v>1</v>
      </c>
      <c r="I313" s="45">
        <v>4</v>
      </c>
      <c r="J313" s="45">
        <v>3</v>
      </c>
      <c r="K313" s="45">
        <v>1</v>
      </c>
      <c r="L313" s="45">
        <v>0</v>
      </c>
      <c r="M313" s="45">
        <v>1</v>
      </c>
      <c r="N313" s="45">
        <v>1</v>
      </c>
      <c r="O313" s="45">
        <v>4</v>
      </c>
      <c r="P313" s="45">
        <v>1</v>
      </c>
      <c r="Q313" s="45">
        <v>1</v>
      </c>
      <c r="R313" s="45">
        <v>5</v>
      </c>
      <c r="S313" s="45">
        <v>1</v>
      </c>
      <c r="T313" s="45">
        <v>3</v>
      </c>
      <c r="U313" s="45">
        <v>4</v>
      </c>
      <c r="V313" s="45">
        <v>3</v>
      </c>
      <c r="W313" s="45">
        <v>1</v>
      </c>
      <c r="X313" s="45">
        <v>2</v>
      </c>
      <c r="Y313" s="45">
        <v>1</v>
      </c>
      <c r="Z313" s="45">
        <v>1</v>
      </c>
      <c r="AA313" s="45">
        <v>0</v>
      </c>
      <c r="AB313" s="45">
        <v>5</v>
      </c>
      <c r="AC313" s="45">
        <v>1</v>
      </c>
      <c r="AD313" s="45">
        <v>2</v>
      </c>
      <c r="AE313" s="45">
        <v>4</v>
      </c>
      <c r="AF313" s="45">
        <v>2</v>
      </c>
      <c r="AG313" s="45">
        <v>1</v>
      </c>
      <c r="AH313" s="45">
        <v>4</v>
      </c>
      <c r="AI313" s="45">
        <v>4</v>
      </c>
      <c r="AJ313" s="45">
        <v>3</v>
      </c>
      <c r="AK313" s="45">
        <v>2</v>
      </c>
      <c r="AL313" s="45">
        <v>1</v>
      </c>
      <c r="AM313" s="45">
        <v>0</v>
      </c>
      <c r="AN313" s="45">
        <v>0</v>
      </c>
      <c r="AO313" s="45">
        <v>1</v>
      </c>
      <c r="AP313" s="45">
        <v>4</v>
      </c>
      <c r="AQ313" s="45">
        <v>1</v>
      </c>
      <c r="AR313" s="45">
        <v>5</v>
      </c>
      <c r="AS313" s="45">
        <v>5</v>
      </c>
      <c r="AT313" s="45">
        <v>2</v>
      </c>
      <c r="AU313" s="45">
        <v>1</v>
      </c>
      <c r="AV313" s="45">
        <v>3</v>
      </c>
      <c r="AW313" s="45">
        <v>2</v>
      </c>
      <c r="AX313" s="45">
        <v>1</v>
      </c>
      <c r="AY313" s="45">
        <v>1</v>
      </c>
      <c r="AZ313" s="45">
        <v>1</v>
      </c>
      <c r="BA313" s="45">
        <v>0</v>
      </c>
      <c r="BB313" s="45">
        <v>1</v>
      </c>
      <c r="BC313" s="45">
        <v>1</v>
      </c>
      <c r="BD313" s="45">
        <v>3</v>
      </c>
      <c r="BE313" s="45">
        <v>4</v>
      </c>
      <c r="BF313" s="45">
        <v>5</v>
      </c>
      <c r="BG313" s="45">
        <v>3</v>
      </c>
      <c r="BH313" s="45">
        <v>1</v>
      </c>
      <c r="BI313" s="45">
        <v>2</v>
      </c>
      <c r="BJ313" s="45">
        <v>5</v>
      </c>
      <c r="BK313" s="45">
        <v>1</v>
      </c>
      <c r="BL313" s="45">
        <v>1</v>
      </c>
      <c r="BM313" s="45">
        <v>1</v>
      </c>
      <c r="BN313" s="45">
        <v>1</v>
      </c>
      <c r="BO313" s="45">
        <v>1</v>
      </c>
      <c r="BP313" s="45">
        <v>3</v>
      </c>
      <c r="BQ313" s="45">
        <v>2</v>
      </c>
      <c r="BR313" s="45">
        <v>3</v>
      </c>
      <c r="BS313" s="45">
        <v>5</v>
      </c>
      <c r="BT313" s="45">
        <v>5</v>
      </c>
      <c r="BU313" s="45">
        <v>4</v>
      </c>
      <c r="BV313" s="45">
        <v>1</v>
      </c>
      <c r="BW313" s="45">
        <v>3</v>
      </c>
      <c r="BX313" s="45">
        <v>5</v>
      </c>
      <c r="BY313" s="45">
        <v>0</v>
      </c>
      <c r="BZ313" s="45">
        <v>0</v>
      </c>
      <c r="CA313" s="45">
        <v>0</v>
      </c>
      <c r="CB313" s="45">
        <v>4</v>
      </c>
      <c r="CC313" s="45">
        <v>5</v>
      </c>
      <c r="CD313" s="45">
        <v>4</v>
      </c>
      <c r="CE313" s="45">
        <v>5</v>
      </c>
      <c r="CF313" s="45">
        <v>1</v>
      </c>
      <c r="CG313" s="45">
        <v>1</v>
      </c>
      <c r="CH313" s="45">
        <v>1</v>
      </c>
      <c r="CI313" s="45">
        <v>4</v>
      </c>
      <c r="CJ313" s="45">
        <v>1</v>
      </c>
      <c r="CK313" s="45">
        <v>1</v>
      </c>
      <c r="CL313" s="45">
        <v>0</v>
      </c>
      <c r="CM313" s="45">
        <v>1</v>
      </c>
      <c r="CN313" s="45">
        <v>0</v>
      </c>
      <c r="CO313" s="45">
        <v>1</v>
      </c>
      <c r="CP313" s="45">
        <v>1</v>
      </c>
      <c r="CQ313" s="45">
        <v>2</v>
      </c>
      <c r="CR313" s="45">
        <v>2</v>
      </c>
      <c r="CS313" s="45">
        <v>4</v>
      </c>
      <c r="CT313" s="45">
        <v>1</v>
      </c>
      <c r="CU313" s="45">
        <v>3</v>
      </c>
      <c r="CV313" s="45">
        <v>4</v>
      </c>
      <c r="CW313" s="45">
        <v>4</v>
      </c>
      <c r="CX313" s="45">
        <v>1</v>
      </c>
      <c r="CY313" s="45">
        <v>1</v>
      </c>
      <c r="CZ313" s="45">
        <v>0</v>
      </c>
      <c r="DA313" s="45">
        <v>0</v>
      </c>
      <c r="DB313" s="45">
        <v>5</v>
      </c>
      <c r="DC313" s="45">
        <v>3</v>
      </c>
      <c r="DD313" s="45">
        <v>5</v>
      </c>
      <c r="DE313" s="45">
        <v>3</v>
      </c>
      <c r="DF313" s="45">
        <v>3</v>
      </c>
      <c r="DG313" s="45">
        <v>2</v>
      </c>
      <c r="DH313" s="45">
        <v>3</v>
      </c>
      <c r="DI313" s="45">
        <v>1</v>
      </c>
      <c r="DJ313" s="45">
        <v>3</v>
      </c>
      <c r="DK313" s="45">
        <v>2</v>
      </c>
      <c r="DL313" s="45">
        <v>0</v>
      </c>
      <c r="DM313" s="45">
        <v>1</v>
      </c>
      <c r="DN313" s="45">
        <v>1</v>
      </c>
      <c r="DO313" s="45">
        <v>4</v>
      </c>
      <c r="DP313" s="45">
        <v>2</v>
      </c>
      <c r="DQ313" s="45">
        <v>2</v>
      </c>
      <c r="DR313" s="45">
        <v>1</v>
      </c>
      <c r="DS313" s="45">
        <v>3</v>
      </c>
      <c r="DT313" s="45">
        <v>2</v>
      </c>
      <c r="DU313" s="45">
        <v>5</v>
      </c>
      <c r="DV313" s="45">
        <v>4</v>
      </c>
      <c r="DW313" s="45">
        <v>5</v>
      </c>
      <c r="DX313" s="45">
        <v>4</v>
      </c>
      <c r="DY313" s="45">
        <v>0</v>
      </c>
      <c r="DZ313" s="45">
        <v>1</v>
      </c>
      <c r="EA313" s="45">
        <v>0</v>
      </c>
      <c r="EB313" s="45">
        <v>3</v>
      </c>
      <c r="EC313" s="45">
        <v>3</v>
      </c>
      <c r="ED313" s="45">
        <v>2</v>
      </c>
      <c r="EE313" s="45">
        <v>4</v>
      </c>
      <c r="EF313" s="45">
        <v>4</v>
      </c>
      <c r="EG313" s="45">
        <v>5</v>
      </c>
      <c r="EH313" s="45">
        <v>1</v>
      </c>
      <c r="EI313" s="45">
        <v>3</v>
      </c>
      <c r="EJ313" s="45">
        <v>4</v>
      </c>
      <c r="EK313" s="45">
        <v>4</v>
      </c>
      <c r="EL313" s="45">
        <v>1</v>
      </c>
      <c r="EM313" s="45">
        <v>1</v>
      </c>
      <c r="EN313" s="45">
        <v>1</v>
      </c>
      <c r="EO313" s="45">
        <v>5</v>
      </c>
      <c r="EP313" s="45">
        <v>1</v>
      </c>
      <c r="EQ313" s="45">
        <v>1</v>
      </c>
      <c r="ER313" s="45">
        <v>4</v>
      </c>
      <c r="ES313" s="45">
        <v>3</v>
      </c>
      <c r="ET313" s="45">
        <v>1</v>
      </c>
      <c r="EU313" s="45">
        <v>5</v>
      </c>
      <c r="EV313" s="45">
        <v>1</v>
      </c>
      <c r="EW313" s="45">
        <v>2</v>
      </c>
      <c r="EX313" s="45">
        <v>3</v>
      </c>
      <c r="EY313" s="45">
        <v>1</v>
      </c>
      <c r="EZ313" s="45">
        <v>0</v>
      </c>
      <c r="FA313" s="45">
        <v>0</v>
      </c>
      <c r="FB313" s="45">
        <v>3</v>
      </c>
      <c r="FC313" s="45">
        <v>2</v>
      </c>
      <c r="FD313" s="45">
        <v>5</v>
      </c>
      <c r="FE313" s="45">
        <v>3</v>
      </c>
      <c r="FF313" s="45">
        <v>3</v>
      </c>
      <c r="FG313" s="45">
        <v>5</v>
      </c>
      <c r="FH313" s="45">
        <v>1</v>
      </c>
      <c r="FI313" s="45">
        <v>5</v>
      </c>
      <c r="FJ313" s="45">
        <v>2</v>
      </c>
      <c r="FK313" s="45">
        <v>4</v>
      </c>
      <c r="FL313" s="45">
        <v>0</v>
      </c>
      <c r="FM313" s="45">
        <v>0</v>
      </c>
      <c r="FN313" s="45">
        <v>1</v>
      </c>
      <c r="FO313" s="45">
        <v>1</v>
      </c>
      <c r="FP313" s="45">
        <v>1</v>
      </c>
      <c r="FQ313" s="45">
        <v>3</v>
      </c>
      <c r="FR313" s="45">
        <v>1</v>
      </c>
      <c r="FS313" s="45">
        <v>5</v>
      </c>
      <c r="FT313" s="45">
        <v>3</v>
      </c>
      <c r="FU313" s="45">
        <v>5</v>
      </c>
      <c r="FV313" s="45">
        <v>4</v>
      </c>
      <c r="FW313" s="45">
        <v>2</v>
      </c>
      <c r="FX313" s="45">
        <v>4</v>
      </c>
      <c r="FY313" s="45">
        <v>0</v>
      </c>
      <c r="FZ313" s="45">
        <v>1</v>
      </c>
      <c r="GA313" s="45">
        <v>0</v>
      </c>
      <c r="GB313" s="45">
        <v>1</v>
      </c>
      <c r="GC313" s="45">
        <v>3</v>
      </c>
      <c r="GD313" s="45">
        <v>2</v>
      </c>
      <c r="GE313" s="45">
        <v>1</v>
      </c>
      <c r="GF313" s="45">
        <v>2</v>
      </c>
      <c r="GG313" s="45">
        <v>5</v>
      </c>
      <c r="GH313" s="45">
        <v>4</v>
      </c>
      <c r="GI313" s="45">
        <v>4</v>
      </c>
      <c r="GJ313" s="45">
        <v>2</v>
      </c>
      <c r="GK313" s="45">
        <v>1</v>
      </c>
      <c r="GL313" s="45">
        <v>1</v>
      </c>
      <c r="GM313" s="45">
        <v>0</v>
      </c>
      <c r="GN313" s="45">
        <v>0</v>
      </c>
      <c r="GO313" s="45">
        <v>5</v>
      </c>
      <c r="GP313" s="45">
        <v>3</v>
      </c>
      <c r="GQ313" s="45">
        <v>3</v>
      </c>
      <c r="GR313" s="45">
        <v>5</v>
      </c>
      <c r="GS313" s="45">
        <v>2</v>
      </c>
      <c r="GT313" s="45">
        <v>3</v>
      </c>
      <c r="GU313" s="45">
        <v>2</v>
      </c>
      <c r="GV313" s="45">
        <v>4</v>
      </c>
      <c r="GW313" s="45">
        <v>1</v>
      </c>
      <c r="GX313" s="45">
        <v>1</v>
      </c>
      <c r="GY313" s="45">
        <v>1</v>
      </c>
      <c r="GZ313" s="45">
        <v>1</v>
      </c>
      <c r="HA313" s="45">
        <v>0</v>
      </c>
      <c r="HB313" s="45">
        <v>3</v>
      </c>
      <c r="HC313" s="45">
        <v>3</v>
      </c>
      <c r="HD313" s="45">
        <v>4</v>
      </c>
      <c r="HE313" s="45">
        <v>3</v>
      </c>
      <c r="HF313" s="45">
        <v>4</v>
      </c>
      <c r="HG313" s="45">
        <v>1</v>
      </c>
      <c r="HH313" s="45">
        <v>5</v>
      </c>
      <c r="HI313" s="45">
        <v>3</v>
      </c>
      <c r="HJ313" s="45">
        <v>3</v>
      </c>
      <c r="HK313" s="45">
        <v>1</v>
      </c>
      <c r="HL313" s="45">
        <v>0</v>
      </c>
      <c r="HM313" s="45">
        <v>0</v>
      </c>
      <c r="HN313" s="45">
        <v>1</v>
      </c>
      <c r="HO313" s="45">
        <v>5</v>
      </c>
      <c r="HP313" s="45">
        <v>2</v>
      </c>
      <c r="HQ313" s="45">
        <v>5</v>
      </c>
      <c r="HR313" s="45">
        <v>5</v>
      </c>
      <c r="HS313" s="45">
        <v>1</v>
      </c>
      <c r="HT313" s="45">
        <v>2</v>
      </c>
      <c r="HU313" s="45">
        <v>4</v>
      </c>
      <c r="HV313" s="45">
        <v>4</v>
      </c>
      <c r="HW313" s="45">
        <v>4</v>
      </c>
      <c r="HX313" s="45">
        <v>1</v>
      </c>
      <c r="HY313" s="45">
        <v>0</v>
      </c>
      <c r="HZ313" s="45">
        <v>0</v>
      </c>
      <c r="IA313" s="45">
        <v>1</v>
      </c>
      <c r="IB313" s="45">
        <v>3</v>
      </c>
      <c r="IC313" s="45">
        <v>3</v>
      </c>
      <c r="ID313" s="45">
        <v>1</v>
      </c>
      <c r="IE313" s="45">
        <v>1</v>
      </c>
      <c r="IF313" s="45">
        <v>3</v>
      </c>
      <c r="IG313" s="45">
        <v>2</v>
      </c>
      <c r="IH313" s="45">
        <v>2</v>
      </c>
      <c r="II313" s="45">
        <v>1</v>
      </c>
    </row>
    <row r="314" spans="1:426" s="45" customFormat="1" x14ac:dyDescent="0.25">
      <c r="A314" s="1" t="s">
        <v>51</v>
      </c>
      <c r="B314" s="45">
        <v>5</v>
      </c>
      <c r="C314" s="45">
        <v>1</v>
      </c>
      <c r="D314" s="45">
        <v>4</v>
      </c>
      <c r="E314" s="45">
        <v>1</v>
      </c>
      <c r="F314" s="45">
        <v>2</v>
      </c>
      <c r="G314" s="45">
        <v>1</v>
      </c>
      <c r="H314" s="45">
        <v>4</v>
      </c>
      <c r="I314" s="45">
        <v>4</v>
      </c>
      <c r="J314" s="45">
        <v>5</v>
      </c>
      <c r="K314" s="45">
        <v>1</v>
      </c>
      <c r="L314" s="45">
        <v>1</v>
      </c>
      <c r="M314" s="45">
        <v>1</v>
      </c>
      <c r="N314" s="45">
        <v>0</v>
      </c>
      <c r="O314" s="45">
        <v>5</v>
      </c>
      <c r="P314" s="45">
        <v>1</v>
      </c>
      <c r="Q314" s="45">
        <v>3</v>
      </c>
      <c r="R314" s="45">
        <v>1</v>
      </c>
      <c r="S314" s="45">
        <v>3</v>
      </c>
      <c r="T314" s="45">
        <v>1</v>
      </c>
      <c r="U314" s="45">
        <v>4</v>
      </c>
      <c r="V314" s="45">
        <v>1</v>
      </c>
      <c r="W314" s="45">
        <v>3</v>
      </c>
      <c r="X314" s="45">
        <v>1</v>
      </c>
      <c r="Y314" s="45">
        <v>0</v>
      </c>
      <c r="Z314" s="45">
        <v>1</v>
      </c>
      <c r="AA314" s="45">
        <v>0</v>
      </c>
      <c r="AB314" s="45">
        <v>5</v>
      </c>
      <c r="AC314" s="45">
        <v>1</v>
      </c>
      <c r="AD314" s="45">
        <v>3</v>
      </c>
      <c r="AE314" s="45">
        <v>1</v>
      </c>
      <c r="AF314" s="45">
        <v>3</v>
      </c>
      <c r="AG314" s="45">
        <v>1</v>
      </c>
      <c r="AH314" s="45">
        <v>5</v>
      </c>
      <c r="AI314" s="45">
        <v>5</v>
      </c>
      <c r="AJ314" s="45">
        <v>3</v>
      </c>
      <c r="AK314" s="45">
        <v>2</v>
      </c>
      <c r="AL314" s="45">
        <v>0</v>
      </c>
      <c r="AM314" s="45">
        <v>0</v>
      </c>
      <c r="AN314" s="45">
        <v>0</v>
      </c>
      <c r="AO314" s="45">
        <v>5</v>
      </c>
      <c r="AP314" s="45">
        <v>1</v>
      </c>
      <c r="AQ314" s="45">
        <v>4</v>
      </c>
      <c r="AR314" s="45">
        <v>1</v>
      </c>
      <c r="AS314" s="45">
        <v>3</v>
      </c>
      <c r="AT314" s="45">
        <v>4</v>
      </c>
      <c r="AU314" s="45">
        <v>4</v>
      </c>
      <c r="AV314" s="45">
        <v>4</v>
      </c>
      <c r="AW314" s="45">
        <v>4</v>
      </c>
      <c r="AX314" s="45">
        <v>1</v>
      </c>
      <c r="AY314" s="45">
        <v>0</v>
      </c>
      <c r="AZ314" s="45">
        <v>0</v>
      </c>
      <c r="BA314" s="45">
        <v>0</v>
      </c>
      <c r="BB314" s="45">
        <v>4</v>
      </c>
      <c r="BC314" s="45">
        <v>1</v>
      </c>
      <c r="BD314" s="45">
        <v>1</v>
      </c>
      <c r="BE314" s="45">
        <v>4</v>
      </c>
      <c r="BF314" s="45">
        <v>4</v>
      </c>
      <c r="BG314" s="45">
        <v>5</v>
      </c>
      <c r="BH314" s="45">
        <v>5</v>
      </c>
      <c r="BI314" s="45">
        <v>4</v>
      </c>
      <c r="BJ314" s="45">
        <v>4</v>
      </c>
      <c r="BK314" s="45">
        <v>1</v>
      </c>
      <c r="BL314" s="45">
        <v>0</v>
      </c>
      <c r="BM314" s="45">
        <v>1</v>
      </c>
      <c r="BN314" s="45">
        <v>0</v>
      </c>
      <c r="BO314" s="45">
        <v>3</v>
      </c>
      <c r="BP314" s="45">
        <v>1</v>
      </c>
      <c r="BQ314" s="45">
        <v>4</v>
      </c>
      <c r="BR314" s="45">
        <v>1</v>
      </c>
      <c r="BS314" s="45">
        <v>3</v>
      </c>
      <c r="BT314" s="45">
        <v>2</v>
      </c>
      <c r="BU314" s="45">
        <v>4</v>
      </c>
      <c r="BV314" s="45">
        <v>4</v>
      </c>
      <c r="BW314" s="45">
        <v>3</v>
      </c>
      <c r="BX314" s="45">
        <v>1</v>
      </c>
      <c r="BY314" s="45">
        <v>1</v>
      </c>
      <c r="BZ314" s="45">
        <v>0</v>
      </c>
      <c r="CA314" s="45">
        <v>0</v>
      </c>
      <c r="CB314" s="45">
        <v>5</v>
      </c>
      <c r="CC314" s="45">
        <v>1</v>
      </c>
      <c r="CD314" s="45">
        <v>5</v>
      </c>
      <c r="CE314" s="45">
        <v>1</v>
      </c>
      <c r="CF314" s="45">
        <v>3</v>
      </c>
      <c r="CG314" s="45">
        <v>1</v>
      </c>
      <c r="CH314" s="45">
        <v>5</v>
      </c>
      <c r="CI314" s="45">
        <v>2</v>
      </c>
      <c r="CJ314" s="45">
        <v>1</v>
      </c>
      <c r="CK314" s="45">
        <v>1</v>
      </c>
      <c r="CL314" s="45">
        <v>1</v>
      </c>
      <c r="CM314" s="45">
        <v>0</v>
      </c>
      <c r="CN314" s="45">
        <v>1</v>
      </c>
      <c r="CO314" s="45">
        <v>5</v>
      </c>
      <c r="CP314" s="45">
        <v>3</v>
      </c>
      <c r="CQ314" s="45">
        <v>3</v>
      </c>
      <c r="CR314" s="45">
        <v>1</v>
      </c>
      <c r="CS314" s="45">
        <v>1</v>
      </c>
      <c r="CT314" s="45">
        <v>1</v>
      </c>
      <c r="CU314" s="45">
        <v>3</v>
      </c>
      <c r="CV314" s="45">
        <v>4</v>
      </c>
      <c r="CW314" s="45">
        <v>4</v>
      </c>
      <c r="CX314" s="45">
        <v>1</v>
      </c>
      <c r="CY314" s="45">
        <v>0</v>
      </c>
      <c r="CZ314" s="45">
        <v>1</v>
      </c>
      <c r="DA314" s="45">
        <v>1</v>
      </c>
      <c r="DB314" s="45">
        <v>5</v>
      </c>
      <c r="DC314" s="45">
        <v>1</v>
      </c>
      <c r="DD314" s="45">
        <v>5</v>
      </c>
      <c r="DE314" s="45">
        <v>1</v>
      </c>
      <c r="DF314" s="45">
        <v>2</v>
      </c>
      <c r="DG314" s="45">
        <v>4</v>
      </c>
      <c r="DH314" s="45">
        <v>3</v>
      </c>
      <c r="DI314" s="45">
        <v>5</v>
      </c>
      <c r="DJ314" s="45">
        <v>4</v>
      </c>
      <c r="DK314" s="45">
        <v>1</v>
      </c>
      <c r="DL314" s="45">
        <v>1</v>
      </c>
      <c r="DM314" s="45">
        <v>0</v>
      </c>
      <c r="DN314" s="45">
        <v>1</v>
      </c>
      <c r="DO314" s="45">
        <v>5</v>
      </c>
      <c r="DP314" s="45">
        <v>1</v>
      </c>
      <c r="DQ314" s="45">
        <v>2</v>
      </c>
      <c r="DR314" s="45">
        <v>1</v>
      </c>
      <c r="DS314" s="45">
        <v>4</v>
      </c>
      <c r="DT314" s="45">
        <v>1</v>
      </c>
      <c r="DU314" s="45">
        <v>5</v>
      </c>
      <c r="DV314" s="45">
        <v>4</v>
      </c>
      <c r="DW314" s="45">
        <v>4</v>
      </c>
      <c r="DX314" s="45">
        <v>1</v>
      </c>
      <c r="DY314" s="45">
        <v>1</v>
      </c>
      <c r="DZ314" s="45">
        <v>1</v>
      </c>
      <c r="EA314" s="45">
        <v>1</v>
      </c>
      <c r="EB314" s="45">
        <v>5</v>
      </c>
      <c r="EC314" s="45">
        <v>1</v>
      </c>
      <c r="ED314" s="45">
        <v>3</v>
      </c>
      <c r="EE314" s="45">
        <v>1</v>
      </c>
      <c r="EF314" s="45">
        <v>3</v>
      </c>
      <c r="EG314" s="45">
        <v>1</v>
      </c>
      <c r="EH314" s="45">
        <v>5</v>
      </c>
      <c r="EI314" s="45">
        <v>4</v>
      </c>
      <c r="EJ314" s="45">
        <v>4</v>
      </c>
      <c r="EK314" s="45">
        <v>1</v>
      </c>
      <c r="EL314" s="45">
        <v>0</v>
      </c>
      <c r="EM314" s="45">
        <v>0</v>
      </c>
      <c r="EN314" s="45">
        <v>0</v>
      </c>
      <c r="EO314" s="45">
        <v>2</v>
      </c>
      <c r="EP314" s="45">
        <v>3</v>
      </c>
      <c r="EQ314" s="45">
        <v>5</v>
      </c>
      <c r="ER314" s="45">
        <v>1</v>
      </c>
      <c r="ES314" s="45">
        <v>3</v>
      </c>
      <c r="ET314" s="45">
        <v>1</v>
      </c>
      <c r="EU314" s="45">
        <v>4</v>
      </c>
      <c r="EV314" s="45">
        <v>4</v>
      </c>
      <c r="EW314" s="45">
        <v>4</v>
      </c>
      <c r="EX314" s="45">
        <v>1</v>
      </c>
      <c r="EY314" s="45">
        <v>0</v>
      </c>
      <c r="EZ314" s="45">
        <v>0</v>
      </c>
      <c r="FA314" s="45">
        <v>1</v>
      </c>
      <c r="FB314" s="45">
        <v>5</v>
      </c>
      <c r="FC314" s="45">
        <v>4</v>
      </c>
      <c r="FD314" s="45">
        <v>4</v>
      </c>
      <c r="FE314" s="45">
        <v>5</v>
      </c>
      <c r="FF314" s="45">
        <v>3</v>
      </c>
      <c r="FG314" s="45">
        <v>1</v>
      </c>
      <c r="FH314" s="45">
        <v>3</v>
      </c>
      <c r="FI314" s="45">
        <v>4</v>
      </c>
      <c r="FJ314" s="45">
        <v>3</v>
      </c>
      <c r="FK314" s="45">
        <v>3</v>
      </c>
      <c r="FL314" s="45">
        <v>0</v>
      </c>
      <c r="FM314" s="45">
        <v>1</v>
      </c>
      <c r="FN314" s="45">
        <v>0</v>
      </c>
      <c r="FO314" s="45">
        <v>3</v>
      </c>
      <c r="FP314" s="45">
        <v>1</v>
      </c>
      <c r="FQ314" s="45">
        <v>5</v>
      </c>
      <c r="FR314" s="45">
        <v>1</v>
      </c>
      <c r="FS314" s="45">
        <v>3</v>
      </c>
      <c r="FT314" s="45">
        <v>1</v>
      </c>
      <c r="FU314" s="45">
        <v>5</v>
      </c>
      <c r="FV314" s="45">
        <v>4</v>
      </c>
      <c r="FW314" s="45">
        <v>3</v>
      </c>
      <c r="FX314" s="45">
        <v>1</v>
      </c>
      <c r="FY314" s="45">
        <v>1</v>
      </c>
      <c r="FZ314" s="45">
        <v>0</v>
      </c>
      <c r="GA314" s="45">
        <v>0</v>
      </c>
      <c r="GB314" s="45">
        <v>5</v>
      </c>
      <c r="GC314" s="45">
        <v>1</v>
      </c>
      <c r="GD314" s="45">
        <v>5</v>
      </c>
      <c r="GE314" s="45">
        <v>1</v>
      </c>
      <c r="GF314" s="45">
        <v>3</v>
      </c>
      <c r="GG314" s="45">
        <v>1</v>
      </c>
      <c r="GH314" s="45">
        <v>3</v>
      </c>
      <c r="GI314" s="45">
        <v>4</v>
      </c>
      <c r="GJ314" s="45">
        <v>5</v>
      </c>
      <c r="GK314" s="45">
        <v>3</v>
      </c>
      <c r="GL314" s="45">
        <v>0</v>
      </c>
      <c r="GM314" s="45">
        <v>0</v>
      </c>
      <c r="GN314" s="45">
        <v>0</v>
      </c>
      <c r="GO314" s="45">
        <v>5</v>
      </c>
      <c r="GP314" s="45">
        <v>1</v>
      </c>
      <c r="GQ314" s="45">
        <v>5</v>
      </c>
      <c r="GR314" s="45">
        <v>1</v>
      </c>
      <c r="GS314" s="45">
        <v>4</v>
      </c>
      <c r="GT314" s="45">
        <v>3</v>
      </c>
      <c r="GU314" s="45">
        <v>5</v>
      </c>
      <c r="GV314" s="45">
        <v>4</v>
      </c>
      <c r="GW314" s="45">
        <v>1</v>
      </c>
      <c r="GX314" s="45">
        <v>1</v>
      </c>
      <c r="GY314" s="45">
        <v>1</v>
      </c>
      <c r="GZ314" s="45">
        <v>1</v>
      </c>
      <c r="HA314" s="45">
        <v>1</v>
      </c>
      <c r="HB314" s="45">
        <v>5</v>
      </c>
      <c r="HC314" s="45">
        <v>1</v>
      </c>
      <c r="HD314" s="45">
        <v>3</v>
      </c>
      <c r="HE314" s="45">
        <v>2</v>
      </c>
      <c r="HF314" s="45">
        <v>3</v>
      </c>
      <c r="HG314" s="45">
        <v>2</v>
      </c>
      <c r="HH314" s="45">
        <v>5</v>
      </c>
      <c r="HI314" s="45">
        <v>2</v>
      </c>
      <c r="HJ314" s="45">
        <v>4</v>
      </c>
      <c r="HK314" s="45">
        <v>1</v>
      </c>
      <c r="HL314" s="45">
        <v>1</v>
      </c>
      <c r="HM314" s="45">
        <v>0</v>
      </c>
      <c r="HN314" s="45">
        <v>0</v>
      </c>
      <c r="HO314" s="45">
        <v>5</v>
      </c>
      <c r="HP314" s="45">
        <v>1</v>
      </c>
      <c r="HQ314" s="45">
        <v>5</v>
      </c>
      <c r="HR314" s="45">
        <v>2</v>
      </c>
      <c r="HS314" s="45">
        <v>3</v>
      </c>
      <c r="HT314" s="45">
        <v>1</v>
      </c>
      <c r="HU314" s="45">
        <v>5</v>
      </c>
      <c r="HV314" s="45">
        <v>4</v>
      </c>
      <c r="HW314" s="45">
        <v>3</v>
      </c>
      <c r="HX314" s="45">
        <v>1</v>
      </c>
      <c r="HY314" s="45">
        <v>0</v>
      </c>
      <c r="HZ314" s="45">
        <v>0</v>
      </c>
      <c r="IA314" s="45">
        <v>0</v>
      </c>
      <c r="IB314" s="45">
        <v>1</v>
      </c>
      <c r="IC314" s="45">
        <v>3</v>
      </c>
      <c r="ID314" s="45">
        <v>2</v>
      </c>
      <c r="IE314" s="45">
        <v>5</v>
      </c>
      <c r="IF314" s="45">
        <v>4</v>
      </c>
      <c r="IG314" s="45">
        <v>2</v>
      </c>
      <c r="IH314" s="45">
        <v>3</v>
      </c>
      <c r="II314" s="45">
        <v>1</v>
      </c>
    </row>
    <row r="315" spans="1:426" s="45" customFormat="1" x14ac:dyDescent="0.25"/>
    <row r="316" spans="1:426" s="45" customFormat="1" x14ac:dyDescent="0.2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DC316" s="51" t="s">
        <v>264</v>
      </c>
      <c r="DD316" s="51"/>
      <c r="DE316" s="51"/>
      <c r="DF316" s="51"/>
      <c r="DG316" s="51"/>
      <c r="DH316" s="51"/>
      <c r="DI316" s="51"/>
      <c r="DJ316" s="51"/>
      <c r="DM316" s="51" t="s">
        <v>69</v>
      </c>
      <c r="DN316" s="51"/>
      <c r="DO316" s="51"/>
      <c r="DP316" s="51"/>
      <c r="DQ316" s="51"/>
      <c r="DR316" s="51"/>
      <c r="DS316" s="51"/>
      <c r="DT316" s="51"/>
      <c r="DU316" s="51"/>
      <c r="DV316" s="51"/>
      <c r="DW316" s="51"/>
      <c r="DX316" s="51"/>
      <c r="DY316" s="51"/>
      <c r="DZ316" s="51" t="s">
        <v>70</v>
      </c>
      <c r="EA316" s="51"/>
      <c r="EB316" s="51"/>
      <c r="EC316" s="51"/>
      <c r="ED316" s="51"/>
      <c r="EE316" s="51"/>
      <c r="EF316" s="51"/>
      <c r="EG316" s="51"/>
      <c r="EH316" s="51"/>
      <c r="EI316" s="51"/>
      <c r="EJ316" s="51"/>
      <c r="EK316" s="51"/>
      <c r="EL316" s="51"/>
      <c r="EM316" s="51" t="s">
        <v>71</v>
      </c>
      <c r="EN316" s="51"/>
      <c r="EO316" s="51"/>
      <c r="EP316" s="51"/>
      <c r="EQ316" s="51"/>
      <c r="ER316" s="51"/>
      <c r="ES316" s="51"/>
      <c r="ET316" s="51"/>
      <c r="EU316" s="51"/>
      <c r="EV316" s="51"/>
      <c r="EW316" s="51"/>
      <c r="EX316" s="51"/>
      <c r="EY316" s="51"/>
      <c r="EZ316" s="51" t="s">
        <v>72</v>
      </c>
      <c r="FA316" s="51"/>
      <c r="FB316" s="51"/>
      <c r="FC316" s="51"/>
      <c r="FD316" s="51"/>
      <c r="FE316" s="51"/>
      <c r="FF316" s="51"/>
      <c r="FG316" s="51"/>
      <c r="FH316" s="51"/>
      <c r="FI316" s="51"/>
      <c r="FJ316" s="51"/>
      <c r="FK316" s="51"/>
      <c r="FL316" s="51"/>
      <c r="FM316" s="51" t="s">
        <v>73</v>
      </c>
      <c r="FN316" s="51"/>
      <c r="FO316" s="51"/>
      <c r="FP316" s="51"/>
      <c r="FQ316" s="51"/>
      <c r="FR316" s="51"/>
      <c r="FS316" s="51"/>
      <c r="FT316" s="51"/>
      <c r="FU316" s="51"/>
      <c r="FV316" s="51"/>
      <c r="FW316" s="51"/>
      <c r="FX316" s="51"/>
      <c r="FY316" s="51"/>
      <c r="FZ316" s="51" t="s">
        <v>74</v>
      </c>
      <c r="GA316" s="51"/>
      <c r="GB316" s="51"/>
      <c r="GC316" s="51"/>
      <c r="GD316" s="51"/>
      <c r="GE316" s="51"/>
      <c r="GF316" s="51"/>
      <c r="GG316" s="51"/>
      <c r="GH316" s="51"/>
      <c r="GI316" s="51"/>
      <c r="GJ316" s="51"/>
      <c r="GK316" s="51"/>
      <c r="GL316" s="51"/>
      <c r="GM316" s="51" t="s">
        <v>75</v>
      </c>
      <c r="GN316" s="51"/>
      <c r="GO316" s="51"/>
      <c r="GP316" s="51"/>
      <c r="GQ316" s="51"/>
      <c r="GR316" s="51"/>
      <c r="GS316" s="51"/>
      <c r="GT316" s="51"/>
      <c r="GU316" s="51"/>
      <c r="GV316" s="51"/>
      <c r="GW316" s="51"/>
      <c r="GX316" s="51"/>
      <c r="GY316" s="51"/>
      <c r="GZ316" s="51" t="s">
        <v>76</v>
      </c>
      <c r="HA316" s="51"/>
      <c r="HB316" s="51"/>
      <c r="HC316" s="51"/>
      <c r="HD316" s="51"/>
      <c r="HE316" s="51"/>
      <c r="HF316" s="51"/>
      <c r="HG316" s="51"/>
      <c r="HH316" s="51"/>
      <c r="HI316" s="51"/>
      <c r="HJ316" s="51"/>
      <c r="HK316" s="51"/>
      <c r="HL316" s="51"/>
      <c r="HM316" s="51" t="s">
        <v>77</v>
      </c>
      <c r="HN316" s="51"/>
      <c r="HO316" s="51"/>
      <c r="HP316" s="51"/>
      <c r="HQ316" s="51"/>
      <c r="HR316" s="51"/>
      <c r="HS316" s="51"/>
      <c r="HT316" s="51"/>
      <c r="HU316" s="51"/>
      <c r="HV316" s="51"/>
      <c r="HW316" s="51"/>
      <c r="HX316" s="51"/>
      <c r="HY316" s="51"/>
      <c r="HZ316" s="51" t="s">
        <v>78</v>
      </c>
      <c r="IA316" s="51"/>
      <c r="IB316" s="51"/>
      <c r="IC316" s="51"/>
      <c r="ID316" s="51"/>
      <c r="IE316" s="51"/>
      <c r="IF316" s="51"/>
      <c r="IG316" s="51"/>
      <c r="IH316" s="51"/>
      <c r="II316" s="51"/>
      <c r="IJ316" s="51"/>
      <c r="IK316" s="51"/>
      <c r="IL316" s="51"/>
      <c r="IM316" s="51" t="s">
        <v>79</v>
      </c>
      <c r="IN316" s="51"/>
      <c r="IO316" s="51"/>
      <c r="IP316" s="51"/>
      <c r="IQ316" s="51"/>
      <c r="IR316" s="51"/>
      <c r="IS316" s="51"/>
      <c r="IT316" s="51"/>
      <c r="IU316" s="51"/>
      <c r="IV316" s="51"/>
      <c r="IW316" s="51"/>
      <c r="IX316" s="51"/>
      <c r="IY316" s="51"/>
      <c r="IZ316" s="51" t="s">
        <v>80</v>
      </c>
      <c r="JA316" s="51"/>
      <c r="JB316" s="51"/>
      <c r="JC316" s="51"/>
      <c r="JD316" s="51"/>
      <c r="JE316" s="51"/>
      <c r="JF316" s="51"/>
      <c r="JG316" s="51"/>
      <c r="JH316" s="51"/>
      <c r="JI316" s="51"/>
      <c r="JJ316" s="51"/>
      <c r="JK316" s="51"/>
      <c r="JL316" s="51"/>
      <c r="JM316" s="51" t="s">
        <v>81</v>
      </c>
      <c r="JN316" s="51"/>
      <c r="JO316" s="51"/>
      <c r="JP316" s="51"/>
      <c r="JQ316" s="51"/>
      <c r="JR316" s="51"/>
      <c r="JS316" s="51"/>
      <c r="JT316" s="51"/>
      <c r="JU316" s="51"/>
      <c r="JV316" s="51"/>
      <c r="JW316" s="51"/>
      <c r="JX316" s="51"/>
      <c r="JY316" s="51"/>
      <c r="JZ316" s="51" t="s">
        <v>82</v>
      </c>
      <c r="KA316" s="51"/>
      <c r="KB316" s="51"/>
      <c r="KC316" s="51"/>
      <c r="KD316" s="51"/>
      <c r="KE316" s="51"/>
      <c r="KF316" s="51"/>
      <c r="KG316" s="51"/>
      <c r="KH316" s="51"/>
      <c r="KI316" s="51"/>
      <c r="KJ316" s="51"/>
      <c r="KK316" s="51"/>
      <c r="KL316" s="51"/>
      <c r="KM316" s="51" t="s">
        <v>86</v>
      </c>
      <c r="KN316" s="51"/>
      <c r="KO316" s="51"/>
      <c r="KP316" s="51"/>
      <c r="KQ316" s="51"/>
      <c r="KR316" s="51"/>
      <c r="KS316" s="51"/>
      <c r="KT316" s="51"/>
      <c r="KU316" s="51"/>
      <c r="KV316" s="51"/>
      <c r="KW316" s="51"/>
      <c r="KX316" s="51"/>
      <c r="KY316" s="51"/>
      <c r="KZ316" s="51" t="s">
        <v>83</v>
      </c>
      <c r="LA316" s="51"/>
      <c r="LB316" s="51"/>
      <c r="LC316" s="51"/>
      <c r="LD316" s="51"/>
      <c r="LE316" s="51"/>
      <c r="LF316" s="51"/>
      <c r="LG316" s="51"/>
      <c r="LH316" s="51"/>
      <c r="LI316" s="51"/>
      <c r="LJ316" s="51"/>
      <c r="LK316" s="51"/>
      <c r="LL316" s="51"/>
      <c r="LM316" s="51" t="s">
        <v>84</v>
      </c>
      <c r="LN316" s="51"/>
      <c r="LO316" s="51"/>
      <c r="LP316" s="51"/>
      <c r="LQ316" s="51"/>
      <c r="LR316" s="51"/>
      <c r="LS316" s="51"/>
      <c r="LT316" s="51"/>
      <c r="LU316" s="51"/>
      <c r="LV316" s="51"/>
      <c r="LW316" s="51"/>
      <c r="LX316" s="51"/>
      <c r="LY316" s="51"/>
      <c r="LZ316" s="51" t="s">
        <v>85</v>
      </c>
      <c r="MA316" s="51"/>
      <c r="MB316" s="51"/>
      <c r="MC316" s="51"/>
      <c r="MD316" s="51"/>
      <c r="ME316" s="51"/>
      <c r="MF316" s="51"/>
      <c r="MG316" s="51"/>
      <c r="MH316" s="51"/>
      <c r="MI316" s="51"/>
      <c r="MJ316" s="51"/>
      <c r="MK316" s="51"/>
      <c r="ML316" s="51"/>
      <c r="MP316" s="55" t="s">
        <v>240</v>
      </c>
      <c r="MQ316" s="55"/>
      <c r="MR316" s="55"/>
      <c r="MS316" s="55"/>
      <c r="MT316" s="55"/>
      <c r="MU316" s="55"/>
      <c r="MV316" s="55"/>
      <c r="MW316" s="55"/>
      <c r="MX316" s="55"/>
      <c r="MY316" s="55"/>
      <c r="MZ316" s="55"/>
      <c r="NA316" s="55"/>
      <c r="NB316" s="55"/>
      <c r="NC316" s="6"/>
      <c r="ND316" s="1"/>
      <c r="NE316" s="55" t="s">
        <v>241</v>
      </c>
      <c r="NF316" s="55"/>
      <c r="NG316" s="55"/>
      <c r="NH316" s="55"/>
      <c r="NI316" s="55"/>
      <c r="NJ316" s="55"/>
      <c r="NK316" s="55"/>
      <c r="NL316" s="55"/>
      <c r="NM316" s="55"/>
      <c r="NN316" s="55"/>
      <c r="NO316" s="55"/>
      <c r="NP316" s="55"/>
      <c r="NQ316" s="55"/>
      <c r="NR316" s="1"/>
      <c r="NS316" s="1"/>
      <c r="NT316" s="55" t="s">
        <v>242</v>
      </c>
      <c r="NU316" s="55"/>
      <c r="NV316" s="55"/>
      <c r="NW316" s="55"/>
      <c r="NX316" s="55"/>
      <c r="NY316" s="55"/>
      <c r="NZ316" s="55"/>
      <c r="OA316" s="55"/>
      <c r="OB316" s="55"/>
      <c r="OC316" s="55"/>
      <c r="OD316" s="55"/>
      <c r="OE316" s="55"/>
      <c r="OF316" s="55"/>
      <c r="OG316" s="1"/>
      <c r="OH316" s="1"/>
      <c r="OI316" s="55" t="s">
        <v>244</v>
      </c>
      <c r="OJ316" s="55"/>
      <c r="OK316" s="55"/>
      <c r="OL316" s="55"/>
      <c r="OM316" s="55"/>
      <c r="ON316" s="55"/>
      <c r="OO316" s="55"/>
      <c r="OP316" s="55"/>
      <c r="OQ316" s="55"/>
      <c r="OR316" s="55"/>
      <c r="OS316" s="55"/>
      <c r="OT316" s="55"/>
      <c r="OU316" s="55"/>
      <c r="OV316" s="6"/>
      <c r="OX316" s="55" t="s">
        <v>243</v>
      </c>
      <c r="OY316" s="55"/>
      <c r="OZ316" s="55"/>
      <c r="PA316" s="55"/>
      <c r="PB316" s="55"/>
      <c r="PC316" s="55"/>
      <c r="PD316" s="55"/>
      <c r="PE316" s="55"/>
      <c r="PF316" s="55"/>
      <c r="PG316" s="55"/>
      <c r="PH316" s="55"/>
      <c r="PI316" s="55"/>
      <c r="PJ316" s="55"/>
    </row>
    <row r="317" spans="1:426" s="45" customFormat="1" x14ac:dyDescent="0.25">
      <c r="B317" s="55" t="s">
        <v>44</v>
      </c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 t="s">
        <v>46</v>
      </c>
      <c r="P317" s="55"/>
      <c r="Q317" s="55"/>
      <c r="R317" s="55"/>
      <c r="S317" s="55"/>
      <c r="T317" s="55"/>
      <c r="U317" s="55"/>
      <c r="V317" s="55"/>
      <c r="X317" s="55" t="s">
        <v>28</v>
      </c>
      <c r="Y317" s="55"/>
      <c r="Z317" s="55"/>
      <c r="AA317" s="55"/>
      <c r="AF317" s="55" t="s">
        <v>60</v>
      </c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6"/>
      <c r="AT317" s="1"/>
      <c r="AU317" s="55" t="s">
        <v>57</v>
      </c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1"/>
      <c r="BI317" s="1"/>
      <c r="BJ317" s="55" t="s">
        <v>58</v>
      </c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1"/>
      <c r="BX317" s="1"/>
      <c r="BY317" s="55" t="s">
        <v>59</v>
      </c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6"/>
      <c r="CN317" s="55" t="s">
        <v>63</v>
      </c>
      <c r="CO317" s="55"/>
      <c r="CP317" s="55"/>
      <c r="CQ317" s="55"/>
      <c r="CR317" s="55"/>
      <c r="CS317" s="55"/>
      <c r="CT317" s="55"/>
      <c r="CU317" s="55"/>
      <c r="CV317" s="55"/>
      <c r="CW317" s="55"/>
      <c r="CX317" s="55"/>
      <c r="CY317" s="55"/>
      <c r="CZ317" s="55"/>
      <c r="DC317" s="45" t="s">
        <v>23</v>
      </c>
      <c r="DD317" s="45" t="s">
        <v>18</v>
      </c>
      <c r="DE317" s="45" t="s">
        <v>19</v>
      </c>
      <c r="DF317" s="45" t="s">
        <v>20</v>
      </c>
      <c r="DG317" s="45" t="s">
        <v>21</v>
      </c>
      <c r="DH317" s="45" t="s">
        <v>22</v>
      </c>
      <c r="DI317" s="45" t="s">
        <v>24</v>
      </c>
      <c r="DJ317" s="45" t="s">
        <v>25</v>
      </c>
      <c r="DM317" s="45" t="s">
        <v>29</v>
      </c>
      <c r="DN317" s="45" t="s">
        <v>30</v>
      </c>
      <c r="DO317" s="45" t="s">
        <v>31</v>
      </c>
      <c r="DP317" s="45" t="s">
        <v>32</v>
      </c>
      <c r="DQ317" s="45" t="s">
        <v>33</v>
      </c>
      <c r="DR317" s="45" t="s">
        <v>34</v>
      </c>
      <c r="DS317" s="45" t="s">
        <v>35</v>
      </c>
      <c r="DT317" s="45" t="s">
        <v>36</v>
      </c>
      <c r="DU317" s="45" t="s">
        <v>37</v>
      </c>
      <c r="DV317" s="45" t="s">
        <v>38</v>
      </c>
      <c r="DW317" s="45" t="s">
        <v>39</v>
      </c>
      <c r="DX317" s="45" t="s">
        <v>40</v>
      </c>
      <c r="DY317" s="45" t="s">
        <v>41</v>
      </c>
      <c r="DZ317" s="45" t="s">
        <v>29</v>
      </c>
      <c r="EA317" s="45" t="s">
        <v>30</v>
      </c>
      <c r="EB317" s="45" t="s">
        <v>31</v>
      </c>
      <c r="EC317" s="45" t="s">
        <v>32</v>
      </c>
      <c r="ED317" s="45" t="s">
        <v>33</v>
      </c>
      <c r="EE317" s="45" t="s">
        <v>34</v>
      </c>
      <c r="EF317" s="45" t="s">
        <v>35</v>
      </c>
      <c r="EG317" s="45" t="s">
        <v>36</v>
      </c>
      <c r="EH317" s="45" t="s">
        <v>37</v>
      </c>
      <c r="EI317" s="45" t="s">
        <v>38</v>
      </c>
      <c r="EJ317" s="45" t="s">
        <v>39</v>
      </c>
      <c r="EK317" s="45" t="s">
        <v>40</v>
      </c>
      <c r="EL317" s="45" t="s">
        <v>41</v>
      </c>
      <c r="EM317" s="45" t="s">
        <v>29</v>
      </c>
      <c r="EN317" s="45" t="s">
        <v>30</v>
      </c>
      <c r="EO317" s="45" t="s">
        <v>31</v>
      </c>
      <c r="EP317" s="45" t="s">
        <v>32</v>
      </c>
      <c r="EQ317" s="45" t="s">
        <v>33</v>
      </c>
      <c r="ER317" s="45" t="s">
        <v>34</v>
      </c>
      <c r="ES317" s="45" t="s">
        <v>35</v>
      </c>
      <c r="ET317" s="45" t="s">
        <v>36</v>
      </c>
      <c r="EU317" s="45" t="s">
        <v>37</v>
      </c>
      <c r="EV317" s="45" t="s">
        <v>38</v>
      </c>
      <c r="EW317" s="45" t="s">
        <v>39</v>
      </c>
      <c r="EX317" s="45" t="s">
        <v>40</v>
      </c>
      <c r="EY317" s="45" t="s">
        <v>41</v>
      </c>
      <c r="EZ317" s="45" t="s">
        <v>29</v>
      </c>
      <c r="FA317" s="45" t="s">
        <v>30</v>
      </c>
      <c r="FB317" s="45" t="s">
        <v>31</v>
      </c>
      <c r="FC317" s="45" t="s">
        <v>32</v>
      </c>
      <c r="FD317" s="45" t="s">
        <v>33</v>
      </c>
      <c r="FE317" s="45" t="s">
        <v>34</v>
      </c>
      <c r="FF317" s="45" t="s">
        <v>35</v>
      </c>
      <c r="FG317" s="45" t="s">
        <v>36</v>
      </c>
      <c r="FH317" s="45" t="s">
        <v>37</v>
      </c>
      <c r="FI317" s="45" t="s">
        <v>38</v>
      </c>
      <c r="FJ317" s="45" t="s">
        <v>39</v>
      </c>
      <c r="FK317" s="45" t="s">
        <v>40</v>
      </c>
      <c r="FL317" s="45" t="s">
        <v>41</v>
      </c>
      <c r="FM317" s="45" t="s">
        <v>29</v>
      </c>
      <c r="FN317" s="45" t="s">
        <v>30</v>
      </c>
      <c r="FO317" s="45" t="s">
        <v>31</v>
      </c>
      <c r="FP317" s="45" t="s">
        <v>32</v>
      </c>
      <c r="FQ317" s="45" t="s">
        <v>33</v>
      </c>
      <c r="FR317" s="45" t="s">
        <v>34</v>
      </c>
      <c r="FS317" s="45" t="s">
        <v>35</v>
      </c>
      <c r="FT317" s="45" t="s">
        <v>36</v>
      </c>
      <c r="FU317" s="45" t="s">
        <v>37</v>
      </c>
      <c r="FV317" s="45" t="s">
        <v>38</v>
      </c>
      <c r="FW317" s="45" t="s">
        <v>39</v>
      </c>
      <c r="FX317" s="45" t="s">
        <v>40</v>
      </c>
      <c r="FY317" s="45" t="s">
        <v>41</v>
      </c>
      <c r="FZ317" s="45" t="s">
        <v>29</v>
      </c>
      <c r="GA317" s="45" t="s">
        <v>30</v>
      </c>
      <c r="GB317" s="45" t="s">
        <v>31</v>
      </c>
      <c r="GC317" s="45" t="s">
        <v>32</v>
      </c>
      <c r="GD317" s="45" t="s">
        <v>33</v>
      </c>
      <c r="GE317" s="45" t="s">
        <v>34</v>
      </c>
      <c r="GF317" s="45" t="s">
        <v>35</v>
      </c>
      <c r="GG317" s="45" t="s">
        <v>36</v>
      </c>
      <c r="GH317" s="45" t="s">
        <v>37</v>
      </c>
      <c r="GI317" s="45" t="s">
        <v>38</v>
      </c>
      <c r="GJ317" s="45" t="s">
        <v>39</v>
      </c>
      <c r="GK317" s="45" t="s">
        <v>40</v>
      </c>
      <c r="GL317" s="45" t="s">
        <v>41</v>
      </c>
      <c r="GM317" s="45" t="s">
        <v>29</v>
      </c>
      <c r="GN317" s="45" t="s">
        <v>30</v>
      </c>
      <c r="GO317" s="45" t="s">
        <v>31</v>
      </c>
      <c r="GP317" s="45" t="s">
        <v>32</v>
      </c>
      <c r="GQ317" s="45" t="s">
        <v>33</v>
      </c>
      <c r="GR317" s="45" t="s">
        <v>34</v>
      </c>
      <c r="GS317" s="45" t="s">
        <v>35</v>
      </c>
      <c r="GT317" s="45" t="s">
        <v>36</v>
      </c>
      <c r="GU317" s="45" t="s">
        <v>37</v>
      </c>
      <c r="GV317" s="45" t="s">
        <v>38</v>
      </c>
      <c r="GW317" s="45" t="s">
        <v>39</v>
      </c>
      <c r="GX317" s="45" t="s">
        <v>40</v>
      </c>
      <c r="GY317" s="45" t="s">
        <v>41</v>
      </c>
      <c r="GZ317" s="45" t="s">
        <v>29</v>
      </c>
      <c r="HA317" s="45" t="s">
        <v>30</v>
      </c>
      <c r="HB317" s="45" t="s">
        <v>31</v>
      </c>
      <c r="HC317" s="45" t="s">
        <v>32</v>
      </c>
      <c r="HD317" s="45" t="s">
        <v>33</v>
      </c>
      <c r="HE317" s="45" t="s">
        <v>34</v>
      </c>
      <c r="HF317" s="45" t="s">
        <v>35</v>
      </c>
      <c r="HG317" s="45" t="s">
        <v>36</v>
      </c>
      <c r="HH317" s="45" t="s">
        <v>37</v>
      </c>
      <c r="HI317" s="45" t="s">
        <v>38</v>
      </c>
      <c r="HJ317" s="45" t="s">
        <v>39</v>
      </c>
      <c r="HK317" s="45" t="s">
        <v>40</v>
      </c>
      <c r="HL317" s="45" t="s">
        <v>41</v>
      </c>
      <c r="HM317" s="45" t="s">
        <v>29</v>
      </c>
      <c r="HN317" s="45" t="s">
        <v>30</v>
      </c>
      <c r="HO317" s="45" t="s">
        <v>31</v>
      </c>
      <c r="HP317" s="45" t="s">
        <v>32</v>
      </c>
      <c r="HQ317" s="45" t="s">
        <v>33</v>
      </c>
      <c r="HR317" s="45" t="s">
        <v>34</v>
      </c>
      <c r="HS317" s="45" t="s">
        <v>35</v>
      </c>
      <c r="HT317" s="45" t="s">
        <v>36</v>
      </c>
      <c r="HU317" s="45" t="s">
        <v>37</v>
      </c>
      <c r="HV317" s="45" t="s">
        <v>38</v>
      </c>
      <c r="HW317" s="45" t="s">
        <v>39</v>
      </c>
      <c r="HX317" s="45" t="s">
        <v>40</v>
      </c>
      <c r="HY317" s="45" t="s">
        <v>41</v>
      </c>
      <c r="HZ317" s="45" t="s">
        <v>29</v>
      </c>
      <c r="IA317" s="45" t="s">
        <v>30</v>
      </c>
      <c r="IB317" s="45" t="s">
        <v>31</v>
      </c>
      <c r="IC317" s="45" t="s">
        <v>32</v>
      </c>
      <c r="ID317" s="45" t="s">
        <v>33</v>
      </c>
      <c r="IE317" s="45" t="s">
        <v>34</v>
      </c>
      <c r="IF317" s="45" t="s">
        <v>35</v>
      </c>
      <c r="IG317" s="45" t="s">
        <v>36</v>
      </c>
      <c r="IH317" s="45" t="s">
        <v>37</v>
      </c>
      <c r="II317" s="45" t="s">
        <v>38</v>
      </c>
      <c r="IJ317" s="45" t="s">
        <v>39</v>
      </c>
      <c r="IK317" s="45" t="s">
        <v>40</v>
      </c>
      <c r="IL317" s="45" t="s">
        <v>41</v>
      </c>
      <c r="IM317" s="45" t="s">
        <v>29</v>
      </c>
      <c r="IN317" s="45" t="s">
        <v>30</v>
      </c>
      <c r="IO317" s="45" t="s">
        <v>31</v>
      </c>
      <c r="IP317" s="45" t="s">
        <v>32</v>
      </c>
      <c r="IQ317" s="45" t="s">
        <v>33</v>
      </c>
      <c r="IR317" s="45" t="s">
        <v>34</v>
      </c>
      <c r="IS317" s="45" t="s">
        <v>35</v>
      </c>
      <c r="IT317" s="45" t="s">
        <v>36</v>
      </c>
      <c r="IU317" s="45" t="s">
        <v>37</v>
      </c>
      <c r="IV317" s="45" t="s">
        <v>38</v>
      </c>
      <c r="IW317" s="45" t="s">
        <v>39</v>
      </c>
      <c r="IX317" s="45" t="s">
        <v>40</v>
      </c>
      <c r="IY317" s="45" t="s">
        <v>41</v>
      </c>
      <c r="IZ317" s="45" t="s">
        <v>29</v>
      </c>
      <c r="JA317" s="45" t="s">
        <v>30</v>
      </c>
      <c r="JB317" s="45" t="s">
        <v>31</v>
      </c>
      <c r="JC317" s="45" t="s">
        <v>32</v>
      </c>
      <c r="JD317" s="45" t="s">
        <v>33</v>
      </c>
      <c r="JE317" s="45" t="s">
        <v>34</v>
      </c>
      <c r="JF317" s="45" t="s">
        <v>35</v>
      </c>
      <c r="JG317" s="45" t="s">
        <v>36</v>
      </c>
      <c r="JH317" s="45" t="s">
        <v>37</v>
      </c>
      <c r="JI317" s="45" t="s">
        <v>38</v>
      </c>
      <c r="JJ317" s="45" t="s">
        <v>39</v>
      </c>
      <c r="JK317" s="45" t="s">
        <v>40</v>
      </c>
      <c r="JL317" s="45" t="s">
        <v>41</v>
      </c>
      <c r="JM317" s="45" t="s">
        <v>29</v>
      </c>
      <c r="JN317" s="45" t="s">
        <v>30</v>
      </c>
      <c r="JO317" s="45" t="s">
        <v>31</v>
      </c>
      <c r="JP317" s="45" t="s">
        <v>32</v>
      </c>
      <c r="JQ317" s="45" t="s">
        <v>33</v>
      </c>
      <c r="JR317" s="45" t="s">
        <v>34</v>
      </c>
      <c r="JS317" s="45" t="s">
        <v>35</v>
      </c>
      <c r="JT317" s="45" t="s">
        <v>36</v>
      </c>
      <c r="JU317" s="45" t="s">
        <v>37</v>
      </c>
      <c r="JV317" s="45" t="s">
        <v>38</v>
      </c>
      <c r="JW317" s="45" t="s">
        <v>39</v>
      </c>
      <c r="JX317" s="45" t="s">
        <v>40</v>
      </c>
      <c r="JY317" s="45" t="s">
        <v>41</v>
      </c>
      <c r="JZ317" s="45" t="s">
        <v>29</v>
      </c>
      <c r="KA317" s="45" t="s">
        <v>30</v>
      </c>
      <c r="KB317" s="45" t="s">
        <v>31</v>
      </c>
      <c r="KC317" s="45" t="s">
        <v>32</v>
      </c>
      <c r="KD317" s="45" t="s">
        <v>33</v>
      </c>
      <c r="KE317" s="45" t="s">
        <v>34</v>
      </c>
      <c r="KF317" s="45" t="s">
        <v>35</v>
      </c>
      <c r="KG317" s="45" t="s">
        <v>36</v>
      </c>
      <c r="KH317" s="45" t="s">
        <v>37</v>
      </c>
      <c r="KI317" s="45" t="s">
        <v>38</v>
      </c>
      <c r="KJ317" s="45" t="s">
        <v>39</v>
      </c>
      <c r="KK317" s="45" t="s">
        <v>40</v>
      </c>
      <c r="KL317" s="45" t="s">
        <v>41</v>
      </c>
      <c r="KM317" s="45" t="s">
        <v>29</v>
      </c>
      <c r="KN317" s="45" t="s">
        <v>30</v>
      </c>
      <c r="KO317" s="45" t="s">
        <v>31</v>
      </c>
      <c r="KP317" s="45" t="s">
        <v>32</v>
      </c>
      <c r="KQ317" s="45" t="s">
        <v>33</v>
      </c>
      <c r="KR317" s="45" t="s">
        <v>34</v>
      </c>
      <c r="KS317" s="45" t="s">
        <v>35</v>
      </c>
      <c r="KT317" s="45" t="s">
        <v>36</v>
      </c>
      <c r="KU317" s="45" t="s">
        <v>37</v>
      </c>
      <c r="KV317" s="45" t="s">
        <v>38</v>
      </c>
      <c r="KW317" s="45" t="s">
        <v>39</v>
      </c>
      <c r="KX317" s="45" t="s">
        <v>40</v>
      </c>
      <c r="KY317" s="45" t="s">
        <v>41</v>
      </c>
      <c r="KZ317" s="45" t="s">
        <v>29</v>
      </c>
      <c r="LA317" s="45" t="s">
        <v>30</v>
      </c>
      <c r="LB317" s="45" t="s">
        <v>31</v>
      </c>
      <c r="LC317" s="45" t="s">
        <v>32</v>
      </c>
      <c r="LD317" s="45" t="s">
        <v>33</v>
      </c>
      <c r="LE317" s="45" t="s">
        <v>34</v>
      </c>
      <c r="LF317" s="45" t="s">
        <v>35</v>
      </c>
      <c r="LG317" s="45" t="s">
        <v>36</v>
      </c>
      <c r="LH317" s="45" t="s">
        <v>37</v>
      </c>
      <c r="LI317" s="45" t="s">
        <v>38</v>
      </c>
      <c r="LJ317" s="45" t="s">
        <v>39</v>
      </c>
      <c r="LK317" s="45" t="s">
        <v>40</v>
      </c>
      <c r="LL317" s="45" t="s">
        <v>41</v>
      </c>
      <c r="LM317" s="45" t="s">
        <v>29</v>
      </c>
      <c r="LN317" s="45" t="s">
        <v>30</v>
      </c>
      <c r="LO317" s="45" t="s">
        <v>31</v>
      </c>
      <c r="LP317" s="45" t="s">
        <v>32</v>
      </c>
      <c r="LQ317" s="45" t="s">
        <v>33</v>
      </c>
      <c r="LR317" s="45" t="s">
        <v>34</v>
      </c>
      <c r="LS317" s="45" t="s">
        <v>35</v>
      </c>
      <c r="LT317" s="45" t="s">
        <v>36</v>
      </c>
      <c r="LU317" s="45" t="s">
        <v>37</v>
      </c>
      <c r="LV317" s="45" t="s">
        <v>38</v>
      </c>
      <c r="LW317" s="45" t="s">
        <v>39</v>
      </c>
      <c r="LX317" s="45" t="s">
        <v>40</v>
      </c>
      <c r="LY317" s="45" t="s">
        <v>41</v>
      </c>
      <c r="LZ317" s="45" t="s">
        <v>29</v>
      </c>
      <c r="MA317" s="45" t="s">
        <v>30</v>
      </c>
      <c r="MB317" s="45" t="s">
        <v>31</v>
      </c>
      <c r="MC317" s="45" t="s">
        <v>32</v>
      </c>
      <c r="MD317" s="45" t="s">
        <v>33</v>
      </c>
      <c r="ME317" s="45" t="s">
        <v>34</v>
      </c>
      <c r="MF317" s="45" t="s">
        <v>35</v>
      </c>
      <c r="MG317" s="45" t="s">
        <v>36</v>
      </c>
      <c r="MH317" s="45" t="s">
        <v>37</v>
      </c>
      <c r="MI317" s="45" t="s">
        <v>38</v>
      </c>
      <c r="MJ317" s="45" t="s">
        <v>39</v>
      </c>
      <c r="MK317" s="45" t="s">
        <v>40</v>
      </c>
      <c r="ML317" s="45" t="s">
        <v>41</v>
      </c>
      <c r="MN317" s="54"/>
      <c r="MO317" s="54"/>
      <c r="MP317" s="45" t="s">
        <v>29</v>
      </c>
      <c r="MQ317" s="45" t="s">
        <v>30</v>
      </c>
      <c r="MR317" s="45" t="s">
        <v>31</v>
      </c>
      <c r="MS317" s="45" t="s">
        <v>32</v>
      </c>
      <c r="MT317" s="45" t="s">
        <v>33</v>
      </c>
      <c r="MU317" s="45" t="s">
        <v>34</v>
      </c>
      <c r="MV317" s="45" t="s">
        <v>35</v>
      </c>
      <c r="MW317" s="45" t="s">
        <v>36</v>
      </c>
      <c r="MX317" s="45" t="s">
        <v>37</v>
      </c>
      <c r="MY317" s="45" t="s">
        <v>38</v>
      </c>
      <c r="MZ317" s="45" t="s">
        <v>39</v>
      </c>
      <c r="NA317" s="45" t="s">
        <v>40</v>
      </c>
      <c r="NB317" s="45" t="s">
        <v>41</v>
      </c>
      <c r="NC317" s="54"/>
      <c r="ND317" s="54"/>
      <c r="NE317" s="45" t="s">
        <v>29</v>
      </c>
      <c r="NF317" s="45" t="s">
        <v>30</v>
      </c>
      <c r="NG317" s="45" t="s">
        <v>31</v>
      </c>
      <c r="NH317" s="45" t="s">
        <v>32</v>
      </c>
      <c r="NI317" s="45" t="s">
        <v>33</v>
      </c>
      <c r="NJ317" s="45" t="s">
        <v>34</v>
      </c>
      <c r="NK317" s="45" t="s">
        <v>35</v>
      </c>
      <c r="NL317" s="45" t="s">
        <v>36</v>
      </c>
      <c r="NM317" s="45" t="s">
        <v>37</v>
      </c>
      <c r="NN317" s="45" t="s">
        <v>38</v>
      </c>
      <c r="NO317" s="45" t="s">
        <v>39</v>
      </c>
      <c r="NP317" s="45" t="s">
        <v>40</v>
      </c>
      <c r="NQ317" s="45" t="s">
        <v>41</v>
      </c>
      <c r="NR317" s="54"/>
      <c r="NS317" s="54"/>
      <c r="NT317" s="45" t="s">
        <v>29</v>
      </c>
      <c r="NU317" s="45" t="s">
        <v>30</v>
      </c>
      <c r="NV317" s="45" t="s">
        <v>31</v>
      </c>
      <c r="NW317" s="45" t="s">
        <v>32</v>
      </c>
      <c r="NX317" s="45" t="s">
        <v>33</v>
      </c>
      <c r="NY317" s="45" t="s">
        <v>34</v>
      </c>
      <c r="NZ317" s="45" t="s">
        <v>35</v>
      </c>
      <c r="OA317" s="45" t="s">
        <v>36</v>
      </c>
      <c r="OB317" s="45" t="s">
        <v>37</v>
      </c>
      <c r="OC317" s="45" t="s">
        <v>38</v>
      </c>
      <c r="OD317" s="45" t="s">
        <v>39</v>
      </c>
      <c r="OE317" s="45" t="s">
        <v>40</v>
      </c>
      <c r="OF317" s="45" t="s">
        <v>41</v>
      </c>
      <c r="OG317" s="54"/>
      <c r="OH317" s="54"/>
      <c r="OI317" s="45" t="s">
        <v>29</v>
      </c>
      <c r="OJ317" s="45" t="s">
        <v>30</v>
      </c>
      <c r="OK317" s="45" t="s">
        <v>31</v>
      </c>
      <c r="OL317" s="45" t="s">
        <v>32</v>
      </c>
      <c r="OM317" s="45" t="s">
        <v>33</v>
      </c>
      <c r="ON317" s="45" t="s">
        <v>34</v>
      </c>
      <c r="OO317" s="45" t="s">
        <v>35</v>
      </c>
      <c r="OP317" s="45" t="s">
        <v>36</v>
      </c>
      <c r="OQ317" s="45" t="s">
        <v>37</v>
      </c>
      <c r="OR317" s="45" t="s">
        <v>38</v>
      </c>
      <c r="OS317" s="45" t="s">
        <v>39</v>
      </c>
      <c r="OT317" s="45" t="s">
        <v>40</v>
      </c>
      <c r="OU317" s="45" t="s">
        <v>41</v>
      </c>
      <c r="OV317" s="54"/>
      <c r="OW317" s="54"/>
      <c r="OX317" s="45" t="s">
        <v>29</v>
      </c>
      <c r="OY317" s="45" t="s">
        <v>30</v>
      </c>
      <c r="OZ317" s="45" t="s">
        <v>31</v>
      </c>
      <c r="PA317" s="45" t="s">
        <v>32</v>
      </c>
      <c r="PB317" s="45" t="s">
        <v>33</v>
      </c>
      <c r="PC317" s="45" t="s">
        <v>34</v>
      </c>
      <c r="PD317" s="45" t="s">
        <v>35</v>
      </c>
      <c r="PE317" s="45" t="s">
        <v>36</v>
      </c>
      <c r="PF317" s="45" t="s">
        <v>37</v>
      </c>
      <c r="PG317" s="45" t="s">
        <v>38</v>
      </c>
      <c r="PH317" s="45" t="s">
        <v>39</v>
      </c>
      <c r="PI317" s="45" t="s">
        <v>40</v>
      </c>
      <c r="PJ317" s="45" t="s">
        <v>41</v>
      </c>
    </row>
    <row r="318" spans="1:426" s="45" customFormat="1" x14ac:dyDescent="0.25">
      <c r="A318" s="45" t="s">
        <v>45</v>
      </c>
      <c r="B318" s="45" t="s">
        <v>29</v>
      </c>
      <c r="C318" s="45" t="s">
        <v>30</v>
      </c>
      <c r="D318" s="45" t="s">
        <v>31</v>
      </c>
      <c r="E318" s="45" t="s">
        <v>32</v>
      </c>
      <c r="F318" s="45" t="s">
        <v>33</v>
      </c>
      <c r="G318" s="45" t="s">
        <v>34</v>
      </c>
      <c r="H318" s="45" t="s">
        <v>35</v>
      </c>
      <c r="I318" s="45" t="s">
        <v>36</v>
      </c>
      <c r="J318" s="45" t="s">
        <v>37</v>
      </c>
      <c r="K318" s="45" t="s">
        <v>38</v>
      </c>
      <c r="L318" s="45" t="s">
        <v>39</v>
      </c>
      <c r="M318" s="45" t="s">
        <v>40</v>
      </c>
      <c r="N318" s="45" t="s">
        <v>41</v>
      </c>
      <c r="O318" s="45" t="s">
        <v>23</v>
      </c>
      <c r="P318" s="45" t="s">
        <v>18</v>
      </c>
      <c r="Q318" s="45" t="s">
        <v>19</v>
      </c>
      <c r="R318" s="45" t="s">
        <v>20</v>
      </c>
      <c r="S318" s="45" t="s">
        <v>21</v>
      </c>
      <c r="T318" s="45" t="s">
        <v>22</v>
      </c>
      <c r="U318" s="45" t="s">
        <v>24</v>
      </c>
      <c r="V318" s="45" t="s">
        <v>25</v>
      </c>
      <c r="X318" s="1" t="s">
        <v>54</v>
      </c>
      <c r="Y318" s="52">
        <v>0.52173913043478204</v>
      </c>
      <c r="Z318" s="52"/>
      <c r="AA318" s="52"/>
      <c r="AB318" s="53">
        <f>Y318-Y282</f>
        <v>-8.186447316882095E-2</v>
      </c>
      <c r="AC318" s="53"/>
      <c r="AD318" s="53" t="s">
        <v>45</v>
      </c>
      <c r="AE318" s="53"/>
      <c r="AF318" s="45" t="s">
        <v>29</v>
      </c>
      <c r="AG318" s="45" t="s">
        <v>30</v>
      </c>
      <c r="AH318" s="45" t="s">
        <v>31</v>
      </c>
      <c r="AI318" s="45" t="s">
        <v>32</v>
      </c>
      <c r="AJ318" s="45" t="s">
        <v>33</v>
      </c>
      <c r="AK318" s="45" t="s">
        <v>34</v>
      </c>
      <c r="AL318" s="45" t="s">
        <v>35</v>
      </c>
      <c r="AM318" s="45" t="s">
        <v>36</v>
      </c>
      <c r="AN318" s="45" t="s">
        <v>37</v>
      </c>
      <c r="AO318" s="45" t="s">
        <v>38</v>
      </c>
      <c r="AP318" s="45" t="s">
        <v>39</v>
      </c>
      <c r="AQ318" s="45" t="s">
        <v>40</v>
      </c>
      <c r="AR318" s="45" t="s">
        <v>41</v>
      </c>
      <c r="AS318" s="53" t="s">
        <v>45</v>
      </c>
      <c r="AT318" s="53"/>
      <c r="AU318" s="45" t="s">
        <v>29</v>
      </c>
      <c r="AV318" s="45" t="s">
        <v>30</v>
      </c>
      <c r="AW318" s="45" t="s">
        <v>31</v>
      </c>
      <c r="AX318" s="45" t="s">
        <v>32</v>
      </c>
      <c r="AY318" s="45" t="s">
        <v>33</v>
      </c>
      <c r="AZ318" s="45" t="s">
        <v>34</v>
      </c>
      <c r="BA318" s="45" t="s">
        <v>35</v>
      </c>
      <c r="BB318" s="45" t="s">
        <v>36</v>
      </c>
      <c r="BC318" s="45" t="s">
        <v>37</v>
      </c>
      <c r="BD318" s="45" t="s">
        <v>38</v>
      </c>
      <c r="BE318" s="45" t="s">
        <v>39</v>
      </c>
      <c r="BF318" s="45" t="s">
        <v>40</v>
      </c>
      <c r="BG318" s="45" t="s">
        <v>41</v>
      </c>
      <c r="BH318" s="53" t="s">
        <v>45</v>
      </c>
      <c r="BI318" s="53"/>
      <c r="BJ318" s="45" t="s">
        <v>29</v>
      </c>
      <c r="BK318" s="45" t="s">
        <v>30</v>
      </c>
      <c r="BL318" s="45" t="s">
        <v>31</v>
      </c>
      <c r="BM318" s="45" t="s">
        <v>32</v>
      </c>
      <c r="BN318" s="45" t="s">
        <v>33</v>
      </c>
      <c r="BO318" s="45" t="s">
        <v>34</v>
      </c>
      <c r="BP318" s="45" t="s">
        <v>35</v>
      </c>
      <c r="BQ318" s="45" t="s">
        <v>36</v>
      </c>
      <c r="BR318" s="45" t="s">
        <v>37</v>
      </c>
      <c r="BS318" s="45" t="s">
        <v>38</v>
      </c>
      <c r="BT318" s="45" t="s">
        <v>39</v>
      </c>
      <c r="BU318" s="45" t="s">
        <v>40</v>
      </c>
      <c r="BV318" s="45" t="s">
        <v>41</v>
      </c>
      <c r="BW318" s="53" t="s">
        <v>45</v>
      </c>
      <c r="BX318" s="53"/>
      <c r="BY318" s="45" t="s">
        <v>29</v>
      </c>
      <c r="BZ318" s="45" t="s">
        <v>30</v>
      </c>
      <c r="CA318" s="45" t="s">
        <v>31</v>
      </c>
      <c r="CB318" s="45" t="s">
        <v>32</v>
      </c>
      <c r="CC318" s="45" t="s">
        <v>33</v>
      </c>
      <c r="CD318" s="45" t="s">
        <v>34</v>
      </c>
      <c r="CE318" s="45" t="s">
        <v>35</v>
      </c>
      <c r="CF318" s="45" t="s">
        <v>36</v>
      </c>
      <c r="CG318" s="45" t="s">
        <v>37</v>
      </c>
      <c r="CH318" s="45" t="s">
        <v>38</v>
      </c>
      <c r="CI318" s="45" t="s">
        <v>39</v>
      </c>
      <c r="CJ318" s="45" t="s">
        <v>40</v>
      </c>
      <c r="CK318" s="45" t="s">
        <v>41</v>
      </c>
      <c r="CL318" s="45" t="s">
        <v>45</v>
      </c>
      <c r="CN318" s="45" t="s">
        <v>29</v>
      </c>
      <c r="CO318" s="45" t="s">
        <v>30</v>
      </c>
      <c r="CP318" s="45" t="s">
        <v>31</v>
      </c>
      <c r="CQ318" s="45" t="s">
        <v>32</v>
      </c>
      <c r="CR318" s="45" t="s">
        <v>33</v>
      </c>
      <c r="CS318" s="45" t="s">
        <v>34</v>
      </c>
      <c r="CT318" s="45" t="s">
        <v>35</v>
      </c>
      <c r="CU318" s="45" t="s">
        <v>36</v>
      </c>
      <c r="CV318" s="45" t="s">
        <v>37</v>
      </c>
      <c r="CW318" s="45" t="s">
        <v>38</v>
      </c>
      <c r="CX318" s="45" t="s">
        <v>39</v>
      </c>
      <c r="CY318" s="45" t="s">
        <v>40</v>
      </c>
      <c r="CZ318" s="45" t="s">
        <v>41</v>
      </c>
      <c r="DB318" s="45">
        <v>6</v>
      </c>
      <c r="DC318" s="45">
        <v>0</v>
      </c>
      <c r="DD318" s="45">
        <v>0</v>
      </c>
      <c r="DE318" s="45">
        <v>0</v>
      </c>
      <c r="DF318" s="45">
        <v>34</v>
      </c>
      <c r="DG318" s="45">
        <v>0</v>
      </c>
      <c r="DH318" s="45">
        <v>0</v>
      </c>
      <c r="DI318" s="45">
        <v>0</v>
      </c>
      <c r="DJ318" s="45">
        <v>0</v>
      </c>
      <c r="DL318" s="45">
        <v>5</v>
      </c>
      <c r="DM318" s="45">
        <v>45</v>
      </c>
      <c r="DN318" s="45">
        <v>9</v>
      </c>
      <c r="DO318" s="45">
        <v>29</v>
      </c>
      <c r="DP318" s="45">
        <v>17</v>
      </c>
      <c r="DQ318" s="45">
        <v>0</v>
      </c>
      <c r="DR318" s="45">
        <v>6</v>
      </c>
      <c r="DS318" s="45">
        <v>23</v>
      </c>
      <c r="DT318" s="45">
        <v>15</v>
      </c>
      <c r="DU318" s="45">
        <v>49</v>
      </c>
      <c r="DV318" s="45">
        <v>17</v>
      </c>
      <c r="DW318" s="45">
        <v>0</v>
      </c>
      <c r="DX318" s="45">
        <v>0</v>
      </c>
      <c r="DY318" s="45">
        <v>0</v>
      </c>
      <c r="DZ318" s="45">
        <v>33</v>
      </c>
      <c r="EA318" s="45">
        <v>13</v>
      </c>
      <c r="EB318" s="45">
        <v>19</v>
      </c>
      <c r="EC318" s="45">
        <v>10</v>
      </c>
      <c r="ED318" s="45">
        <v>14</v>
      </c>
      <c r="EE318" s="45">
        <v>1</v>
      </c>
      <c r="EF318" s="45">
        <v>20</v>
      </c>
      <c r="EG318" s="45">
        <v>5</v>
      </c>
      <c r="EH318" s="45">
        <v>0</v>
      </c>
      <c r="EI318" s="45">
        <v>2</v>
      </c>
      <c r="EJ318" s="45">
        <v>0</v>
      </c>
      <c r="EK318" s="45">
        <v>0</v>
      </c>
      <c r="EL318" s="45">
        <v>0</v>
      </c>
      <c r="EM318" s="45">
        <v>46</v>
      </c>
      <c r="EN318" s="45">
        <v>14</v>
      </c>
      <c r="EO318" s="45">
        <v>26</v>
      </c>
      <c r="EP318" s="45">
        <v>17</v>
      </c>
      <c r="EQ318" s="45">
        <v>0</v>
      </c>
      <c r="ER318" s="45">
        <v>23</v>
      </c>
      <c r="ES318" s="45">
        <v>47</v>
      </c>
      <c r="ET318" s="45">
        <v>28</v>
      </c>
      <c r="EU318" s="45">
        <v>4</v>
      </c>
      <c r="EV318" s="45">
        <v>0</v>
      </c>
      <c r="EW318" s="45">
        <v>0</v>
      </c>
      <c r="EX318" s="45">
        <v>0</v>
      </c>
      <c r="EY318" s="45">
        <v>0</v>
      </c>
      <c r="EZ318" s="45">
        <v>52</v>
      </c>
      <c r="FA318" s="45">
        <v>0</v>
      </c>
      <c r="FB318" s="45">
        <v>19</v>
      </c>
      <c r="FC318" s="45">
        <v>1</v>
      </c>
      <c r="FD318" s="45">
        <v>4</v>
      </c>
      <c r="FE318" s="45">
        <v>12</v>
      </c>
      <c r="FF318" s="45">
        <v>10</v>
      </c>
      <c r="FG318" s="45">
        <v>10</v>
      </c>
      <c r="FH318" s="45">
        <v>0</v>
      </c>
      <c r="FI318" s="45">
        <v>0</v>
      </c>
      <c r="FJ318" s="45">
        <v>0</v>
      </c>
      <c r="FK318" s="45">
        <v>0</v>
      </c>
      <c r="FL318" s="45">
        <v>0</v>
      </c>
      <c r="FM318" s="45">
        <v>19</v>
      </c>
      <c r="FN318" s="45">
        <v>15</v>
      </c>
      <c r="FO318" s="45">
        <v>18</v>
      </c>
      <c r="FP318" s="45">
        <v>26</v>
      </c>
      <c r="FQ318" s="45">
        <v>6</v>
      </c>
      <c r="FR318" s="45">
        <v>48</v>
      </c>
      <c r="FS318" s="45">
        <v>46</v>
      </c>
      <c r="FT318" s="45">
        <v>6</v>
      </c>
      <c r="FU318" s="45">
        <v>11</v>
      </c>
      <c r="FV318" s="45">
        <v>9</v>
      </c>
      <c r="FW318" s="45">
        <v>0</v>
      </c>
      <c r="FX318" s="45">
        <v>0</v>
      </c>
      <c r="FY318" s="45">
        <v>0</v>
      </c>
      <c r="FZ318" s="45">
        <v>28</v>
      </c>
      <c r="GA318" s="45">
        <v>0</v>
      </c>
      <c r="GB318" s="45">
        <v>34</v>
      </c>
      <c r="GC318" s="45">
        <v>0</v>
      </c>
      <c r="GD318" s="45">
        <v>9</v>
      </c>
      <c r="GE318" s="45">
        <v>22</v>
      </c>
      <c r="GF318" s="45">
        <v>48</v>
      </c>
      <c r="GG318" s="45">
        <v>2</v>
      </c>
      <c r="GH318" s="45">
        <v>2</v>
      </c>
      <c r="GI318" s="45">
        <v>4</v>
      </c>
      <c r="GJ318" s="45">
        <v>0</v>
      </c>
      <c r="GK318" s="45">
        <v>0</v>
      </c>
      <c r="GL318" s="45">
        <v>0</v>
      </c>
      <c r="GM318" s="45">
        <v>36</v>
      </c>
      <c r="GN318" s="45">
        <v>3</v>
      </c>
      <c r="GO318" s="45">
        <v>42</v>
      </c>
      <c r="GP318" s="45">
        <v>33</v>
      </c>
      <c r="GQ318" s="45">
        <v>15</v>
      </c>
      <c r="GR318" s="45">
        <v>3</v>
      </c>
      <c r="GS318" s="45">
        <v>37</v>
      </c>
      <c r="GT318" s="45">
        <v>0</v>
      </c>
      <c r="GU318" s="45">
        <v>13</v>
      </c>
      <c r="GV318" s="45">
        <v>16</v>
      </c>
      <c r="GW318" s="45">
        <v>0</v>
      </c>
      <c r="GX318" s="45">
        <v>0</v>
      </c>
      <c r="GY318" s="45">
        <v>0</v>
      </c>
      <c r="GZ318" s="45">
        <v>36</v>
      </c>
      <c r="HA318" s="45">
        <v>2</v>
      </c>
      <c r="HB318" s="45">
        <v>33</v>
      </c>
      <c r="HC318" s="45">
        <v>29</v>
      </c>
      <c r="HD318" s="45">
        <v>15</v>
      </c>
      <c r="HE318" s="45">
        <v>5</v>
      </c>
      <c r="HF318" s="45">
        <v>23</v>
      </c>
      <c r="HG318" s="45">
        <v>36</v>
      </c>
      <c r="HH318" s="45">
        <v>6</v>
      </c>
      <c r="HI318" s="45">
        <v>5</v>
      </c>
      <c r="HJ318" s="45">
        <v>0</v>
      </c>
      <c r="HK318" s="45">
        <v>0</v>
      </c>
      <c r="HL318" s="45">
        <v>0</v>
      </c>
      <c r="HM318" s="45">
        <v>80</v>
      </c>
      <c r="HN318" s="45">
        <v>11</v>
      </c>
      <c r="HO318" s="45">
        <v>68</v>
      </c>
      <c r="HP318" s="45">
        <v>5</v>
      </c>
      <c r="HQ318" s="45">
        <v>11</v>
      </c>
      <c r="HR318" s="45">
        <v>6</v>
      </c>
      <c r="HS318" s="45">
        <v>28</v>
      </c>
      <c r="HT318" s="45">
        <v>38</v>
      </c>
      <c r="HU318" s="45">
        <v>0</v>
      </c>
      <c r="HV318" s="45">
        <v>0</v>
      </c>
      <c r="HW318" s="45">
        <v>0</v>
      </c>
      <c r="HX318" s="45">
        <v>0</v>
      </c>
      <c r="HY318" s="45">
        <v>0</v>
      </c>
      <c r="HZ318" s="45">
        <v>66</v>
      </c>
      <c r="IA318" s="45">
        <v>8</v>
      </c>
      <c r="IB318" s="45">
        <v>23</v>
      </c>
      <c r="IC318" s="45">
        <v>10</v>
      </c>
      <c r="ID318" s="45">
        <v>2</v>
      </c>
      <c r="IE318" s="45">
        <v>0</v>
      </c>
      <c r="IF318" s="45">
        <v>69</v>
      </c>
      <c r="IG318" s="45">
        <v>3</v>
      </c>
      <c r="IH318" s="45">
        <v>21</v>
      </c>
      <c r="II318" s="45">
        <v>14</v>
      </c>
      <c r="IJ318" s="45">
        <v>0</v>
      </c>
      <c r="IK318" s="45">
        <v>0</v>
      </c>
      <c r="IL318" s="45">
        <v>0</v>
      </c>
      <c r="IM318" s="45">
        <v>40</v>
      </c>
      <c r="IN318" s="45">
        <v>33</v>
      </c>
      <c r="IO318" s="45">
        <v>3</v>
      </c>
      <c r="IP318" s="45">
        <v>0</v>
      </c>
      <c r="IQ318" s="45">
        <v>3</v>
      </c>
      <c r="IR318" s="45">
        <v>1</v>
      </c>
      <c r="IS318" s="45">
        <v>57</v>
      </c>
      <c r="IT318" s="45">
        <v>17</v>
      </c>
      <c r="IU318" s="45">
        <v>10</v>
      </c>
      <c r="IV318" s="45">
        <v>13</v>
      </c>
      <c r="IW318" s="45">
        <v>0</v>
      </c>
      <c r="IX318" s="45">
        <v>0</v>
      </c>
      <c r="IY318" s="45">
        <v>0</v>
      </c>
      <c r="IZ318" s="45">
        <v>30</v>
      </c>
      <c r="JA318" s="45">
        <v>0</v>
      </c>
      <c r="JB318" s="45">
        <v>55</v>
      </c>
      <c r="JC318" s="45">
        <v>9</v>
      </c>
      <c r="JD318" s="45">
        <v>5</v>
      </c>
      <c r="JE318" s="45">
        <v>0</v>
      </c>
      <c r="JF318" s="45">
        <v>14</v>
      </c>
      <c r="JG318" s="45">
        <v>15</v>
      </c>
      <c r="JH318" s="45">
        <v>32</v>
      </c>
      <c r="JI318" s="45">
        <v>5</v>
      </c>
      <c r="JJ318" s="45">
        <v>0</v>
      </c>
      <c r="JK318" s="45">
        <v>0</v>
      </c>
      <c r="JL318" s="45">
        <v>0</v>
      </c>
      <c r="JM318" s="45">
        <v>36</v>
      </c>
      <c r="JN318" s="45">
        <v>16</v>
      </c>
      <c r="JO318" s="45">
        <v>5</v>
      </c>
      <c r="JP318" s="45">
        <v>39</v>
      </c>
      <c r="JQ318" s="45">
        <v>1</v>
      </c>
      <c r="JR318" s="45">
        <v>24</v>
      </c>
      <c r="JS318" s="45">
        <v>22</v>
      </c>
      <c r="JT318" s="45">
        <v>25</v>
      </c>
      <c r="JU318" s="45">
        <v>10</v>
      </c>
      <c r="JV318" s="45">
        <v>13</v>
      </c>
      <c r="JW318" s="45">
        <v>0</v>
      </c>
      <c r="JX318" s="45">
        <v>0</v>
      </c>
      <c r="JY318" s="45">
        <v>0</v>
      </c>
      <c r="JZ318" s="45">
        <v>14</v>
      </c>
      <c r="KA318" s="45">
        <v>2</v>
      </c>
      <c r="KB318" s="45">
        <v>46</v>
      </c>
      <c r="KC318" s="45">
        <v>1</v>
      </c>
      <c r="KD318" s="45">
        <v>9</v>
      </c>
      <c r="KE318" s="45">
        <v>3</v>
      </c>
      <c r="KF318" s="45">
        <v>56</v>
      </c>
      <c r="KG318" s="45">
        <v>23</v>
      </c>
      <c r="KH318" s="45">
        <v>0</v>
      </c>
      <c r="KI318" s="45">
        <v>12</v>
      </c>
      <c r="KJ318" s="45">
        <v>0</v>
      </c>
      <c r="KK318" s="45">
        <v>0</v>
      </c>
      <c r="KL318" s="45">
        <v>0</v>
      </c>
      <c r="KM318" s="45">
        <v>38</v>
      </c>
      <c r="KN318" s="45">
        <v>5</v>
      </c>
      <c r="KO318" s="45">
        <v>40</v>
      </c>
      <c r="KP318" s="45">
        <v>15</v>
      </c>
      <c r="KQ318" s="45">
        <v>24</v>
      </c>
      <c r="KR318" s="45">
        <v>1</v>
      </c>
      <c r="KS318" s="45">
        <v>14</v>
      </c>
      <c r="KT318" s="45">
        <v>29</v>
      </c>
      <c r="KU318" s="45">
        <v>49</v>
      </c>
      <c r="KV318" s="45">
        <v>6</v>
      </c>
      <c r="KW318" s="45">
        <v>0</v>
      </c>
      <c r="KX318" s="45">
        <v>0</v>
      </c>
      <c r="KY318" s="45">
        <v>0</v>
      </c>
      <c r="KZ318" s="45">
        <v>87</v>
      </c>
      <c r="LA318" s="45">
        <v>8</v>
      </c>
      <c r="LB318" s="45">
        <v>34</v>
      </c>
      <c r="LC318" s="45">
        <v>4</v>
      </c>
      <c r="LD318" s="45">
        <v>5</v>
      </c>
      <c r="LE318" s="45">
        <v>27</v>
      </c>
      <c r="LF318" s="45">
        <v>47</v>
      </c>
      <c r="LG318" s="45">
        <v>8</v>
      </c>
      <c r="LH318" s="45">
        <v>0</v>
      </c>
      <c r="LI318" s="45">
        <v>3</v>
      </c>
      <c r="LJ318" s="45">
        <v>0</v>
      </c>
      <c r="LK318" s="45">
        <v>0</v>
      </c>
      <c r="LL318" s="45">
        <v>0</v>
      </c>
      <c r="LM318" s="45">
        <v>46</v>
      </c>
      <c r="LN318" s="45">
        <v>18</v>
      </c>
      <c r="LO318" s="45">
        <v>9</v>
      </c>
      <c r="LP318" s="45">
        <v>11</v>
      </c>
      <c r="LQ318" s="45">
        <v>0</v>
      </c>
      <c r="LR318" s="45">
        <v>8</v>
      </c>
      <c r="LS318" s="45">
        <v>49</v>
      </c>
      <c r="LT318" s="45">
        <v>2</v>
      </c>
      <c r="LU318" s="45">
        <v>10</v>
      </c>
      <c r="LV318" s="45">
        <v>29</v>
      </c>
      <c r="LW318" s="45">
        <v>0</v>
      </c>
      <c r="LX318" s="45">
        <v>0</v>
      </c>
      <c r="LY318" s="45">
        <v>0</v>
      </c>
      <c r="LZ318" s="45">
        <v>68</v>
      </c>
      <c r="MA318" s="45">
        <v>24</v>
      </c>
      <c r="MB318" s="45">
        <v>49</v>
      </c>
      <c r="MC318" s="45">
        <v>43</v>
      </c>
      <c r="MD318" s="45">
        <v>4</v>
      </c>
      <c r="ME318" s="45">
        <v>0</v>
      </c>
      <c r="MF318" s="45">
        <v>52</v>
      </c>
      <c r="MG318" s="45">
        <v>5</v>
      </c>
      <c r="MH318" s="45">
        <v>30</v>
      </c>
      <c r="MI318" s="45">
        <v>4</v>
      </c>
      <c r="MJ318" s="45">
        <v>0</v>
      </c>
      <c r="MK318" s="45">
        <v>0</v>
      </c>
      <c r="ML318" s="45">
        <v>0</v>
      </c>
      <c r="MN318" s="54">
        <v>5</v>
      </c>
      <c r="MO318" s="54"/>
      <c r="MP318" s="45">
        <f>(DM318+DZ318+EM318+EZ318+FM318+FZ318)/6</f>
        <v>37.166666666666664</v>
      </c>
      <c r="MQ318" s="45">
        <f t="shared" ref="MQ318:MQ322" si="2374">(DN318+EA318+EN318+FA318+FN318+GA318)/6</f>
        <v>8.5</v>
      </c>
      <c r="MR318" s="45">
        <f t="shared" ref="MR318:MR322" si="2375">(DO318+EB318+EO318+FB318+FO318+GB318)/6</f>
        <v>24.166666666666668</v>
      </c>
      <c r="MS318" s="45">
        <f t="shared" ref="MS318:MS322" si="2376">(DP318+EC318+EP318+FC318+FP318+GC318)/6</f>
        <v>11.833333333333334</v>
      </c>
      <c r="MT318" s="45">
        <f t="shared" ref="MT318:MT322" si="2377">(DQ318+ED318+EQ318+FD318+FQ318+GD318)/6</f>
        <v>5.5</v>
      </c>
      <c r="MU318" s="45">
        <f t="shared" ref="MU318:MU322" si="2378">(DR318+EE318+ER318+FE318+FR318+GE318)/6</f>
        <v>18.666666666666668</v>
      </c>
      <c r="MV318" s="45">
        <f t="shared" ref="MV318:MV322" si="2379">(DS318+EF318+ES318+FF318+FS318+GF318)/6</f>
        <v>32.333333333333336</v>
      </c>
      <c r="MW318" s="45">
        <f t="shared" ref="MW318:MW322" si="2380">(DT318+EG318+ET318+FG318+FT318+GG318)/6</f>
        <v>11</v>
      </c>
      <c r="MX318" s="45">
        <f t="shared" ref="MX318:MX322" si="2381">(DU318+EH318+EU318+FH318+FU318+GH318)/6</f>
        <v>11</v>
      </c>
      <c r="MY318" s="45">
        <f t="shared" ref="MY318:MY322" si="2382">(DV318+EI318+EV318+FI318+FV318+GI318)/6</f>
        <v>5.333333333333333</v>
      </c>
      <c r="NC318" s="54">
        <v>5</v>
      </c>
      <c r="ND318" s="54"/>
      <c r="NE318" s="45">
        <f>(GM318+GZ318+HM318+HZ318)/4</f>
        <v>54.5</v>
      </c>
      <c r="NF318" s="45">
        <f t="shared" ref="NF318:NF322" si="2383">(GN318+HA318+HN318+IA318)/4</f>
        <v>6</v>
      </c>
      <c r="NG318" s="45">
        <f t="shared" ref="NG318:NG322" si="2384">(GO318+HB318+HO318+IB318)/4</f>
        <v>41.5</v>
      </c>
      <c r="NH318" s="45">
        <f t="shared" ref="NH318:NH322" si="2385">(GP318+HC318+HP318+IC318)/4</f>
        <v>19.25</v>
      </c>
      <c r="NI318" s="45">
        <f t="shared" ref="NI318:NI322" si="2386">(GQ318+HD318+HQ318+ID318)/4</f>
        <v>10.75</v>
      </c>
      <c r="NJ318" s="45">
        <f t="shared" ref="NJ318:NJ322" si="2387">(GR318+HE318+HR318+IE318)/4</f>
        <v>3.5</v>
      </c>
      <c r="NK318" s="45">
        <f t="shared" ref="NK318:NK322" si="2388">(GS318+HF318+HS318+IF318)/4</f>
        <v>39.25</v>
      </c>
      <c r="NL318" s="45">
        <f t="shared" ref="NL318:NL322" si="2389">(GT318+HG318+HT318+IG318)/4</f>
        <v>19.25</v>
      </c>
      <c r="NM318" s="45">
        <f t="shared" ref="NM318:NM322" si="2390">(GU318+HH318+HU318+IH318)/4</f>
        <v>10</v>
      </c>
      <c r="NN318" s="45">
        <f t="shared" ref="NN318:NN322" si="2391">(GV318+HI318+HV318+II318)/4</f>
        <v>8.75</v>
      </c>
      <c r="NR318" s="54">
        <v>5</v>
      </c>
      <c r="NS318" s="54"/>
      <c r="NT318" s="45">
        <f>(IM318+IZ318+JZ318+JM318)/4</f>
        <v>30</v>
      </c>
      <c r="NU318" s="45">
        <f t="shared" ref="NU318:NU322" si="2392">(IN318+JA318+KA318+JN318)/4</f>
        <v>12.75</v>
      </c>
      <c r="NV318" s="45">
        <f t="shared" ref="NV318:NV322" si="2393">(IO318+JB318+KB318+JO318)/4</f>
        <v>27.25</v>
      </c>
      <c r="NW318" s="45">
        <f t="shared" ref="NW318:NW322" si="2394">(IP318+JC318+KC318+JP318)/4</f>
        <v>12.25</v>
      </c>
      <c r="NX318" s="45">
        <f t="shared" ref="NX318:NX322" si="2395">(IQ318+JD318+KD318+JQ318)/4</f>
        <v>4.5</v>
      </c>
      <c r="NY318" s="45">
        <f t="shared" ref="NY318:NY322" si="2396">(IR318+JE318+KE318+JR318)/4</f>
        <v>7</v>
      </c>
      <c r="NZ318" s="45">
        <f t="shared" ref="NZ318:NZ322" si="2397">(IS318+JF318+KF318+JS318)/4</f>
        <v>37.25</v>
      </c>
      <c r="OA318" s="45">
        <f t="shared" ref="OA318:OA322" si="2398">(IT318+JG318+KG318+JT318)/4</f>
        <v>20</v>
      </c>
      <c r="OB318" s="45">
        <f t="shared" ref="OB318:OB322" si="2399">(IU318+JH318+KH318+JU318)/4</f>
        <v>13</v>
      </c>
      <c r="OC318" s="45">
        <f t="shared" ref="OC318:OC322" si="2400">(IV318+JI318+KI318+JV318)/4</f>
        <v>10.75</v>
      </c>
      <c r="OG318" s="54">
        <v>5</v>
      </c>
      <c r="OH318" s="54"/>
      <c r="OI318" s="45">
        <f>(KM318+KZ318+LM318+LZ318)/4</f>
        <v>59.75</v>
      </c>
      <c r="OJ318" s="45">
        <f t="shared" ref="OJ318:OJ322" si="2401">(KN318+LA318+LN318+MA318)/4</f>
        <v>13.75</v>
      </c>
      <c r="OK318" s="45">
        <f t="shared" ref="OK318:OK322" si="2402">(KO318+LB318+LO318+MB318)/4</f>
        <v>33</v>
      </c>
      <c r="OL318" s="45">
        <f t="shared" ref="OL318:OL322" si="2403">(KP318+LC318+LP318+MC318)/4</f>
        <v>18.25</v>
      </c>
      <c r="OM318" s="45">
        <f t="shared" ref="OM318:OM322" si="2404">(KQ318+LD318+LQ318+MD318)/4</f>
        <v>8.25</v>
      </c>
      <c r="ON318" s="45">
        <f t="shared" ref="ON318:ON322" si="2405">(KR318+LE318+LR318+ME318)/4</f>
        <v>9</v>
      </c>
      <c r="OO318" s="45">
        <f t="shared" ref="OO318:OO322" si="2406">(KS318+LF318+LS318+MF318)/4</f>
        <v>40.5</v>
      </c>
      <c r="OP318" s="45">
        <f t="shared" ref="OP318:OP322" si="2407">(KT318+LG318+LT318+MG318)/4</f>
        <v>11</v>
      </c>
      <c r="OQ318" s="45">
        <f t="shared" ref="OQ318:OQ322" si="2408">(KU318+LH318+LU318+MH318)/4</f>
        <v>22.25</v>
      </c>
      <c r="OR318" s="45">
        <f t="shared" ref="OR318:OR322" si="2409">(KV318+LI318+LV318+MI318)/4</f>
        <v>10.5</v>
      </c>
      <c r="OV318" s="54">
        <v>5</v>
      </c>
      <c r="OW318" s="54"/>
      <c r="OX318" s="45">
        <f>(GM318+GZ318+HM318+HZ318+IM318+IZ318+JM318+JZ318+KM318+KZ318+LM318+LZ318)/12</f>
        <v>48.083333333333336</v>
      </c>
      <c r="OY318" s="45">
        <f t="shared" ref="OY318:OY322" si="2410">(GN318+HA318+HN318+IA318+IN318+JA318+JN318+KA318+KN318+LA318+LN318+MA318)/12</f>
        <v>10.833333333333334</v>
      </c>
      <c r="OZ318" s="45">
        <f t="shared" ref="OZ318:OZ322" si="2411">(GO318+HB318+HO318+IB318+IO318+JB318+JO318+KB318+KO318+LB318+LO318+MB318)/12</f>
        <v>33.916666666666664</v>
      </c>
      <c r="PA318" s="45">
        <f t="shared" ref="PA318:PA322" si="2412">(GP318+HC318+HP318+IC318+IP318+JC318+JP318+KC318+KP318+LC318+LP318+MC318)/12</f>
        <v>16.583333333333332</v>
      </c>
      <c r="PB318" s="45">
        <f t="shared" ref="PB318:PB322" si="2413">(GQ318+HD318+HQ318+ID318+IQ318+JD318+JQ318+KD318+KQ318+LD318+LQ318+MD318)/12</f>
        <v>7.833333333333333</v>
      </c>
      <c r="PC318" s="45">
        <f t="shared" ref="PC318:PC322" si="2414">(GR318+HE318+HR318+IE318+IR318+JE318+JR318+KE318+KR318+LE318+LR318+ME318)/12</f>
        <v>6.5</v>
      </c>
      <c r="PD318" s="45">
        <f t="shared" ref="PD318:PD322" si="2415">(GS318+HF318+HS318+IF318+IS318+JF318+JS318+KF318+KS318+LF318+LS318+MF318)/12</f>
        <v>39</v>
      </c>
      <c r="PE318" s="45">
        <f t="shared" ref="PE318:PE322" si="2416">(GT318+HG318+HT318+IG318+IT318+JG318+JT318+KG318+KT318+LG318+LT318+MG318)/12</f>
        <v>16.75</v>
      </c>
      <c r="PF318" s="45">
        <f t="shared" ref="PF318:PF322" si="2417">(GU318+HH318+HU318+IH318+IU318+JH318+JU318+KH318+KU318+LH318+LU318+MH318)/12</f>
        <v>15.083333333333334</v>
      </c>
      <c r="PG318" s="45">
        <f t="shared" ref="PG318:PG322" si="2418">(GV318+HI318+HV318+II318+IV318+JI318+JV318+KI318+KV318+LI318+LV318+MI318)/12</f>
        <v>10</v>
      </c>
    </row>
    <row r="319" spans="1:426" s="45" customFormat="1" x14ac:dyDescent="0.25">
      <c r="A319" s="1" t="s">
        <v>42</v>
      </c>
      <c r="B319" s="45">
        <f>MODE(B310,O310,AB310,AO310,BB310,BO310,CB310,CO310,DB310,DO310,EB310,EO310,FB310,FO310,GB310,GO310,HB310,HO310)</f>
        <v>5</v>
      </c>
      <c r="C319" s="45">
        <f t="shared" ref="C319:C323" si="2419">MODE(C310,P310,AC310,AP310,BC310,BP310,CC310,CP310,DC310,DP310,EC310,EP310,FC310,FP310,GC310,GP310,HC310,HP310)</f>
        <v>1</v>
      </c>
      <c r="D319" s="45">
        <f t="shared" ref="D319:D323" si="2420">MODE(D310,Q310,AD310,AQ310,BD310,BQ310,CD310,CQ310,DD310,DQ310,ED310,EQ310,FD310,FQ310,GD310,GQ310,HD310,HQ310)</f>
        <v>3</v>
      </c>
      <c r="E319" s="45">
        <f t="shared" ref="E319:E323" si="2421">MODE(E310,R310,AE310,AR310,BE310,BR310,CE310,CR310,DE310,DR310,EE310,ER310,FE310,FR310,GE310,GR310,HE310,HR310)</f>
        <v>1</v>
      </c>
      <c r="F319" s="45">
        <f t="shared" ref="F319:F323" si="2422">MODE(F310,S310,AF310,AS310,BF310,BS310,CF310,CS310,DF310,DS310,EF310,ES310,FF310,FS310,GF310,GS310,HF310,HS310)</f>
        <v>3</v>
      </c>
      <c r="G319" s="45">
        <f t="shared" ref="G319:G323" si="2423">MODE(G310,T310,AG310,AT310,BG310,BT310,CG310,CT310,DG310,DT310,EG310,ET310,FG310,FT310,GG310,GT310,HG310,HT310)</f>
        <v>1</v>
      </c>
      <c r="H319" s="45">
        <f t="shared" ref="H319:H323" si="2424">MODE(H310,U310,AH310,AU310,BH310,BU310,CH310,CU310,DH310,DU310,EH310,EU310,FH310,FU310,GH310,GU310,HH310,HU310)</f>
        <v>5</v>
      </c>
      <c r="I319" s="45">
        <f t="shared" ref="I319:I323" si="2425">MODE(I310,V310,AI310,AV310,BI310,BV310,CI310,CV310,DI310,DV310,EI310,EV310,FI310,FV310,GI310,GV310,HI310,HV310)</f>
        <v>4</v>
      </c>
      <c r="J319" s="45">
        <f t="shared" ref="J319:J323" si="2426">MODE(J310,W310,AJ310,AW310,BJ310,BW310,CJ310,CW310,DJ310,DW310,EJ310,EW310,FJ310,FW310,GJ310,GW310,HJ310,HW310)</f>
        <v>4</v>
      </c>
      <c r="K319" s="45">
        <f t="shared" ref="K319:K323" si="2427">MODE(K310,X310,AK310,AX310,BK310,BX310,CK310,CX310,DK310,DX310,EK310,EX310,FK310,FX310,GK310,GX310,HK310,HX310)</f>
        <v>1</v>
      </c>
      <c r="L319" s="45">
        <f t="shared" ref="L319:L323" si="2428">MODE(L310,Y310,AL310,AY310,BL310,BY310,CL310,CY310,DL310,DY310,EL310,EY310,FL310,FY310,GL310,GY310,HL310,HY310)</f>
        <v>0</v>
      </c>
      <c r="M319" s="45">
        <f t="shared" ref="M319:M323" si="2429">MODE(M310,Z310,AM310,AZ310,BM310,BZ310,CM310,CZ310,DM310,DZ310,EM310,EZ310,FM310,FZ310,GM310,GZ310,HM310,HZ310)</f>
        <v>0</v>
      </c>
      <c r="N319" s="45">
        <f t="shared" ref="N319:N323" si="2430">MODE(N310,AA310,AN310,BA310,BN310,CA310,CN310,DA310,DN310,EA310,EN310,FA310,FN310,GA310,GN310,HA310,HN310,IA310)</f>
        <v>0</v>
      </c>
      <c r="O319" s="45">
        <f>IB310</f>
        <v>3</v>
      </c>
      <c r="P319" s="45">
        <f t="shared" ref="P319:P323" si="2431">IC310</f>
        <v>3</v>
      </c>
      <c r="Q319" s="45">
        <f t="shared" ref="Q319:Q323" si="2432">ID310</f>
        <v>2</v>
      </c>
      <c r="R319" s="45">
        <f t="shared" ref="R319:R323" si="2433">IE310</f>
        <v>5</v>
      </c>
      <c r="S319" s="45">
        <f t="shared" ref="S319:S323" si="2434">IF310</f>
        <v>4</v>
      </c>
      <c r="T319" s="45">
        <f t="shared" ref="T319:T323" si="2435">IG310</f>
        <v>2</v>
      </c>
      <c r="U319" s="45">
        <f t="shared" ref="U319:U323" si="2436">IH310</f>
        <v>3</v>
      </c>
      <c r="V319" s="45">
        <f t="shared" ref="V319:V323" si="2437">II310</f>
        <v>1</v>
      </c>
      <c r="X319" s="1">
        <v>80</v>
      </c>
      <c r="Y319" s="52">
        <v>0.45535714285714202</v>
      </c>
      <c r="Z319" s="52"/>
      <c r="AA319" s="52"/>
      <c r="AB319" s="53">
        <f t="shared" ref="AB319:AB323" si="2438">Y319-Y283</f>
        <v>5.8685916457141996E-2</v>
      </c>
      <c r="AC319" s="53"/>
      <c r="AD319" s="53" t="s">
        <v>42</v>
      </c>
      <c r="AE319" s="53"/>
      <c r="AF319" s="45">
        <f t="shared" ref="AF319:AF323" si="2439">IFERROR(MODE(B310,O310,AB310,AO310,BB310,BO310), "x")</f>
        <v>5</v>
      </c>
      <c r="AG319" s="45">
        <f t="shared" ref="AG319:AG323" si="2440">IFERROR(MODE(C310,P310,AC310,AP310,BC310,BP310), "x")</f>
        <v>1</v>
      </c>
      <c r="AH319" s="45">
        <f t="shared" ref="AH319:AH323" si="2441">IFERROR(MODE(D310,Q310,AD310,AQ310,BD310,BQ310), "x")</f>
        <v>4</v>
      </c>
      <c r="AI319" s="45">
        <f t="shared" ref="AI319:AI323" si="2442">IFERROR(MODE(E310,R310,AE310,AR310,BE310,BR310), "x")</f>
        <v>1</v>
      </c>
      <c r="AJ319" s="45">
        <f t="shared" ref="AJ319:AJ323" si="2443">IFERROR(MODE(F310,S310,AF310,AS310,BF310,BS310), "x")</f>
        <v>3</v>
      </c>
      <c r="AK319" s="45">
        <f t="shared" ref="AK319:AK323" si="2444">IFERROR(MODE(G310,T310,AG310,AT310,BG310,BT310), "x")</f>
        <v>1</v>
      </c>
      <c r="AL319" s="45">
        <f t="shared" ref="AL319:AL323" si="2445">IFERROR(MODE(H310,U310,AH310,AU310,BH310,BU310), "x")</f>
        <v>4</v>
      </c>
      <c r="AM319" s="45">
        <f t="shared" ref="AM319:AM323" si="2446">IFERROR(MODE(I310,V310,AI310,AV310,BI310,BV310), "x")</f>
        <v>4</v>
      </c>
      <c r="AN319" s="45">
        <f t="shared" ref="AN319:AN323" si="2447">IFERROR(MODE(J310,W310,AJ310,AW310,BJ310,BW310), "x")</f>
        <v>3</v>
      </c>
      <c r="AO319" s="45">
        <f t="shared" ref="AO319:AO323" si="2448">IFERROR(MODE(K310,X310,AK310,AX310,BK310,BX310), "x")</f>
        <v>1</v>
      </c>
      <c r="AP319" s="45">
        <f t="shared" ref="AP319:AP323" si="2449">IFERROR(MODE(L310,Y310,AL310,AY310,BL310,BY310), "x")</f>
        <v>0</v>
      </c>
      <c r="AQ319" s="45">
        <f t="shared" ref="AQ319:AQ323" si="2450">IFERROR(MODE(M310,Z310,AM310,AZ310,BM310,BZ310), "x")</f>
        <v>1</v>
      </c>
      <c r="AR319" s="45">
        <f t="shared" ref="AR319:AR323" si="2451">IFERROR(MODE(N310,AA310,AN310,BA310,BN310,CA310), "x")</f>
        <v>0</v>
      </c>
      <c r="AS319" s="53" t="s">
        <v>42</v>
      </c>
      <c r="AT319" s="53"/>
      <c r="AU319" s="45">
        <f t="shared" ref="AU319:AU323" si="2452">IFERROR(MODE(CB310,CO310,DB310,DO310),"x")</f>
        <v>5</v>
      </c>
      <c r="AV319" s="45">
        <f t="shared" ref="AV319:AV323" si="2453">IFERROR(MODE(CC310,CP310,DC310,DP310),"x")</f>
        <v>1</v>
      </c>
      <c r="AW319" s="45">
        <f t="shared" ref="AW319:AW323" si="2454">IFERROR(MODE(CD310,CQ310,DD310,DQ310),"x")</f>
        <v>2</v>
      </c>
      <c r="AX319" s="45">
        <f t="shared" ref="AX319:AX323" si="2455">IFERROR(MODE(CE310,CR310,DE310,DR310),"x")</f>
        <v>1</v>
      </c>
      <c r="AY319" s="45" t="str">
        <f t="shared" ref="AY319:AY323" si="2456">IFERROR(MODE(CF310,CS310,DF310,DS310),"x")</f>
        <v>x</v>
      </c>
      <c r="AZ319" s="45">
        <f t="shared" ref="AZ319:AZ323" si="2457">IFERROR(MODE(CG310,CT310,DG310,DT310),"x")</f>
        <v>1</v>
      </c>
      <c r="BA319" s="45">
        <f t="shared" ref="BA319:BA323" si="2458">IFERROR(MODE(CH310,CU310,DH310,DU310),"x")</f>
        <v>3</v>
      </c>
      <c r="BB319" s="45">
        <f t="shared" ref="BB319:BB323" si="2459">IFERROR(MODE(CI310,CV310,DI310,DV310),"x")</f>
        <v>4</v>
      </c>
      <c r="BC319" s="45">
        <f t="shared" ref="BC319:BC323" si="2460">IFERROR(MODE(CJ310,CW310,DJ310,DW310),"x")</f>
        <v>4</v>
      </c>
      <c r="BD319" s="45">
        <f t="shared" ref="BD319:BD323" si="2461">IFERROR(MODE(CK310,CX310,DK310,DX310),"x")</f>
        <v>1</v>
      </c>
      <c r="BE319" s="45">
        <f t="shared" ref="BE319:BE323" si="2462">IFERROR(MODE(CL310,CY310,DL310,DY310),"x")</f>
        <v>1</v>
      </c>
      <c r="BF319" s="45">
        <f t="shared" ref="BF319:BF323" si="2463">IFERROR(MODE(CM310,CZ310,DM310,DZ310),"x")</f>
        <v>1</v>
      </c>
      <c r="BG319" s="45">
        <f t="shared" ref="BG319:BG323" si="2464">IFERROR(MODE(CN310,DA310,DN310,EA310),"x")</f>
        <v>1</v>
      </c>
      <c r="BH319" s="53" t="s">
        <v>42</v>
      </c>
      <c r="BI319" s="53"/>
      <c r="BJ319" s="45">
        <f t="shared" ref="BJ319:BJ323" si="2465">IFERROR(MODE(EB310,EO310,FB310,FO310),"x")</f>
        <v>5</v>
      </c>
      <c r="BK319" s="45">
        <f t="shared" ref="BK319:BK323" si="2466">IFERROR(MODE(EC310,EP310,FC310,FP310),"x")</f>
        <v>1</v>
      </c>
      <c r="BL319" s="45">
        <f t="shared" ref="BL319:BL323" si="2467">IFERROR(MODE(ED310,EQ310,FD310,FQ310),"x")</f>
        <v>3</v>
      </c>
      <c r="BM319" s="45">
        <f t="shared" ref="BM319:BM323" si="2468">IFERROR(MODE(EE310,ER310,FE310,FR310),"x")</f>
        <v>1</v>
      </c>
      <c r="BN319" s="45">
        <f t="shared" ref="BN319:BN323" si="2469">IFERROR(MODE(EF310,ES310,FF310,FS310),"x")</f>
        <v>3</v>
      </c>
      <c r="BO319" s="45">
        <f t="shared" ref="BO319:BO323" si="2470">IFERROR(MODE(EG310,ET310,FG310,FT310),"x")</f>
        <v>1</v>
      </c>
      <c r="BP319" s="45">
        <f t="shared" ref="BP319:BP323" si="2471">IFERROR(MODE(EH310,EU310,FH310,FU310),"x")</f>
        <v>5</v>
      </c>
      <c r="BQ319" s="45">
        <f t="shared" ref="BQ319:BQ323" si="2472">IFERROR(MODE(EI310,EV310,FI310,FV310),"x")</f>
        <v>4</v>
      </c>
      <c r="BR319" s="45">
        <f t="shared" ref="BR319:BR323" si="2473">IFERROR(MODE(EJ310,EW310,FJ310,FW310),"x")</f>
        <v>3</v>
      </c>
      <c r="BS319" s="45">
        <f t="shared" ref="BS319:BS323" si="2474">IFERROR(MODE(EK310,EX310,FK310,FX310),"x")</f>
        <v>1</v>
      </c>
      <c r="BT319" s="45">
        <f t="shared" ref="BT319:BT323" si="2475">IFERROR(MODE(EL310,EY310,FL310,FY310),"x")</f>
        <v>0</v>
      </c>
      <c r="BU319" s="45">
        <f t="shared" ref="BU319:BU323" si="2476">IFERROR(MODE(EM310,EZ310,FM310,FZ310),"x")</f>
        <v>0</v>
      </c>
      <c r="BV319" s="45">
        <f t="shared" ref="BV319:BV323" si="2477">IFERROR(MODE(EN310,FA310,FN310,GA310),"x")</f>
        <v>0</v>
      </c>
      <c r="BW319" s="53" t="s">
        <v>42</v>
      </c>
      <c r="BX319" s="53"/>
      <c r="BY319" s="45">
        <f t="shared" ref="BY319:BY323" si="2478">IFERROR(MODE(GB310,GO310,HB310,HO310),"x")</f>
        <v>5</v>
      </c>
      <c r="BZ319" s="45">
        <f t="shared" ref="BZ319:BZ323" si="2479">IFERROR(MODE(GC310,GP310,HC310,HP310),"x")</f>
        <v>1</v>
      </c>
      <c r="CA319" s="45">
        <f t="shared" ref="CA319:CA323" si="2480">IFERROR(MODE(GD310,GQ310,HD310,HQ310),"x")</f>
        <v>5</v>
      </c>
      <c r="CB319" s="45">
        <f t="shared" ref="CB319:CB323" si="2481">IFERROR(MODE(GE310,GR310,HE310,HR310),"x")</f>
        <v>1</v>
      </c>
      <c r="CC319" s="45">
        <f t="shared" ref="CC319:CC323" si="2482">IFERROR(MODE(GF310,GS310,HF310,HS310),"x")</f>
        <v>3</v>
      </c>
      <c r="CD319" s="45">
        <f t="shared" ref="CD319:CD323" si="2483">IFERROR(MODE(GG310,GT310,HG310,HT310),"x")</f>
        <v>1</v>
      </c>
      <c r="CE319" s="45">
        <f t="shared" ref="CE319:CE323" si="2484">IFERROR(MODE(GH310,GU310,HH310,HU310),"x")</f>
        <v>5</v>
      </c>
      <c r="CF319" s="45">
        <f t="shared" ref="CF319:CF323" si="2485">IFERROR(MODE(GI310,GV310,HI310,HV310),"x")</f>
        <v>4</v>
      </c>
      <c r="CG319" s="45">
        <f t="shared" ref="CG319:CG323" si="2486">IFERROR(MODE(GJ310,GW310,HJ310,HW310),"x")</f>
        <v>5</v>
      </c>
      <c r="CH319" s="45">
        <f t="shared" ref="CH319:CH323" si="2487">IFERROR(MODE(GK310,GX310,HK310,HX310),"x")</f>
        <v>1</v>
      </c>
      <c r="CI319" s="45">
        <f t="shared" ref="CI319:CI323" si="2488">IFERROR(MODE(GL310,GY310,HL310,HY310),"x")</f>
        <v>0</v>
      </c>
      <c r="CJ319" s="45">
        <f t="shared" ref="CJ319:CJ323" si="2489">IFERROR(MODE(GM310,GZ310,HM310,HZ310),"x")</f>
        <v>0</v>
      </c>
      <c r="CK319" s="45">
        <f t="shared" ref="CK319:CK323" si="2490">IFERROR(MODE(GN310,HA310,HN310,IA310),"x")</f>
        <v>0</v>
      </c>
      <c r="CL319" s="45" t="s">
        <v>42</v>
      </c>
      <c r="CN319" s="45">
        <f>IFERROR(MODE(GB310,GO310,HB310,HO310,CB310,CO310,DB310,DO310,EB310,EO310,FB310,FO310),"x")</f>
        <v>5</v>
      </c>
      <c r="CO319" s="45">
        <f t="shared" ref="CO319:CO323" si="2491">IFERROR(MODE(GC310,GP310,HC310,HP310,CC310,CP310,DC310,DP310,EC310,EP310,FC310,FP310),"x")</f>
        <v>1</v>
      </c>
      <c r="CP319" s="45">
        <f t="shared" ref="CP319:CP323" si="2492">IFERROR(MODE(GD310,GQ310,HD310,HQ310,CD310,CQ310,DD310,DQ310,ED310,EQ310,FD310,FQ310),"x")</f>
        <v>5</v>
      </c>
      <c r="CQ319" s="45">
        <f t="shared" ref="CQ319:CQ323" si="2493">IFERROR(MODE(GE310,GR310,HE310,HR310,CE310,CR310,DE310,DR310,EE310,ER310,FE310,FR310),"x")</f>
        <v>1</v>
      </c>
      <c r="CR319" s="45">
        <f t="shared" ref="CR319:CR323" si="2494">IFERROR(MODE(GF310,GS310,HF310,HS310,CF310,CS310,DF310,DS310,EF310,ES310,FF310,FS310),"x")</f>
        <v>3</v>
      </c>
      <c r="CS319" s="45">
        <f t="shared" ref="CS319:CS323" si="2495">IFERROR(MODE(GG310,GT310,HG310,HT310,CG310,CT310,DG310,DT310,EG310,ET310,FG310,FT310),"x")</f>
        <v>1</v>
      </c>
      <c r="CT319" s="45">
        <f t="shared" ref="CT319:CT323" si="2496">IFERROR(MODE(GH310,GU310,HH310,HU310,CH310,CU310,DH310,DU310,EH310,EU310,FH310,FU310),"x")</f>
        <v>5</v>
      </c>
      <c r="CU319" s="45">
        <f t="shared" ref="CU319:CU323" si="2497">IFERROR(MODE(GI310,GV310,HI310,HV310,CI310,CV310,DI310,DV310,EI310,EV310,FI310,FV310),"x")</f>
        <v>4</v>
      </c>
      <c r="CV319" s="45">
        <f t="shared" ref="CV319:CV323" si="2498">IFERROR(MODE(GJ310,GW310,HJ310,HW310,CJ310,CW310,DJ310,DW310,EJ310,EW310,FJ310,FW310),"x")</f>
        <v>4</v>
      </c>
      <c r="CW319" s="45">
        <f t="shared" ref="CW319:CW323" si="2499">IFERROR(MODE(GK310,GX310,HK310,HX310,CK310,CX310,DK310,DX310,EK310,EX310,FK310,FX310),"x")</f>
        <v>1</v>
      </c>
      <c r="CX319" s="45">
        <f t="shared" ref="CX319:CX323" si="2500">IFERROR(MODE(GL310,GY310,HL310,HY310,CL310,CY310,DL310,DY310,EL310,EY310,FL310,FY310),"x")</f>
        <v>0</v>
      </c>
      <c r="CY319" s="45">
        <f t="shared" ref="CY319:CY323" si="2501">IFERROR(MODE(GM310,GZ310,HM310,HZ310,CM310,CZ310,DM310,DZ310,EM310,EZ310,FM310,FZ310),"x")</f>
        <v>0</v>
      </c>
      <c r="CZ319" s="45">
        <f t="shared" ref="CZ319:CZ323" si="2502">IFERROR(MODE(GN310,HA310,HN310,IA310,CN310,DA310,DN310,EA310,EN310,FA310,FN310,GA310),"x")</f>
        <v>0</v>
      </c>
      <c r="DB319" s="45">
        <v>5</v>
      </c>
      <c r="DC319" s="45">
        <v>0</v>
      </c>
      <c r="DD319" s="45">
        <v>0</v>
      </c>
      <c r="DE319" s="45">
        <v>0</v>
      </c>
      <c r="DF319" s="45">
        <v>52</v>
      </c>
      <c r="DG319" s="45">
        <v>0</v>
      </c>
      <c r="DH319" s="45">
        <v>0</v>
      </c>
      <c r="DI319" s="45">
        <v>0</v>
      </c>
      <c r="DJ319" s="45">
        <v>0</v>
      </c>
      <c r="DL319" s="45">
        <v>4</v>
      </c>
      <c r="DM319" s="45">
        <v>0</v>
      </c>
      <c r="DN319" s="45">
        <v>12</v>
      </c>
      <c r="DO319" s="45">
        <v>33</v>
      </c>
      <c r="DP319" s="45">
        <v>17</v>
      </c>
      <c r="DQ319" s="45">
        <v>27</v>
      </c>
      <c r="DR319" s="45">
        <v>5</v>
      </c>
      <c r="DS319" s="45">
        <v>36</v>
      </c>
      <c r="DT319" s="45">
        <v>59</v>
      </c>
      <c r="DU319" s="45">
        <v>2</v>
      </c>
      <c r="DV319" s="45">
        <v>31</v>
      </c>
      <c r="DW319" s="45">
        <v>0</v>
      </c>
      <c r="DX319" s="45">
        <v>0</v>
      </c>
      <c r="DY319" s="45">
        <v>0</v>
      </c>
      <c r="DZ319" s="45">
        <v>21</v>
      </c>
      <c r="EA319" s="45">
        <v>4</v>
      </c>
      <c r="EB319" s="45">
        <v>36</v>
      </c>
      <c r="EC319" s="45">
        <v>0</v>
      </c>
      <c r="ED319" s="45">
        <v>0</v>
      </c>
      <c r="EE319" s="45">
        <v>29</v>
      </c>
      <c r="EF319" s="45">
        <v>52</v>
      </c>
      <c r="EG319" s="45">
        <v>30</v>
      </c>
      <c r="EH319" s="45">
        <v>11</v>
      </c>
      <c r="EI319" s="45">
        <v>17</v>
      </c>
      <c r="EJ319" s="45">
        <v>0</v>
      </c>
      <c r="EK319" s="45">
        <v>0</v>
      </c>
      <c r="EL319" s="45">
        <v>0</v>
      </c>
      <c r="EM319" s="45">
        <v>15</v>
      </c>
      <c r="EN319" s="45">
        <v>3</v>
      </c>
      <c r="EO319" s="45">
        <v>0</v>
      </c>
      <c r="EP319" s="45">
        <v>1</v>
      </c>
      <c r="EQ319" s="45">
        <v>10</v>
      </c>
      <c r="ER319" s="45">
        <v>6</v>
      </c>
      <c r="ES319" s="45">
        <v>10</v>
      </c>
      <c r="ET319" s="45">
        <v>27</v>
      </c>
      <c r="EU319" s="45">
        <v>32</v>
      </c>
      <c r="EV319" s="45">
        <v>4</v>
      </c>
      <c r="EW319" s="45">
        <v>0</v>
      </c>
      <c r="EX319" s="45">
        <v>0</v>
      </c>
      <c r="EY319" s="45">
        <v>0</v>
      </c>
      <c r="EZ319" s="45">
        <v>5</v>
      </c>
      <c r="FA319" s="45">
        <v>33</v>
      </c>
      <c r="FB319" s="45">
        <v>52</v>
      </c>
      <c r="FC319" s="45">
        <v>14</v>
      </c>
      <c r="FD319" s="45">
        <v>13</v>
      </c>
      <c r="FE319" s="45">
        <v>47</v>
      </c>
      <c r="FF319" s="45">
        <v>61</v>
      </c>
      <c r="FG319" s="45">
        <v>67</v>
      </c>
      <c r="FH319" s="45">
        <v>50</v>
      </c>
      <c r="FI319" s="45">
        <v>0</v>
      </c>
      <c r="FJ319" s="45">
        <v>0</v>
      </c>
      <c r="FK319" s="45">
        <v>0</v>
      </c>
      <c r="FL319" s="45">
        <v>0</v>
      </c>
      <c r="FM319" s="45">
        <v>34</v>
      </c>
      <c r="FN319" s="45">
        <v>1</v>
      </c>
      <c r="FO319" s="45">
        <v>3</v>
      </c>
      <c r="FP319" s="45">
        <v>34</v>
      </c>
      <c r="FQ319" s="45">
        <v>37</v>
      </c>
      <c r="FR319" s="45">
        <v>0</v>
      </c>
      <c r="FS319" s="45">
        <v>15</v>
      </c>
      <c r="FT319" s="45">
        <v>47</v>
      </c>
      <c r="FU319" s="45">
        <v>45</v>
      </c>
      <c r="FV319" s="45">
        <v>2</v>
      </c>
      <c r="FW319" s="45">
        <v>0</v>
      </c>
      <c r="FX319" s="45">
        <v>0</v>
      </c>
      <c r="FY319" s="45">
        <v>0</v>
      </c>
      <c r="FZ319" s="45">
        <v>5</v>
      </c>
      <c r="GA319" s="45">
        <v>0</v>
      </c>
      <c r="GB319" s="45">
        <v>30</v>
      </c>
      <c r="GC319" s="45">
        <v>7</v>
      </c>
      <c r="GD319" s="45">
        <v>0</v>
      </c>
      <c r="GE319" s="45">
        <v>12</v>
      </c>
      <c r="GF319" s="45">
        <v>43</v>
      </c>
      <c r="GG319" s="45">
        <v>53</v>
      </c>
      <c r="GH319" s="45">
        <v>0</v>
      </c>
      <c r="GI319" s="45">
        <v>8</v>
      </c>
      <c r="GJ319" s="45">
        <v>0</v>
      </c>
      <c r="GK319" s="45">
        <v>0</v>
      </c>
      <c r="GL319" s="45">
        <v>0</v>
      </c>
      <c r="GM319" s="45">
        <v>36</v>
      </c>
      <c r="GN319" s="45">
        <v>3</v>
      </c>
      <c r="GO319" s="45">
        <v>2</v>
      </c>
      <c r="GP319" s="45">
        <v>3</v>
      </c>
      <c r="GQ319" s="45">
        <v>5</v>
      </c>
      <c r="GR319" s="45">
        <v>23</v>
      </c>
      <c r="GS319" s="45">
        <v>0</v>
      </c>
      <c r="GT319" s="45">
        <v>32</v>
      </c>
      <c r="GU319" s="45">
        <v>11</v>
      </c>
      <c r="GV319" s="45">
        <v>0</v>
      </c>
      <c r="GW319" s="45">
        <v>0</v>
      </c>
      <c r="GX319" s="45">
        <v>0</v>
      </c>
      <c r="GY319" s="45">
        <v>0</v>
      </c>
      <c r="GZ319" s="45">
        <v>0</v>
      </c>
      <c r="HA319" s="45">
        <v>3</v>
      </c>
      <c r="HB319" s="45">
        <v>11</v>
      </c>
      <c r="HC319" s="45">
        <v>17</v>
      </c>
      <c r="HD319" s="45">
        <v>19</v>
      </c>
      <c r="HE319" s="45">
        <v>3</v>
      </c>
      <c r="HF319" s="45">
        <v>20</v>
      </c>
      <c r="HG319" s="45">
        <v>39</v>
      </c>
      <c r="HH319" s="45">
        <v>82</v>
      </c>
      <c r="HI319" s="45">
        <v>5</v>
      </c>
      <c r="HJ319" s="45">
        <v>0</v>
      </c>
      <c r="HK319" s="45">
        <v>0</v>
      </c>
      <c r="HL319" s="45">
        <v>0</v>
      </c>
      <c r="HM319" s="45">
        <v>7</v>
      </c>
      <c r="HN319" s="45">
        <v>10</v>
      </c>
      <c r="HO319" s="45">
        <v>8</v>
      </c>
      <c r="HP319" s="45">
        <v>12</v>
      </c>
      <c r="HQ319" s="45">
        <v>2</v>
      </c>
      <c r="HR319" s="45">
        <v>31</v>
      </c>
      <c r="HS319" s="45">
        <v>33</v>
      </c>
      <c r="HT319" s="45">
        <v>47</v>
      </c>
      <c r="HU319" s="45">
        <v>58</v>
      </c>
      <c r="HV319" s="45">
        <v>25</v>
      </c>
      <c r="HW319" s="45">
        <v>0</v>
      </c>
      <c r="HX319" s="45">
        <v>0</v>
      </c>
      <c r="HY319" s="45">
        <v>0</v>
      </c>
      <c r="HZ319" s="45">
        <v>18</v>
      </c>
      <c r="IA319" s="45">
        <v>4</v>
      </c>
      <c r="IB319" s="45">
        <v>3</v>
      </c>
      <c r="IC319" s="45">
        <v>15</v>
      </c>
      <c r="ID319" s="45">
        <v>51</v>
      </c>
      <c r="IE319" s="45">
        <v>1</v>
      </c>
      <c r="IF319" s="45">
        <v>8</v>
      </c>
      <c r="IG319" s="45">
        <v>77</v>
      </c>
      <c r="IH319" s="45">
        <v>48</v>
      </c>
      <c r="II319" s="45">
        <v>4</v>
      </c>
      <c r="IJ319" s="45">
        <v>0</v>
      </c>
      <c r="IK319" s="45">
        <v>0</v>
      </c>
      <c r="IL319" s="45">
        <v>0</v>
      </c>
      <c r="IM319" s="45">
        <v>26</v>
      </c>
      <c r="IN319" s="45">
        <v>6</v>
      </c>
      <c r="IO319" s="45">
        <v>14</v>
      </c>
      <c r="IP319" s="45">
        <v>26</v>
      </c>
      <c r="IQ319" s="45">
        <v>15</v>
      </c>
      <c r="IR319" s="45">
        <v>14</v>
      </c>
      <c r="IS319" s="45">
        <v>12</v>
      </c>
      <c r="IT319" s="45">
        <v>50</v>
      </c>
      <c r="IU319" s="45">
        <v>66</v>
      </c>
      <c r="IV319" s="45">
        <v>4</v>
      </c>
      <c r="IW319" s="45">
        <v>0</v>
      </c>
      <c r="IX319" s="45">
        <v>0</v>
      </c>
      <c r="IY319" s="45">
        <v>0</v>
      </c>
      <c r="IZ319" s="45">
        <v>14</v>
      </c>
      <c r="JA319" s="45">
        <v>0</v>
      </c>
      <c r="JB319" s="45">
        <v>14</v>
      </c>
      <c r="JC319" s="45">
        <v>28</v>
      </c>
      <c r="JD319" s="45">
        <v>7</v>
      </c>
      <c r="JE319" s="45">
        <v>12</v>
      </c>
      <c r="JF319" s="45">
        <v>64</v>
      </c>
      <c r="JG319" s="45">
        <v>40</v>
      </c>
      <c r="JH319" s="45">
        <v>26</v>
      </c>
      <c r="JI319" s="45">
        <v>10</v>
      </c>
      <c r="JJ319" s="45">
        <v>0</v>
      </c>
      <c r="JK319" s="45">
        <v>0</v>
      </c>
      <c r="JL319" s="45">
        <v>0</v>
      </c>
      <c r="JM319" s="45">
        <v>0</v>
      </c>
      <c r="JN319" s="45">
        <v>34</v>
      </c>
      <c r="JO319" s="45">
        <v>41</v>
      </c>
      <c r="JP319" s="45">
        <v>4</v>
      </c>
      <c r="JQ319" s="45">
        <v>1</v>
      </c>
      <c r="JR319" s="45">
        <v>0</v>
      </c>
      <c r="JS319" s="45">
        <v>17</v>
      </c>
      <c r="JT319" s="45">
        <v>33</v>
      </c>
      <c r="JU319" s="45">
        <v>8</v>
      </c>
      <c r="JV319" s="45">
        <v>12</v>
      </c>
      <c r="JW319" s="45">
        <v>0</v>
      </c>
      <c r="JX319" s="45">
        <v>0</v>
      </c>
      <c r="JY319" s="45">
        <v>0</v>
      </c>
      <c r="JZ319" s="45">
        <v>7</v>
      </c>
      <c r="KA319" s="45">
        <v>12</v>
      </c>
      <c r="KB319" s="45">
        <v>5</v>
      </c>
      <c r="KC319" s="45">
        <v>2</v>
      </c>
      <c r="KD319" s="45">
        <v>0</v>
      </c>
      <c r="KE319" s="45">
        <v>0</v>
      </c>
      <c r="KF319" s="45">
        <v>7</v>
      </c>
      <c r="KG319" s="45">
        <v>45</v>
      </c>
      <c r="KH319" s="45">
        <v>3</v>
      </c>
      <c r="KI319" s="45">
        <v>40</v>
      </c>
      <c r="KJ319" s="45">
        <v>0</v>
      </c>
      <c r="KK319" s="45">
        <v>0</v>
      </c>
      <c r="KL319" s="45">
        <v>0</v>
      </c>
      <c r="KM319" s="45">
        <v>16</v>
      </c>
      <c r="KN319" s="45">
        <v>5</v>
      </c>
      <c r="KO319" s="45">
        <v>9</v>
      </c>
      <c r="KP319" s="45">
        <v>33</v>
      </c>
      <c r="KQ319" s="45">
        <v>19</v>
      </c>
      <c r="KR319" s="45">
        <v>17</v>
      </c>
      <c r="KS319" s="45">
        <v>30</v>
      </c>
      <c r="KT319" s="45">
        <v>45</v>
      </c>
      <c r="KU319" s="45">
        <v>20</v>
      </c>
      <c r="KV319" s="45">
        <v>2</v>
      </c>
      <c r="KW319" s="45">
        <v>0</v>
      </c>
      <c r="KX319" s="45">
        <v>0</v>
      </c>
      <c r="KY319" s="45">
        <v>0</v>
      </c>
      <c r="KZ319" s="45">
        <v>7</v>
      </c>
      <c r="LA319" s="45">
        <v>16</v>
      </c>
      <c r="LB319" s="45">
        <v>35</v>
      </c>
      <c r="LC319" s="45">
        <v>7</v>
      </c>
      <c r="LD319" s="45">
        <v>67</v>
      </c>
      <c r="LE319" s="45">
        <v>2</v>
      </c>
      <c r="LF319" s="45">
        <v>31</v>
      </c>
      <c r="LG319" s="45">
        <v>55</v>
      </c>
      <c r="LH319" s="45">
        <v>39</v>
      </c>
      <c r="LI319" s="45">
        <v>3</v>
      </c>
      <c r="LJ319" s="45">
        <v>0</v>
      </c>
      <c r="LK319" s="45">
        <v>0</v>
      </c>
      <c r="LL319" s="45">
        <v>0</v>
      </c>
      <c r="LM319" s="45">
        <v>6</v>
      </c>
      <c r="LN319" s="45">
        <v>0</v>
      </c>
      <c r="LO319" s="45">
        <v>17</v>
      </c>
      <c r="LP319" s="45">
        <v>8</v>
      </c>
      <c r="LQ319" s="45">
        <v>27</v>
      </c>
      <c r="LR319" s="45">
        <v>3</v>
      </c>
      <c r="LS319" s="45">
        <v>2</v>
      </c>
      <c r="LT319" s="45">
        <v>28</v>
      </c>
      <c r="LU319" s="45">
        <v>38</v>
      </c>
      <c r="LV319" s="45">
        <v>23</v>
      </c>
      <c r="LW319" s="45">
        <v>0</v>
      </c>
      <c r="LX319" s="45">
        <v>0</v>
      </c>
      <c r="LY319" s="45">
        <v>0</v>
      </c>
      <c r="LZ319" s="45">
        <v>0</v>
      </c>
      <c r="MA319" s="45">
        <v>0</v>
      </c>
      <c r="MB319" s="45">
        <v>28</v>
      </c>
      <c r="MC319" s="45">
        <v>6</v>
      </c>
      <c r="MD319" s="45">
        <v>16</v>
      </c>
      <c r="ME319" s="45">
        <v>14</v>
      </c>
      <c r="MF319" s="45">
        <v>36</v>
      </c>
      <c r="MG319" s="45">
        <v>44</v>
      </c>
      <c r="MH319" s="45">
        <v>25</v>
      </c>
      <c r="MI319" s="45">
        <v>0</v>
      </c>
      <c r="MJ319" s="45">
        <v>0</v>
      </c>
      <c r="MK319" s="45">
        <v>0</v>
      </c>
      <c r="ML319" s="45">
        <v>0</v>
      </c>
      <c r="MN319" s="54">
        <v>4</v>
      </c>
      <c r="MO319" s="54"/>
      <c r="MP319" s="45">
        <f t="shared" ref="MP319:MP322" si="2503">(DM319+DZ319+EM319+EZ319+FM319+FZ319)/6</f>
        <v>13.333333333333334</v>
      </c>
      <c r="MQ319" s="45">
        <f t="shared" si="2374"/>
        <v>8.8333333333333339</v>
      </c>
      <c r="MR319" s="45">
        <f t="shared" si="2375"/>
        <v>25.666666666666668</v>
      </c>
      <c r="MS319" s="45">
        <f t="shared" si="2376"/>
        <v>12.166666666666666</v>
      </c>
      <c r="MT319" s="45">
        <f t="shared" si="2377"/>
        <v>14.5</v>
      </c>
      <c r="MU319" s="45">
        <f t="shared" si="2378"/>
        <v>16.5</v>
      </c>
      <c r="MV319" s="45">
        <f t="shared" si="2379"/>
        <v>36.166666666666664</v>
      </c>
      <c r="MW319" s="45">
        <f t="shared" si="2380"/>
        <v>47.166666666666664</v>
      </c>
      <c r="MX319" s="45">
        <f t="shared" si="2381"/>
        <v>23.333333333333332</v>
      </c>
      <c r="MY319" s="45">
        <f t="shared" si="2382"/>
        <v>10.333333333333334</v>
      </c>
      <c r="NC319" s="54">
        <v>4</v>
      </c>
      <c r="ND319" s="54"/>
      <c r="NE319" s="45">
        <f t="shared" ref="NE319:NE322" si="2504">(GM319+GZ319+HM319+HZ319)/4</f>
        <v>15.25</v>
      </c>
      <c r="NF319" s="45">
        <f t="shared" si="2383"/>
        <v>5</v>
      </c>
      <c r="NG319" s="45">
        <f t="shared" si="2384"/>
        <v>6</v>
      </c>
      <c r="NH319" s="45">
        <f t="shared" si="2385"/>
        <v>11.75</v>
      </c>
      <c r="NI319" s="45">
        <f t="shared" si="2386"/>
        <v>19.25</v>
      </c>
      <c r="NJ319" s="45">
        <f t="shared" si="2387"/>
        <v>14.5</v>
      </c>
      <c r="NK319" s="45">
        <f t="shared" si="2388"/>
        <v>15.25</v>
      </c>
      <c r="NL319" s="45">
        <f t="shared" si="2389"/>
        <v>48.75</v>
      </c>
      <c r="NM319" s="45">
        <f t="shared" si="2390"/>
        <v>49.75</v>
      </c>
      <c r="NN319" s="45">
        <f t="shared" si="2391"/>
        <v>8.5</v>
      </c>
      <c r="NR319" s="54">
        <v>4</v>
      </c>
      <c r="NS319" s="54"/>
      <c r="NT319" s="45">
        <f t="shared" ref="NT319:NT322" si="2505">(IM319+IZ319+JZ319+JM319)/4</f>
        <v>11.75</v>
      </c>
      <c r="NU319" s="45">
        <f t="shared" si="2392"/>
        <v>13</v>
      </c>
      <c r="NV319" s="45">
        <f t="shared" si="2393"/>
        <v>18.5</v>
      </c>
      <c r="NW319" s="45">
        <f t="shared" si="2394"/>
        <v>15</v>
      </c>
      <c r="NX319" s="45">
        <f t="shared" si="2395"/>
        <v>5.75</v>
      </c>
      <c r="NY319" s="45">
        <f t="shared" si="2396"/>
        <v>6.5</v>
      </c>
      <c r="NZ319" s="45">
        <f t="shared" si="2397"/>
        <v>25</v>
      </c>
      <c r="OA319" s="45">
        <f t="shared" si="2398"/>
        <v>42</v>
      </c>
      <c r="OB319" s="45">
        <f t="shared" si="2399"/>
        <v>25.75</v>
      </c>
      <c r="OC319" s="45">
        <f t="shared" si="2400"/>
        <v>16.5</v>
      </c>
      <c r="OG319" s="54">
        <v>4</v>
      </c>
      <c r="OH319" s="54"/>
      <c r="OI319" s="45">
        <f t="shared" ref="OI319:OI322" si="2506">(KM319+KZ319+LM319+LZ319)/4</f>
        <v>7.25</v>
      </c>
      <c r="OJ319" s="45">
        <f t="shared" si="2401"/>
        <v>5.25</v>
      </c>
      <c r="OK319" s="45">
        <f t="shared" si="2402"/>
        <v>22.25</v>
      </c>
      <c r="OL319" s="45">
        <f t="shared" si="2403"/>
        <v>13.5</v>
      </c>
      <c r="OM319" s="45">
        <f t="shared" si="2404"/>
        <v>32.25</v>
      </c>
      <c r="ON319" s="45">
        <f t="shared" si="2405"/>
        <v>9</v>
      </c>
      <c r="OO319" s="45">
        <f t="shared" si="2406"/>
        <v>24.75</v>
      </c>
      <c r="OP319" s="45">
        <f t="shared" si="2407"/>
        <v>43</v>
      </c>
      <c r="OQ319" s="45">
        <f t="shared" si="2408"/>
        <v>30.5</v>
      </c>
      <c r="OR319" s="45">
        <f t="shared" si="2409"/>
        <v>7</v>
      </c>
      <c r="OV319" s="54">
        <v>4</v>
      </c>
      <c r="OW319" s="54"/>
      <c r="OX319" s="45">
        <f t="shared" ref="OX319:OX322" si="2507">(GM319+GZ319+HM319+HZ319+IM319+IZ319+JM319+JZ319+KM319+KZ319+LM319+LZ319)/12</f>
        <v>11.416666666666666</v>
      </c>
      <c r="OY319" s="45">
        <f t="shared" si="2410"/>
        <v>7.75</v>
      </c>
      <c r="OZ319" s="45">
        <f t="shared" si="2411"/>
        <v>15.583333333333334</v>
      </c>
      <c r="PA319" s="45">
        <f t="shared" si="2412"/>
        <v>13.416666666666666</v>
      </c>
      <c r="PB319" s="45">
        <f t="shared" si="2413"/>
        <v>19.083333333333332</v>
      </c>
      <c r="PC319" s="45">
        <f t="shared" si="2414"/>
        <v>10</v>
      </c>
      <c r="PD319" s="45">
        <f t="shared" si="2415"/>
        <v>21.666666666666668</v>
      </c>
      <c r="PE319" s="45">
        <f t="shared" si="2416"/>
        <v>44.583333333333336</v>
      </c>
      <c r="PF319" s="45">
        <f t="shared" si="2417"/>
        <v>35.333333333333336</v>
      </c>
      <c r="PG319" s="45">
        <f t="shared" si="2418"/>
        <v>10.666666666666666</v>
      </c>
    </row>
    <row r="320" spans="1:426" s="45" customFormat="1" x14ac:dyDescent="0.25">
      <c r="A320" s="1" t="s">
        <v>43</v>
      </c>
      <c r="B320" s="45">
        <f t="shared" ref="B320:B323" si="2508">MODE(B311,O311,AB311,AO311,BB311,BO311,CB311,CO311,DB311,DO311,EB311,EO311,FB311,FO311,GB311,GO311,HB311,HO311)</f>
        <v>4</v>
      </c>
      <c r="C320" s="45">
        <f t="shared" si="2419"/>
        <v>1</v>
      </c>
      <c r="D320" s="45">
        <f t="shared" si="2420"/>
        <v>4</v>
      </c>
      <c r="E320" s="45">
        <f t="shared" si="2421"/>
        <v>1</v>
      </c>
      <c r="F320" s="45">
        <f t="shared" si="2422"/>
        <v>3</v>
      </c>
      <c r="G320" s="45">
        <f t="shared" si="2423"/>
        <v>1</v>
      </c>
      <c r="H320" s="45">
        <f t="shared" si="2424"/>
        <v>4</v>
      </c>
      <c r="I320" s="45">
        <f t="shared" si="2425"/>
        <v>4</v>
      </c>
      <c r="J320" s="45">
        <f t="shared" si="2426"/>
        <v>4</v>
      </c>
      <c r="K320" s="45">
        <f t="shared" si="2427"/>
        <v>1</v>
      </c>
      <c r="L320" s="45">
        <f t="shared" si="2428"/>
        <v>0</v>
      </c>
      <c r="M320" s="45">
        <f t="shared" si="2429"/>
        <v>0</v>
      </c>
      <c r="N320" s="45">
        <f t="shared" si="2430"/>
        <v>0</v>
      </c>
      <c r="O320" s="45">
        <f t="shared" ref="O320:O323" si="2509">IB311</f>
        <v>3</v>
      </c>
      <c r="P320" s="45">
        <f t="shared" si="2431"/>
        <v>3</v>
      </c>
      <c r="Q320" s="45">
        <f t="shared" si="2432"/>
        <v>2</v>
      </c>
      <c r="R320" s="45">
        <f t="shared" si="2433"/>
        <v>5</v>
      </c>
      <c r="S320" s="45">
        <f t="shared" si="2434"/>
        <v>2</v>
      </c>
      <c r="T320" s="45">
        <f t="shared" si="2435"/>
        <v>2</v>
      </c>
      <c r="U320" s="45">
        <f t="shared" si="2436"/>
        <v>3</v>
      </c>
      <c r="V320" s="45">
        <f t="shared" si="2437"/>
        <v>1</v>
      </c>
      <c r="X320" s="1">
        <v>60</v>
      </c>
      <c r="Y320" s="52">
        <v>0.4178323756687134</v>
      </c>
      <c r="Z320" s="52"/>
      <c r="AA320" s="52"/>
      <c r="AB320" s="53">
        <f t="shared" si="2438"/>
        <v>5.5756153668713393E-2</v>
      </c>
      <c r="AC320" s="53"/>
      <c r="AD320" s="53" t="s">
        <v>43</v>
      </c>
      <c r="AE320" s="53"/>
      <c r="AF320" s="45">
        <f t="shared" si="2439"/>
        <v>4</v>
      </c>
      <c r="AG320" s="45">
        <f t="shared" si="2440"/>
        <v>1</v>
      </c>
      <c r="AH320" s="45">
        <f t="shared" si="2441"/>
        <v>4</v>
      </c>
      <c r="AI320" s="45">
        <f t="shared" si="2442"/>
        <v>1</v>
      </c>
      <c r="AJ320" s="45">
        <f t="shared" si="2443"/>
        <v>3</v>
      </c>
      <c r="AK320" s="45">
        <f t="shared" si="2444"/>
        <v>1</v>
      </c>
      <c r="AL320" s="45">
        <f t="shared" si="2445"/>
        <v>4</v>
      </c>
      <c r="AM320" s="45">
        <f t="shared" si="2446"/>
        <v>4</v>
      </c>
      <c r="AN320" s="45">
        <f t="shared" si="2447"/>
        <v>3</v>
      </c>
      <c r="AO320" s="45">
        <f t="shared" si="2448"/>
        <v>2</v>
      </c>
      <c r="AP320" s="45">
        <f t="shared" si="2449"/>
        <v>0</v>
      </c>
      <c r="AQ320" s="45">
        <f t="shared" si="2450"/>
        <v>1</v>
      </c>
      <c r="AR320" s="45">
        <f t="shared" si="2451"/>
        <v>0</v>
      </c>
      <c r="AS320" s="53" t="s">
        <v>43</v>
      </c>
      <c r="AT320" s="53"/>
      <c r="AU320" s="45">
        <f t="shared" si="2452"/>
        <v>5</v>
      </c>
      <c r="AV320" s="45">
        <f t="shared" si="2453"/>
        <v>1</v>
      </c>
      <c r="AW320" s="45">
        <f t="shared" si="2454"/>
        <v>2</v>
      </c>
      <c r="AX320" s="45">
        <f t="shared" si="2455"/>
        <v>1</v>
      </c>
      <c r="AY320" s="45">
        <f t="shared" si="2456"/>
        <v>3</v>
      </c>
      <c r="AZ320" s="45">
        <f t="shared" si="2457"/>
        <v>1</v>
      </c>
      <c r="BA320" s="45" t="str">
        <f t="shared" si="2458"/>
        <v>x</v>
      </c>
      <c r="BB320" s="45">
        <f t="shared" si="2459"/>
        <v>4</v>
      </c>
      <c r="BC320" s="45">
        <f t="shared" si="2460"/>
        <v>4</v>
      </c>
      <c r="BD320" s="45">
        <f t="shared" si="2461"/>
        <v>1</v>
      </c>
      <c r="BE320" s="45">
        <f t="shared" si="2462"/>
        <v>1</v>
      </c>
      <c r="BF320" s="45">
        <f t="shared" si="2463"/>
        <v>1</v>
      </c>
      <c r="BG320" s="45">
        <f t="shared" si="2464"/>
        <v>1</v>
      </c>
      <c r="BH320" s="53" t="s">
        <v>43</v>
      </c>
      <c r="BI320" s="53"/>
      <c r="BJ320" s="45">
        <f t="shared" si="2465"/>
        <v>3</v>
      </c>
      <c r="BK320" s="45">
        <f t="shared" si="2466"/>
        <v>1</v>
      </c>
      <c r="BL320" s="45">
        <f t="shared" si="2467"/>
        <v>3</v>
      </c>
      <c r="BM320" s="45">
        <f t="shared" si="2468"/>
        <v>1</v>
      </c>
      <c r="BN320" s="45">
        <f t="shared" si="2469"/>
        <v>3</v>
      </c>
      <c r="BO320" s="45">
        <f t="shared" si="2470"/>
        <v>1</v>
      </c>
      <c r="BP320" s="45">
        <f t="shared" si="2471"/>
        <v>5</v>
      </c>
      <c r="BQ320" s="45">
        <f t="shared" si="2472"/>
        <v>4</v>
      </c>
      <c r="BR320" s="45">
        <f t="shared" si="2473"/>
        <v>4</v>
      </c>
      <c r="BS320" s="45">
        <f t="shared" si="2474"/>
        <v>1</v>
      </c>
      <c r="BT320" s="45">
        <f t="shared" si="2475"/>
        <v>0</v>
      </c>
      <c r="BU320" s="45">
        <f t="shared" si="2476"/>
        <v>0</v>
      </c>
      <c r="BV320" s="45">
        <f t="shared" si="2477"/>
        <v>0</v>
      </c>
      <c r="BW320" s="53" t="s">
        <v>43</v>
      </c>
      <c r="BX320" s="53"/>
      <c r="BY320" s="45">
        <f t="shared" si="2478"/>
        <v>4</v>
      </c>
      <c r="BZ320" s="45">
        <f t="shared" si="2479"/>
        <v>2</v>
      </c>
      <c r="CA320" s="45">
        <f t="shared" si="2480"/>
        <v>3</v>
      </c>
      <c r="CB320" s="45">
        <f t="shared" si="2481"/>
        <v>3</v>
      </c>
      <c r="CC320" s="45">
        <f t="shared" si="2482"/>
        <v>3</v>
      </c>
      <c r="CD320" s="45">
        <f t="shared" si="2483"/>
        <v>1</v>
      </c>
      <c r="CE320" s="45">
        <f t="shared" si="2484"/>
        <v>4</v>
      </c>
      <c r="CF320" s="45">
        <f t="shared" si="2485"/>
        <v>4</v>
      </c>
      <c r="CG320" s="45">
        <f t="shared" si="2486"/>
        <v>4</v>
      </c>
      <c r="CH320" s="45">
        <f t="shared" si="2487"/>
        <v>2</v>
      </c>
      <c r="CI320" s="45">
        <f t="shared" si="2488"/>
        <v>0</v>
      </c>
      <c r="CJ320" s="45">
        <f t="shared" si="2489"/>
        <v>0</v>
      </c>
      <c r="CK320" s="45">
        <f t="shared" si="2490"/>
        <v>0</v>
      </c>
      <c r="CL320" s="45" t="s">
        <v>43</v>
      </c>
      <c r="CN320" s="45">
        <f t="shared" ref="CN320:CN323" si="2510">IFERROR(MODE(GB311,GO311,HB311,HO311,CB311,CO311,DB311,DO311,EB311,EO311,FB311,FO311),"x")</f>
        <v>4</v>
      </c>
      <c r="CO320" s="45">
        <f t="shared" si="2491"/>
        <v>1</v>
      </c>
      <c r="CP320" s="45">
        <f t="shared" si="2492"/>
        <v>3</v>
      </c>
      <c r="CQ320" s="45">
        <f t="shared" si="2493"/>
        <v>1</v>
      </c>
      <c r="CR320" s="45">
        <f t="shared" si="2494"/>
        <v>3</v>
      </c>
      <c r="CS320" s="45">
        <f t="shared" si="2495"/>
        <v>1</v>
      </c>
      <c r="CT320" s="45">
        <f t="shared" si="2496"/>
        <v>4</v>
      </c>
      <c r="CU320" s="45">
        <f t="shared" si="2497"/>
        <v>4</v>
      </c>
      <c r="CV320" s="45">
        <f t="shared" si="2498"/>
        <v>4</v>
      </c>
      <c r="CW320" s="45">
        <f t="shared" si="2499"/>
        <v>1</v>
      </c>
      <c r="CX320" s="45">
        <f t="shared" si="2500"/>
        <v>0</v>
      </c>
      <c r="CY320" s="45">
        <f t="shared" si="2501"/>
        <v>0</v>
      </c>
      <c r="CZ320" s="45">
        <f t="shared" si="2502"/>
        <v>0</v>
      </c>
      <c r="DB320" s="45">
        <v>4</v>
      </c>
      <c r="DC320" s="45">
        <v>14</v>
      </c>
      <c r="DD320" s="45">
        <v>11</v>
      </c>
      <c r="DE320" s="45">
        <v>0</v>
      </c>
      <c r="DF320" s="45">
        <v>3</v>
      </c>
      <c r="DG320" s="45">
        <v>35</v>
      </c>
      <c r="DH320" s="45">
        <v>0</v>
      </c>
      <c r="DI320" s="45">
        <v>26</v>
      </c>
      <c r="DJ320" s="45">
        <v>0</v>
      </c>
      <c r="DL320" s="45">
        <v>3</v>
      </c>
      <c r="DM320" s="45">
        <v>30</v>
      </c>
      <c r="DN320" s="45">
        <v>4</v>
      </c>
      <c r="DO320" s="45">
        <v>22</v>
      </c>
      <c r="DP320" s="45">
        <v>3</v>
      </c>
      <c r="DQ320" s="45">
        <v>19</v>
      </c>
      <c r="DR320" s="45">
        <v>3</v>
      </c>
      <c r="DS320" s="45">
        <v>18</v>
      </c>
      <c r="DT320" s="45">
        <v>0</v>
      </c>
      <c r="DU320" s="45">
        <v>35</v>
      </c>
      <c r="DV320" s="45">
        <v>2</v>
      </c>
      <c r="DW320" s="45">
        <v>0</v>
      </c>
      <c r="DX320" s="45">
        <v>0</v>
      </c>
      <c r="DY320" s="45">
        <v>0</v>
      </c>
      <c r="DZ320" s="45">
        <v>32</v>
      </c>
      <c r="EA320" s="45">
        <v>7</v>
      </c>
      <c r="EB320" s="45">
        <v>41</v>
      </c>
      <c r="EC320" s="45">
        <v>11</v>
      </c>
      <c r="ED320" s="45">
        <v>82</v>
      </c>
      <c r="EE320" s="45">
        <v>6</v>
      </c>
      <c r="EF320" s="45">
        <v>11</v>
      </c>
      <c r="EG320" s="45">
        <v>20</v>
      </c>
      <c r="EH320" s="45">
        <v>71</v>
      </c>
      <c r="EI320" s="45">
        <v>14</v>
      </c>
      <c r="EJ320" s="45">
        <v>0</v>
      </c>
      <c r="EK320" s="45">
        <v>0</v>
      </c>
      <c r="EL320" s="45">
        <v>0</v>
      </c>
      <c r="EM320" s="45">
        <v>30</v>
      </c>
      <c r="EN320" s="45">
        <v>15</v>
      </c>
      <c r="EO320" s="45">
        <v>45</v>
      </c>
      <c r="EP320" s="45">
        <v>2</v>
      </c>
      <c r="EQ320" s="45">
        <v>73</v>
      </c>
      <c r="ER320" s="45">
        <v>4</v>
      </c>
      <c r="ES320" s="45">
        <v>29</v>
      </c>
      <c r="ET320" s="45">
        <v>2</v>
      </c>
      <c r="EU320" s="45">
        <v>46</v>
      </c>
      <c r="EV320" s="45">
        <v>5</v>
      </c>
      <c r="EW320" s="45">
        <v>0</v>
      </c>
      <c r="EX320" s="45">
        <v>0</v>
      </c>
      <c r="EY320" s="45">
        <v>0</v>
      </c>
      <c r="EZ320" s="45">
        <v>32</v>
      </c>
      <c r="FA320" s="45">
        <v>31</v>
      </c>
      <c r="FB320" s="45">
        <v>16</v>
      </c>
      <c r="FC320" s="45">
        <v>18</v>
      </c>
      <c r="FD320" s="45">
        <v>58</v>
      </c>
      <c r="FE320" s="45">
        <v>4</v>
      </c>
      <c r="FF320" s="45">
        <v>18</v>
      </c>
      <c r="FG320" s="45">
        <v>12</v>
      </c>
      <c r="FH320" s="45">
        <v>27</v>
      </c>
      <c r="FI320" s="45">
        <v>31</v>
      </c>
      <c r="FJ320" s="45">
        <v>0</v>
      </c>
      <c r="FK320" s="45">
        <v>0</v>
      </c>
      <c r="FL320" s="45">
        <v>0</v>
      </c>
      <c r="FM320" s="45">
        <v>19</v>
      </c>
      <c r="FN320" s="45">
        <v>27</v>
      </c>
      <c r="FO320" s="45">
        <v>10</v>
      </c>
      <c r="FP320" s="45">
        <v>0</v>
      </c>
      <c r="FQ320" s="45">
        <v>41</v>
      </c>
      <c r="FR320" s="45">
        <v>10</v>
      </c>
      <c r="FS320" s="45">
        <v>18</v>
      </c>
      <c r="FT320" s="45">
        <v>22</v>
      </c>
      <c r="FU320" s="45">
        <v>31</v>
      </c>
      <c r="FV320" s="45">
        <v>11</v>
      </c>
      <c r="FW320" s="45">
        <v>0</v>
      </c>
      <c r="FX320" s="45">
        <v>0</v>
      </c>
      <c r="FY320" s="45">
        <v>0</v>
      </c>
      <c r="FZ320" s="45">
        <v>51</v>
      </c>
      <c r="GA320" s="45">
        <v>25</v>
      </c>
      <c r="GB320" s="45">
        <v>9</v>
      </c>
      <c r="GC320" s="45">
        <v>15</v>
      </c>
      <c r="GD320" s="45">
        <v>69</v>
      </c>
      <c r="GE320" s="45">
        <v>0</v>
      </c>
      <c r="GF320" s="45">
        <v>7</v>
      </c>
      <c r="GG320" s="45">
        <v>38</v>
      </c>
      <c r="GH320" s="45">
        <v>78</v>
      </c>
      <c r="GI320" s="45">
        <v>9</v>
      </c>
      <c r="GJ320" s="45">
        <v>0</v>
      </c>
      <c r="GK320" s="45">
        <v>0</v>
      </c>
      <c r="GL320" s="45">
        <v>0</v>
      </c>
      <c r="GM320" s="45">
        <v>16</v>
      </c>
      <c r="GN320" s="45">
        <v>4</v>
      </c>
      <c r="GO320" s="45">
        <v>0</v>
      </c>
      <c r="GP320" s="45">
        <v>0</v>
      </c>
      <c r="GQ320" s="45">
        <v>55</v>
      </c>
      <c r="GR320" s="45">
        <v>10</v>
      </c>
      <c r="GS320" s="45">
        <v>2</v>
      </c>
      <c r="GT320" s="45">
        <v>0</v>
      </c>
      <c r="GU320" s="45">
        <v>0</v>
      </c>
      <c r="GV320" s="45">
        <v>25</v>
      </c>
      <c r="GW320" s="45">
        <v>0</v>
      </c>
      <c r="GX320" s="45">
        <v>0</v>
      </c>
      <c r="GY320" s="45">
        <v>0</v>
      </c>
      <c r="GZ320" s="45">
        <v>17</v>
      </c>
      <c r="HA320" s="45">
        <v>62</v>
      </c>
      <c r="HB320" s="45">
        <v>45</v>
      </c>
      <c r="HC320" s="45">
        <v>1</v>
      </c>
      <c r="HD320" s="45">
        <v>18</v>
      </c>
      <c r="HE320" s="45">
        <v>19</v>
      </c>
      <c r="HF320" s="45">
        <v>47</v>
      </c>
      <c r="HG320" s="45">
        <v>19</v>
      </c>
      <c r="HH320" s="45">
        <v>0</v>
      </c>
      <c r="HI320" s="45">
        <v>0</v>
      </c>
      <c r="HJ320" s="45">
        <v>0</v>
      </c>
      <c r="HK320" s="45">
        <v>0</v>
      </c>
      <c r="HL320" s="45">
        <v>0</v>
      </c>
      <c r="HM320" s="45">
        <v>7</v>
      </c>
      <c r="HN320" s="45">
        <v>7</v>
      </c>
      <c r="HO320" s="45">
        <v>11</v>
      </c>
      <c r="HP320" s="45">
        <v>6</v>
      </c>
      <c r="HQ320" s="45">
        <v>28</v>
      </c>
      <c r="HR320" s="45">
        <v>3</v>
      </c>
      <c r="HS320" s="45">
        <v>36</v>
      </c>
      <c r="HT320" s="45">
        <v>4</v>
      </c>
      <c r="HU320" s="45">
        <v>8</v>
      </c>
      <c r="HV320" s="45">
        <v>0</v>
      </c>
      <c r="HW320" s="45">
        <v>0</v>
      </c>
      <c r="HX320" s="45">
        <v>0</v>
      </c>
      <c r="HY320" s="45">
        <v>0</v>
      </c>
      <c r="HZ320" s="45">
        <v>8</v>
      </c>
      <c r="IA320" s="45">
        <v>30</v>
      </c>
      <c r="IB320" s="45">
        <v>5</v>
      </c>
      <c r="IC320" s="45">
        <v>3</v>
      </c>
      <c r="ID320" s="45">
        <v>39</v>
      </c>
      <c r="IE320" s="45">
        <v>14</v>
      </c>
      <c r="IF320" s="45">
        <v>9</v>
      </c>
      <c r="IG320" s="45">
        <v>9</v>
      </c>
      <c r="IH320" s="45">
        <v>24</v>
      </c>
      <c r="II320" s="45">
        <v>0</v>
      </c>
      <c r="IJ320" s="45">
        <v>0</v>
      </c>
      <c r="IK320" s="45">
        <v>0</v>
      </c>
      <c r="IL320" s="45">
        <v>0</v>
      </c>
      <c r="IM320" s="45">
        <v>14</v>
      </c>
      <c r="IN320" s="45">
        <v>3</v>
      </c>
      <c r="IO320" s="45">
        <v>74</v>
      </c>
      <c r="IP320" s="45">
        <v>2</v>
      </c>
      <c r="IQ320" s="45">
        <v>58</v>
      </c>
      <c r="IR320" s="45">
        <v>5</v>
      </c>
      <c r="IS320" s="45">
        <v>26</v>
      </c>
      <c r="IT320" s="45">
        <v>5</v>
      </c>
      <c r="IU320" s="45">
        <v>9</v>
      </c>
      <c r="IV320" s="45">
        <v>0</v>
      </c>
      <c r="IW320" s="45">
        <v>0</v>
      </c>
      <c r="IX320" s="45">
        <v>0</v>
      </c>
      <c r="IY320" s="45">
        <v>0</v>
      </c>
      <c r="IZ320" s="45">
        <v>13</v>
      </c>
      <c r="JA320" s="45">
        <v>45</v>
      </c>
      <c r="JB320" s="45">
        <v>24</v>
      </c>
      <c r="JC320" s="45">
        <v>18</v>
      </c>
      <c r="JD320" s="45">
        <v>67</v>
      </c>
      <c r="JE320" s="45">
        <v>25</v>
      </c>
      <c r="JF320" s="45">
        <v>4</v>
      </c>
      <c r="JG320" s="45">
        <v>36</v>
      </c>
      <c r="JH320" s="45">
        <v>11</v>
      </c>
      <c r="JI320" s="45">
        <v>24</v>
      </c>
      <c r="JJ320" s="45">
        <v>0</v>
      </c>
      <c r="JK320" s="45">
        <v>0</v>
      </c>
      <c r="JL320" s="45">
        <v>0</v>
      </c>
      <c r="JM320" s="45">
        <v>25</v>
      </c>
      <c r="JN320" s="45">
        <v>7</v>
      </c>
      <c r="JO320" s="45">
        <v>31</v>
      </c>
      <c r="JP320" s="45">
        <v>18</v>
      </c>
      <c r="JQ320" s="45">
        <v>63</v>
      </c>
      <c r="JR320" s="45">
        <v>0</v>
      </c>
      <c r="JS320" s="45">
        <v>50</v>
      </c>
      <c r="JT320" s="45">
        <v>22</v>
      </c>
      <c r="JU320" s="45">
        <v>51</v>
      </c>
      <c r="JV320" s="45">
        <v>42</v>
      </c>
      <c r="JW320" s="45">
        <v>0</v>
      </c>
      <c r="JX320" s="45">
        <v>0</v>
      </c>
      <c r="JY320" s="45">
        <v>0</v>
      </c>
      <c r="JZ320" s="45">
        <v>50</v>
      </c>
      <c r="KA320" s="45">
        <v>0</v>
      </c>
      <c r="KB320" s="45">
        <v>47</v>
      </c>
      <c r="KC320" s="45">
        <v>14</v>
      </c>
      <c r="KD320" s="45">
        <v>59</v>
      </c>
      <c r="KE320" s="45">
        <v>21</v>
      </c>
      <c r="KF320" s="45">
        <v>0</v>
      </c>
      <c r="KG320" s="45">
        <v>18</v>
      </c>
      <c r="KH320" s="45">
        <v>58</v>
      </c>
      <c r="KI320" s="45">
        <v>0</v>
      </c>
      <c r="KJ320" s="45">
        <v>0</v>
      </c>
      <c r="KK320" s="45">
        <v>0</v>
      </c>
      <c r="KL320" s="45">
        <v>0</v>
      </c>
      <c r="KM320" s="45">
        <v>34</v>
      </c>
      <c r="KN320" s="45">
        <v>33</v>
      </c>
      <c r="KO320" s="45">
        <v>18</v>
      </c>
      <c r="KP320" s="45">
        <v>14</v>
      </c>
      <c r="KQ320" s="45">
        <v>38</v>
      </c>
      <c r="KR320" s="45">
        <v>5</v>
      </c>
      <c r="KS320" s="45">
        <v>53</v>
      </c>
      <c r="KT320" s="45">
        <v>14</v>
      </c>
      <c r="KU320" s="45">
        <v>24</v>
      </c>
      <c r="KV320" s="45">
        <v>55</v>
      </c>
      <c r="KW320" s="45">
        <v>0</v>
      </c>
      <c r="KX320" s="45">
        <v>0</v>
      </c>
      <c r="KY320" s="45">
        <v>0</v>
      </c>
      <c r="KZ320" s="45">
        <v>4</v>
      </c>
      <c r="LA320" s="45">
        <v>6</v>
      </c>
      <c r="LB320" s="45">
        <v>4</v>
      </c>
      <c r="LC320" s="45">
        <v>7</v>
      </c>
      <c r="LD320" s="45">
        <v>14</v>
      </c>
      <c r="LE320" s="45">
        <v>28</v>
      </c>
      <c r="LF320" s="45">
        <v>5</v>
      </c>
      <c r="LG320" s="45">
        <v>18</v>
      </c>
      <c r="LH320" s="45">
        <v>24</v>
      </c>
      <c r="LI320" s="45">
        <v>4</v>
      </c>
      <c r="LJ320" s="45">
        <v>0</v>
      </c>
      <c r="LK320" s="45">
        <v>0</v>
      </c>
      <c r="LL320" s="45">
        <v>0</v>
      </c>
      <c r="LM320" s="45">
        <v>17</v>
      </c>
      <c r="LN320" s="45">
        <v>17</v>
      </c>
      <c r="LO320" s="45">
        <v>41</v>
      </c>
      <c r="LP320" s="45">
        <v>21</v>
      </c>
      <c r="LQ320" s="45">
        <v>48</v>
      </c>
      <c r="LR320" s="45">
        <v>7</v>
      </c>
      <c r="LS320" s="45">
        <v>35</v>
      </c>
      <c r="LT320" s="45">
        <v>6</v>
      </c>
      <c r="LU320" s="45">
        <v>10</v>
      </c>
      <c r="LV320" s="45">
        <v>1</v>
      </c>
      <c r="LW320" s="45">
        <v>0</v>
      </c>
      <c r="LX320" s="45">
        <v>0</v>
      </c>
      <c r="LY320" s="45">
        <v>0</v>
      </c>
      <c r="LZ320" s="45">
        <v>5</v>
      </c>
      <c r="MA320" s="45">
        <v>9</v>
      </c>
      <c r="MB320" s="45">
        <v>2</v>
      </c>
      <c r="MC320" s="45">
        <v>7</v>
      </c>
      <c r="MD320" s="45">
        <v>62</v>
      </c>
      <c r="ME320" s="45">
        <v>0</v>
      </c>
      <c r="MF320" s="45">
        <v>6</v>
      </c>
      <c r="MG320" s="45">
        <v>42</v>
      </c>
      <c r="MH320" s="45">
        <v>29</v>
      </c>
      <c r="MI320" s="45">
        <v>24</v>
      </c>
      <c r="MJ320" s="45">
        <v>0</v>
      </c>
      <c r="MK320" s="45">
        <v>0</v>
      </c>
      <c r="ML320" s="45">
        <v>0</v>
      </c>
      <c r="MN320" s="54">
        <v>3</v>
      </c>
      <c r="MO320" s="54"/>
      <c r="MP320" s="45">
        <f t="shared" si="2503"/>
        <v>32.333333333333336</v>
      </c>
      <c r="MQ320" s="45">
        <f t="shared" si="2374"/>
        <v>18.166666666666668</v>
      </c>
      <c r="MR320" s="45">
        <f t="shared" si="2375"/>
        <v>23.833333333333332</v>
      </c>
      <c r="MS320" s="45">
        <f t="shared" si="2376"/>
        <v>8.1666666666666661</v>
      </c>
      <c r="MT320" s="45">
        <f t="shared" si="2377"/>
        <v>57</v>
      </c>
      <c r="MU320" s="45">
        <f t="shared" si="2378"/>
        <v>4.5</v>
      </c>
      <c r="MV320" s="45">
        <f t="shared" si="2379"/>
        <v>16.833333333333332</v>
      </c>
      <c r="MW320" s="45">
        <f t="shared" si="2380"/>
        <v>15.666666666666666</v>
      </c>
      <c r="MX320" s="45">
        <f t="shared" si="2381"/>
        <v>48</v>
      </c>
      <c r="MY320" s="45">
        <f t="shared" si="2382"/>
        <v>12</v>
      </c>
      <c r="NC320" s="54">
        <v>3</v>
      </c>
      <c r="ND320" s="54"/>
      <c r="NE320" s="45">
        <f t="shared" si="2504"/>
        <v>12</v>
      </c>
      <c r="NF320" s="45">
        <f t="shared" si="2383"/>
        <v>25.75</v>
      </c>
      <c r="NG320" s="45">
        <f t="shared" si="2384"/>
        <v>15.25</v>
      </c>
      <c r="NH320" s="45">
        <f t="shared" si="2385"/>
        <v>2.5</v>
      </c>
      <c r="NI320" s="45">
        <f t="shared" si="2386"/>
        <v>35</v>
      </c>
      <c r="NJ320" s="45">
        <f t="shared" si="2387"/>
        <v>11.5</v>
      </c>
      <c r="NK320" s="45">
        <f t="shared" si="2388"/>
        <v>23.5</v>
      </c>
      <c r="NL320" s="45">
        <f t="shared" si="2389"/>
        <v>8</v>
      </c>
      <c r="NM320" s="45">
        <f t="shared" si="2390"/>
        <v>8</v>
      </c>
      <c r="NN320" s="45">
        <f t="shared" si="2391"/>
        <v>6.25</v>
      </c>
      <c r="NR320" s="54">
        <v>3</v>
      </c>
      <c r="NS320" s="54"/>
      <c r="NT320" s="45">
        <f t="shared" si="2505"/>
        <v>25.5</v>
      </c>
      <c r="NU320" s="45">
        <f t="shared" si="2392"/>
        <v>13.75</v>
      </c>
      <c r="NV320" s="45">
        <f t="shared" si="2393"/>
        <v>44</v>
      </c>
      <c r="NW320" s="45">
        <f t="shared" si="2394"/>
        <v>13</v>
      </c>
      <c r="NX320" s="45">
        <f t="shared" si="2395"/>
        <v>61.75</v>
      </c>
      <c r="NY320" s="45">
        <f t="shared" si="2396"/>
        <v>12.75</v>
      </c>
      <c r="NZ320" s="45">
        <f t="shared" si="2397"/>
        <v>20</v>
      </c>
      <c r="OA320" s="45">
        <f t="shared" si="2398"/>
        <v>20.25</v>
      </c>
      <c r="OB320" s="45">
        <f t="shared" si="2399"/>
        <v>32.25</v>
      </c>
      <c r="OC320" s="45">
        <f t="shared" si="2400"/>
        <v>16.5</v>
      </c>
      <c r="OG320" s="54">
        <v>3</v>
      </c>
      <c r="OH320" s="54"/>
      <c r="OI320" s="45">
        <f t="shared" si="2506"/>
        <v>15</v>
      </c>
      <c r="OJ320" s="45">
        <f t="shared" si="2401"/>
        <v>16.25</v>
      </c>
      <c r="OK320" s="45">
        <f t="shared" si="2402"/>
        <v>16.25</v>
      </c>
      <c r="OL320" s="45">
        <f t="shared" si="2403"/>
        <v>12.25</v>
      </c>
      <c r="OM320" s="45">
        <f t="shared" si="2404"/>
        <v>40.5</v>
      </c>
      <c r="ON320" s="45">
        <f t="shared" si="2405"/>
        <v>10</v>
      </c>
      <c r="OO320" s="45">
        <f t="shared" si="2406"/>
        <v>24.75</v>
      </c>
      <c r="OP320" s="45">
        <f t="shared" si="2407"/>
        <v>20</v>
      </c>
      <c r="OQ320" s="45">
        <f t="shared" si="2408"/>
        <v>21.75</v>
      </c>
      <c r="OR320" s="45">
        <f t="shared" si="2409"/>
        <v>21</v>
      </c>
      <c r="OV320" s="54">
        <v>3</v>
      </c>
      <c r="OW320" s="54"/>
      <c r="OX320" s="45">
        <f t="shared" si="2507"/>
        <v>17.5</v>
      </c>
      <c r="OY320" s="45">
        <f t="shared" si="2410"/>
        <v>18.583333333333332</v>
      </c>
      <c r="OZ320" s="45">
        <f t="shared" si="2411"/>
        <v>25.166666666666668</v>
      </c>
      <c r="PA320" s="45">
        <f t="shared" si="2412"/>
        <v>9.25</v>
      </c>
      <c r="PB320" s="45">
        <f t="shared" si="2413"/>
        <v>45.75</v>
      </c>
      <c r="PC320" s="45">
        <f t="shared" si="2414"/>
        <v>11.416666666666666</v>
      </c>
      <c r="PD320" s="45">
        <f t="shared" si="2415"/>
        <v>22.75</v>
      </c>
      <c r="PE320" s="45">
        <f t="shared" si="2416"/>
        <v>16.083333333333332</v>
      </c>
      <c r="PF320" s="45">
        <f t="shared" si="2417"/>
        <v>20.666666666666668</v>
      </c>
      <c r="PG320" s="45">
        <f t="shared" si="2418"/>
        <v>14.583333333333334</v>
      </c>
    </row>
    <row r="321" spans="1:426" s="45" customFormat="1" x14ac:dyDescent="0.25">
      <c r="A321" s="1" t="s">
        <v>47</v>
      </c>
      <c r="B321" s="45">
        <f t="shared" si="2508"/>
        <v>2</v>
      </c>
      <c r="C321" s="45">
        <f t="shared" si="2419"/>
        <v>2</v>
      </c>
      <c r="D321" s="45">
        <f t="shared" si="2420"/>
        <v>5</v>
      </c>
      <c r="E321" s="45">
        <f t="shared" si="2421"/>
        <v>1</v>
      </c>
      <c r="F321" s="45">
        <f t="shared" si="2422"/>
        <v>3</v>
      </c>
      <c r="G321" s="45">
        <f t="shared" si="2423"/>
        <v>4</v>
      </c>
      <c r="H321" s="45">
        <f t="shared" si="2424"/>
        <v>3</v>
      </c>
      <c r="I321" s="45">
        <f t="shared" si="2425"/>
        <v>5</v>
      </c>
      <c r="J321" s="45">
        <f t="shared" si="2426"/>
        <v>3</v>
      </c>
      <c r="K321" s="45">
        <f t="shared" si="2427"/>
        <v>2</v>
      </c>
      <c r="L321" s="45">
        <f t="shared" si="2428"/>
        <v>1</v>
      </c>
      <c r="M321" s="45">
        <f t="shared" si="2429"/>
        <v>0</v>
      </c>
      <c r="N321" s="45">
        <f t="shared" si="2430"/>
        <v>1</v>
      </c>
      <c r="O321" s="45">
        <f t="shared" si="2509"/>
        <v>1</v>
      </c>
      <c r="P321" s="45">
        <f t="shared" si="2431"/>
        <v>1</v>
      </c>
      <c r="Q321" s="45">
        <f t="shared" si="2432"/>
        <v>2</v>
      </c>
      <c r="R321" s="45">
        <f t="shared" si="2433"/>
        <v>2</v>
      </c>
      <c r="S321" s="45">
        <f t="shared" si="2434"/>
        <v>4</v>
      </c>
      <c r="T321" s="45">
        <f t="shared" si="2435"/>
        <v>1</v>
      </c>
      <c r="U321" s="45">
        <f t="shared" si="2436"/>
        <v>4</v>
      </c>
      <c r="V321" s="45">
        <f t="shared" si="2437"/>
        <v>3</v>
      </c>
      <c r="X321" s="1">
        <v>40</v>
      </c>
      <c r="Y321" s="52">
        <v>0.39386363636363581</v>
      </c>
      <c r="Z321" s="52"/>
      <c r="AA321" s="52"/>
      <c r="AB321" s="53">
        <f t="shared" si="2438"/>
        <v>5.2336742299899819E-2</v>
      </c>
      <c r="AC321" s="53"/>
      <c r="AD321" s="53" t="s">
        <v>47</v>
      </c>
      <c r="AE321" s="53"/>
      <c r="AF321" s="45">
        <f t="shared" si="2439"/>
        <v>1</v>
      </c>
      <c r="AG321" s="45">
        <f t="shared" si="2440"/>
        <v>2</v>
      </c>
      <c r="AH321" s="45">
        <f t="shared" si="2441"/>
        <v>3</v>
      </c>
      <c r="AI321" s="45">
        <f t="shared" si="2442"/>
        <v>3</v>
      </c>
      <c r="AJ321" s="45">
        <f t="shared" si="2443"/>
        <v>3</v>
      </c>
      <c r="AK321" s="45">
        <f t="shared" si="2444"/>
        <v>5</v>
      </c>
      <c r="AL321" s="45">
        <f t="shared" si="2445"/>
        <v>5</v>
      </c>
      <c r="AM321" s="45">
        <f t="shared" si="2446"/>
        <v>5</v>
      </c>
      <c r="AN321" s="45">
        <f t="shared" si="2447"/>
        <v>3</v>
      </c>
      <c r="AO321" s="45">
        <f t="shared" si="2448"/>
        <v>5</v>
      </c>
      <c r="AP321" s="45">
        <f t="shared" si="2449"/>
        <v>0</v>
      </c>
      <c r="AQ321" s="45">
        <f t="shared" si="2450"/>
        <v>0</v>
      </c>
      <c r="AR321" s="45">
        <f t="shared" si="2451"/>
        <v>1</v>
      </c>
      <c r="AS321" s="53" t="s">
        <v>47</v>
      </c>
      <c r="AT321" s="53"/>
      <c r="AU321" s="45" t="str">
        <f t="shared" si="2452"/>
        <v>x</v>
      </c>
      <c r="AV321" s="45" t="str">
        <f t="shared" si="2453"/>
        <v>x</v>
      </c>
      <c r="AW321" s="45" t="str">
        <f t="shared" si="2454"/>
        <v>x</v>
      </c>
      <c r="AX321" s="45">
        <f t="shared" si="2455"/>
        <v>5</v>
      </c>
      <c r="AY321" s="45">
        <f t="shared" si="2456"/>
        <v>3</v>
      </c>
      <c r="AZ321" s="45">
        <f t="shared" si="2457"/>
        <v>4</v>
      </c>
      <c r="BA321" s="45">
        <f t="shared" si="2458"/>
        <v>3</v>
      </c>
      <c r="BB321" s="45">
        <f t="shared" si="2459"/>
        <v>3</v>
      </c>
      <c r="BC321" s="45">
        <f t="shared" si="2460"/>
        <v>2</v>
      </c>
      <c r="BD321" s="45">
        <f t="shared" si="2461"/>
        <v>2</v>
      </c>
      <c r="BE321" s="45">
        <f t="shared" si="2462"/>
        <v>1</v>
      </c>
      <c r="BF321" s="45">
        <f t="shared" si="2463"/>
        <v>0</v>
      </c>
      <c r="BG321" s="45">
        <f t="shared" si="2464"/>
        <v>1</v>
      </c>
      <c r="BH321" s="53" t="s">
        <v>47</v>
      </c>
      <c r="BI321" s="53"/>
      <c r="BJ321" s="45" t="str">
        <f t="shared" si="2465"/>
        <v>x</v>
      </c>
      <c r="BK321" s="45" t="str">
        <f t="shared" si="2466"/>
        <v>x</v>
      </c>
      <c r="BL321" s="45">
        <f t="shared" si="2467"/>
        <v>5</v>
      </c>
      <c r="BM321" s="45">
        <f t="shared" si="2468"/>
        <v>1</v>
      </c>
      <c r="BN321" s="45">
        <f t="shared" si="2469"/>
        <v>5</v>
      </c>
      <c r="BO321" s="45">
        <f t="shared" si="2470"/>
        <v>4</v>
      </c>
      <c r="BP321" s="45" t="str">
        <f t="shared" si="2471"/>
        <v>x</v>
      </c>
      <c r="BQ321" s="45">
        <f t="shared" si="2472"/>
        <v>4</v>
      </c>
      <c r="BR321" s="45">
        <f t="shared" si="2473"/>
        <v>4</v>
      </c>
      <c r="BS321" s="45">
        <f t="shared" si="2474"/>
        <v>2</v>
      </c>
      <c r="BT321" s="45">
        <f t="shared" si="2475"/>
        <v>0</v>
      </c>
      <c r="BU321" s="45">
        <f t="shared" si="2476"/>
        <v>0</v>
      </c>
      <c r="BV321" s="45">
        <f t="shared" si="2477"/>
        <v>0</v>
      </c>
      <c r="BW321" s="53" t="s">
        <v>47</v>
      </c>
      <c r="BX321" s="53"/>
      <c r="BY321" s="45">
        <f t="shared" si="2478"/>
        <v>2</v>
      </c>
      <c r="BZ321" s="45" t="str">
        <f t="shared" si="2479"/>
        <v>x</v>
      </c>
      <c r="CA321" s="45">
        <f t="shared" si="2480"/>
        <v>1</v>
      </c>
      <c r="CB321" s="45" t="str">
        <f t="shared" si="2481"/>
        <v>x</v>
      </c>
      <c r="CC321" s="45" t="str">
        <f t="shared" si="2482"/>
        <v>x</v>
      </c>
      <c r="CD321" s="45">
        <f t="shared" si="2483"/>
        <v>4</v>
      </c>
      <c r="CE321" s="45">
        <f t="shared" si="2484"/>
        <v>5</v>
      </c>
      <c r="CF321" s="45">
        <f t="shared" si="2485"/>
        <v>1</v>
      </c>
      <c r="CG321" s="45">
        <f t="shared" si="2486"/>
        <v>3</v>
      </c>
      <c r="CH321" s="45">
        <f t="shared" si="2487"/>
        <v>3</v>
      </c>
      <c r="CI321" s="45">
        <f t="shared" si="2488"/>
        <v>0</v>
      </c>
      <c r="CJ321" s="45">
        <f t="shared" si="2489"/>
        <v>1</v>
      </c>
      <c r="CK321" s="45">
        <f t="shared" si="2490"/>
        <v>1</v>
      </c>
      <c r="CL321" s="45" t="s">
        <v>47</v>
      </c>
      <c r="CN321" s="45">
        <f t="shared" si="2510"/>
        <v>2</v>
      </c>
      <c r="CO321" s="45">
        <f t="shared" si="2491"/>
        <v>4</v>
      </c>
      <c r="CP321" s="45">
        <f t="shared" si="2492"/>
        <v>5</v>
      </c>
      <c r="CQ321" s="45">
        <f t="shared" si="2493"/>
        <v>1</v>
      </c>
      <c r="CR321" s="45">
        <f t="shared" si="2494"/>
        <v>3</v>
      </c>
      <c r="CS321" s="45">
        <f t="shared" si="2495"/>
        <v>4</v>
      </c>
      <c r="CT321" s="45">
        <f t="shared" si="2496"/>
        <v>2</v>
      </c>
      <c r="CU321" s="45">
        <f t="shared" si="2497"/>
        <v>5</v>
      </c>
      <c r="CV321" s="45">
        <f t="shared" si="2498"/>
        <v>3</v>
      </c>
      <c r="CW321" s="45">
        <f t="shared" si="2499"/>
        <v>2</v>
      </c>
      <c r="CX321" s="45">
        <f t="shared" si="2500"/>
        <v>1</v>
      </c>
      <c r="CY321" s="45">
        <f t="shared" si="2501"/>
        <v>1</v>
      </c>
      <c r="CZ321" s="45">
        <f t="shared" si="2502"/>
        <v>1</v>
      </c>
      <c r="DB321" s="45">
        <v>3</v>
      </c>
      <c r="DC321" s="45">
        <v>48</v>
      </c>
      <c r="DD321" s="45">
        <v>46</v>
      </c>
      <c r="DE321" s="45">
        <v>0</v>
      </c>
      <c r="DF321" s="45">
        <v>2</v>
      </c>
      <c r="DG321" s="45">
        <v>14</v>
      </c>
      <c r="DH321" s="45">
        <v>7</v>
      </c>
      <c r="DI321" s="45">
        <v>56</v>
      </c>
      <c r="DJ321" s="45">
        <v>32</v>
      </c>
      <c r="DL321" s="45">
        <v>2</v>
      </c>
      <c r="DM321" s="45">
        <v>22</v>
      </c>
      <c r="DN321" s="45">
        <v>2</v>
      </c>
      <c r="DO321" s="45">
        <v>13</v>
      </c>
      <c r="DP321" s="45">
        <v>0</v>
      </c>
      <c r="DQ321" s="45">
        <v>40</v>
      </c>
      <c r="DR321" s="45">
        <v>6</v>
      </c>
      <c r="DS321" s="45">
        <v>2</v>
      </c>
      <c r="DT321" s="45">
        <v>0</v>
      </c>
      <c r="DU321" s="45">
        <v>4</v>
      </c>
      <c r="DV321" s="45">
        <v>0</v>
      </c>
      <c r="DW321" s="45">
        <v>0</v>
      </c>
      <c r="DX321" s="45">
        <v>0</v>
      </c>
      <c r="DY321" s="45">
        <v>0</v>
      </c>
      <c r="DZ321" s="45">
        <v>10</v>
      </c>
      <c r="EA321" s="45">
        <v>11</v>
      </c>
      <c r="EB321" s="45">
        <v>2</v>
      </c>
      <c r="EC321" s="45">
        <v>14</v>
      </c>
      <c r="ED321" s="45">
        <v>0</v>
      </c>
      <c r="EE321" s="45">
        <v>10</v>
      </c>
      <c r="EF321" s="45">
        <v>11</v>
      </c>
      <c r="EG321" s="45">
        <v>5</v>
      </c>
      <c r="EH321" s="45">
        <v>15</v>
      </c>
      <c r="EI321" s="45">
        <v>19</v>
      </c>
      <c r="EJ321" s="45">
        <v>0</v>
      </c>
      <c r="EK321" s="45">
        <v>0</v>
      </c>
      <c r="EL321" s="45">
        <v>0</v>
      </c>
      <c r="EM321" s="45">
        <v>3</v>
      </c>
      <c r="EN321" s="45">
        <v>4</v>
      </c>
      <c r="EO321" s="45">
        <v>17</v>
      </c>
      <c r="EP321" s="45">
        <v>13</v>
      </c>
      <c r="EQ321" s="45">
        <v>1</v>
      </c>
      <c r="ER321" s="45">
        <v>3</v>
      </c>
      <c r="ES321" s="45">
        <v>6</v>
      </c>
      <c r="ET321" s="45">
        <v>26</v>
      </c>
      <c r="EU321" s="45">
        <v>16</v>
      </c>
      <c r="EV321" s="45">
        <v>57</v>
      </c>
      <c r="EW321" s="45">
        <v>0</v>
      </c>
      <c r="EX321" s="45">
        <v>0</v>
      </c>
      <c r="EY321" s="45">
        <v>0</v>
      </c>
      <c r="EZ321" s="45">
        <v>9</v>
      </c>
      <c r="FA321" s="45">
        <v>0</v>
      </c>
      <c r="FB321" s="45">
        <v>0</v>
      </c>
      <c r="FC321" s="45">
        <v>5</v>
      </c>
      <c r="FD321" s="45">
        <v>9</v>
      </c>
      <c r="FE321" s="45">
        <v>4</v>
      </c>
      <c r="FF321" s="45">
        <v>10</v>
      </c>
      <c r="FG321" s="45">
        <v>10</v>
      </c>
      <c r="FH321" s="45">
        <v>23</v>
      </c>
      <c r="FI321" s="45">
        <v>0</v>
      </c>
      <c r="FJ321" s="45">
        <v>0</v>
      </c>
      <c r="FK321" s="45">
        <v>0</v>
      </c>
      <c r="FL321" s="45">
        <v>0</v>
      </c>
      <c r="FM321" s="45">
        <v>19</v>
      </c>
      <c r="FN321" s="45">
        <v>30</v>
      </c>
      <c r="FO321" s="45">
        <v>18</v>
      </c>
      <c r="FP321" s="45">
        <v>21</v>
      </c>
      <c r="FQ321" s="45">
        <v>5</v>
      </c>
      <c r="FR321" s="45">
        <v>12</v>
      </c>
      <c r="FS321" s="45">
        <v>13</v>
      </c>
      <c r="FT321" s="45">
        <v>13</v>
      </c>
      <c r="FU321" s="45">
        <v>0</v>
      </c>
      <c r="FV321" s="45">
        <v>5</v>
      </c>
      <c r="FW321" s="45">
        <v>0</v>
      </c>
      <c r="FX321" s="45">
        <v>0</v>
      </c>
      <c r="FY321" s="45">
        <v>0</v>
      </c>
      <c r="FZ321" s="45">
        <v>13</v>
      </c>
      <c r="GA321" s="45">
        <v>9</v>
      </c>
      <c r="GB321" s="45">
        <v>3</v>
      </c>
      <c r="GC321" s="45">
        <v>28</v>
      </c>
      <c r="GD321" s="45">
        <v>22</v>
      </c>
      <c r="GE321" s="45">
        <v>47</v>
      </c>
      <c r="GF321" s="45">
        <v>0</v>
      </c>
      <c r="GG321" s="45">
        <v>3</v>
      </c>
      <c r="GH321" s="45">
        <v>0</v>
      </c>
      <c r="GI321" s="45">
        <v>22</v>
      </c>
      <c r="GJ321" s="45">
        <v>0</v>
      </c>
      <c r="GK321" s="45">
        <v>0</v>
      </c>
      <c r="GL321" s="45">
        <v>0</v>
      </c>
      <c r="GM321" s="45">
        <v>12</v>
      </c>
      <c r="GN321" s="45">
        <v>38</v>
      </c>
      <c r="GO321" s="45">
        <v>54</v>
      </c>
      <c r="GP321" s="45">
        <v>11</v>
      </c>
      <c r="GQ321" s="45">
        <v>20</v>
      </c>
      <c r="GR321" s="45">
        <v>12</v>
      </c>
      <c r="GS321" s="45">
        <v>23</v>
      </c>
      <c r="GT321" s="45">
        <v>32</v>
      </c>
      <c r="GU321" s="45">
        <v>31</v>
      </c>
      <c r="GV321" s="45">
        <v>7</v>
      </c>
      <c r="GW321" s="45">
        <v>0</v>
      </c>
      <c r="GX321" s="45">
        <v>0</v>
      </c>
      <c r="GY321" s="45">
        <v>0</v>
      </c>
      <c r="GZ321" s="45">
        <v>41</v>
      </c>
      <c r="HA321" s="45">
        <v>5</v>
      </c>
      <c r="HB321" s="45">
        <v>8</v>
      </c>
      <c r="HC321" s="45">
        <v>18</v>
      </c>
      <c r="HD321" s="45">
        <v>16</v>
      </c>
      <c r="HE321" s="45">
        <v>19</v>
      </c>
      <c r="HF321" s="45">
        <v>1</v>
      </c>
      <c r="HG321" s="45">
        <v>0</v>
      </c>
      <c r="HH321" s="45">
        <v>10</v>
      </c>
      <c r="HI321" s="45">
        <v>19</v>
      </c>
      <c r="HJ321" s="45">
        <v>0</v>
      </c>
      <c r="HK321" s="45">
        <v>0</v>
      </c>
      <c r="HL321" s="45">
        <v>0</v>
      </c>
      <c r="HM321" s="45">
        <v>6</v>
      </c>
      <c r="HN321" s="45">
        <v>9</v>
      </c>
      <c r="HO321" s="45">
        <v>3</v>
      </c>
      <c r="HP321" s="45">
        <v>5</v>
      </c>
      <c r="HQ321" s="45">
        <v>56</v>
      </c>
      <c r="HR321" s="45">
        <v>30</v>
      </c>
      <c r="HS321" s="45">
        <v>0</v>
      </c>
      <c r="HT321" s="45">
        <v>7</v>
      </c>
      <c r="HU321" s="45">
        <v>14</v>
      </c>
      <c r="HV321" s="45">
        <v>16</v>
      </c>
      <c r="HW321" s="45">
        <v>0</v>
      </c>
      <c r="HX321" s="45">
        <v>0</v>
      </c>
      <c r="HY321" s="45">
        <v>0</v>
      </c>
      <c r="HZ321" s="45">
        <v>2</v>
      </c>
      <c r="IA321" s="45">
        <v>25</v>
      </c>
      <c r="IB321" s="45">
        <v>64</v>
      </c>
      <c r="IC321" s="45">
        <v>11</v>
      </c>
      <c r="ID321" s="45">
        <v>3</v>
      </c>
      <c r="IE321" s="45">
        <v>16</v>
      </c>
      <c r="IF321" s="45">
        <v>14</v>
      </c>
      <c r="IG321" s="45">
        <v>2</v>
      </c>
      <c r="IH321" s="45">
        <v>2</v>
      </c>
      <c r="II321" s="45">
        <v>4</v>
      </c>
      <c r="IJ321" s="45">
        <v>0</v>
      </c>
      <c r="IK321" s="45">
        <v>0</v>
      </c>
      <c r="IL321" s="45">
        <v>0</v>
      </c>
      <c r="IM321" s="45">
        <v>2</v>
      </c>
      <c r="IN321" s="45">
        <v>1</v>
      </c>
      <c r="IO321" s="45">
        <v>6</v>
      </c>
      <c r="IP321" s="45">
        <v>12</v>
      </c>
      <c r="IQ321" s="45">
        <v>8</v>
      </c>
      <c r="IR321" s="45">
        <v>12</v>
      </c>
      <c r="IS321" s="45">
        <v>2</v>
      </c>
      <c r="IT321" s="45">
        <v>0</v>
      </c>
      <c r="IU321" s="45">
        <v>10</v>
      </c>
      <c r="IV321" s="45">
        <v>5</v>
      </c>
      <c r="IW321" s="45">
        <v>0</v>
      </c>
      <c r="IX321" s="45">
        <v>0</v>
      </c>
      <c r="IY321" s="45">
        <v>0</v>
      </c>
      <c r="IZ321" s="45">
        <v>34</v>
      </c>
      <c r="JA321" s="45">
        <v>34</v>
      </c>
      <c r="JB321" s="45">
        <v>3</v>
      </c>
      <c r="JC321" s="45">
        <v>0</v>
      </c>
      <c r="JD321" s="45">
        <v>0</v>
      </c>
      <c r="JE321" s="45">
        <v>4</v>
      </c>
      <c r="JF321" s="45">
        <v>7</v>
      </c>
      <c r="JG321" s="45">
        <v>3</v>
      </c>
      <c r="JH321" s="45">
        <v>25</v>
      </c>
      <c r="JI321" s="45">
        <v>4</v>
      </c>
      <c r="JJ321" s="45">
        <v>0</v>
      </c>
      <c r="JK321" s="45">
        <v>0</v>
      </c>
      <c r="JL321" s="45">
        <v>0</v>
      </c>
      <c r="JM321" s="45">
        <v>8</v>
      </c>
      <c r="JN321" s="45">
        <v>6</v>
      </c>
      <c r="JO321" s="45">
        <v>16</v>
      </c>
      <c r="JP321" s="45">
        <v>19</v>
      </c>
      <c r="JQ321" s="45">
        <v>30</v>
      </c>
      <c r="JR321" s="45">
        <v>4</v>
      </c>
      <c r="JS321" s="45">
        <v>7</v>
      </c>
      <c r="JT321" s="45">
        <v>4</v>
      </c>
      <c r="JU321" s="45">
        <v>1</v>
      </c>
      <c r="JV321" s="45">
        <v>0</v>
      </c>
      <c r="JW321" s="45">
        <v>0</v>
      </c>
      <c r="JX321" s="45">
        <v>0</v>
      </c>
      <c r="JY321" s="45">
        <v>0</v>
      </c>
      <c r="JZ321" s="45">
        <v>8</v>
      </c>
      <c r="KA321" s="45">
        <v>32</v>
      </c>
      <c r="KB321" s="45">
        <v>2</v>
      </c>
      <c r="KC321" s="45">
        <v>5</v>
      </c>
      <c r="KD321" s="45">
        <v>8</v>
      </c>
      <c r="KE321" s="45">
        <v>7</v>
      </c>
      <c r="KF321" s="45">
        <v>2</v>
      </c>
      <c r="KG321" s="45">
        <v>9</v>
      </c>
      <c r="KH321" s="45">
        <v>15</v>
      </c>
      <c r="KI321" s="45">
        <v>14</v>
      </c>
      <c r="KJ321" s="45">
        <v>0</v>
      </c>
      <c r="KK321" s="45">
        <v>0</v>
      </c>
      <c r="KL321" s="45">
        <v>0</v>
      </c>
      <c r="KM321" s="45">
        <v>2</v>
      </c>
      <c r="KN321" s="45">
        <v>11</v>
      </c>
      <c r="KO321" s="45">
        <v>11</v>
      </c>
      <c r="KP321" s="45">
        <v>4</v>
      </c>
      <c r="KQ321" s="45">
        <v>19</v>
      </c>
      <c r="KR321" s="45">
        <v>8</v>
      </c>
      <c r="KS321" s="45">
        <v>3</v>
      </c>
      <c r="KT321" s="45">
        <v>6</v>
      </c>
      <c r="KU321" s="45">
        <v>7</v>
      </c>
      <c r="KV321" s="45">
        <v>7</v>
      </c>
      <c r="KW321" s="45">
        <v>0</v>
      </c>
      <c r="KX321" s="45">
        <v>0</v>
      </c>
      <c r="KY321" s="45">
        <v>0</v>
      </c>
      <c r="KZ321" s="45">
        <v>2</v>
      </c>
      <c r="LA321" s="45">
        <v>19</v>
      </c>
      <c r="LB321" s="45">
        <v>2</v>
      </c>
      <c r="LC321" s="45">
        <v>3</v>
      </c>
      <c r="LD321" s="45">
        <v>12</v>
      </c>
      <c r="LE321" s="45">
        <v>8</v>
      </c>
      <c r="LF321" s="45">
        <v>17</v>
      </c>
      <c r="LG321" s="45">
        <v>3</v>
      </c>
      <c r="LH321" s="45">
        <v>0</v>
      </c>
      <c r="LI321" s="45">
        <v>46</v>
      </c>
      <c r="LJ321" s="45">
        <v>0</v>
      </c>
      <c r="LK321" s="45">
        <v>0</v>
      </c>
      <c r="LL321" s="45">
        <v>0</v>
      </c>
      <c r="LM321" s="45">
        <v>26</v>
      </c>
      <c r="LN321" s="45">
        <v>4</v>
      </c>
      <c r="LO321" s="45">
        <v>18</v>
      </c>
      <c r="LP321" s="45">
        <v>48</v>
      </c>
      <c r="LQ321" s="45">
        <v>12</v>
      </c>
      <c r="LR321" s="45">
        <v>55</v>
      </c>
      <c r="LS321" s="45">
        <v>11</v>
      </c>
      <c r="LT321" s="45">
        <v>61</v>
      </c>
      <c r="LU321" s="45">
        <v>5</v>
      </c>
      <c r="LV321" s="45">
        <v>8</v>
      </c>
      <c r="LW321" s="45">
        <v>0</v>
      </c>
      <c r="LX321" s="45">
        <v>0</v>
      </c>
      <c r="LY321" s="45">
        <v>0</v>
      </c>
      <c r="LZ321" s="45">
        <v>20</v>
      </c>
      <c r="MA321" s="45">
        <v>22</v>
      </c>
      <c r="MB321" s="45">
        <v>15</v>
      </c>
      <c r="MC321" s="45">
        <v>34</v>
      </c>
      <c r="MD321" s="45">
        <v>8</v>
      </c>
      <c r="ME321" s="45">
        <v>9</v>
      </c>
      <c r="MF321" s="45">
        <v>6</v>
      </c>
      <c r="MG321" s="45">
        <v>5</v>
      </c>
      <c r="MH321" s="45">
        <v>9</v>
      </c>
      <c r="MI321" s="45">
        <v>25</v>
      </c>
      <c r="MJ321" s="45">
        <v>0</v>
      </c>
      <c r="MK321" s="45">
        <v>0</v>
      </c>
      <c r="ML321" s="45">
        <v>0</v>
      </c>
      <c r="MN321" s="54">
        <v>2</v>
      </c>
      <c r="MO321" s="54"/>
      <c r="MP321" s="45">
        <f t="shared" si="2503"/>
        <v>12.666666666666666</v>
      </c>
      <c r="MQ321" s="45">
        <f t="shared" si="2374"/>
        <v>9.3333333333333339</v>
      </c>
      <c r="MR321" s="45">
        <f t="shared" si="2375"/>
        <v>8.8333333333333339</v>
      </c>
      <c r="MS321" s="45">
        <f t="shared" si="2376"/>
        <v>13.5</v>
      </c>
      <c r="MT321" s="45">
        <f t="shared" si="2377"/>
        <v>12.833333333333334</v>
      </c>
      <c r="MU321" s="45">
        <f t="shared" si="2378"/>
        <v>13.666666666666666</v>
      </c>
      <c r="MV321" s="45">
        <f t="shared" si="2379"/>
        <v>7</v>
      </c>
      <c r="MW321" s="45">
        <f t="shared" si="2380"/>
        <v>9.5</v>
      </c>
      <c r="MX321" s="45">
        <f t="shared" si="2381"/>
        <v>9.6666666666666661</v>
      </c>
      <c r="MY321" s="45">
        <f t="shared" si="2382"/>
        <v>17.166666666666668</v>
      </c>
      <c r="NC321" s="54">
        <v>2</v>
      </c>
      <c r="ND321" s="54"/>
      <c r="NE321" s="45">
        <f t="shared" si="2504"/>
        <v>15.25</v>
      </c>
      <c r="NF321" s="45">
        <f t="shared" si="2383"/>
        <v>19.25</v>
      </c>
      <c r="NG321" s="45">
        <f t="shared" si="2384"/>
        <v>32.25</v>
      </c>
      <c r="NH321" s="45">
        <f t="shared" si="2385"/>
        <v>11.25</v>
      </c>
      <c r="NI321" s="45">
        <f t="shared" si="2386"/>
        <v>23.75</v>
      </c>
      <c r="NJ321" s="45">
        <f t="shared" si="2387"/>
        <v>19.25</v>
      </c>
      <c r="NK321" s="45">
        <f t="shared" si="2388"/>
        <v>9.5</v>
      </c>
      <c r="NL321" s="45">
        <f t="shared" si="2389"/>
        <v>10.25</v>
      </c>
      <c r="NM321" s="45">
        <f t="shared" si="2390"/>
        <v>14.25</v>
      </c>
      <c r="NN321" s="45">
        <f t="shared" si="2391"/>
        <v>11.5</v>
      </c>
      <c r="NR321" s="54">
        <v>2</v>
      </c>
      <c r="NS321" s="54"/>
      <c r="NT321" s="45">
        <f t="shared" si="2505"/>
        <v>13</v>
      </c>
      <c r="NU321" s="45">
        <f t="shared" si="2392"/>
        <v>18.25</v>
      </c>
      <c r="NV321" s="45">
        <f t="shared" si="2393"/>
        <v>6.75</v>
      </c>
      <c r="NW321" s="45">
        <f t="shared" si="2394"/>
        <v>9</v>
      </c>
      <c r="NX321" s="45">
        <f t="shared" si="2395"/>
        <v>11.5</v>
      </c>
      <c r="NY321" s="45">
        <f t="shared" si="2396"/>
        <v>6.75</v>
      </c>
      <c r="NZ321" s="45">
        <f t="shared" si="2397"/>
        <v>4.5</v>
      </c>
      <c r="OA321" s="45">
        <f t="shared" si="2398"/>
        <v>4</v>
      </c>
      <c r="OB321" s="45">
        <f t="shared" si="2399"/>
        <v>12.75</v>
      </c>
      <c r="OC321" s="45">
        <f t="shared" si="2400"/>
        <v>5.75</v>
      </c>
      <c r="OG321" s="54">
        <v>2</v>
      </c>
      <c r="OH321" s="54"/>
      <c r="OI321" s="45">
        <f t="shared" si="2506"/>
        <v>12.5</v>
      </c>
      <c r="OJ321" s="45">
        <f t="shared" si="2401"/>
        <v>14</v>
      </c>
      <c r="OK321" s="45">
        <f t="shared" si="2402"/>
        <v>11.5</v>
      </c>
      <c r="OL321" s="45">
        <f t="shared" si="2403"/>
        <v>22.25</v>
      </c>
      <c r="OM321" s="45">
        <f t="shared" si="2404"/>
        <v>12.75</v>
      </c>
      <c r="ON321" s="45">
        <f t="shared" si="2405"/>
        <v>20</v>
      </c>
      <c r="OO321" s="45">
        <f t="shared" si="2406"/>
        <v>9.25</v>
      </c>
      <c r="OP321" s="45">
        <f t="shared" si="2407"/>
        <v>18.75</v>
      </c>
      <c r="OQ321" s="45">
        <f t="shared" si="2408"/>
        <v>5.25</v>
      </c>
      <c r="OR321" s="45">
        <f t="shared" si="2409"/>
        <v>21.5</v>
      </c>
      <c r="OV321" s="54">
        <v>2</v>
      </c>
      <c r="OW321" s="54"/>
      <c r="OX321" s="45">
        <f t="shared" si="2507"/>
        <v>13.583333333333334</v>
      </c>
      <c r="OY321" s="45">
        <f t="shared" si="2410"/>
        <v>17.166666666666668</v>
      </c>
      <c r="OZ321" s="45">
        <f t="shared" si="2411"/>
        <v>16.833333333333332</v>
      </c>
      <c r="PA321" s="45">
        <f t="shared" si="2412"/>
        <v>14.166666666666666</v>
      </c>
      <c r="PB321" s="45">
        <f t="shared" si="2413"/>
        <v>16</v>
      </c>
      <c r="PC321" s="45">
        <f t="shared" si="2414"/>
        <v>15.333333333333334</v>
      </c>
      <c r="PD321" s="45">
        <f t="shared" si="2415"/>
        <v>7.75</v>
      </c>
      <c r="PE321" s="45">
        <f t="shared" si="2416"/>
        <v>11</v>
      </c>
      <c r="PF321" s="45">
        <f t="shared" si="2417"/>
        <v>10.75</v>
      </c>
      <c r="PG321" s="45">
        <f t="shared" si="2418"/>
        <v>12.916666666666666</v>
      </c>
    </row>
    <row r="322" spans="1:426" s="45" customFormat="1" x14ac:dyDescent="0.25">
      <c r="A322" s="1" t="s">
        <v>48</v>
      </c>
      <c r="B322" s="45">
        <f t="shared" si="2508"/>
        <v>5</v>
      </c>
      <c r="C322" s="45">
        <f t="shared" si="2419"/>
        <v>1</v>
      </c>
      <c r="D322" s="45">
        <f t="shared" si="2420"/>
        <v>2</v>
      </c>
      <c r="E322" s="45">
        <f t="shared" si="2421"/>
        <v>5</v>
      </c>
      <c r="F322" s="45">
        <f t="shared" si="2422"/>
        <v>2</v>
      </c>
      <c r="G322" s="45">
        <f t="shared" si="2423"/>
        <v>1</v>
      </c>
      <c r="H322" s="45">
        <f t="shared" si="2424"/>
        <v>1</v>
      </c>
      <c r="I322" s="45">
        <f t="shared" si="2425"/>
        <v>4</v>
      </c>
      <c r="J322" s="45">
        <f t="shared" si="2426"/>
        <v>3</v>
      </c>
      <c r="K322" s="45">
        <f t="shared" si="2427"/>
        <v>1</v>
      </c>
      <c r="L322" s="45">
        <f t="shared" si="2428"/>
        <v>0</v>
      </c>
      <c r="M322" s="45">
        <f t="shared" si="2429"/>
        <v>1</v>
      </c>
      <c r="N322" s="45">
        <f t="shared" si="2430"/>
        <v>0</v>
      </c>
      <c r="O322" s="45">
        <f t="shared" si="2509"/>
        <v>3</v>
      </c>
      <c r="P322" s="45">
        <f t="shared" si="2431"/>
        <v>3</v>
      </c>
      <c r="Q322" s="45">
        <f t="shared" si="2432"/>
        <v>1</v>
      </c>
      <c r="R322" s="45">
        <f t="shared" si="2433"/>
        <v>1</v>
      </c>
      <c r="S322" s="45">
        <f t="shared" si="2434"/>
        <v>3</v>
      </c>
      <c r="T322" s="45">
        <f t="shared" si="2435"/>
        <v>2</v>
      </c>
      <c r="U322" s="45">
        <f t="shared" si="2436"/>
        <v>2</v>
      </c>
      <c r="V322" s="45">
        <f t="shared" si="2437"/>
        <v>1</v>
      </c>
      <c r="X322" s="1">
        <v>20</v>
      </c>
      <c r="Y322" s="52">
        <v>0.33465091299677763</v>
      </c>
      <c r="Z322" s="52"/>
      <c r="AA322" s="52"/>
      <c r="AB322" s="53">
        <f t="shared" si="2438"/>
        <v>2.1170520839915219E-2</v>
      </c>
      <c r="AC322" s="53"/>
      <c r="AD322" s="53" t="s">
        <v>48</v>
      </c>
      <c r="AE322" s="53"/>
      <c r="AF322" s="45">
        <f t="shared" si="2439"/>
        <v>1</v>
      </c>
      <c r="AG322" s="45">
        <f t="shared" si="2440"/>
        <v>1</v>
      </c>
      <c r="AH322" s="45">
        <f t="shared" si="2441"/>
        <v>1</v>
      </c>
      <c r="AI322" s="45">
        <f t="shared" si="2442"/>
        <v>5</v>
      </c>
      <c r="AJ322" s="45">
        <f t="shared" si="2443"/>
        <v>5</v>
      </c>
      <c r="AK322" s="45">
        <f t="shared" si="2444"/>
        <v>3</v>
      </c>
      <c r="AL322" s="45">
        <f t="shared" si="2445"/>
        <v>1</v>
      </c>
      <c r="AM322" s="45">
        <f t="shared" si="2446"/>
        <v>4</v>
      </c>
      <c r="AN322" s="45">
        <f t="shared" si="2447"/>
        <v>3</v>
      </c>
      <c r="AO322" s="45">
        <f t="shared" si="2448"/>
        <v>1</v>
      </c>
      <c r="AP322" s="45">
        <f t="shared" si="2449"/>
        <v>1</v>
      </c>
      <c r="AQ322" s="45">
        <f t="shared" si="2450"/>
        <v>1</v>
      </c>
      <c r="AR322" s="45">
        <f t="shared" si="2451"/>
        <v>0</v>
      </c>
      <c r="AS322" s="53" t="s">
        <v>48</v>
      </c>
      <c r="AT322" s="53"/>
      <c r="AU322" s="45">
        <f t="shared" si="2452"/>
        <v>4</v>
      </c>
      <c r="AV322" s="45" t="str">
        <f t="shared" si="2453"/>
        <v>x</v>
      </c>
      <c r="AW322" s="45">
        <f t="shared" si="2454"/>
        <v>2</v>
      </c>
      <c r="AX322" s="45" t="str">
        <f t="shared" si="2455"/>
        <v>x</v>
      </c>
      <c r="AY322" s="45">
        <f t="shared" si="2456"/>
        <v>3</v>
      </c>
      <c r="AZ322" s="45">
        <f t="shared" si="2457"/>
        <v>1</v>
      </c>
      <c r="BA322" s="45">
        <f t="shared" si="2458"/>
        <v>3</v>
      </c>
      <c r="BB322" s="45">
        <f t="shared" si="2459"/>
        <v>4</v>
      </c>
      <c r="BC322" s="45" t="str">
        <f t="shared" si="2460"/>
        <v>x</v>
      </c>
      <c r="BD322" s="45">
        <f t="shared" si="2461"/>
        <v>1</v>
      </c>
      <c r="BE322" s="45">
        <f t="shared" si="2462"/>
        <v>0</v>
      </c>
      <c r="BF322" s="45">
        <f t="shared" si="2463"/>
        <v>1</v>
      </c>
      <c r="BG322" s="45">
        <f t="shared" si="2464"/>
        <v>0</v>
      </c>
      <c r="BH322" s="53" t="s">
        <v>48</v>
      </c>
      <c r="BI322" s="53"/>
      <c r="BJ322" s="45">
        <f t="shared" si="2465"/>
        <v>3</v>
      </c>
      <c r="BK322" s="45">
        <f t="shared" si="2466"/>
        <v>1</v>
      </c>
      <c r="BL322" s="45" t="str">
        <f t="shared" si="2467"/>
        <v>x</v>
      </c>
      <c r="BM322" s="45">
        <f t="shared" si="2468"/>
        <v>4</v>
      </c>
      <c r="BN322" s="45">
        <f t="shared" si="2469"/>
        <v>3</v>
      </c>
      <c r="BO322" s="45">
        <f t="shared" si="2470"/>
        <v>5</v>
      </c>
      <c r="BP322" s="45">
        <f t="shared" si="2471"/>
        <v>1</v>
      </c>
      <c r="BQ322" s="45" t="str">
        <f t="shared" si="2472"/>
        <v>x</v>
      </c>
      <c r="BR322" s="45">
        <f t="shared" si="2473"/>
        <v>2</v>
      </c>
      <c r="BS322" s="45">
        <f t="shared" si="2474"/>
        <v>4</v>
      </c>
      <c r="BT322" s="45">
        <f t="shared" si="2475"/>
        <v>1</v>
      </c>
      <c r="BU322" s="45">
        <f t="shared" si="2476"/>
        <v>1</v>
      </c>
      <c r="BV322" s="45">
        <f t="shared" si="2477"/>
        <v>1</v>
      </c>
      <c r="BW322" s="53" t="s">
        <v>48</v>
      </c>
      <c r="BX322" s="53"/>
      <c r="BY322" s="45">
        <f t="shared" si="2478"/>
        <v>5</v>
      </c>
      <c r="BZ322" s="45">
        <f t="shared" si="2479"/>
        <v>3</v>
      </c>
      <c r="CA322" s="45" t="str">
        <f t="shared" si="2480"/>
        <v>x</v>
      </c>
      <c r="CB322" s="45">
        <f t="shared" si="2481"/>
        <v>5</v>
      </c>
      <c r="CC322" s="45">
        <f t="shared" si="2482"/>
        <v>2</v>
      </c>
      <c r="CD322" s="45" t="str">
        <f t="shared" si="2483"/>
        <v>x</v>
      </c>
      <c r="CE322" s="45">
        <f t="shared" si="2484"/>
        <v>4</v>
      </c>
      <c r="CF322" s="45">
        <f t="shared" si="2485"/>
        <v>4</v>
      </c>
      <c r="CG322" s="45" t="str">
        <f t="shared" si="2486"/>
        <v>x</v>
      </c>
      <c r="CH322" s="45">
        <f t="shared" si="2487"/>
        <v>1</v>
      </c>
      <c r="CI322" s="45">
        <f t="shared" si="2488"/>
        <v>1</v>
      </c>
      <c r="CJ322" s="45">
        <f t="shared" si="2489"/>
        <v>0</v>
      </c>
      <c r="CK322" s="45">
        <f t="shared" si="2490"/>
        <v>0</v>
      </c>
      <c r="CL322" s="45" t="s">
        <v>48</v>
      </c>
      <c r="CN322" s="45">
        <f t="shared" si="2510"/>
        <v>5</v>
      </c>
      <c r="CO322" s="45">
        <f t="shared" si="2491"/>
        <v>3</v>
      </c>
      <c r="CP322" s="45">
        <f t="shared" si="2492"/>
        <v>2</v>
      </c>
      <c r="CQ322" s="45">
        <f t="shared" si="2493"/>
        <v>1</v>
      </c>
      <c r="CR322" s="45">
        <f t="shared" si="2494"/>
        <v>3</v>
      </c>
      <c r="CS322" s="45">
        <f t="shared" si="2495"/>
        <v>1</v>
      </c>
      <c r="CT322" s="45">
        <f t="shared" si="2496"/>
        <v>5</v>
      </c>
      <c r="CU322" s="45">
        <f t="shared" si="2497"/>
        <v>4</v>
      </c>
      <c r="CV322" s="45">
        <f t="shared" si="2498"/>
        <v>2</v>
      </c>
      <c r="CW322" s="45">
        <f t="shared" si="2499"/>
        <v>1</v>
      </c>
      <c r="CX322" s="45">
        <f t="shared" si="2500"/>
        <v>0</v>
      </c>
      <c r="CY322" s="45">
        <f t="shared" si="2501"/>
        <v>0</v>
      </c>
      <c r="CZ322" s="45">
        <f t="shared" si="2502"/>
        <v>0</v>
      </c>
      <c r="DB322" s="45">
        <v>2</v>
      </c>
      <c r="DC322" s="45">
        <v>2</v>
      </c>
      <c r="DD322" s="45">
        <v>5</v>
      </c>
      <c r="DE322" s="45">
        <v>57</v>
      </c>
      <c r="DF322" s="45">
        <v>3</v>
      </c>
      <c r="DG322" s="45">
        <v>33</v>
      </c>
      <c r="DH322" s="45">
        <v>74</v>
      </c>
      <c r="DI322" s="45">
        <v>6</v>
      </c>
      <c r="DJ322" s="45">
        <v>10</v>
      </c>
      <c r="DL322" s="45">
        <v>1</v>
      </c>
      <c r="DM322" s="45">
        <v>3</v>
      </c>
      <c r="DN322" s="45">
        <v>73</v>
      </c>
      <c r="DO322" s="45">
        <v>3</v>
      </c>
      <c r="DP322" s="45">
        <v>63</v>
      </c>
      <c r="DQ322" s="45">
        <v>14</v>
      </c>
      <c r="DR322" s="45">
        <v>80</v>
      </c>
      <c r="DS322" s="45">
        <v>21</v>
      </c>
      <c r="DT322" s="45">
        <v>26</v>
      </c>
      <c r="DU322" s="45">
        <v>10</v>
      </c>
      <c r="DV322" s="45">
        <v>50</v>
      </c>
      <c r="DW322" s="45">
        <v>52</v>
      </c>
      <c r="DX322" s="45">
        <v>72</v>
      </c>
      <c r="DY322" s="45">
        <v>8</v>
      </c>
      <c r="DZ322" s="45">
        <v>4</v>
      </c>
      <c r="EA322" s="45">
        <v>65</v>
      </c>
      <c r="EB322" s="45">
        <v>2</v>
      </c>
      <c r="EC322" s="45">
        <v>65</v>
      </c>
      <c r="ED322" s="45">
        <v>4</v>
      </c>
      <c r="EE322" s="45">
        <v>54</v>
      </c>
      <c r="EF322" s="45">
        <v>6</v>
      </c>
      <c r="EG322" s="45">
        <v>40</v>
      </c>
      <c r="EH322" s="45">
        <v>3</v>
      </c>
      <c r="EI322" s="45">
        <v>48</v>
      </c>
      <c r="EJ322" s="45">
        <v>51</v>
      </c>
      <c r="EK322" s="45">
        <v>58</v>
      </c>
      <c r="EL322" s="45">
        <v>22</v>
      </c>
      <c r="EM322" s="45">
        <v>6</v>
      </c>
      <c r="EN322" s="45">
        <v>64</v>
      </c>
      <c r="EO322" s="45">
        <v>12</v>
      </c>
      <c r="EP322" s="45">
        <v>67</v>
      </c>
      <c r="EQ322" s="45">
        <v>16</v>
      </c>
      <c r="ER322" s="45">
        <v>64</v>
      </c>
      <c r="ES322" s="45">
        <v>8</v>
      </c>
      <c r="ET322" s="45">
        <v>17</v>
      </c>
      <c r="EU322" s="45">
        <v>2</v>
      </c>
      <c r="EV322" s="45">
        <v>34</v>
      </c>
      <c r="EW322" s="45">
        <v>23</v>
      </c>
      <c r="EX322" s="45">
        <v>7</v>
      </c>
      <c r="EY322" s="45">
        <v>36</v>
      </c>
      <c r="EZ322" s="45">
        <v>2</v>
      </c>
      <c r="FA322" s="45">
        <v>36</v>
      </c>
      <c r="FB322" s="45">
        <v>13</v>
      </c>
      <c r="FC322" s="45">
        <v>62</v>
      </c>
      <c r="FD322" s="45">
        <v>16</v>
      </c>
      <c r="FE322" s="45">
        <v>33</v>
      </c>
      <c r="FF322" s="45">
        <v>1</v>
      </c>
      <c r="FG322" s="45">
        <v>1</v>
      </c>
      <c r="FH322" s="45">
        <v>0</v>
      </c>
      <c r="FI322" s="45">
        <v>69</v>
      </c>
      <c r="FJ322" s="45">
        <v>12</v>
      </c>
      <c r="FK322" s="45">
        <v>18</v>
      </c>
      <c r="FL322" s="45">
        <v>22</v>
      </c>
      <c r="FM322" s="45">
        <v>9</v>
      </c>
      <c r="FN322" s="45">
        <v>27</v>
      </c>
      <c r="FO322" s="45">
        <v>51</v>
      </c>
      <c r="FP322" s="45">
        <v>19</v>
      </c>
      <c r="FQ322" s="45">
        <v>11</v>
      </c>
      <c r="FR322" s="45">
        <v>30</v>
      </c>
      <c r="FS322" s="45">
        <v>8</v>
      </c>
      <c r="FT322" s="45">
        <v>12</v>
      </c>
      <c r="FU322" s="45">
        <v>13</v>
      </c>
      <c r="FV322" s="45">
        <v>73</v>
      </c>
      <c r="FW322" s="45">
        <v>6</v>
      </c>
      <c r="FX322" s="45">
        <v>73</v>
      </c>
      <c r="FY322" s="45">
        <v>19</v>
      </c>
      <c r="FZ322" s="45">
        <v>3</v>
      </c>
      <c r="GA322" s="45">
        <v>66</v>
      </c>
      <c r="GB322" s="45">
        <v>24</v>
      </c>
      <c r="GC322" s="45">
        <v>50</v>
      </c>
      <c r="GD322" s="45">
        <v>0</v>
      </c>
      <c r="GE322" s="45">
        <v>19</v>
      </c>
      <c r="GF322" s="45">
        <v>2</v>
      </c>
      <c r="GG322" s="45">
        <v>4</v>
      </c>
      <c r="GH322" s="45">
        <v>20</v>
      </c>
      <c r="GI322" s="45">
        <v>57</v>
      </c>
      <c r="GJ322" s="45">
        <v>47</v>
      </c>
      <c r="GK322" s="45">
        <v>20</v>
      </c>
      <c r="GL322" s="45">
        <v>37</v>
      </c>
      <c r="GM322" s="45">
        <v>0</v>
      </c>
      <c r="GN322" s="45">
        <v>52</v>
      </c>
      <c r="GO322" s="45">
        <v>2</v>
      </c>
      <c r="GP322" s="45">
        <v>53</v>
      </c>
      <c r="GQ322" s="45">
        <v>5</v>
      </c>
      <c r="GR322" s="45">
        <v>52</v>
      </c>
      <c r="GS322" s="45">
        <v>38</v>
      </c>
      <c r="GT322" s="45">
        <v>36</v>
      </c>
      <c r="GU322" s="45">
        <v>45</v>
      </c>
      <c r="GV322" s="45">
        <v>52</v>
      </c>
      <c r="GW322" s="45">
        <v>53</v>
      </c>
      <c r="GX322" s="45">
        <v>60</v>
      </c>
      <c r="GY322" s="45">
        <v>57</v>
      </c>
      <c r="GZ322" s="45">
        <v>6</v>
      </c>
      <c r="HA322" s="45">
        <v>28</v>
      </c>
      <c r="HB322" s="45">
        <v>3</v>
      </c>
      <c r="HC322" s="45">
        <v>35</v>
      </c>
      <c r="HD322" s="45">
        <v>32</v>
      </c>
      <c r="HE322" s="45">
        <v>54</v>
      </c>
      <c r="HF322" s="45">
        <v>9</v>
      </c>
      <c r="HG322" s="45">
        <v>6</v>
      </c>
      <c r="HH322" s="45">
        <v>2</v>
      </c>
      <c r="HI322" s="45">
        <v>71</v>
      </c>
      <c r="HJ322" s="45">
        <v>28</v>
      </c>
      <c r="HK322" s="45">
        <v>46</v>
      </c>
      <c r="HL322" s="45">
        <v>58</v>
      </c>
      <c r="HM322" s="45">
        <v>0</v>
      </c>
      <c r="HN322" s="45">
        <v>63</v>
      </c>
      <c r="HO322" s="45">
        <v>10</v>
      </c>
      <c r="HP322" s="45">
        <v>72</v>
      </c>
      <c r="HQ322" s="45">
        <v>3</v>
      </c>
      <c r="HR322" s="45">
        <v>30</v>
      </c>
      <c r="HS322" s="45">
        <v>3</v>
      </c>
      <c r="HT322" s="45">
        <v>4</v>
      </c>
      <c r="HU322" s="45">
        <v>20</v>
      </c>
      <c r="HV322" s="45">
        <v>59</v>
      </c>
      <c r="HW322" s="45">
        <v>49</v>
      </c>
      <c r="HX322" s="45">
        <v>10</v>
      </c>
      <c r="HY322" s="45">
        <v>80</v>
      </c>
      <c r="HZ322" s="45">
        <v>6</v>
      </c>
      <c r="IA322" s="45">
        <v>33</v>
      </c>
      <c r="IB322" s="45">
        <v>5</v>
      </c>
      <c r="IC322" s="45">
        <v>61</v>
      </c>
      <c r="ID322" s="45">
        <v>5</v>
      </c>
      <c r="IE322" s="45">
        <v>69</v>
      </c>
      <c r="IF322" s="45">
        <v>0</v>
      </c>
      <c r="IG322" s="45">
        <v>9</v>
      </c>
      <c r="IH322" s="45">
        <v>5</v>
      </c>
      <c r="II322" s="45">
        <v>78</v>
      </c>
      <c r="IJ322" s="45">
        <v>60</v>
      </c>
      <c r="IK322" s="45">
        <v>82</v>
      </c>
      <c r="IL322" s="45">
        <v>85</v>
      </c>
      <c r="IM322" s="45">
        <v>18</v>
      </c>
      <c r="IN322" s="45">
        <v>57</v>
      </c>
      <c r="IO322" s="45">
        <v>3</v>
      </c>
      <c r="IP322" s="45">
        <v>60</v>
      </c>
      <c r="IQ322" s="45">
        <v>16</v>
      </c>
      <c r="IR322" s="45">
        <v>68</v>
      </c>
      <c r="IS322" s="45">
        <v>3</v>
      </c>
      <c r="IT322" s="45">
        <v>28</v>
      </c>
      <c r="IU322" s="45">
        <v>5</v>
      </c>
      <c r="IV322" s="45">
        <v>78</v>
      </c>
      <c r="IW322" s="45">
        <v>52</v>
      </c>
      <c r="IX322" s="45">
        <v>40</v>
      </c>
      <c r="IY322" s="45">
        <v>41</v>
      </c>
      <c r="IZ322" s="45">
        <v>9</v>
      </c>
      <c r="JA322" s="45">
        <v>21</v>
      </c>
      <c r="JB322" s="45">
        <v>4</v>
      </c>
      <c r="JC322" s="45">
        <v>45</v>
      </c>
      <c r="JD322" s="45">
        <v>21</v>
      </c>
      <c r="JE322" s="45">
        <v>59</v>
      </c>
      <c r="JF322" s="45">
        <v>11</v>
      </c>
      <c r="JG322" s="45">
        <v>6</v>
      </c>
      <c r="JH322" s="45">
        <v>6</v>
      </c>
      <c r="JI322" s="45">
        <v>57</v>
      </c>
      <c r="JJ322" s="45">
        <v>34</v>
      </c>
      <c r="JK322" s="45">
        <v>20</v>
      </c>
      <c r="JL322" s="45">
        <v>52</v>
      </c>
      <c r="JM322" s="45">
        <v>31</v>
      </c>
      <c r="JN322" s="45">
        <v>37</v>
      </c>
      <c r="JO322" s="45">
        <v>7</v>
      </c>
      <c r="JP322" s="45">
        <v>20</v>
      </c>
      <c r="JQ322" s="45">
        <v>5</v>
      </c>
      <c r="JR322" s="45">
        <v>72</v>
      </c>
      <c r="JS322" s="45">
        <v>4</v>
      </c>
      <c r="JT322" s="45">
        <v>16</v>
      </c>
      <c r="JU322" s="45">
        <v>30</v>
      </c>
      <c r="JV322" s="45">
        <v>33</v>
      </c>
      <c r="JW322" s="45">
        <v>19</v>
      </c>
      <c r="JX322" s="45">
        <v>54</v>
      </c>
      <c r="JY322" s="45">
        <v>29</v>
      </c>
      <c r="JZ322" s="45">
        <v>21</v>
      </c>
      <c r="KA322" s="45">
        <v>54</v>
      </c>
      <c r="KB322" s="45">
        <v>0</v>
      </c>
      <c r="KC322" s="45">
        <v>78</v>
      </c>
      <c r="KD322" s="45">
        <v>24</v>
      </c>
      <c r="KE322" s="45">
        <v>69</v>
      </c>
      <c r="KF322" s="45">
        <v>35</v>
      </c>
      <c r="KG322" s="45">
        <v>5</v>
      </c>
      <c r="KH322" s="45">
        <v>24</v>
      </c>
      <c r="KI322" s="45">
        <v>34</v>
      </c>
      <c r="KJ322" s="45">
        <v>34</v>
      </c>
      <c r="KK322" s="45">
        <v>13</v>
      </c>
      <c r="KL322" s="45">
        <v>3</v>
      </c>
      <c r="KM322" s="45">
        <v>10</v>
      </c>
      <c r="KN322" s="45">
        <v>46</v>
      </c>
      <c r="KO322" s="45">
        <v>22</v>
      </c>
      <c r="KP322" s="45">
        <v>34</v>
      </c>
      <c r="KQ322" s="45">
        <v>0</v>
      </c>
      <c r="KR322" s="45">
        <v>69</v>
      </c>
      <c r="KS322" s="45">
        <v>0</v>
      </c>
      <c r="KT322" s="45">
        <v>6</v>
      </c>
      <c r="KU322" s="45">
        <v>0</v>
      </c>
      <c r="KV322" s="45">
        <v>30</v>
      </c>
      <c r="KW322" s="45">
        <v>49</v>
      </c>
      <c r="KX322" s="45">
        <v>40</v>
      </c>
      <c r="KY322" s="45">
        <v>18</v>
      </c>
      <c r="KZ322" s="45">
        <v>0</v>
      </c>
      <c r="LA322" s="45">
        <v>51</v>
      </c>
      <c r="LB322" s="45">
        <v>25</v>
      </c>
      <c r="LC322" s="45">
        <v>79</v>
      </c>
      <c r="LD322" s="45">
        <v>2</v>
      </c>
      <c r="LE322" s="45">
        <v>35</v>
      </c>
      <c r="LF322" s="45">
        <v>0</v>
      </c>
      <c r="LG322" s="45">
        <v>16</v>
      </c>
      <c r="LH322" s="45">
        <v>37</v>
      </c>
      <c r="LI322" s="45">
        <v>44</v>
      </c>
      <c r="LJ322" s="45">
        <v>76</v>
      </c>
      <c r="LK322" s="45">
        <v>57</v>
      </c>
      <c r="LL322" s="45">
        <v>65</v>
      </c>
      <c r="LM322" s="45">
        <v>5</v>
      </c>
      <c r="LN322" s="45">
        <v>61</v>
      </c>
      <c r="LO322" s="45">
        <v>15</v>
      </c>
      <c r="LP322" s="45">
        <v>12</v>
      </c>
      <c r="LQ322" s="45">
        <v>13</v>
      </c>
      <c r="LR322" s="45">
        <v>27</v>
      </c>
      <c r="LS322" s="45">
        <v>3</v>
      </c>
      <c r="LT322" s="45">
        <v>3</v>
      </c>
      <c r="LU322" s="45">
        <v>37</v>
      </c>
      <c r="LV322" s="45">
        <v>39</v>
      </c>
      <c r="LW322" s="45">
        <v>51</v>
      </c>
      <c r="LX322" s="45">
        <v>28</v>
      </c>
      <c r="LY322" s="45">
        <v>44</v>
      </c>
      <c r="LZ322" s="45">
        <v>7</v>
      </c>
      <c r="MA322" s="45">
        <v>45</v>
      </c>
      <c r="MB322" s="45">
        <v>6</v>
      </c>
      <c r="MC322" s="45">
        <v>10</v>
      </c>
      <c r="MD322" s="45">
        <v>10</v>
      </c>
      <c r="ME322" s="45">
        <v>77</v>
      </c>
      <c r="MF322" s="45">
        <v>0</v>
      </c>
      <c r="MG322" s="45">
        <v>4</v>
      </c>
      <c r="MH322" s="45">
        <v>7</v>
      </c>
      <c r="MI322" s="45">
        <v>47</v>
      </c>
      <c r="MJ322" s="45">
        <v>36</v>
      </c>
      <c r="MK322" s="45">
        <v>15</v>
      </c>
      <c r="ML322" s="45">
        <v>18</v>
      </c>
      <c r="MN322" s="54">
        <v>1</v>
      </c>
      <c r="MO322" s="54"/>
      <c r="MP322" s="45">
        <f t="shared" si="2503"/>
        <v>4.5</v>
      </c>
      <c r="MQ322" s="45">
        <f t="shared" si="2374"/>
        <v>55.166666666666664</v>
      </c>
      <c r="MR322" s="45">
        <f t="shared" si="2375"/>
        <v>17.5</v>
      </c>
      <c r="MS322" s="45">
        <f t="shared" si="2376"/>
        <v>54.333333333333336</v>
      </c>
      <c r="MT322" s="45">
        <f t="shared" si="2377"/>
        <v>10.166666666666666</v>
      </c>
      <c r="MU322" s="45">
        <f t="shared" si="2378"/>
        <v>46.666666666666664</v>
      </c>
      <c r="MV322" s="45">
        <f t="shared" si="2379"/>
        <v>7.666666666666667</v>
      </c>
      <c r="MW322" s="45">
        <f t="shared" si="2380"/>
        <v>16.666666666666668</v>
      </c>
      <c r="MX322" s="45">
        <f t="shared" si="2381"/>
        <v>8</v>
      </c>
      <c r="MY322" s="45">
        <f t="shared" si="2382"/>
        <v>55.166666666666664</v>
      </c>
      <c r="MZ322" s="45">
        <f t="shared" ref="MZ322:MZ323" si="2511">(DW322+EJ322+EW322+FJ322+FW322+GJ322)/6</f>
        <v>31.833333333333332</v>
      </c>
      <c r="NA322" s="45">
        <f t="shared" ref="NA322:NA323" si="2512">(DX322+EK322+EX322+FK322+FX322+GK322)/6</f>
        <v>41.333333333333336</v>
      </c>
      <c r="NB322" s="45">
        <f t="shared" ref="NB322:NB323" si="2513">(DY322+EL322+EY322+FL322+FY322+GL322)/6</f>
        <v>24</v>
      </c>
      <c r="NC322" s="54">
        <v>1</v>
      </c>
      <c r="ND322" s="54"/>
      <c r="NE322" s="45">
        <f t="shared" si="2504"/>
        <v>3</v>
      </c>
      <c r="NF322" s="45">
        <f t="shared" si="2383"/>
        <v>44</v>
      </c>
      <c r="NG322" s="45">
        <f t="shared" si="2384"/>
        <v>5</v>
      </c>
      <c r="NH322" s="45">
        <f t="shared" si="2385"/>
        <v>55.25</v>
      </c>
      <c r="NI322" s="45">
        <f t="shared" si="2386"/>
        <v>11.25</v>
      </c>
      <c r="NJ322" s="45">
        <f t="shared" si="2387"/>
        <v>51.25</v>
      </c>
      <c r="NK322" s="45">
        <f t="shared" si="2388"/>
        <v>12.5</v>
      </c>
      <c r="NL322" s="45">
        <f t="shared" si="2389"/>
        <v>13.75</v>
      </c>
      <c r="NM322" s="45">
        <f t="shared" si="2390"/>
        <v>18</v>
      </c>
      <c r="NN322" s="45">
        <f t="shared" si="2391"/>
        <v>65</v>
      </c>
      <c r="NO322" s="45">
        <f t="shared" ref="NO322:NO323" si="2514">(GW322+HJ322+HW322+IJ322)/4</f>
        <v>47.5</v>
      </c>
      <c r="NP322" s="45">
        <f t="shared" ref="NP322:NP323" si="2515">(GX322+HK322+HX322+IK322)/4</f>
        <v>49.5</v>
      </c>
      <c r="NQ322" s="45">
        <f t="shared" ref="NQ322:NQ323" si="2516">(GY322+HL322+HY322+IL322)/4</f>
        <v>70</v>
      </c>
      <c r="NR322" s="54">
        <v>1</v>
      </c>
      <c r="NS322" s="54"/>
      <c r="NT322" s="45">
        <f t="shared" si="2505"/>
        <v>19.75</v>
      </c>
      <c r="NU322" s="45">
        <f t="shared" si="2392"/>
        <v>42.25</v>
      </c>
      <c r="NV322" s="45">
        <f t="shared" si="2393"/>
        <v>3.5</v>
      </c>
      <c r="NW322" s="45">
        <f t="shared" si="2394"/>
        <v>50.75</v>
      </c>
      <c r="NX322" s="45">
        <f t="shared" si="2395"/>
        <v>16.5</v>
      </c>
      <c r="NY322" s="45">
        <f t="shared" si="2396"/>
        <v>67</v>
      </c>
      <c r="NZ322" s="45">
        <f t="shared" si="2397"/>
        <v>13.25</v>
      </c>
      <c r="OA322" s="45">
        <f t="shared" si="2398"/>
        <v>13.75</v>
      </c>
      <c r="OB322" s="45">
        <f t="shared" si="2399"/>
        <v>16.25</v>
      </c>
      <c r="OC322" s="45">
        <f t="shared" si="2400"/>
        <v>50.5</v>
      </c>
      <c r="OD322" s="45">
        <f t="shared" ref="OD322:OD323" si="2517">(IW322+JJ322+KJ322+JW322)/4</f>
        <v>34.75</v>
      </c>
      <c r="OE322" s="45">
        <f t="shared" ref="OE322:OE323" si="2518">(IX322+JK322+KK322+JX322)/4</f>
        <v>31.75</v>
      </c>
      <c r="OF322" s="45">
        <f t="shared" ref="OF322:OF323" si="2519">(IY322+JL322+KL322+JY322)/4</f>
        <v>31.25</v>
      </c>
      <c r="OG322" s="54">
        <v>1</v>
      </c>
      <c r="OH322" s="54"/>
      <c r="OI322" s="45">
        <f t="shared" si="2506"/>
        <v>5.5</v>
      </c>
      <c r="OJ322" s="45">
        <f t="shared" si="2401"/>
        <v>50.75</v>
      </c>
      <c r="OK322" s="45">
        <f t="shared" si="2402"/>
        <v>17</v>
      </c>
      <c r="OL322" s="45">
        <f t="shared" si="2403"/>
        <v>33.75</v>
      </c>
      <c r="OM322" s="45">
        <f t="shared" si="2404"/>
        <v>6.25</v>
      </c>
      <c r="ON322" s="45">
        <f t="shared" si="2405"/>
        <v>52</v>
      </c>
      <c r="OO322" s="45">
        <f t="shared" si="2406"/>
        <v>0.75</v>
      </c>
      <c r="OP322" s="45">
        <f t="shared" si="2407"/>
        <v>7.25</v>
      </c>
      <c r="OQ322" s="45">
        <f t="shared" si="2408"/>
        <v>20.25</v>
      </c>
      <c r="OR322" s="45">
        <f t="shared" si="2409"/>
        <v>40</v>
      </c>
      <c r="OS322" s="45">
        <f t="shared" ref="OS322:OS323" si="2520">(KW322+LJ322+LW322+MJ322)/4</f>
        <v>53</v>
      </c>
      <c r="OT322" s="45">
        <f t="shared" ref="OT322:OT323" si="2521">(KX322+LK322+LX322+MK322)/4</f>
        <v>35</v>
      </c>
      <c r="OU322" s="45">
        <f t="shared" ref="OU322:OU323" si="2522">(KY322+LL322+LY322+ML322)/4</f>
        <v>36.25</v>
      </c>
      <c r="OV322" s="54">
        <v>1</v>
      </c>
      <c r="OW322" s="54"/>
      <c r="OX322" s="45">
        <f t="shared" si="2507"/>
        <v>9.4166666666666661</v>
      </c>
      <c r="OY322" s="45">
        <f t="shared" si="2410"/>
        <v>45.666666666666664</v>
      </c>
      <c r="OZ322" s="45">
        <f t="shared" si="2411"/>
        <v>8.5</v>
      </c>
      <c r="PA322" s="45">
        <f t="shared" si="2412"/>
        <v>46.583333333333336</v>
      </c>
      <c r="PB322" s="45">
        <f t="shared" si="2413"/>
        <v>11.333333333333334</v>
      </c>
      <c r="PC322" s="45">
        <f t="shared" si="2414"/>
        <v>56.75</v>
      </c>
      <c r="PD322" s="45">
        <f t="shared" si="2415"/>
        <v>8.8333333333333339</v>
      </c>
      <c r="PE322" s="45">
        <f t="shared" si="2416"/>
        <v>11.583333333333334</v>
      </c>
      <c r="PF322" s="45">
        <f t="shared" si="2417"/>
        <v>18.166666666666668</v>
      </c>
      <c r="PG322" s="45">
        <f t="shared" si="2418"/>
        <v>51.833333333333336</v>
      </c>
      <c r="PH322" s="45">
        <f t="shared" ref="PH322:PH323" si="2523">(GW322+HJ322+HW322+IJ322+IW322+JJ322+JW322+KJ322+KW322+LJ322+LW322+MJ322)/12</f>
        <v>45.083333333333336</v>
      </c>
      <c r="PI322" s="45">
        <f t="shared" ref="PI322:PI323" si="2524">(GX322+HK322+HX322+IK322+IX322+JK322+JX322+KK322+KX322+LK322+LX322+MK322)/12</f>
        <v>38.75</v>
      </c>
      <c r="PJ322" s="45">
        <f t="shared" ref="PJ322:PJ323" si="2525">(GY322+HL322+HY322+IL322+IY322+JL322+JY322+KL322+KY322+LL322+LY322+ML322)/12</f>
        <v>45.833333333333336</v>
      </c>
    </row>
    <row r="323" spans="1:426" s="45" customFormat="1" x14ac:dyDescent="0.25">
      <c r="A323" s="1" t="s">
        <v>51</v>
      </c>
      <c r="B323" s="45">
        <f t="shared" si="2508"/>
        <v>5</v>
      </c>
      <c r="C323" s="45">
        <f t="shared" si="2419"/>
        <v>1</v>
      </c>
      <c r="D323" s="45">
        <f t="shared" si="2420"/>
        <v>5</v>
      </c>
      <c r="E323" s="45">
        <f t="shared" si="2421"/>
        <v>1</v>
      </c>
      <c r="F323" s="45">
        <f t="shared" si="2422"/>
        <v>3</v>
      </c>
      <c r="G323" s="45">
        <f t="shared" si="2423"/>
        <v>1</v>
      </c>
      <c r="H323" s="45">
        <f t="shared" si="2424"/>
        <v>5</v>
      </c>
      <c r="I323" s="45">
        <f t="shared" si="2425"/>
        <v>4</v>
      </c>
      <c r="J323" s="45">
        <f t="shared" si="2426"/>
        <v>4</v>
      </c>
      <c r="K323" s="45">
        <f t="shared" si="2427"/>
        <v>1</v>
      </c>
      <c r="L323" s="45">
        <f t="shared" si="2428"/>
        <v>0</v>
      </c>
      <c r="M323" s="45">
        <f t="shared" si="2429"/>
        <v>0</v>
      </c>
      <c r="N323" s="45">
        <f t="shared" si="2430"/>
        <v>0</v>
      </c>
      <c r="O323" s="45">
        <f t="shared" si="2509"/>
        <v>1</v>
      </c>
      <c r="P323" s="45">
        <f t="shared" si="2431"/>
        <v>3</v>
      </c>
      <c r="Q323" s="45">
        <f t="shared" si="2432"/>
        <v>2</v>
      </c>
      <c r="R323" s="45">
        <f t="shared" si="2433"/>
        <v>5</v>
      </c>
      <c r="S323" s="45">
        <f t="shared" si="2434"/>
        <v>4</v>
      </c>
      <c r="T323" s="45">
        <f t="shared" si="2435"/>
        <v>2</v>
      </c>
      <c r="U323" s="45">
        <f t="shared" si="2436"/>
        <v>3</v>
      </c>
      <c r="V323" s="45">
        <f t="shared" si="2437"/>
        <v>1</v>
      </c>
      <c r="X323" s="1" t="s">
        <v>55</v>
      </c>
      <c r="Y323" s="52">
        <v>0.26136363636363602</v>
      </c>
      <c r="Z323" s="52"/>
      <c r="AA323" s="52"/>
      <c r="AB323" s="53">
        <f t="shared" si="2438"/>
        <v>-1.3146167636364003E-2</v>
      </c>
      <c r="AC323" s="53"/>
      <c r="AD323" s="53" t="s">
        <v>51</v>
      </c>
      <c r="AE323" s="53"/>
      <c r="AF323" s="45">
        <f t="shared" si="2439"/>
        <v>5</v>
      </c>
      <c r="AG323" s="45">
        <f t="shared" si="2440"/>
        <v>1</v>
      </c>
      <c r="AH323" s="45">
        <f t="shared" si="2441"/>
        <v>4</v>
      </c>
      <c r="AI323" s="45">
        <f t="shared" si="2442"/>
        <v>1</v>
      </c>
      <c r="AJ323" s="45">
        <f t="shared" si="2443"/>
        <v>3</v>
      </c>
      <c r="AK323" s="45">
        <f t="shared" si="2444"/>
        <v>1</v>
      </c>
      <c r="AL323" s="45">
        <f t="shared" si="2445"/>
        <v>4</v>
      </c>
      <c r="AM323" s="45">
        <f t="shared" si="2446"/>
        <v>4</v>
      </c>
      <c r="AN323" s="45">
        <f t="shared" si="2447"/>
        <v>3</v>
      </c>
      <c r="AO323" s="45">
        <f t="shared" si="2448"/>
        <v>1</v>
      </c>
      <c r="AP323" s="45">
        <f t="shared" si="2449"/>
        <v>0</v>
      </c>
      <c r="AQ323" s="45">
        <f t="shared" si="2450"/>
        <v>1</v>
      </c>
      <c r="AR323" s="45">
        <f t="shared" si="2451"/>
        <v>0</v>
      </c>
      <c r="AS323" s="53" t="s">
        <v>51</v>
      </c>
      <c r="AT323" s="53"/>
      <c r="AU323" s="45">
        <f t="shared" si="2452"/>
        <v>5</v>
      </c>
      <c r="AV323" s="45">
        <f t="shared" si="2453"/>
        <v>1</v>
      </c>
      <c r="AW323" s="45">
        <f t="shared" si="2454"/>
        <v>5</v>
      </c>
      <c r="AX323" s="45">
        <f t="shared" si="2455"/>
        <v>1</v>
      </c>
      <c r="AY323" s="45" t="str">
        <f t="shared" si="2456"/>
        <v>x</v>
      </c>
      <c r="AZ323" s="45">
        <f t="shared" si="2457"/>
        <v>1</v>
      </c>
      <c r="BA323" s="45">
        <f t="shared" si="2458"/>
        <v>5</v>
      </c>
      <c r="BB323" s="45">
        <f t="shared" si="2459"/>
        <v>4</v>
      </c>
      <c r="BC323" s="45">
        <f t="shared" si="2460"/>
        <v>4</v>
      </c>
      <c r="BD323" s="45">
        <f t="shared" si="2461"/>
        <v>1</v>
      </c>
      <c r="BE323" s="45">
        <f t="shared" si="2462"/>
        <v>1</v>
      </c>
      <c r="BF323" s="45">
        <f t="shared" si="2463"/>
        <v>0</v>
      </c>
      <c r="BG323" s="45">
        <f t="shared" si="2464"/>
        <v>1</v>
      </c>
      <c r="BH323" s="53" t="s">
        <v>51</v>
      </c>
      <c r="BI323" s="53"/>
      <c r="BJ323" s="45">
        <f t="shared" si="2465"/>
        <v>5</v>
      </c>
      <c r="BK323" s="45">
        <f t="shared" si="2466"/>
        <v>1</v>
      </c>
      <c r="BL323" s="45">
        <f t="shared" si="2467"/>
        <v>5</v>
      </c>
      <c r="BM323" s="45">
        <f t="shared" si="2468"/>
        <v>1</v>
      </c>
      <c r="BN323" s="45">
        <f t="shared" si="2469"/>
        <v>3</v>
      </c>
      <c r="BO323" s="45">
        <f t="shared" si="2470"/>
        <v>1</v>
      </c>
      <c r="BP323" s="45">
        <f t="shared" si="2471"/>
        <v>5</v>
      </c>
      <c r="BQ323" s="45">
        <f t="shared" si="2472"/>
        <v>4</v>
      </c>
      <c r="BR323" s="45">
        <f t="shared" si="2473"/>
        <v>4</v>
      </c>
      <c r="BS323" s="45">
        <f t="shared" si="2474"/>
        <v>1</v>
      </c>
      <c r="BT323" s="45">
        <f t="shared" si="2475"/>
        <v>0</v>
      </c>
      <c r="BU323" s="45">
        <f t="shared" si="2476"/>
        <v>0</v>
      </c>
      <c r="BV323" s="45">
        <f t="shared" si="2477"/>
        <v>0</v>
      </c>
      <c r="BW323" s="53" t="s">
        <v>51</v>
      </c>
      <c r="BX323" s="53"/>
      <c r="BY323" s="45">
        <f t="shared" si="2478"/>
        <v>5</v>
      </c>
      <c r="BZ323" s="45">
        <f t="shared" si="2479"/>
        <v>1</v>
      </c>
      <c r="CA323" s="45">
        <f t="shared" si="2480"/>
        <v>5</v>
      </c>
      <c r="CB323" s="45">
        <f t="shared" si="2481"/>
        <v>1</v>
      </c>
      <c r="CC323" s="45">
        <f t="shared" si="2482"/>
        <v>3</v>
      </c>
      <c r="CD323" s="45">
        <f t="shared" si="2483"/>
        <v>1</v>
      </c>
      <c r="CE323" s="45">
        <f t="shared" si="2484"/>
        <v>5</v>
      </c>
      <c r="CF323" s="45">
        <f t="shared" si="2485"/>
        <v>4</v>
      </c>
      <c r="CG323" s="45" t="str">
        <f t="shared" si="2486"/>
        <v>x</v>
      </c>
      <c r="CH323" s="45">
        <f t="shared" si="2487"/>
        <v>1</v>
      </c>
      <c r="CI323" s="45">
        <f t="shared" si="2488"/>
        <v>0</v>
      </c>
      <c r="CJ323" s="45">
        <f t="shared" si="2489"/>
        <v>0</v>
      </c>
      <c r="CK323" s="45">
        <f t="shared" si="2490"/>
        <v>0</v>
      </c>
      <c r="CL323" s="45" t="s">
        <v>51</v>
      </c>
      <c r="CN323" s="45">
        <f t="shared" si="2510"/>
        <v>5</v>
      </c>
      <c r="CO323" s="45">
        <f t="shared" si="2491"/>
        <v>1</v>
      </c>
      <c r="CP323" s="45">
        <f t="shared" si="2492"/>
        <v>5</v>
      </c>
      <c r="CQ323" s="45">
        <f t="shared" si="2493"/>
        <v>1</v>
      </c>
      <c r="CR323" s="45">
        <f t="shared" si="2494"/>
        <v>3</v>
      </c>
      <c r="CS323" s="45">
        <f t="shared" si="2495"/>
        <v>1</v>
      </c>
      <c r="CT323" s="45">
        <f t="shared" si="2496"/>
        <v>5</v>
      </c>
      <c r="CU323" s="45">
        <f t="shared" si="2497"/>
        <v>4</v>
      </c>
      <c r="CV323" s="45">
        <f t="shared" si="2498"/>
        <v>4</v>
      </c>
      <c r="CW323" s="45">
        <f t="shared" si="2499"/>
        <v>1</v>
      </c>
      <c r="CX323" s="45">
        <f t="shared" si="2500"/>
        <v>0</v>
      </c>
      <c r="CY323" s="45">
        <f t="shared" si="2501"/>
        <v>0</v>
      </c>
      <c r="CZ323" s="45">
        <f t="shared" si="2502"/>
        <v>0</v>
      </c>
      <c r="DB323" s="45">
        <v>1</v>
      </c>
      <c r="DC323" s="45">
        <v>36</v>
      </c>
      <c r="DD323" s="45">
        <v>38</v>
      </c>
      <c r="DE323" s="45">
        <v>43</v>
      </c>
      <c r="DF323" s="45">
        <v>6</v>
      </c>
      <c r="DG323" s="45">
        <v>18</v>
      </c>
      <c r="DH323" s="45">
        <v>19</v>
      </c>
      <c r="DI323" s="45">
        <v>12</v>
      </c>
      <c r="DJ323" s="45">
        <v>58</v>
      </c>
      <c r="DL323" s="45">
        <v>0</v>
      </c>
      <c r="DM323" s="45">
        <v>0</v>
      </c>
      <c r="DN323" s="45">
        <v>0</v>
      </c>
      <c r="DO323" s="45">
        <v>0</v>
      </c>
      <c r="DP323" s="45">
        <v>0</v>
      </c>
      <c r="DQ323" s="45">
        <v>0</v>
      </c>
      <c r="DR323" s="45">
        <v>0</v>
      </c>
      <c r="DS323" s="45">
        <v>0</v>
      </c>
      <c r="DT323" s="45">
        <v>0</v>
      </c>
      <c r="DU323" s="45">
        <v>0</v>
      </c>
      <c r="DV323" s="45">
        <v>0</v>
      </c>
      <c r="DW323" s="45">
        <v>48</v>
      </c>
      <c r="DX323" s="45">
        <v>28</v>
      </c>
      <c r="DY323" s="45">
        <v>92</v>
      </c>
      <c r="DZ323" s="45">
        <v>0</v>
      </c>
      <c r="EA323" s="45">
        <v>0</v>
      </c>
      <c r="EB323" s="45">
        <v>0</v>
      </c>
      <c r="EC323" s="45">
        <v>0</v>
      </c>
      <c r="ED323" s="45">
        <v>0</v>
      </c>
      <c r="EE323" s="45">
        <v>0</v>
      </c>
      <c r="EF323" s="45">
        <v>0</v>
      </c>
      <c r="EG323" s="45">
        <v>0</v>
      </c>
      <c r="EH323" s="45">
        <v>0</v>
      </c>
      <c r="EI323" s="45">
        <v>0</v>
      </c>
      <c r="EJ323" s="45">
        <v>49</v>
      </c>
      <c r="EK323" s="45">
        <v>42</v>
      </c>
      <c r="EL323" s="45">
        <v>78</v>
      </c>
      <c r="EM323" s="45">
        <v>0</v>
      </c>
      <c r="EN323" s="45">
        <v>0</v>
      </c>
      <c r="EO323" s="45">
        <v>0</v>
      </c>
      <c r="EP323" s="45">
        <v>0</v>
      </c>
      <c r="EQ323" s="45">
        <v>0</v>
      </c>
      <c r="ER323" s="45">
        <v>0</v>
      </c>
      <c r="ES323" s="45">
        <v>0</v>
      </c>
      <c r="ET323" s="45">
        <v>0</v>
      </c>
      <c r="EU323" s="45">
        <v>0</v>
      </c>
      <c r="EV323" s="45">
        <v>0</v>
      </c>
      <c r="EW323" s="45">
        <v>77</v>
      </c>
      <c r="EX323" s="45">
        <v>93</v>
      </c>
      <c r="EY323" s="45">
        <v>64</v>
      </c>
      <c r="EZ323" s="45">
        <v>0</v>
      </c>
      <c r="FA323" s="45">
        <v>0</v>
      </c>
      <c r="FB323" s="45">
        <v>0</v>
      </c>
      <c r="FC323" s="45">
        <v>0</v>
      </c>
      <c r="FD323" s="45">
        <v>0</v>
      </c>
      <c r="FE323" s="45">
        <v>0</v>
      </c>
      <c r="FF323" s="45">
        <v>0</v>
      </c>
      <c r="FG323" s="45">
        <v>0</v>
      </c>
      <c r="FH323" s="45">
        <v>0</v>
      </c>
      <c r="FI323" s="45">
        <v>0</v>
      </c>
      <c r="FJ323" s="45">
        <v>88</v>
      </c>
      <c r="FK323" s="45">
        <v>82</v>
      </c>
      <c r="FL323" s="45">
        <v>78</v>
      </c>
      <c r="FM323" s="45">
        <v>0</v>
      </c>
      <c r="FN323" s="45">
        <v>0</v>
      </c>
      <c r="FO323" s="45">
        <v>0</v>
      </c>
      <c r="FP323" s="45">
        <v>0</v>
      </c>
      <c r="FQ323" s="45">
        <v>0</v>
      </c>
      <c r="FR323" s="45">
        <v>0</v>
      </c>
      <c r="FS323" s="45">
        <v>0</v>
      </c>
      <c r="FT323" s="45">
        <v>0</v>
      </c>
      <c r="FU323" s="45">
        <v>0</v>
      </c>
      <c r="FV323" s="45">
        <v>0</v>
      </c>
      <c r="FW323" s="45">
        <v>94</v>
      </c>
      <c r="FX323" s="45">
        <v>27</v>
      </c>
      <c r="FY323" s="45">
        <v>81</v>
      </c>
      <c r="FZ323" s="45">
        <v>0</v>
      </c>
      <c r="GA323" s="45">
        <v>0</v>
      </c>
      <c r="GB323" s="45">
        <v>0</v>
      </c>
      <c r="GC323" s="45">
        <v>0</v>
      </c>
      <c r="GD323" s="45">
        <v>0</v>
      </c>
      <c r="GE323" s="45">
        <v>0</v>
      </c>
      <c r="GF323" s="45">
        <v>0</v>
      </c>
      <c r="GG323" s="45">
        <v>0</v>
      </c>
      <c r="GH323" s="45">
        <v>0</v>
      </c>
      <c r="GI323" s="45">
        <v>0</v>
      </c>
      <c r="GJ323" s="45">
        <v>53</v>
      </c>
      <c r="GK323" s="45">
        <v>80</v>
      </c>
      <c r="GL323" s="45">
        <v>63</v>
      </c>
      <c r="GM323" s="45">
        <v>0</v>
      </c>
      <c r="GN323" s="45">
        <v>0</v>
      </c>
      <c r="GO323" s="45">
        <v>0</v>
      </c>
      <c r="GP323" s="45">
        <v>0</v>
      </c>
      <c r="GQ323" s="45">
        <v>0</v>
      </c>
      <c r="GR323" s="45">
        <v>0</v>
      </c>
      <c r="GS323" s="45">
        <v>0</v>
      </c>
      <c r="GT323" s="45">
        <v>0</v>
      </c>
      <c r="GU323" s="45">
        <v>0</v>
      </c>
      <c r="GV323" s="45">
        <v>0</v>
      </c>
      <c r="GW323" s="45">
        <v>47</v>
      </c>
      <c r="GX323" s="45">
        <v>40</v>
      </c>
      <c r="GY323" s="45">
        <v>43</v>
      </c>
      <c r="GZ323" s="45">
        <v>0</v>
      </c>
      <c r="HA323" s="45">
        <v>0</v>
      </c>
      <c r="HB323" s="45">
        <v>0</v>
      </c>
      <c r="HC323" s="45">
        <v>0</v>
      </c>
      <c r="HD323" s="45">
        <v>0</v>
      </c>
      <c r="HE323" s="45">
        <v>0</v>
      </c>
      <c r="HF323" s="45">
        <v>0</v>
      </c>
      <c r="HG323" s="45">
        <v>0</v>
      </c>
      <c r="HH323" s="45">
        <v>0</v>
      </c>
      <c r="HI323" s="45">
        <v>0</v>
      </c>
      <c r="HJ323" s="45">
        <v>72</v>
      </c>
      <c r="HK323" s="45">
        <v>54</v>
      </c>
      <c r="HL323" s="45">
        <v>42</v>
      </c>
      <c r="HM323" s="45">
        <v>0</v>
      </c>
      <c r="HN323" s="45">
        <v>0</v>
      </c>
      <c r="HO323" s="45">
        <v>0</v>
      </c>
      <c r="HP323" s="45">
        <v>0</v>
      </c>
      <c r="HQ323" s="45">
        <v>0</v>
      </c>
      <c r="HR323" s="45">
        <v>0</v>
      </c>
      <c r="HS323" s="45">
        <v>0</v>
      </c>
      <c r="HT323" s="45">
        <v>0</v>
      </c>
      <c r="HU323" s="45">
        <v>0</v>
      </c>
      <c r="HV323" s="45">
        <v>0</v>
      </c>
      <c r="HW323" s="45">
        <v>51</v>
      </c>
      <c r="HX323" s="45">
        <v>90</v>
      </c>
      <c r="HY323" s="45">
        <v>20</v>
      </c>
      <c r="HZ323" s="45">
        <v>0</v>
      </c>
      <c r="IA323" s="45">
        <v>0</v>
      </c>
      <c r="IB323" s="45">
        <v>0</v>
      </c>
      <c r="IC323" s="45">
        <v>0</v>
      </c>
      <c r="ID323" s="45">
        <v>0</v>
      </c>
      <c r="IE323" s="45">
        <v>0</v>
      </c>
      <c r="IF323" s="45">
        <v>0</v>
      </c>
      <c r="IG323" s="45">
        <v>0</v>
      </c>
      <c r="IH323" s="45">
        <v>0</v>
      </c>
      <c r="II323" s="45">
        <v>0</v>
      </c>
      <c r="IJ323" s="45">
        <v>40</v>
      </c>
      <c r="IK323" s="45">
        <v>18</v>
      </c>
      <c r="IL323" s="45">
        <v>15</v>
      </c>
      <c r="IM323" s="45">
        <v>0</v>
      </c>
      <c r="IN323" s="45">
        <v>0</v>
      </c>
      <c r="IO323" s="45">
        <v>0</v>
      </c>
      <c r="IP323" s="45">
        <v>0</v>
      </c>
      <c r="IQ323" s="45">
        <v>0</v>
      </c>
      <c r="IR323" s="45">
        <v>0</v>
      </c>
      <c r="IS323" s="45">
        <v>0</v>
      </c>
      <c r="IT323" s="45">
        <v>0</v>
      </c>
      <c r="IU323" s="45">
        <v>0</v>
      </c>
      <c r="IV323" s="45">
        <v>0</v>
      </c>
      <c r="IW323" s="45">
        <v>48</v>
      </c>
      <c r="IX323" s="45">
        <v>60</v>
      </c>
      <c r="IY323" s="45">
        <v>59</v>
      </c>
      <c r="IZ323" s="45">
        <v>0</v>
      </c>
      <c r="JA323" s="45">
        <v>0</v>
      </c>
      <c r="JB323" s="45">
        <v>0</v>
      </c>
      <c r="JC323" s="45">
        <v>0</v>
      </c>
      <c r="JD323" s="45">
        <v>0</v>
      </c>
      <c r="JE323" s="45">
        <v>0</v>
      </c>
      <c r="JF323" s="45">
        <v>0</v>
      </c>
      <c r="JG323" s="45">
        <v>0</v>
      </c>
      <c r="JH323" s="45">
        <v>0</v>
      </c>
      <c r="JI323" s="45">
        <v>0</v>
      </c>
      <c r="JJ323" s="45">
        <v>66</v>
      </c>
      <c r="JK323" s="45">
        <v>80</v>
      </c>
      <c r="JL323" s="45">
        <v>48</v>
      </c>
      <c r="JM323" s="45">
        <v>0</v>
      </c>
      <c r="JN323" s="45">
        <v>0</v>
      </c>
      <c r="JO323" s="45">
        <v>0</v>
      </c>
      <c r="JP323" s="45">
        <v>0</v>
      </c>
      <c r="JQ323" s="45">
        <v>0</v>
      </c>
      <c r="JR323" s="45">
        <v>0</v>
      </c>
      <c r="JS323" s="45">
        <v>0</v>
      </c>
      <c r="JT323" s="45">
        <v>0</v>
      </c>
      <c r="JU323" s="45">
        <v>0</v>
      </c>
      <c r="JV323" s="45">
        <v>0</v>
      </c>
      <c r="JW323" s="45">
        <v>81</v>
      </c>
      <c r="JX323" s="45">
        <v>46</v>
      </c>
      <c r="JY323" s="45">
        <v>71</v>
      </c>
      <c r="JZ323" s="45">
        <v>0</v>
      </c>
      <c r="KA323" s="45">
        <v>0</v>
      </c>
      <c r="KB323" s="45">
        <v>0</v>
      </c>
      <c r="KC323" s="45">
        <v>0</v>
      </c>
      <c r="KD323" s="45">
        <v>0</v>
      </c>
      <c r="KE323" s="45">
        <v>0</v>
      </c>
      <c r="KF323" s="45">
        <v>0</v>
      </c>
      <c r="KG323" s="45">
        <v>0</v>
      </c>
      <c r="KH323" s="45">
        <v>0</v>
      </c>
      <c r="KI323" s="45">
        <v>0</v>
      </c>
      <c r="KJ323" s="45">
        <v>66</v>
      </c>
      <c r="KK323" s="45">
        <v>87</v>
      </c>
      <c r="KL323" s="45">
        <v>97</v>
      </c>
      <c r="KM323" s="45">
        <v>0</v>
      </c>
      <c r="KN323" s="45">
        <v>0</v>
      </c>
      <c r="KO323" s="45">
        <v>0</v>
      </c>
      <c r="KP323" s="45">
        <v>0</v>
      </c>
      <c r="KQ323" s="45">
        <v>0</v>
      </c>
      <c r="KR323" s="45">
        <v>0</v>
      </c>
      <c r="KS323" s="45">
        <v>0</v>
      </c>
      <c r="KT323" s="45">
        <v>0</v>
      </c>
      <c r="KU323" s="45">
        <v>0</v>
      </c>
      <c r="KV323" s="45">
        <v>0</v>
      </c>
      <c r="KW323" s="45">
        <v>51</v>
      </c>
      <c r="KX323" s="45">
        <v>60</v>
      </c>
      <c r="KY323" s="45">
        <v>82</v>
      </c>
      <c r="KZ323" s="45">
        <v>0</v>
      </c>
      <c r="LA323" s="45">
        <v>0</v>
      </c>
      <c r="LB323" s="45">
        <v>0</v>
      </c>
      <c r="LC323" s="45">
        <v>0</v>
      </c>
      <c r="LD323" s="45">
        <v>0</v>
      </c>
      <c r="LE323" s="45">
        <v>0</v>
      </c>
      <c r="LF323" s="45">
        <v>0</v>
      </c>
      <c r="LG323" s="45">
        <v>0</v>
      </c>
      <c r="LH323" s="45">
        <v>0</v>
      </c>
      <c r="LI323" s="45">
        <v>0</v>
      </c>
      <c r="LJ323" s="45">
        <v>24</v>
      </c>
      <c r="LK323" s="45">
        <v>43</v>
      </c>
      <c r="LL323" s="45">
        <v>35</v>
      </c>
      <c r="LM323" s="45">
        <v>0</v>
      </c>
      <c r="LN323" s="45">
        <v>0</v>
      </c>
      <c r="LO323" s="45">
        <v>0</v>
      </c>
      <c r="LP323" s="45">
        <v>0</v>
      </c>
      <c r="LQ323" s="45">
        <v>0</v>
      </c>
      <c r="LR323" s="45">
        <v>0</v>
      </c>
      <c r="LS323" s="45">
        <v>0</v>
      </c>
      <c r="LT323" s="45">
        <v>0</v>
      </c>
      <c r="LU323" s="45">
        <v>0</v>
      </c>
      <c r="LV323" s="45">
        <v>0</v>
      </c>
      <c r="LW323" s="45">
        <v>49</v>
      </c>
      <c r="LX323" s="45">
        <v>72</v>
      </c>
      <c r="LY323" s="45">
        <v>56</v>
      </c>
      <c r="LZ323" s="45">
        <v>0</v>
      </c>
      <c r="MA323" s="45">
        <v>0</v>
      </c>
      <c r="MB323" s="45">
        <v>0</v>
      </c>
      <c r="MC323" s="45">
        <v>0</v>
      </c>
      <c r="MD323" s="45">
        <v>0</v>
      </c>
      <c r="ME323" s="45">
        <v>0</v>
      </c>
      <c r="MF323" s="45">
        <v>0</v>
      </c>
      <c r="MG323" s="45">
        <v>0</v>
      </c>
      <c r="MH323" s="45">
        <v>0</v>
      </c>
      <c r="MI323" s="45">
        <v>0</v>
      </c>
      <c r="MJ323" s="45">
        <v>64</v>
      </c>
      <c r="MK323" s="45">
        <v>85</v>
      </c>
      <c r="ML323" s="45">
        <v>82</v>
      </c>
      <c r="MN323" s="54">
        <v>0</v>
      </c>
      <c r="MO323" s="54"/>
      <c r="MZ323" s="45">
        <f t="shared" si="2511"/>
        <v>68.166666666666671</v>
      </c>
      <c r="NA323" s="45">
        <f t="shared" si="2512"/>
        <v>58.666666666666664</v>
      </c>
      <c r="NB323" s="45">
        <f t="shared" si="2513"/>
        <v>76</v>
      </c>
      <c r="NC323" s="54">
        <v>0</v>
      </c>
      <c r="ND323" s="54"/>
      <c r="NO323" s="45">
        <f t="shared" si="2514"/>
        <v>52.5</v>
      </c>
      <c r="NP323" s="45">
        <f t="shared" si="2515"/>
        <v>50.5</v>
      </c>
      <c r="NQ323" s="45">
        <f t="shared" si="2516"/>
        <v>30</v>
      </c>
      <c r="NR323" s="54">
        <v>0</v>
      </c>
      <c r="NS323" s="54"/>
      <c r="OD323" s="45">
        <f t="shared" si="2517"/>
        <v>65.25</v>
      </c>
      <c r="OE323" s="45">
        <f t="shared" si="2518"/>
        <v>68.25</v>
      </c>
      <c r="OF323" s="45">
        <f t="shared" si="2519"/>
        <v>68.75</v>
      </c>
      <c r="OG323" s="54">
        <v>0</v>
      </c>
      <c r="OH323" s="54"/>
      <c r="OS323" s="45">
        <f t="shared" si="2520"/>
        <v>47</v>
      </c>
      <c r="OT323" s="45">
        <f t="shared" si="2521"/>
        <v>65</v>
      </c>
      <c r="OU323" s="45">
        <f t="shared" si="2522"/>
        <v>63.75</v>
      </c>
      <c r="OV323" s="54">
        <v>0</v>
      </c>
      <c r="OW323" s="54"/>
      <c r="PH323" s="45">
        <f t="shared" si="2523"/>
        <v>54.916666666666664</v>
      </c>
      <c r="PI323" s="45">
        <f t="shared" si="2524"/>
        <v>61.25</v>
      </c>
      <c r="PJ323" s="45">
        <f t="shared" si="2525"/>
        <v>54.166666666666664</v>
      </c>
    </row>
    <row r="324" spans="1:426" x14ac:dyDescent="0.25">
      <c r="DB324" s="45"/>
      <c r="DC324" s="45">
        <v>234</v>
      </c>
      <c r="DD324" s="45">
        <v>235</v>
      </c>
      <c r="DE324" s="45">
        <v>236</v>
      </c>
      <c r="DF324" s="45">
        <v>237</v>
      </c>
      <c r="DG324" s="45">
        <v>238</v>
      </c>
      <c r="DH324" s="45">
        <v>239</v>
      </c>
      <c r="DI324" s="45">
        <v>240</v>
      </c>
      <c r="DJ324" s="45">
        <v>241</v>
      </c>
      <c r="DK324" s="45"/>
      <c r="DL324" s="45"/>
      <c r="DM324" s="45">
        <v>0</v>
      </c>
      <c r="DN324" s="45">
        <v>1</v>
      </c>
      <c r="DO324" s="45">
        <v>2</v>
      </c>
      <c r="DP324" s="45">
        <v>3</v>
      </c>
      <c r="DQ324" s="45">
        <v>4</v>
      </c>
      <c r="DR324" s="45">
        <v>5</v>
      </c>
      <c r="DS324" s="45">
        <v>6</v>
      </c>
      <c r="DT324" s="45">
        <v>7</v>
      </c>
      <c r="DU324" s="45">
        <v>8</v>
      </c>
      <c r="DV324" s="45">
        <v>9</v>
      </c>
      <c r="DW324" s="45">
        <v>10</v>
      </c>
      <c r="DX324" s="45">
        <v>11</v>
      </c>
      <c r="DY324" s="45">
        <v>12</v>
      </c>
      <c r="DZ324" s="45">
        <v>13</v>
      </c>
      <c r="EA324" s="45">
        <v>14</v>
      </c>
      <c r="EB324" s="45">
        <v>15</v>
      </c>
      <c r="EC324" s="45">
        <v>16</v>
      </c>
      <c r="ED324" s="45">
        <v>17</v>
      </c>
      <c r="EE324" s="45">
        <v>18</v>
      </c>
      <c r="EF324" s="45">
        <v>19</v>
      </c>
      <c r="EG324" s="45">
        <v>20</v>
      </c>
      <c r="EH324" s="45">
        <v>21</v>
      </c>
      <c r="EI324" s="45">
        <v>22</v>
      </c>
      <c r="EJ324" s="45">
        <v>23</v>
      </c>
      <c r="EK324" s="45">
        <v>24</v>
      </c>
      <c r="EL324" s="45">
        <v>25</v>
      </c>
      <c r="EM324" s="45">
        <v>26</v>
      </c>
      <c r="EN324" s="45">
        <v>27</v>
      </c>
      <c r="EO324" s="45">
        <v>28</v>
      </c>
      <c r="EP324" s="45">
        <v>29</v>
      </c>
      <c r="EQ324" s="45">
        <v>30</v>
      </c>
      <c r="ER324" s="45">
        <v>31</v>
      </c>
      <c r="ES324" s="45">
        <v>32</v>
      </c>
      <c r="ET324" s="45">
        <v>33</v>
      </c>
      <c r="EU324" s="45">
        <v>34</v>
      </c>
      <c r="EV324" s="45">
        <v>35</v>
      </c>
      <c r="EW324" s="45">
        <v>36</v>
      </c>
      <c r="EX324" s="45">
        <v>37</v>
      </c>
      <c r="EY324" s="45">
        <v>38</v>
      </c>
      <c r="EZ324" s="45">
        <v>39</v>
      </c>
      <c r="FA324" s="45">
        <v>40</v>
      </c>
      <c r="FB324" s="45">
        <v>41</v>
      </c>
      <c r="FC324" s="45">
        <v>42</v>
      </c>
      <c r="FD324" s="45">
        <v>43</v>
      </c>
      <c r="FE324" s="45">
        <v>44</v>
      </c>
      <c r="FF324" s="45">
        <v>45</v>
      </c>
      <c r="FG324" s="45">
        <v>46</v>
      </c>
      <c r="FH324" s="45">
        <v>47</v>
      </c>
      <c r="FI324" s="45">
        <v>48</v>
      </c>
      <c r="FJ324" s="45">
        <v>49</v>
      </c>
      <c r="FK324" s="45">
        <v>50</v>
      </c>
      <c r="FL324" s="45">
        <v>51</v>
      </c>
      <c r="FM324" s="45">
        <v>52</v>
      </c>
      <c r="FN324" s="45">
        <v>53</v>
      </c>
      <c r="FO324" s="45">
        <v>54</v>
      </c>
      <c r="FP324" s="45">
        <v>55</v>
      </c>
      <c r="FQ324" s="45">
        <v>56</v>
      </c>
      <c r="FR324" s="45">
        <v>57</v>
      </c>
      <c r="FS324" s="45">
        <v>58</v>
      </c>
      <c r="FT324" s="45">
        <v>59</v>
      </c>
      <c r="FU324" s="45">
        <v>60</v>
      </c>
      <c r="FV324" s="45">
        <v>61</v>
      </c>
      <c r="FW324" s="45">
        <v>62</v>
      </c>
      <c r="FX324" s="45">
        <v>63</v>
      </c>
      <c r="FY324" s="45">
        <v>64</v>
      </c>
      <c r="FZ324" s="45">
        <v>65</v>
      </c>
      <c r="GA324" s="45">
        <v>66</v>
      </c>
      <c r="GB324" s="45">
        <v>67</v>
      </c>
      <c r="GC324" s="45">
        <v>68</v>
      </c>
      <c r="GD324" s="45">
        <v>69</v>
      </c>
      <c r="GE324" s="45">
        <v>70</v>
      </c>
      <c r="GF324" s="45">
        <v>71</v>
      </c>
      <c r="GG324" s="45">
        <v>72</v>
      </c>
      <c r="GH324" s="45">
        <v>73</v>
      </c>
      <c r="GI324" s="45">
        <v>74</v>
      </c>
      <c r="GJ324" s="45">
        <v>75</v>
      </c>
      <c r="GK324" s="45">
        <v>76</v>
      </c>
      <c r="GL324" s="45">
        <v>77</v>
      </c>
      <c r="GM324" s="45">
        <v>78</v>
      </c>
      <c r="GN324" s="45">
        <v>79</v>
      </c>
      <c r="GO324" s="45">
        <v>80</v>
      </c>
      <c r="GP324" s="45">
        <v>81</v>
      </c>
      <c r="GQ324" s="45">
        <v>82</v>
      </c>
      <c r="GR324" s="45">
        <v>83</v>
      </c>
      <c r="GS324" s="45">
        <v>84</v>
      </c>
      <c r="GT324" s="45">
        <v>85</v>
      </c>
      <c r="GU324" s="45">
        <v>86</v>
      </c>
      <c r="GV324" s="45">
        <v>87</v>
      </c>
      <c r="GW324" s="45">
        <v>88</v>
      </c>
      <c r="GX324" s="45">
        <v>89</v>
      </c>
      <c r="GY324" s="45">
        <v>90</v>
      </c>
      <c r="GZ324" s="45">
        <v>91</v>
      </c>
      <c r="HA324" s="45">
        <v>92</v>
      </c>
      <c r="HB324" s="45">
        <v>93</v>
      </c>
      <c r="HC324" s="45">
        <v>94</v>
      </c>
      <c r="HD324" s="45">
        <v>95</v>
      </c>
      <c r="HE324" s="45">
        <v>96</v>
      </c>
      <c r="HF324" s="45">
        <v>97</v>
      </c>
      <c r="HG324" s="45">
        <v>98</v>
      </c>
      <c r="HH324" s="45">
        <v>99</v>
      </c>
      <c r="HI324" s="45">
        <v>100</v>
      </c>
      <c r="HJ324" s="45">
        <v>101</v>
      </c>
      <c r="HK324" s="45">
        <v>102</v>
      </c>
      <c r="HL324" s="45">
        <v>103</v>
      </c>
      <c r="HM324" s="45">
        <v>104</v>
      </c>
      <c r="HN324" s="45">
        <v>105</v>
      </c>
      <c r="HO324" s="45">
        <v>106</v>
      </c>
      <c r="HP324" s="45">
        <v>107</v>
      </c>
      <c r="HQ324" s="45">
        <v>108</v>
      </c>
      <c r="HR324" s="45">
        <v>109</v>
      </c>
      <c r="HS324" s="45">
        <v>110</v>
      </c>
      <c r="HT324" s="45">
        <v>111</v>
      </c>
      <c r="HU324" s="45">
        <v>112</v>
      </c>
      <c r="HV324" s="45">
        <v>113</v>
      </c>
      <c r="HW324" s="45">
        <v>114</v>
      </c>
      <c r="HX324" s="45">
        <v>115</v>
      </c>
      <c r="HY324" s="45">
        <v>116</v>
      </c>
      <c r="HZ324" s="45">
        <v>117</v>
      </c>
      <c r="IA324" s="45">
        <v>118</v>
      </c>
      <c r="IB324" s="45">
        <v>119</v>
      </c>
      <c r="IC324" s="45">
        <v>120</v>
      </c>
      <c r="ID324" s="45">
        <v>121</v>
      </c>
      <c r="IE324" s="45">
        <v>122</v>
      </c>
      <c r="IF324" s="45">
        <v>123</v>
      </c>
      <c r="IG324" s="45">
        <v>124</v>
      </c>
      <c r="IH324" s="45">
        <v>125</v>
      </c>
      <c r="II324" s="45">
        <v>126</v>
      </c>
      <c r="IJ324" s="45">
        <v>127</v>
      </c>
      <c r="IK324" s="45">
        <v>128</v>
      </c>
      <c r="IL324" s="45">
        <v>129</v>
      </c>
      <c r="IM324" s="45">
        <v>130</v>
      </c>
      <c r="IN324" s="45">
        <v>131</v>
      </c>
      <c r="IO324" s="45">
        <v>132</v>
      </c>
      <c r="IP324" s="45">
        <v>133</v>
      </c>
      <c r="IQ324" s="45">
        <v>134</v>
      </c>
      <c r="IR324" s="45">
        <v>135</v>
      </c>
      <c r="IS324" s="45">
        <v>136</v>
      </c>
      <c r="IT324" s="45">
        <v>137</v>
      </c>
      <c r="IU324" s="45">
        <v>138</v>
      </c>
      <c r="IV324" s="45">
        <v>139</v>
      </c>
      <c r="IW324" s="45">
        <v>140</v>
      </c>
      <c r="IX324" s="45">
        <v>141</v>
      </c>
      <c r="IY324" s="45">
        <v>142</v>
      </c>
      <c r="IZ324" s="45">
        <v>143</v>
      </c>
      <c r="JA324" s="45">
        <v>144</v>
      </c>
      <c r="JB324" s="45">
        <v>145</v>
      </c>
      <c r="JC324" s="45">
        <v>146</v>
      </c>
      <c r="JD324" s="45">
        <v>147</v>
      </c>
      <c r="JE324" s="45">
        <v>148</v>
      </c>
      <c r="JF324" s="45">
        <v>149</v>
      </c>
      <c r="JG324" s="45">
        <v>150</v>
      </c>
      <c r="JH324" s="45">
        <v>151</v>
      </c>
      <c r="JI324" s="45">
        <v>152</v>
      </c>
      <c r="JJ324" s="45">
        <v>153</v>
      </c>
      <c r="JK324" s="45">
        <v>154</v>
      </c>
      <c r="JL324" s="45">
        <v>155</v>
      </c>
      <c r="JM324" s="45">
        <v>156</v>
      </c>
      <c r="JN324" s="45">
        <v>157</v>
      </c>
      <c r="JO324" s="45">
        <v>158</v>
      </c>
      <c r="JP324" s="45">
        <v>159</v>
      </c>
      <c r="JQ324" s="45">
        <v>160</v>
      </c>
      <c r="JR324" s="45">
        <v>161</v>
      </c>
      <c r="JS324" s="45">
        <v>162</v>
      </c>
      <c r="JT324" s="45">
        <v>163</v>
      </c>
      <c r="JU324" s="45">
        <v>164</v>
      </c>
      <c r="JV324" s="45">
        <v>165</v>
      </c>
      <c r="JW324" s="45">
        <v>166</v>
      </c>
      <c r="JX324" s="45">
        <v>167</v>
      </c>
      <c r="JY324" s="45">
        <v>168</v>
      </c>
      <c r="JZ324" s="45">
        <v>169</v>
      </c>
      <c r="KA324" s="45">
        <v>170</v>
      </c>
      <c r="KB324" s="45">
        <v>171</v>
      </c>
      <c r="KC324" s="45">
        <v>172</v>
      </c>
      <c r="KD324" s="45">
        <v>173</v>
      </c>
      <c r="KE324" s="45">
        <v>174</v>
      </c>
      <c r="KF324" s="45">
        <v>175</v>
      </c>
      <c r="KG324" s="45">
        <v>176</v>
      </c>
      <c r="KH324" s="45">
        <v>177</v>
      </c>
      <c r="KI324" s="45">
        <v>178</v>
      </c>
      <c r="KJ324" s="45">
        <v>179</v>
      </c>
      <c r="KK324" s="45">
        <v>180</v>
      </c>
      <c r="KL324" s="45">
        <v>181</v>
      </c>
      <c r="KM324" s="45">
        <v>182</v>
      </c>
      <c r="KN324" s="45">
        <v>183</v>
      </c>
      <c r="KO324" s="45">
        <v>184</v>
      </c>
      <c r="KP324" s="45">
        <v>185</v>
      </c>
      <c r="KQ324" s="45">
        <v>186</v>
      </c>
      <c r="KR324" s="45">
        <v>187</v>
      </c>
      <c r="KS324" s="45">
        <v>188</v>
      </c>
      <c r="KT324" s="45">
        <v>189</v>
      </c>
      <c r="KU324" s="45">
        <v>190</v>
      </c>
      <c r="KV324" s="45">
        <v>191</v>
      </c>
      <c r="KW324" s="45">
        <v>192</v>
      </c>
      <c r="KX324" s="45">
        <v>193</v>
      </c>
      <c r="KY324" s="45">
        <v>194</v>
      </c>
      <c r="KZ324" s="45">
        <v>195</v>
      </c>
      <c r="LA324" s="45">
        <v>196</v>
      </c>
      <c r="LB324" s="45">
        <v>197</v>
      </c>
      <c r="LC324" s="45">
        <v>198</v>
      </c>
      <c r="LD324" s="45">
        <v>199</v>
      </c>
      <c r="LE324" s="45">
        <v>200</v>
      </c>
      <c r="LF324" s="45">
        <v>201</v>
      </c>
      <c r="LG324" s="45">
        <v>202</v>
      </c>
      <c r="LH324" s="45">
        <v>203</v>
      </c>
      <c r="LI324" s="45">
        <v>204</v>
      </c>
      <c r="LJ324" s="45">
        <v>205</v>
      </c>
      <c r="LK324" s="45">
        <v>206</v>
      </c>
      <c r="LL324" s="45">
        <v>207</v>
      </c>
      <c r="LM324" s="45">
        <v>208</v>
      </c>
      <c r="LN324" s="45">
        <v>209</v>
      </c>
      <c r="LO324" s="45">
        <v>210</v>
      </c>
      <c r="LP324" s="45">
        <v>211</v>
      </c>
      <c r="LQ324" s="45">
        <v>212</v>
      </c>
      <c r="LR324" s="45">
        <v>213</v>
      </c>
      <c r="LS324" s="45">
        <v>214</v>
      </c>
      <c r="LT324" s="45">
        <v>215</v>
      </c>
      <c r="LU324" s="45">
        <v>216</v>
      </c>
      <c r="LV324" s="45">
        <v>217</v>
      </c>
      <c r="LW324" s="45">
        <v>218</v>
      </c>
      <c r="LX324" s="45">
        <v>219</v>
      </c>
      <c r="LY324" s="45">
        <v>220</v>
      </c>
      <c r="LZ324" s="45">
        <v>221</v>
      </c>
      <c r="MA324" s="45">
        <v>222</v>
      </c>
      <c r="MB324" s="45">
        <v>223</v>
      </c>
      <c r="MC324" s="45">
        <v>224</v>
      </c>
      <c r="MD324" s="45">
        <v>225</v>
      </c>
      <c r="ME324" s="45">
        <v>226</v>
      </c>
      <c r="MF324" s="45">
        <v>227</v>
      </c>
      <c r="MG324" s="45">
        <v>228</v>
      </c>
      <c r="MH324" s="45">
        <v>229</v>
      </c>
      <c r="MI324" s="45">
        <v>230</v>
      </c>
      <c r="MJ324" s="45">
        <v>231</v>
      </c>
      <c r="MK324" s="45">
        <v>232</v>
      </c>
      <c r="ML324" s="45">
        <v>233</v>
      </c>
    </row>
    <row r="325" spans="1:426" s="47" customFormat="1" x14ac:dyDescent="0.25">
      <c r="A325" s="55" t="s">
        <v>262</v>
      </c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 spans="1:426" s="47" customFormat="1" x14ac:dyDescent="0.25">
      <c r="B326" s="51" t="s">
        <v>69</v>
      </c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 t="s">
        <v>70</v>
      </c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 t="s">
        <v>71</v>
      </c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 t="s">
        <v>72</v>
      </c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 t="s">
        <v>73</v>
      </c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 t="s">
        <v>74</v>
      </c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 t="s">
        <v>75</v>
      </c>
      <c r="CC326" s="51"/>
      <c r="CD326" s="51"/>
      <c r="CE326" s="51"/>
      <c r="CF326" s="51"/>
      <c r="CG326" s="51"/>
      <c r="CH326" s="51"/>
      <c r="CI326" s="51"/>
      <c r="CJ326" s="51"/>
      <c r="CK326" s="51"/>
      <c r="CL326" s="51"/>
      <c r="CM326" s="51"/>
      <c r="CN326" s="51"/>
      <c r="CO326" s="51" t="s">
        <v>76</v>
      </c>
      <c r="CP326" s="51"/>
      <c r="CQ326" s="51"/>
      <c r="CR326" s="51"/>
      <c r="CS326" s="51"/>
      <c r="CT326" s="51"/>
      <c r="CU326" s="51"/>
      <c r="CV326" s="51"/>
      <c r="CW326" s="51"/>
      <c r="CX326" s="51"/>
      <c r="CY326" s="51"/>
      <c r="CZ326" s="51"/>
      <c r="DA326" s="51"/>
      <c r="DB326" s="51" t="s">
        <v>77</v>
      </c>
      <c r="DC326" s="51"/>
      <c r="DD326" s="51"/>
      <c r="DE326" s="51"/>
      <c r="DF326" s="51"/>
      <c r="DG326" s="51"/>
      <c r="DH326" s="51"/>
      <c r="DI326" s="51"/>
      <c r="DJ326" s="51"/>
      <c r="DK326" s="51"/>
      <c r="DL326" s="51"/>
      <c r="DM326" s="51"/>
      <c r="DN326" s="51"/>
      <c r="DO326" s="51" t="s">
        <v>78</v>
      </c>
      <c r="DP326" s="51"/>
      <c r="DQ326" s="51"/>
      <c r="DR326" s="51"/>
      <c r="DS326" s="51"/>
      <c r="DT326" s="51"/>
      <c r="DU326" s="51"/>
      <c r="DV326" s="51"/>
      <c r="DW326" s="51"/>
      <c r="DX326" s="51"/>
      <c r="DY326" s="51"/>
      <c r="DZ326" s="51"/>
      <c r="EA326" s="51"/>
      <c r="EB326" s="51" t="s">
        <v>79</v>
      </c>
      <c r="EC326" s="51"/>
      <c r="ED326" s="51"/>
      <c r="EE326" s="51"/>
      <c r="EF326" s="51"/>
      <c r="EG326" s="51"/>
      <c r="EH326" s="51"/>
      <c r="EI326" s="51"/>
      <c r="EJ326" s="51"/>
      <c r="EK326" s="51"/>
      <c r="EL326" s="51"/>
      <c r="EM326" s="51"/>
      <c r="EN326" s="51"/>
      <c r="EO326" s="51" t="s">
        <v>80</v>
      </c>
      <c r="EP326" s="51"/>
      <c r="EQ326" s="51"/>
      <c r="ER326" s="51"/>
      <c r="ES326" s="51"/>
      <c r="ET326" s="51"/>
      <c r="EU326" s="51"/>
      <c r="EV326" s="51"/>
      <c r="EW326" s="51"/>
      <c r="EX326" s="51"/>
      <c r="EY326" s="51"/>
      <c r="EZ326" s="51"/>
      <c r="FA326" s="51"/>
      <c r="FB326" s="51" t="s">
        <v>81</v>
      </c>
      <c r="FC326" s="51"/>
      <c r="FD326" s="51"/>
      <c r="FE326" s="51"/>
      <c r="FF326" s="51"/>
      <c r="FG326" s="51"/>
      <c r="FH326" s="51"/>
      <c r="FI326" s="51"/>
      <c r="FJ326" s="51"/>
      <c r="FK326" s="51"/>
      <c r="FL326" s="51"/>
      <c r="FM326" s="51"/>
      <c r="FN326" s="51"/>
      <c r="FO326" s="51" t="s">
        <v>82</v>
      </c>
      <c r="FP326" s="51"/>
      <c r="FQ326" s="51"/>
      <c r="FR326" s="51"/>
      <c r="FS326" s="51"/>
      <c r="FT326" s="51"/>
      <c r="FU326" s="51"/>
      <c r="FV326" s="51"/>
      <c r="FW326" s="51"/>
      <c r="FX326" s="51"/>
      <c r="FY326" s="51"/>
      <c r="FZ326" s="51"/>
      <c r="GA326" s="51"/>
      <c r="GB326" s="51" t="s">
        <v>86</v>
      </c>
      <c r="GC326" s="51"/>
      <c r="GD326" s="51"/>
      <c r="GE326" s="51"/>
      <c r="GF326" s="51"/>
      <c r="GG326" s="51"/>
      <c r="GH326" s="51"/>
      <c r="GI326" s="51"/>
      <c r="GJ326" s="51"/>
      <c r="GK326" s="51"/>
      <c r="GL326" s="51"/>
      <c r="GM326" s="51"/>
      <c r="GN326" s="51"/>
      <c r="GO326" s="51" t="s">
        <v>83</v>
      </c>
      <c r="GP326" s="51"/>
      <c r="GQ326" s="51"/>
      <c r="GR326" s="51"/>
      <c r="GS326" s="51"/>
      <c r="GT326" s="51"/>
      <c r="GU326" s="51"/>
      <c r="GV326" s="51"/>
      <c r="GW326" s="51"/>
      <c r="GX326" s="51"/>
      <c r="GY326" s="51"/>
      <c r="GZ326" s="51"/>
      <c r="HA326" s="51"/>
      <c r="HB326" s="51" t="s">
        <v>84</v>
      </c>
      <c r="HC326" s="51"/>
      <c r="HD326" s="51"/>
      <c r="HE326" s="51"/>
      <c r="HF326" s="51"/>
      <c r="HG326" s="51"/>
      <c r="HH326" s="51"/>
      <c r="HI326" s="51"/>
      <c r="HJ326" s="51"/>
      <c r="HK326" s="51"/>
      <c r="HL326" s="51"/>
      <c r="HM326" s="51"/>
      <c r="HN326" s="51"/>
      <c r="HO326" s="51" t="s">
        <v>85</v>
      </c>
      <c r="HP326" s="51"/>
      <c r="HQ326" s="51"/>
      <c r="HR326" s="51"/>
      <c r="HS326" s="51"/>
      <c r="HT326" s="51"/>
      <c r="HU326" s="51"/>
      <c r="HV326" s="51"/>
      <c r="HW326" s="51"/>
      <c r="HX326" s="51"/>
      <c r="HY326" s="51"/>
      <c r="HZ326" s="51"/>
      <c r="IA326" s="51"/>
      <c r="IB326" s="47" t="s">
        <v>23</v>
      </c>
      <c r="IC326" s="47" t="s">
        <v>18</v>
      </c>
      <c r="ID326" s="47" t="s">
        <v>19</v>
      </c>
      <c r="IE326" s="47" t="s">
        <v>20</v>
      </c>
      <c r="IF326" s="47" t="s">
        <v>21</v>
      </c>
      <c r="IG326" s="47" t="s">
        <v>22</v>
      </c>
      <c r="IH326" s="47" t="s">
        <v>24</v>
      </c>
      <c r="II326" s="47" t="s">
        <v>25</v>
      </c>
    </row>
    <row r="327" spans="1:426" s="47" customFormat="1" x14ac:dyDescent="0.25">
      <c r="B327" s="47" t="s">
        <v>29</v>
      </c>
      <c r="C327" s="47" t="s">
        <v>30</v>
      </c>
      <c r="D327" s="47" t="s">
        <v>31</v>
      </c>
      <c r="E327" s="47" t="s">
        <v>32</v>
      </c>
      <c r="F327" s="47" t="s">
        <v>33</v>
      </c>
      <c r="G327" s="47" t="s">
        <v>34</v>
      </c>
      <c r="H327" s="47" t="s">
        <v>35</v>
      </c>
      <c r="I327" s="47" t="s">
        <v>36</v>
      </c>
      <c r="J327" s="47" t="s">
        <v>37</v>
      </c>
      <c r="K327" s="47" t="s">
        <v>38</v>
      </c>
      <c r="L327" s="47" t="s">
        <v>39</v>
      </c>
      <c r="M327" s="47" t="s">
        <v>40</v>
      </c>
      <c r="N327" s="47" t="s">
        <v>41</v>
      </c>
      <c r="O327" s="47" t="s">
        <v>29</v>
      </c>
      <c r="P327" s="47" t="s">
        <v>30</v>
      </c>
      <c r="Q327" s="47" t="s">
        <v>31</v>
      </c>
      <c r="R327" s="47" t="s">
        <v>32</v>
      </c>
      <c r="S327" s="47" t="s">
        <v>33</v>
      </c>
      <c r="T327" s="47" t="s">
        <v>34</v>
      </c>
      <c r="U327" s="47" t="s">
        <v>35</v>
      </c>
      <c r="V327" s="47" t="s">
        <v>36</v>
      </c>
      <c r="W327" s="47" t="s">
        <v>37</v>
      </c>
      <c r="X327" s="47" t="s">
        <v>38</v>
      </c>
      <c r="Y327" s="47" t="s">
        <v>39</v>
      </c>
      <c r="Z327" s="47" t="s">
        <v>40</v>
      </c>
      <c r="AA327" s="47" t="s">
        <v>41</v>
      </c>
      <c r="AB327" s="47" t="s">
        <v>29</v>
      </c>
      <c r="AC327" s="47" t="s">
        <v>30</v>
      </c>
      <c r="AD327" s="47" t="s">
        <v>31</v>
      </c>
      <c r="AE327" s="47" t="s">
        <v>32</v>
      </c>
      <c r="AF327" s="47" t="s">
        <v>33</v>
      </c>
      <c r="AG327" s="47" t="s">
        <v>34</v>
      </c>
      <c r="AH327" s="47" t="s">
        <v>35</v>
      </c>
      <c r="AI327" s="47" t="s">
        <v>36</v>
      </c>
      <c r="AJ327" s="47" t="s">
        <v>37</v>
      </c>
      <c r="AK327" s="47" t="s">
        <v>38</v>
      </c>
      <c r="AL327" s="47" t="s">
        <v>39</v>
      </c>
      <c r="AM327" s="47" t="s">
        <v>40</v>
      </c>
      <c r="AN327" s="47" t="s">
        <v>41</v>
      </c>
      <c r="AO327" s="47" t="s">
        <v>29</v>
      </c>
      <c r="AP327" s="47" t="s">
        <v>30</v>
      </c>
      <c r="AQ327" s="47" t="s">
        <v>31</v>
      </c>
      <c r="AR327" s="47" t="s">
        <v>32</v>
      </c>
      <c r="AS327" s="47" t="s">
        <v>33</v>
      </c>
      <c r="AT327" s="47" t="s">
        <v>34</v>
      </c>
      <c r="AU327" s="47" t="s">
        <v>35</v>
      </c>
      <c r="AV327" s="47" t="s">
        <v>36</v>
      </c>
      <c r="AW327" s="47" t="s">
        <v>37</v>
      </c>
      <c r="AX327" s="47" t="s">
        <v>38</v>
      </c>
      <c r="AY327" s="47" t="s">
        <v>39</v>
      </c>
      <c r="AZ327" s="47" t="s">
        <v>40</v>
      </c>
      <c r="BA327" s="47" t="s">
        <v>41</v>
      </c>
      <c r="BB327" s="47" t="s">
        <v>29</v>
      </c>
      <c r="BC327" s="47" t="s">
        <v>30</v>
      </c>
      <c r="BD327" s="47" t="s">
        <v>31</v>
      </c>
      <c r="BE327" s="47" t="s">
        <v>32</v>
      </c>
      <c r="BF327" s="47" t="s">
        <v>33</v>
      </c>
      <c r="BG327" s="47" t="s">
        <v>34</v>
      </c>
      <c r="BH327" s="47" t="s">
        <v>35</v>
      </c>
      <c r="BI327" s="47" t="s">
        <v>36</v>
      </c>
      <c r="BJ327" s="47" t="s">
        <v>37</v>
      </c>
      <c r="BK327" s="47" t="s">
        <v>38</v>
      </c>
      <c r="BL327" s="47" t="s">
        <v>39</v>
      </c>
      <c r="BM327" s="47" t="s">
        <v>40</v>
      </c>
      <c r="BN327" s="47" t="s">
        <v>41</v>
      </c>
      <c r="BO327" s="47" t="s">
        <v>29</v>
      </c>
      <c r="BP327" s="47" t="s">
        <v>30</v>
      </c>
      <c r="BQ327" s="47" t="s">
        <v>31</v>
      </c>
      <c r="BR327" s="47" t="s">
        <v>32</v>
      </c>
      <c r="BS327" s="47" t="s">
        <v>33</v>
      </c>
      <c r="BT327" s="47" t="s">
        <v>34</v>
      </c>
      <c r="BU327" s="47" t="s">
        <v>35</v>
      </c>
      <c r="BV327" s="47" t="s">
        <v>36</v>
      </c>
      <c r="BW327" s="47" t="s">
        <v>37</v>
      </c>
      <c r="BX327" s="47" t="s">
        <v>38</v>
      </c>
      <c r="BY327" s="47" t="s">
        <v>39</v>
      </c>
      <c r="BZ327" s="47" t="s">
        <v>40</v>
      </c>
      <c r="CA327" s="47" t="s">
        <v>41</v>
      </c>
      <c r="CB327" s="47" t="s">
        <v>29</v>
      </c>
      <c r="CC327" s="47" t="s">
        <v>30</v>
      </c>
      <c r="CD327" s="47" t="s">
        <v>31</v>
      </c>
      <c r="CE327" s="47" t="s">
        <v>32</v>
      </c>
      <c r="CF327" s="47" t="s">
        <v>33</v>
      </c>
      <c r="CG327" s="47" t="s">
        <v>34</v>
      </c>
      <c r="CH327" s="47" t="s">
        <v>35</v>
      </c>
      <c r="CI327" s="47" t="s">
        <v>36</v>
      </c>
      <c r="CJ327" s="47" t="s">
        <v>37</v>
      </c>
      <c r="CK327" s="47" t="s">
        <v>38</v>
      </c>
      <c r="CL327" s="47" t="s">
        <v>39</v>
      </c>
      <c r="CM327" s="47" t="s">
        <v>40</v>
      </c>
      <c r="CN327" s="47" t="s">
        <v>41</v>
      </c>
      <c r="CO327" s="47" t="s">
        <v>29</v>
      </c>
      <c r="CP327" s="47" t="s">
        <v>30</v>
      </c>
      <c r="CQ327" s="47" t="s">
        <v>31</v>
      </c>
      <c r="CR327" s="47" t="s">
        <v>32</v>
      </c>
      <c r="CS327" s="47" t="s">
        <v>33</v>
      </c>
      <c r="CT327" s="47" t="s">
        <v>34</v>
      </c>
      <c r="CU327" s="47" t="s">
        <v>35</v>
      </c>
      <c r="CV327" s="47" t="s">
        <v>36</v>
      </c>
      <c r="CW327" s="47" t="s">
        <v>37</v>
      </c>
      <c r="CX327" s="47" t="s">
        <v>38</v>
      </c>
      <c r="CY327" s="47" t="s">
        <v>39</v>
      </c>
      <c r="CZ327" s="47" t="s">
        <v>40</v>
      </c>
      <c r="DA327" s="47" t="s">
        <v>41</v>
      </c>
      <c r="DB327" s="47" t="s">
        <v>29</v>
      </c>
      <c r="DC327" s="47" t="s">
        <v>30</v>
      </c>
      <c r="DD327" s="47" t="s">
        <v>31</v>
      </c>
      <c r="DE327" s="47" t="s">
        <v>32</v>
      </c>
      <c r="DF327" s="47" t="s">
        <v>33</v>
      </c>
      <c r="DG327" s="47" t="s">
        <v>34</v>
      </c>
      <c r="DH327" s="47" t="s">
        <v>35</v>
      </c>
      <c r="DI327" s="47" t="s">
        <v>36</v>
      </c>
      <c r="DJ327" s="47" t="s">
        <v>37</v>
      </c>
      <c r="DK327" s="47" t="s">
        <v>38</v>
      </c>
      <c r="DL327" s="47" t="s">
        <v>39</v>
      </c>
      <c r="DM327" s="47" t="s">
        <v>40</v>
      </c>
      <c r="DN327" s="47" t="s">
        <v>41</v>
      </c>
      <c r="DO327" s="47" t="s">
        <v>29</v>
      </c>
      <c r="DP327" s="47" t="s">
        <v>30</v>
      </c>
      <c r="DQ327" s="47" t="s">
        <v>31</v>
      </c>
      <c r="DR327" s="47" t="s">
        <v>32</v>
      </c>
      <c r="DS327" s="47" t="s">
        <v>33</v>
      </c>
      <c r="DT327" s="47" t="s">
        <v>34</v>
      </c>
      <c r="DU327" s="47" t="s">
        <v>35</v>
      </c>
      <c r="DV327" s="47" t="s">
        <v>36</v>
      </c>
      <c r="DW327" s="47" t="s">
        <v>37</v>
      </c>
      <c r="DX327" s="47" t="s">
        <v>38</v>
      </c>
      <c r="DY327" s="47" t="s">
        <v>39</v>
      </c>
      <c r="DZ327" s="47" t="s">
        <v>40</v>
      </c>
      <c r="EA327" s="47" t="s">
        <v>41</v>
      </c>
      <c r="EB327" s="47" t="s">
        <v>29</v>
      </c>
      <c r="EC327" s="47" t="s">
        <v>30</v>
      </c>
      <c r="ED327" s="47" t="s">
        <v>31</v>
      </c>
      <c r="EE327" s="47" t="s">
        <v>32</v>
      </c>
      <c r="EF327" s="47" t="s">
        <v>33</v>
      </c>
      <c r="EG327" s="47" t="s">
        <v>34</v>
      </c>
      <c r="EH327" s="47" t="s">
        <v>35</v>
      </c>
      <c r="EI327" s="47" t="s">
        <v>36</v>
      </c>
      <c r="EJ327" s="47" t="s">
        <v>37</v>
      </c>
      <c r="EK327" s="47" t="s">
        <v>38</v>
      </c>
      <c r="EL327" s="47" t="s">
        <v>39</v>
      </c>
      <c r="EM327" s="47" t="s">
        <v>40</v>
      </c>
      <c r="EN327" s="47" t="s">
        <v>41</v>
      </c>
      <c r="EO327" s="47" t="s">
        <v>29</v>
      </c>
      <c r="EP327" s="47" t="s">
        <v>30</v>
      </c>
      <c r="EQ327" s="47" t="s">
        <v>31</v>
      </c>
      <c r="ER327" s="47" t="s">
        <v>32</v>
      </c>
      <c r="ES327" s="47" t="s">
        <v>33</v>
      </c>
      <c r="ET327" s="47" t="s">
        <v>34</v>
      </c>
      <c r="EU327" s="47" t="s">
        <v>35</v>
      </c>
      <c r="EV327" s="47" t="s">
        <v>36</v>
      </c>
      <c r="EW327" s="47" t="s">
        <v>37</v>
      </c>
      <c r="EX327" s="47" t="s">
        <v>38</v>
      </c>
      <c r="EY327" s="47" t="s">
        <v>39</v>
      </c>
      <c r="EZ327" s="47" t="s">
        <v>40</v>
      </c>
      <c r="FA327" s="47" t="s">
        <v>41</v>
      </c>
      <c r="FB327" s="47" t="s">
        <v>29</v>
      </c>
      <c r="FC327" s="47" t="s">
        <v>30</v>
      </c>
      <c r="FD327" s="47" t="s">
        <v>31</v>
      </c>
      <c r="FE327" s="47" t="s">
        <v>32</v>
      </c>
      <c r="FF327" s="47" t="s">
        <v>33</v>
      </c>
      <c r="FG327" s="47" t="s">
        <v>34</v>
      </c>
      <c r="FH327" s="47" t="s">
        <v>35</v>
      </c>
      <c r="FI327" s="47" t="s">
        <v>36</v>
      </c>
      <c r="FJ327" s="47" t="s">
        <v>37</v>
      </c>
      <c r="FK327" s="47" t="s">
        <v>38</v>
      </c>
      <c r="FL327" s="47" t="s">
        <v>39</v>
      </c>
      <c r="FM327" s="47" t="s">
        <v>40</v>
      </c>
      <c r="FN327" s="47" t="s">
        <v>41</v>
      </c>
      <c r="FO327" s="47" t="s">
        <v>29</v>
      </c>
      <c r="FP327" s="47" t="s">
        <v>30</v>
      </c>
      <c r="FQ327" s="47" t="s">
        <v>31</v>
      </c>
      <c r="FR327" s="47" t="s">
        <v>32</v>
      </c>
      <c r="FS327" s="47" t="s">
        <v>33</v>
      </c>
      <c r="FT327" s="47" t="s">
        <v>34</v>
      </c>
      <c r="FU327" s="47" t="s">
        <v>35</v>
      </c>
      <c r="FV327" s="47" t="s">
        <v>36</v>
      </c>
      <c r="FW327" s="47" t="s">
        <v>37</v>
      </c>
      <c r="FX327" s="47" t="s">
        <v>38</v>
      </c>
      <c r="FY327" s="47" t="s">
        <v>39</v>
      </c>
      <c r="FZ327" s="47" t="s">
        <v>40</v>
      </c>
      <c r="GA327" s="47" t="s">
        <v>41</v>
      </c>
      <c r="GB327" s="47" t="s">
        <v>29</v>
      </c>
      <c r="GC327" s="47" t="s">
        <v>30</v>
      </c>
      <c r="GD327" s="47" t="s">
        <v>31</v>
      </c>
      <c r="GE327" s="47" t="s">
        <v>32</v>
      </c>
      <c r="GF327" s="47" t="s">
        <v>33</v>
      </c>
      <c r="GG327" s="47" t="s">
        <v>34</v>
      </c>
      <c r="GH327" s="47" t="s">
        <v>35</v>
      </c>
      <c r="GI327" s="47" t="s">
        <v>36</v>
      </c>
      <c r="GJ327" s="47" t="s">
        <v>37</v>
      </c>
      <c r="GK327" s="47" t="s">
        <v>38</v>
      </c>
      <c r="GL327" s="47" t="s">
        <v>39</v>
      </c>
      <c r="GM327" s="47" t="s">
        <v>40</v>
      </c>
      <c r="GN327" s="47" t="s">
        <v>41</v>
      </c>
      <c r="GO327" s="47" t="s">
        <v>29</v>
      </c>
      <c r="GP327" s="47" t="s">
        <v>30</v>
      </c>
      <c r="GQ327" s="47" t="s">
        <v>31</v>
      </c>
      <c r="GR327" s="47" t="s">
        <v>32</v>
      </c>
      <c r="GS327" s="47" t="s">
        <v>33</v>
      </c>
      <c r="GT327" s="47" t="s">
        <v>34</v>
      </c>
      <c r="GU327" s="47" t="s">
        <v>35</v>
      </c>
      <c r="GV327" s="47" t="s">
        <v>36</v>
      </c>
      <c r="GW327" s="47" t="s">
        <v>37</v>
      </c>
      <c r="GX327" s="47" t="s">
        <v>38</v>
      </c>
      <c r="GY327" s="47" t="s">
        <v>39</v>
      </c>
      <c r="GZ327" s="47" t="s">
        <v>40</v>
      </c>
      <c r="HA327" s="47" t="s">
        <v>41</v>
      </c>
      <c r="HB327" s="47" t="s">
        <v>29</v>
      </c>
      <c r="HC327" s="47" t="s">
        <v>30</v>
      </c>
      <c r="HD327" s="47" t="s">
        <v>31</v>
      </c>
      <c r="HE327" s="47" t="s">
        <v>32</v>
      </c>
      <c r="HF327" s="47" t="s">
        <v>33</v>
      </c>
      <c r="HG327" s="47" t="s">
        <v>34</v>
      </c>
      <c r="HH327" s="47" t="s">
        <v>35</v>
      </c>
      <c r="HI327" s="47" t="s">
        <v>36</v>
      </c>
      <c r="HJ327" s="47" t="s">
        <v>37</v>
      </c>
      <c r="HK327" s="47" t="s">
        <v>38</v>
      </c>
      <c r="HL327" s="47" t="s">
        <v>39</v>
      </c>
      <c r="HM327" s="47" t="s">
        <v>40</v>
      </c>
      <c r="HN327" s="47" t="s">
        <v>41</v>
      </c>
      <c r="HO327" s="47" t="s">
        <v>29</v>
      </c>
      <c r="HP327" s="47" t="s">
        <v>30</v>
      </c>
      <c r="HQ327" s="47" t="s">
        <v>31</v>
      </c>
      <c r="HR327" s="47" t="s">
        <v>32</v>
      </c>
      <c r="HS327" s="47" t="s">
        <v>33</v>
      </c>
      <c r="HT327" s="47" t="s">
        <v>34</v>
      </c>
      <c r="HU327" s="47" t="s">
        <v>35</v>
      </c>
      <c r="HV327" s="47" t="s">
        <v>36</v>
      </c>
      <c r="HW327" s="47" t="s">
        <v>37</v>
      </c>
      <c r="HX327" s="47" t="s">
        <v>38</v>
      </c>
      <c r="HY327" s="47" t="s">
        <v>39</v>
      </c>
      <c r="HZ327" s="47" t="s">
        <v>40</v>
      </c>
      <c r="IA327" s="47" t="s">
        <v>41</v>
      </c>
    </row>
    <row r="328" spans="1:426" s="47" customFormat="1" x14ac:dyDescent="0.25">
      <c r="A328" s="1" t="s">
        <v>42</v>
      </c>
      <c r="B328" s="47">
        <v>5</v>
      </c>
      <c r="C328" s="47">
        <v>1</v>
      </c>
      <c r="D328" s="47">
        <v>3</v>
      </c>
      <c r="E328" s="47">
        <v>1</v>
      </c>
      <c r="F328" s="47">
        <v>4</v>
      </c>
      <c r="G328" s="47">
        <v>1</v>
      </c>
      <c r="H328" s="47">
        <v>4</v>
      </c>
      <c r="I328" s="47">
        <v>4</v>
      </c>
      <c r="J328" s="47">
        <v>3</v>
      </c>
      <c r="K328" s="47">
        <v>1</v>
      </c>
      <c r="L328" s="47">
        <v>1</v>
      </c>
      <c r="M328" s="47">
        <v>1</v>
      </c>
      <c r="N328" s="47">
        <v>0</v>
      </c>
      <c r="O328" s="47">
        <v>5</v>
      </c>
      <c r="P328" s="47">
        <v>1</v>
      </c>
      <c r="Q328" s="47">
        <v>3</v>
      </c>
      <c r="R328" s="47">
        <v>1</v>
      </c>
      <c r="S328" s="47">
        <v>3</v>
      </c>
      <c r="T328" s="47">
        <v>1</v>
      </c>
      <c r="U328" s="47">
        <v>4</v>
      </c>
      <c r="V328" s="47">
        <v>4</v>
      </c>
      <c r="W328" s="47">
        <v>3</v>
      </c>
      <c r="X328" s="47">
        <v>1</v>
      </c>
      <c r="Y328" s="47">
        <v>1</v>
      </c>
      <c r="Z328" s="47">
        <v>1</v>
      </c>
      <c r="AA328" s="47">
        <v>0</v>
      </c>
      <c r="AB328" s="47">
        <v>5</v>
      </c>
      <c r="AC328" s="47">
        <v>1</v>
      </c>
      <c r="AD328" s="47">
        <v>3</v>
      </c>
      <c r="AE328" s="47">
        <v>1</v>
      </c>
      <c r="AF328" s="47">
        <v>3</v>
      </c>
      <c r="AG328" s="47">
        <v>1</v>
      </c>
      <c r="AH328" s="47">
        <v>5</v>
      </c>
      <c r="AI328" s="47">
        <v>5</v>
      </c>
      <c r="AJ328" s="47">
        <v>3</v>
      </c>
      <c r="AK328" s="47">
        <v>2</v>
      </c>
      <c r="AL328" s="47">
        <v>0</v>
      </c>
      <c r="AM328" s="47">
        <v>0</v>
      </c>
      <c r="AN328" s="47">
        <v>0</v>
      </c>
      <c r="AO328" s="47">
        <v>5</v>
      </c>
      <c r="AP328" s="47">
        <v>1</v>
      </c>
      <c r="AQ328" s="47">
        <v>4</v>
      </c>
      <c r="AR328" s="47">
        <v>1</v>
      </c>
      <c r="AS328" s="47">
        <v>3</v>
      </c>
      <c r="AT328" s="47">
        <v>1</v>
      </c>
      <c r="AU328" s="47">
        <v>4</v>
      </c>
      <c r="AV328" s="47">
        <v>4</v>
      </c>
      <c r="AW328" s="47">
        <v>4</v>
      </c>
      <c r="AX328" s="47">
        <v>3</v>
      </c>
      <c r="AY328" s="47">
        <v>0</v>
      </c>
      <c r="AZ328" s="47">
        <v>0</v>
      </c>
      <c r="BA328" s="47">
        <v>0</v>
      </c>
      <c r="BB328" s="47">
        <v>3</v>
      </c>
      <c r="BC328" s="47">
        <v>1</v>
      </c>
      <c r="BD328" s="47">
        <v>5</v>
      </c>
      <c r="BE328" s="47">
        <v>5</v>
      </c>
      <c r="BF328" s="47">
        <v>4</v>
      </c>
      <c r="BG328" s="47">
        <v>5</v>
      </c>
      <c r="BH328" s="47">
        <v>5</v>
      </c>
      <c r="BI328" s="47">
        <v>4</v>
      </c>
      <c r="BJ328" s="47">
        <v>4</v>
      </c>
      <c r="BK328" s="47">
        <v>1</v>
      </c>
      <c r="BL328" s="47">
        <v>0</v>
      </c>
      <c r="BM328" s="47">
        <v>0</v>
      </c>
      <c r="BN328" s="47">
        <v>0</v>
      </c>
      <c r="BO328" s="47">
        <v>3</v>
      </c>
      <c r="BP328" s="47">
        <v>1</v>
      </c>
      <c r="BQ328" s="47">
        <v>4</v>
      </c>
      <c r="BR328" s="47">
        <v>1</v>
      </c>
      <c r="BS328" s="47">
        <v>3</v>
      </c>
      <c r="BT328" s="47">
        <v>1</v>
      </c>
      <c r="BU328" s="47">
        <v>5</v>
      </c>
      <c r="BV328" s="47">
        <v>3</v>
      </c>
      <c r="BW328" s="47">
        <v>3</v>
      </c>
      <c r="BX328" s="47">
        <v>1</v>
      </c>
      <c r="BY328" s="47">
        <v>1</v>
      </c>
      <c r="BZ328" s="47">
        <v>0</v>
      </c>
      <c r="CA328" s="47">
        <v>0</v>
      </c>
      <c r="CB328" s="47">
        <v>5</v>
      </c>
      <c r="CC328" s="47">
        <v>1</v>
      </c>
      <c r="CD328" s="47">
        <v>5</v>
      </c>
      <c r="CE328" s="47">
        <v>1</v>
      </c>
      <c r="CF328" s="47">
        <v>3</v>
      </c>
      <c r="CG328" s="47">
        <v>4</v>
      </c>
      <c r="CH328" s="47">
        <v>2</v>
      </c>
      <c r="CI328" s="47">
        <v>2</v>
      </c>
      <c r="CJ328" s="47">
        <v>1</v>
      </c>
      <c r="CK328" s="47">
        <v>1</v>
      </c>
      <c r="CL328" s="47">
        <v>0</v>
      </c>
      <c r="CM328" s="47">
        <v>1</v>
      </c>
      <c r="CN328" s="47">
        <v>0</v>
      </c>
      <c r="CO328" s="47">
        <v>5</v>
      </c>
      <c r="CP328" s="47">
        <v>1</v>
      </c>
      <c r="CQ328" s="47">
        <v>3</v>
      </c>
      <c r="CR328" s="47">
        <v>5</v>
      </c>
      <c r="CS328" s="47">
        <v>3</v>
      </c>
      <c r="CT328" s="47">
        <v>1</v>
      </c>
      <c r="CU328" s="47">
        <v>3</v>
      </c>
      <c r="CV328" s="47">
        <v>4</v>
      </c>
      <c r="CW328" s="47">
        <v>4</v>
      </c>
      <c r="CX328" s="47">
        <v>1</v>
      </c>
      <c r="CY328" s="47">
        <v>0</v>
      </c>
      <c r="CZ328" s="47">
        <v>0</v>
      </c>
      <c r="DA328" s="47">
        <v>1</v>
      </c>
      <c r="DB328" s="47">
        <v>5</v>
      </c>
      <c r="DC328" s="47">
        <v>1</v>
      </c>
      <c r="DD328" s="47">
        <v>5</v>
      </c>
      <c r="DE328" s="47">
        <v>1</v>
      </c>
      <c r="DF328" s="47">
        <v>2</v>
      </c>
      <c r="DG328" s="47">
        <v>4</v>
      </c>
      <c r="DH328" s="47">
        <v>4</v>
      </c>
      <c r="DI328" s="47">
        <v>5</v>
      </c>
      <c r="DJ328" s="47">
        <v>4</v>
      </c>
      <c r="DK328" s="47">
        <v>1</v>
      </c>
      <c r="DL328" s="47">
        <v>1</v>
      </c>
      <c r="DM328" s="47">
        <v>0</v>
      </c>
      <c r="DN328" s="47">
        <v>1</v>
      </c>
      <c r="DO328" s="47">
        <v>5</v>
      </c>
      <c r="DP328" s="47">
        <v>1</v>
      </c>
      <c r="DQ328" s="47">
        <v>2</v>
      </c>
      <c r="DR328" s="47">
        <v>1</v>
      </c>
      <c r="DS328" s="47">
        <v>3</v>
      </c>
      <c r="DT328" s="47">
        <v>1</v>
      </c>
      <c r="DU328" s="47">
        <v>5</v>
      </c>
      <c r="DV328" s="47">
        <v>4</v>
      </c>
      <c r="DW328" s="47">
        <v>4</v>
      </c>
      <c r="DX328" s="47">
        <v>1</v>
      </c>
      <c r="DY328" s="47">
        <v>1</v>
      </c>
      <c r="DZ328" s="47">
        <v>1</v>
      </c>
      <c r="EA328" s="47">
        <v>1</v>
      </c>
      <c r="EB328" s="47">
        <v>5</v>
      </c>
      <c r="EC328" s="47">
        <v>1</v>
      </c>
      <c r="ED328" s="47">
        <v>3</v>
      </c>
      <c r="EE328" s="47">
        <v>1</v>
      </c>
      <c r="EF328" s="47">
        <v>3</v>
      </c>
      <c r="EG328" s="47">
        <v>1</v>
      </c>
      <c r="EH328" s="47">
        <v>5</v>
      </c>
      <c r="EI328" s="47">
        <v>4</v>
      </c>
      <c r="EJ328" s="47">
        <v>4</v>
      </c>
      <c r="EK328" s="47">
        <v>1</v>
      </c>
      <c r="EL328" s="47">
        <v>0</v>
      </c>
      <c r="EM328" s="47">
        <v>0</v>
      </c>
      <c r="EN328" s="47">
        <v>0</v>
      </c>
      <c r="EO328" s="47">
        <v>2</v>
      </c>
      <c r="EP328" s="47">
        <v>3</v>
      </c>
      <c r="EQ328" s="47">
        <v>5</v>
      </c>
      <c r="ER328" s="47">
        <v>1</v>
      </c>
      <c r="ES328" s="47">
        <v>3</v>
      </c>
      <c r="ET328" s="47">
        <v>1</v>
      </c>
      <c r="EU328" s="47">
        <v>4</v>
      </c>
      <c r="EV328" s="47">
        <v>4</v>
      </c>
      <c r="EW328" s="47">
        <v>3</v>
      </c>
      <c r="EX328" s="47">
        <v>1</v>
      </c>
      <c r="EY328" s="47">
        <v>0</v>
      </c>
      <c r="EZ328" s="47">
        <v>0</v>
      </c>
      <c r="FA328" s="47">
        <v>0</v>
      </c>
      <c r="FB328" s="47">
        <v>5</v>
      </c>
      <c r="FC328" s="47">
        <v>1</v>
      </c>
      <c r="FD328" s="47">
        <v>4</v>
      </c>
      <c r="FE328" s="47">
        <v>5</v>
      </c>
      <c r="FF328" s="47">
        <v>3</v>
      </c>
      <c r="FG328" s="47">
        <v>1</v>
      </c>
      <c r="FH328" s="47">
        <v>3</v>
      </c>
      <c r="FI328" s="47">
        <v>4</v>
      </c>
      <c r="FJ328" s="47">
        <v>3</v>
      </c>
      <c r="FK328" s="47">
        <v>3</v>
      </c>
      <c r="FL328" s="47">
        <v>0</v>
      </c>
      <c r="FM328" s="47">
        <v>0</v>
      </c>
      <c r="FN328" s="47">
        <v>0</v>
      </c>
      <c r="FO328" s="47">
        <v>3</v>
      </c>
      <c r="FP328" s="47">
        <v>1</v>
      </c>
      <c r="FQ328" s="47">
        <v>5</v>
      </c>
      <c r="FR328" s="47">
        <v>1</v>
      </c>
      <c r="FS328" s="47">
        <v>3</v>
      </c>
      <c r="FT328" s="47">
        <v>1</v>
      </c>
      <c r="FU328" s="47">
        <v>1</v>
      </c>
      <c r="FV328" s="47">
        <v>4</v>
      </c>
      <c r="FW328" s="47">
        <v>3</v>
      </c>
      <c r="FX328" s="47">
        <v>1</v>
      </c>
      <c r="FY328" s="47">
        <v>0</v>
      </c>
      <c r="FZ328" s="47">
        <v>0</v>
      </c>
      <c r="GA328" s="47">
        <v>0</v>
      </c>
      <c r="GB328" s="47">
        <v>3</v>
      </c>
      <c r="GC328" s="47">
        <v>1</v>
      </c>
      <c r="GD328" s="47">
        <v>5</v>
      </c>
      <c r="GE328" s="47">
        <v>4</v>
      </c>
      <c r="GF328" s="47">
        <v>3</v>
      </c>
      <c r="GG328" s="47">
        <v>1</v>
      </c>
      <c r="GH328" s="47">
        <v>3</v>
      </c>
      <c r="GI328" s="47">
        <v>4</v>
      </c>
      <c r="GJ328" s="47">
        <v>3</v>
      </c>
      <c r="GK328" s="47">
        <v>3</v>
      </c>
      <c r="GL328" s="47">
        <v>0</v>
      </c>
      <c r="GM328" s="47">
        <v>0</v>
      </c>
      <c r="GN328" s="47">
        <v>0</v>
      </c>
      <c r="GO328" s="47">
        <v>5</v>
      </c>
      <c r="GP328" s="47">
        <v>1</v>
      </c>
      <c r="GQ328" s="47">
        <v>5</v>
      </c>
      <c r="GR328" s="47">
        <v>1</v>
      </c>
      <c r="GS328" s="47">
        <v>4</v>
      </c>
      <c r="GT328" s="47">
        <v>3</v>
      </c>
      <c r="GU328" s="47">
        <v>5</v>
      </c>
      <c r="GV328" s="47">
        <v>4</v>
      </c>
      <c r="GW328" s="47">
        <v>1</v>
      </c>
      <c r="GX328" s="47">
        <v>2</v>
      </c>
      <c r="GY328" s="47">
        <v>1</v>
      </c>
      <c r="GZ328" s="47">
        <v>0</v>
      </c>
      <c r="HA328" s="47">
        <v>1</v>
      </c>
      <c r="HB328" s="47">
        <v>3</v>
      </c>
      <c r="HC328" s="47">
        <v>1</v>
      </c>
      <c r="HD328" s="47">
        <v>3</v>
      </c>
      <c r="HE328" s="47">
        <v>2</v>
      </c>
      <c r="HF328" s="47">
        <v>3</v>
      </c>
      <c r="HG328" s="47">
        <v>2</v>
      </c>
      <c r="HH328" s="47">
        <v>3</v>
      </c>
      <c r="HI328" s="47">
        <v>4</v>
      </c>
      <c r="HJ328" s="47">
        <v>1</v>
      </c>
      <c r="HK328" s="47">
        <v>1</v>
      </c>
      <c r="HL328" s="47">
        <v>1</v>
      </c>
      <c r="HM328" s="47">
        <v>0</v>
      </c>
      <c r="HN328" s="47">
        <v>1</v>
      </c>
      <c r="HO328" s="47">
        <v>5</v>
      </c>
      <c r="HP328" s="47">
        <v>1</v>
      </c>
      <c r="HQ328" s="47">
        <v>5</v>
      </c>
      <c r="HR328" s="47">
        <v>2</v>
      </c>
      <c r="HS328" s="47">
        <v>3</v>
      </c>
      <c r="HT328" s="47">
        <v>1</v>
      </c>
      <c r="HU328" s="47">
        <v>5</v>
      </c>
      <c r="HV328" s="47">
        <v>4</v>
      </c>
      <c r="HW328" s="47">
        <v>5</v>
      </c>
      <c r="HX328" s="47">
        <v>1</v>
      </c>
      <c r="HY328" s="47">
        <v>1</v>
      </c>
      <c r="HZ328" s="47">
        <v>0</v>
      </c>
      <c r="IA328" s="47">
        <v>0</v>
      </c>
      <c r="IB328" s="47">
        <v>3</v>
      </c>
      <c r="IC328" s="47">
        <v>1</v>
      </c>
      <c r="ID328" s="47">
        <v>1</v>
      </c>
      <c r="IE328" s="47">
        <v>5</v>
      </c>
      <c r="IF328" s="47">
        <v>4</v>
      </c>
      <c r="IG328" s="47">
        <v>2</v>
      </c>
      <c r="IH328" s="47">
        <v>3</v>
      </c>
      <c r="II328" s="47">
        <v>1</v>
      </c>
    </row>
    <row r="329" spans="1:426" s="47" customFormat="1" x14ac:dyDescent="0.25">
      <c r="A329" s="1" t="s">
        <v>43</v>
      </c>
      <c r="B329" s="47">
        <v>3.5</v>
      </c>
      <c r="C329" s="47">
        <v>1</v>
      </c>
      <c r="D329" s="47">
        <v>3</v>
      </c>
      <c r="E329" s="47">
        <v>2</v>
      </c>
      <c r="F329" s="47">
        <v>3</v>
      </c>
      <c r="G329" s="47">
        <v>1</v>
      </c>
      <c r="H329" s="47">
        <v>4</v>
      </c>
      <c r="I329" s="47">
        <v>4</v>
      </c>
      <c r="J329" s="47">
        <v>3</v>
      </c>
      <c r="K329" s="47">
        <v>4</v>
      </c>
      <c r="L329" s="47">
        <v>1</v>
      </c>
      <c r="M329" s="47">
        <v>1</v>
      </c>
      <c r="N329" s="47">
        <v>0</v>
      </c>
      <c r="O329" s="47">
        <v>5</v>
      </c>
      <c r="P329" s="47">
        <v>1</v>
      </c>
      <c r="Q329" s="47">
        <v>3</v>
      </c>
      <c r="R329" s="47">
        <v>2</v>
      </c>
      <c r="S329" s="47">
        <v>3</v>
      </c>
      <c r="T329" s="47">
        <v>2.5</v>
      </c>
      <c r="U329" s="47">
        <v>4</v>
      </c>
      <c r="V329" s="47">
        <v>3</v>
      </c>
      <c r="W329" s="47">
        <v>3</v>
      </c>
      <c r="X329" s="47">
        <v>2</v>
      </c>
      <c r="Y329" s="47">
        <v>1</v>
      </c>
      <c r="Z329" s="47">
        <v>1</v>
      </c>
      <c r="AA329" s="47">
        <v>0</v>
      </c>
      <c r="AB329" s="47">
        <v>5</v>
      </c>
      <c r="AC329" s="47">
        <v>1</v>
      </c>
      <c r="AD329" s="47">
        <v>3</v>
      </c>
      <c r="AE329" s="47">
        <v>1</v>
      </c>
      <c r="AF329" s="47">
        <v>3</v>
      </c>
      <c r="AG329" s="47">
        <v>1</v>
      </c>
      <c r="AH329" s="47">
        <v>5</v>
      </c>
      <c r="AI329" s="47">
        <v>4</v>
      </c>
      <c r="AJ329" s="47">
        <v>3</v>
      </c>
      <c r="AK329" s="47">
        <v>2</v>
      </c>
      <c r="AL329" s="47">
        <v>0</v>
      </c>
      <c r="AM329" s="47">
        <v>0</v>
      </c>
      <c r="AN329" s="47">
        <v>0</v>
      </c>
      <c r="AO329" s="47">
        <v>5</v>
      </c>
      <c r="AP329" s="47">
        <v>3</v>
      </c>
      <c r="AQ329" s="47">
        <v>4</v>
      </c>
      <c r="AR329" s="47">
        <v>1</v>
      </c>
      <c r="AS329" s="47">
        <v>3</v>
      </c>
      <c r="AT329" s="47">
        <v>1</v>
      </c>
      <c r="AU329" s="47">
        <v>4</v>
      </c>
      <c r="AV329" s="47">
        <v>4</v>
      </c>
      <c r="AW329" s="47">
        <v>4</v>
      </c>
      <c r="AX329" s="47">
        <v>3</v>
      </c>
      <c r="AY329" s="47">
        <v>0</v>
      </c>
      <c r="AZ329" s="47">
        <v>0</v>
      </c>
      <c r="BA329" s="47">
        <v>0</v>
      </c>
      <c r="BB329" s="47">
        <v>3</v>
      </c>
      <c r="BC329" s="47">
        <v>2</v>
      </c>
      <c r="BD329" s="47">
        <v>3</v>
      </c>
      <c r="BE329" s="47">
        <v>5</v>
      </c>
      <c r="BF329" s="47">
        <v>4</v>
      </c>
      <c r="BG329" s="47">
        <v>3</v>
      </c>
      <c r="BH329" s="47">
        <v>3</v>
      </c>
      <c r="BI329" s="47">
        <v>4</v>
      </c>
      <c r="BJ329" s="47">
        <v>4</v>
      </c>
      <c r="BK329" s="47">
        <v>1</v>
      </c>
      <c r="BL329" s="47">
        <v>0</v>
      </c>
      <c r="BM329" s="47">
        <v>0</v>
      </c>
      <c r="BN329" s="47">
        <v>0</v>
      </c>
      <c r="BO329" s="47">
        <v>3</v>
      </c>
      <c r="BP329" s="47">
        <v>1</v>
      </c>
      <c r="BQ329" s="47">
        <v>4</v>
      </c>
      <c r="BR329" s="47">
        <v>1</v>
      </c>
      <c r="BS329" s="47">
        <v>3</v>
      </c>
      <c r="BT329" s="47">
        <v>2</v>
      </c>
      <c r="BU329" s="47">
        <v>5</v>
      </c>
      <c r="BV329" s="47">
        <v>3</v>
      </c>
      <c r="BW329" s="47">
        <v>3</v>
      </c>
      <c r="BX329" s="47">
        <v>2</v>
      </c>
      <c r="BY329" s="47">
        <v>1</v>
      </c>
      <c r="BZ329" s="47">
        <v>0</v>
      </c>
      <c r="CA329" s="47">
        <v>0</v>
      </c>
      <c r="CB329" s="47">
        <v>5</v>
      </c>
      <c r="CC329" s="47">
        <v>2</v>
      </c>
      <c r="CD329" s="47">
        <v>4</v>
      </c>
      <c r="CE329" s="47">
        <v>2</v>
      </c>
      <c r="CF329" s="47">
        <v>3</v>
      </c>
      <c r="CG329" s="47">
        <v>3</v>
      </c>
      <c r="CH329" s="47">
        <v>2</v>
      </c>
      <c r="CI329" s="47">
        <v>2</v>
      </c>
      <c r="CJ329" s="47">
        <v>2</v>
      </c>
      <c r="CK329" s="47">
        <v>1</v>
      </c>
      <c r="CL329" s="47">
        <v>0</v>
      </c>
      <c r="CM329" s="47">
        <v>1</v>
      </c>
      <c r="CN329" s="47">
        <v>0</v>
      </c>
      <c r="CO329" s="47">
        <v>3</v>
      </c>
      <c r="CP329" s="47">
        <v>2</v>
      </c>
      <c r="CQ329" s="47">
        <v>3</v>
      </c>
      <c r="CR329" s="47">
        <v>4</v>
      </c>
      <c r="CS329" s="47">
        <v>3</v>
      </c>
      <c r="CT329" s="47">
        <v>1</v>
      </c>
      <c r="CU329" s="47">
        <v>4</v>
      </c>
      <c r="CV329" s="47">
        <v>4</v>
      </c>
      <c r="CW329" s="47">
        <v>4</v>
      </c>
      <c r="CX329" s="47">
        <v>2</v>
      </c>
      <c r="CY329" s="47">
        <v>0</v>
      </c>
      <c r="CZ329" s="47">
        <v>0</v>
      </c>
      <c r="DA329" s="47">
        <v>1</v>
      </c>
      <c r="DB329" s="47">
        <v>5</v>
      </c>
      <c r="DC329" s="47">
        <v>1</v>
      </c>
      <c r="DD329" s="47">
        <v>5</v>
      </c>
      <c r="DE329" s="47">
        <v>1</v>
      </c>
      <c r="DF329" s="47">
        <v>2</v>
      </c>
      <c r="DG329" s="47">
        <v>2</v>
      </c>
      <c r="DH329" s="47">
        <v>4</v>
      </c>
      <c r="DI329" s="47">
        <v>5</v>
      </c>
      <c r="DJ329" s="47">
        <v>4</v>
      </c>
      <c r="DK329" s="47">
        <v>1</v>
      </c>
      <c r="DL329" s="47">
        <v>1</v>
      </c>
      <c r="DM329" s="47">
        <v>0</v>
      </c>
      <c r="DN329" s="47">
        <v>1</v>
      </c>
      <c r="DO329" s="47">
        <v>5</v>
      </c>
      <c r="DP329" s="47">
        <v>2</v>
      </c>
      <c r="DQ329" s="47">
        <v>2</v>
      </c>
      <c r="DR329" s="47">
        <v>1</v>
      </c>
      <c r="DS329" s="47">
        <v>3</v>
      </c>
      <c r="DT329" s="47">
        <v>1</v>
      </c>
      <c r="DU329" s="47">
        <v>5</v>
      </c>
      <c r="DV329" s="47">
        <v>4</v>
      </c>
      <c r="DW329" s="47">
        <v>4</v>
      </c>
      <c r="DX329" s="47">
        <v>1</v>
      </c>
      <c r="DY329" s="47">
        <v>1</v>
      </c>
      <c r="DZ329" s="47">
        <v>1</v>
      </c>
      <c r="EA329" s="47">
        <v>1</v>
      </c>
      <c r="EB329" s="47">
        <v>4</v>
      </c>
      <c r="EC329" s="47">
        <v>2</v>
      </c>
      <c r="ED329" s="47">
        <v>3</v>
      </c>
      <c r="EE329" s="47">
        <v>1</v>
      </c>
      <c r="EF329" s="47">
        <v>3</v>
      </c>
      <c r="EG329" s="47">
        <v>1.5</v>
      </c>
      <c r="EH329" s="47">
        <v>4</v>
      </c>
      <c r="EI329" s="47">
        <v>4</v>
      </c>
      <c r="EJ329" s="47">
        <v>4</v>
      </c>
      <c r="EK329" s="47">
        <v>1</v>
      </c>
      <c r="EL329" s="47">
        <v>0.5</v>
      </c>
      <c r="EM329" s="47">
        <v>0</v>
      </c>
      <c r="EN329" s="47">
        <v>0</v>
      </c>
      <c r="EO329" s="47">
        <v>2</v>
      </c>
      <c r="EP329" s="47">
        <v>3</v>
      </c>
      <c r="EQ329" s="47">
        <v>5</v>
      </c>
      <c r="ER329" s="47">
        <v>2.5</v>
      </c>
      <c r="ES329" s="47">
        <v>3</v>
      </c>
      <c r="ET329" s="47">
        <v>1</v>
      </c>
      <c r="EU329" s="47">
        <v>4</v>
      </c>
      <c r="EV329" s="47">
        <v>4</v>
      </c>
      <c r="EW329" s="47">
        <v>3</v>
      </c>
      <c r="EX329" s="47">
        <v>1</v>
      </c>
      <c r="EY329" s="47">
        <v>0</v>
      </c>
      <c r="EZ329" s="47">
        <v>0</v>
      </c>
      <c r="FA329" s="47">
        <v>0</v>
      </c>
      <c r="FB329" s="47">
        <v>5</v>
      </c>
      <c r="FC329" s="47">
        <v>4</v>
      </c>
      <c r="FD329" s="47">
        <v>3</v>
      </c>
      <c r="FE329" s="47">
        <v>4.5</v>
      </c>
      <c r="FF329" s="47">
        <v>3</v>
      </c>
      <c r="FG329" s="47">
        <v>1</v>
      </c>
      <c r="FH329" s="47">
        <v>4</v>
      </c>
      <c r="FI329" s="47">
        <v>4</v>
      </c>
      <c r="FJ329" s="47">
        <v>3</v>
      </c>
      <c r="FK329" s="47">
        <v>3</v>
      </c>
      <c r="FL329" s="47">
        <v>0</v>
      </c>
      <c r="FM329" s="47">
        <v>0.5</v>
      </c>
      <c r="FN329" s="47">
        <v>0</v>
      </c>
      <c r="FO329" s="47">
        <v>3</v>
      </c>
      <c r="FP329" s="47">
        <v>1</v>
      </c>
      <c r="FQ329" s="47">
        <v>4.5</v>
      </c>
      <c r="FR329" s="47">
        <v>1</v>
      </c>
      <c r="FS329" s="47">
        <v>2.5</v>
      </c>
      <c r="FT329" s="47">
        <v>1</v>
      </c>
      <c r="FU329" s="47">
        <v>2</v>
      </c>
      <c r="FV329" s="47">
        <v>4</v>
      </c>
      <c r="FW329" s="47">
        <v>3</v>
      </c>
      <c r="FX329" s="47">
        <v>2</v>
      </c>
      <c r="FY329" s="47">
        <v>0.5</v>
      </c>
      <c r="FZ329" s="47">
        <v>0</v>
      </c>
      <c r="GA329" s="47">
        <v>0</v>
      </c>
      <c r="GB329" s="47">
        <v>3</v>
      </c>
      <c r="GC329" s="47">
        <v>2</v>
      </c>
      <c r="GD329" s="47">
        <v>3</v>
      </c>
      <c r="GE329" s="47">
        <v>4</v>
      </c>
      <c r="GF329" s="47">
        <v>3</v>
      </c>
      <c r="GG329" s="47">
        <v>1</v>
      </c>
      <c r="GH329" s="47">
        <v>3</v>
      </c>
      <c r="GI329" s="47">
        <v>4</v>
      </c>
      <c r="GJ329" s="47">
        <v>3</v>
      </c>
      <c r="GK329" s="47">
        <v>3</v>
      </c>
      <c r="GL329" s="47">
        <v>0</v>
      </c>
      <c r="GM329" s="47">
        <v>0</v>
      </c>
      <c r="GN329" s="47">
        <v>0</v>
      </c>
      <c r="GO329" s="47">
        <v>5</v>
      </c>
      <c r="GP329" s="47">
        <v>1</v>
      </c>
      <c r="GQ329" s="47">
        <v>4</v>
      </c>
      <c r="GR329" s="47">
        <v>1</v>
      </c>
      <c r="GS329" s="47">
        <v>4</v>
      </c>
      <c r="GT329" s="47">
        <v>3</v>
      </c>
      <c r="GU329" s="47">
        <v>5</v>
      </c>
      <c r="GV329" s="47">
        <v>4</v>
      </c>
      <c r="GW329" s="47">
        <v>3</v>
      </c>
      <c r="GX329" s="47">
        <v>2</v>
      </c>
      <c r="GY329" s="47">
        <v>1</v>
      </c>
      <c r="GZ329" s="47">
        <v>0</v>
      </c>
      <c r="HA329" s="47">
        <v>1</v>
      </c>
      <c r="HB329" s="47">
        <v>3</v>
      </c>
      <c r="HC329" s="47">
        <v>2</v>
      </c>
      <c r="HD329" s="47">
        <v>3</v>
      </c>
      <c r="HE329" s="47">
        <v>2</v>
      </c>
      <c r="HF329" s="47">
        <v>3</v>
      </c>
      <c r="HG329" s="47">
        <v>2</v>
      </c>
      <c r="HH329" s="47">
        <v>3</v>
      </c>
      <c r="HI329" s="47">
        <v>3</v>
      </c>
      <c r="HJ329" s="47">
        <v>3</v>
      </c>
      <c r="HK329" s="47">
        <v>2</v>
      </c>
      <c r="HL329" s="47">
        <v>1</v>
      </c>
      <c r="HM329" s="47">
        <v>0</v>
      </c>
      <c r="HN329" s="47">
        <v>1</v>
      </c>
      <c r="HO329" s="47">
        <v>5</v>
      </c>
      <c r="HP329" s="47">
        <v>1</v>
      </c>
      <c r="HQ329" s="47">
        <v>5</v>
      </c>
      <c r="HR329" s="47">
        <v>2</v>
      </c>
      <c r="HS329" s="47">
        <v>3</v>
      </c>
      <c r="HT329" s="47">
        <v>1</v>
      </c>
      <c r="HU329" s="47">
        <v>5</v>
      </c>
      <c r="HV329" s="47">
        <v>4</v>
      </c>
      <c r="HW329" s="47">
        <v>4</v>
      </c>
      <c r="HX329" s="47">
        <v>2</v>
      </c>
      <c r="HY329" s="47">
        <v>1</v>
      </c>
      <c r="HZ329" s="47">
        <v>0</v>
      </c>
      <c r="IA329" s="47">
        <v>0</v>
      </c>
      <c r="IB329" s="47">
        <v>3</v>
      </c>
      <c r="IC329" s="47">
        <v>3</v>
      </c>
      <c r="ID329" s="47">
        <v>1</v>
      </c>
      <c r="IE329" s="47">
        <v>5</v>
      </c>
      <c r="IF329" s="47">
        <v>3</v>
      </c>
      <c r="IG329" s="47">
        <v>2</v>
      </c>
      <c r="IH329" s="47">
        <v>3</v>
      </c>
      <c r="II329" s="47">
        <v>1.5</v>
      </c>
    </row>
    <row r="330" spans="1:426" s="47" customFormat="1" x14ac:dyDescent="0.25">
      <c r="A330" s="1" t="s">
        <v>47</v>
      </c>
      <c r="B330" s="47">
        <v>2</v>
      </c>
      <c r="C330" s="47">
        <v>2</v>
      </c>
      <c r="D330" s="47">
        <v>4</v>
      </c>
      <c r="E330" s="47">
        <v>1</v>
      </c>
      <c r="F330" s="47">
        <v>3</v>
      </c>
      <c r="G330" s="47">
        <v>3</v>
      </c>
      <c r="H330" s="47">
        <v>3</v>
      </c>
      <c r="I330" s="47">
        <v>5</v>
      </c>
      <c r="J330" s="47">
        <v>4</v>
      </c>
      <c r="K330" s="47">
        <v>4</v>
      </c>
      <c r="L330" s="47">
        <v>1</v>
      </c>
      <c r="M330" s="47">
        <v>0</v>
      </c>
      <c r="N330" s="47">
        <v>0</v>
      </c>
      <c r="O330" s="47">
        <v>4</v>
      </c>
      <c r="P330" s="47">
        <v>1</v>
      </c>
      <c r="Q330" s="47">
        <v>4</v>
      </c>
      <c r="R330" s="47">
        <v>1</v>
      </c>
      <c r="S330" s="47">
        <v>5</v>
      </c>
      <c r="T330" s="47">
        <v>1</v>
      </c>
      <c r="U330" s="47">
        <v>3</v>
      </c>
      <c r="V330" s="47">
        <v>1</v>
      </c>
      <c r="W330" s="47">
        <v>4</v>
      </c>
      <c r="X330" s="47">
        <v>4</v>
      </c>
      <c r="Y330" s="47">
        <v>0</v>
      </c>
      <c r="Z330" s="47">
        <v>1</v>
      </c>
      <c r="AA330" s="47">
        <v>1</v>
      </c>
      <c r="AB330" s="47">
        <v>1</v>
      </c>
      <c r="AC330" s="47">
        <v>3</v>
      </c>
      <c r="AD330" s="47">
        <v>5</v>
      </c>
      <c r="AE330" s="47">
        <v>5</v>
      </c>
      <c r="AF330" s="47">
        <v>3</v>
      </c>
      <c r="AG330" s="47">
        <v>5</v>
      </c>
      <c r="AH330" s="47">
        <v>4</v>
      </c>
      <c r="AI330" s="47">
        <v>4</v>
      </c>
      <c r="AJ330" s="47">
        <v>1</v>
      </c>
      <c r="AK330" s="47">
        <v>2</v>
      </c>
      <c r="AL330" s="47">
        <v>0</v>
      </c>
      <c r="AM330" s="47">
        <v>0</v>
      </c>
      <c r="AN330" s="47">
        <v>1</v>
      </c>
      <c r="AO330" s="47">
        <v>3</v>
      </c>
      <c r="AP330" s="47">
        <v>4</v>
      </c>
      <c r="AQ330" s="47">
        <v>3</v>
      </c>
      <c r="AR330" s="47">
        <v>2</v>
      </c>
      <c r="AS330" s="47">
        <v>5</v>
      </c>
      <c r="AT330" s="47">
        <v>5</v>
      </c>
      <c r="AU330" s="47">
        <v>5</v>
      </c>
      <c r="AV330" s="47">
        <v>5</v>
      </c>
      <c r="AW330" s="47">
        <v>4</v>
      </c>
      <c r="AX330" s="47">
        <v>1</v>
      </c>
      <c r="AY330" s="47">
        <v>0</v>
      </c>
      <c r="AZ330" s="47">
        <v>0</v>
      </c>
      <c r="BA330" s="47">
        <v>1</v>
      </c>
      <c r="BB330" s="47">
        <v>3</v>
      </c>
      <c r="BC330" s="47">
        <v>2</v>
      </c>
      <c r="BD330" s="47">
        <v>1</v>
      </c>
      <c r="BE330" s="47">
        <v>1</v>
      </c>
      <c r="BF330" s="47">
        <v>3</v>
      </c>
      <c r="BG330" s="47">
        <v>2</v>
      </c>
      <c r="BH330" s="47">
        <v>3</v>
      </c>
      <c r="BI330" s="47">
        <v>5</v>
      </c>
      <c r="BJ330" s="47">
        <v>3</v>
      </c>
      <c r="BK330" s="47">
        <v>3</v>
      </c>
      <c r="BL330" s="47">
        <v>0</v>
      </c>
      <c r="BM330" s="47">
        <v>0</v>
      </c>
      <c r="BN330" s="47">
        <v>0</v>
      </c>
      <c r="BO330" s="47">
        <v>3</v>
      </c>
      <c r="BP330" s="47">
        <v>1</v>
      </c>
      <c r="BQ330" s="47">
        <v>2</v>
      </c>
      <c r="BR330" s="47">
        <v>3</v>
      </c>
      <c r="BS330" s="47">
        <v>3</v>
      </c>
      <c r="BT330" s="47">
        <v>5</v>
      </c>
      <c r="BU330" s="47">
        <v>4</v>
      </c>
      <c r="BV330" s="47">
        <v>4</v>
      </c>
      <c r="BW330" s="47">
        <v>4</v>
      </c>
      <c r="BX330" s="47">
        <v>4</v>
      </c>
      <c r="BY330" s="47">
        <v>0</v>
      </c>
      <c r="BZ330" s="47">
        <v>0</v>
      </c>
      <c r="CA330" s="47">
        <v>0</v>
      </c>
      <c r="CB330" s="47">
        <v>5</v>
      </c>
      <c r="CC330" s="47">
        <v>1</v>
      </c>
      <c r="CD330" s="47">
        <v>2</v>
      </c>
      <c r="CE330" s="47">
        <v>4</v>
      </c>
      <c r="CF330" s="47">
        <v>5</v>
      </c>
      <c r="CG330" s="47">
        <v>5</v>
      </c>
      <c r="CH330" s="47">
        <v>4</v>
      </c>
      <c r="CI330" s="47">
        <v>5</v>
      </c>
      <c r="CJ330" s="47">
        <v>4</v>
      </c>
      <c r="CK330" s="47">
        <v>2</v>
      </c>
      <c r="CL330" s="47">
        <v>0</v>
      </c>
      <c r="CM330" s="47">
        <v>1</v>
      </c>
      <c r="CN330" s="47">
        <v>1</v>
      </c>
      <c r="CO330" s="47">
        <v>5</v>
      </c>
      <c r="CP330" s="47">
        <v>5</v>
      </c>
      <c r="CQ330" s="47">
        <v>2</v>
      </c>
      <c r="CR330" s="47">
        <v>2</v>
      </c>
      <c r="CS330" s="47">
        <v>3</v>
      </c>
      <c r="CT330" s="47">
        <v>3</v>
      </c>
      <c r="CU330" s="47">
        <v>4</v>
      </c>
      <c r="CV330" s="47">
        <v>5</v>
      </c>
      <c r="CW330" s="47">
        <v>3</v>
      </c>
      <c r="CX330" s="47">
        <v>1</v>
      </c>
      <c r="CY330" s="47">
        <v>0</v>
      </c>
      <c r="CZ330" s="47">
        <v>1</v>
      </c>
      <c r="DA330" s="47">
        <v>0</v>
      </c>
      <c r="DB330" s="47">
        <v>5</v>
      </c>
      <c r="DC330" s="47">
        <v>2</v>
      </c>
      <c r="DD330" s="47">
        <v>2</v>
      </c>
      <c r="DE330" s="47">
        <v>2</v>
      </c>
      <c r="DF330" s="47">
        <v>2</v>
      </c>
      <c r="DG330" s="47">
        <v>1</v>
      </c>
      <c r="DH330" s="47">
        <v>4</v>
      </c>
      <c r="DI330" s="47">
        <v>2</v>
      </c>
      <c r="DJ330" s="47">
        <v>3</v>
      </c>
      <c r="DK330" s="47">
        <v>3</v>
      </c>
      <c r="DL330" s="47">
        <v>1</v>
      </c>
      <c r="DM330" s="47">
        <v>1</v>
      </c>
      <c r="DN330" s="47">
        <v>1</v>
      </c>
      <c r="DO330" s="47">
        <v>3</v>
      </c>
      <c r="DP330" s="47">
        <v>1</v>
      </c>
      <c r="DQ330" s="47">
        <v>3</v>
      </c>
      <c r="DR330" s="47">
        <v>4</v>
      </c>
      <c r="DS330" s="47">
        <v>4</v>
      </c>
      <c r="DT330" s="47">
        <v>4</v>
      </c>
      <c r="DU330" s="47">
        <v>3</v>
      </c>
      <c r="DV330" s="47">
        <v>4</v>
      </c>
      <c r="DW330" s="47">
        <v>4</v>
      </c>
      <c r="DX330" s="47">
        <v>1</v>
      </c>
      <c r="DY330" s="47">
        <v>1</v>
      </c>
      <c r="DZ330" s="47">
        <v>1</v>
      </c>
      <c r="EA330" s="47">
        <v>0</v>
      </c>
      <c r="EB330" s="47">
        <v>3</v>
      </c>
      <c r="EC330" s="47">
        <v>1</v>
      </c>
      <c r="ED330" s="47">
        <v>5</v>
      </c>
      <c r="EE330" s="47">
        <v>2</v>
      </c>
      <c r="EF330" s="47">
        <v>4</v>
      </c>
      <c r="EG330" s="47">
        <v>3</v>
      </c>
      <c r="EH330" s="47">
        <v>4</v>
      </c>
      <c r="EI330" s="47">
        <v>3</v>
      </c>
      <c r="EJ330" s="47">
        <v>1</v>
      </c>
      <c r="EK330" s="47">
        <v>5</v>
      </c>
      <c r="EL330" s="47">
        <v>1</v>
      </c>
      <c r="EM330" s="47">
        <v>1</v>
      </c>
      <c r="EN330" s="47">
        <v>1</v>
      </c>
      <c r="EO330" s="47">
        <v>5</v>
      </c>
      <c r="EP330" s="47">
        <v>2</v>
      </c>
      <c r="EQ330" s="47">
        <v>2</v>
      </c>
      <c r="ER330" s="47">
        <v>1</v>
      </c>
      <c r="ES330" s="47">
        <v>3</v>
      </c>
      <c r="ET330" s="47">
        <v>2</v>
      </c>
      <c r="EU330" s="47">
        <v>3</v>
      </c>
      <c r="EV330" s="47">
        <v>4</v>
      </c>
      <c r="EW330" s="47">
        <v>4</v>
      </c>
      <c r="EX330" s="47">
        <v>4</v>
      </c>
      <c r="EY330" s="47">
        <v>1</v>
      </c>
      <c r="EZ330" s="47">
        <v>1</v>
      </c>
      <c r="FA330" s="47">
        <v>0</v>
      </c>
      <c r="FB330" s="47">
        <v>2</v>
      </c>
      <c r="FC330" s="47">
        <v>4</v>
      </c>
      <c r="FD330" s="47">
        <v>5</v>
      </c>
      <c r="FE330" s="47">
        <v>5</v>
      </c>
      <c r="FF330" s="47">
        <v>3</v>
      </c>
      <c r="FG330" s="47">
        <v>5</v>
      </c>
      <c r="FH330" s="47">
        <v>3</v>
      </c>
      <c r="FI330" s="47">
        <v>2</v>
      </c>
      <c r="FJ330" s="47">
        <v>5</v>
      </c>
      <c r="FK330" s="47">
        <v>1</v>
      </c>
      <c r="FL330" s="47">
        <v>0</v>
      </c>
      <c r="FM330" s="47">
        <v>0</v>
      </c>
      <c r="FN330" s="47">
        <v>1</v>
      </c>
      <c r="FO330" s="47">
        <v>3</v>
      </c>
      <c r="FP330" s="47">
        <v>3</v>
      </c>
      <c r="FQ330" s="47">
        <v>3</v>
      </c>
      <c r="FR330" s="47">
        <v>1</v>
      </c>
      <c r="FS330" s="47">
        <v>5</v>
      </c>
      <c r="FT330" s="47">
        <v>1</v>
      </c>
      <c r="FU330" s="47">
        <v>5</v>
      </c>
      <c r="FV330" s="47">
        <v>5</v>
      </c>
      <c r="FW330" s="47">
        <v>3</v>
      </c>
      <c r="FX330" s="47">
        <v>1</v>
      </c>
      <c r="FY330" s="47">
        <v>0</v>
      </c>
      <c r="FZ330" s="47">
        <v>1</v>
      </c>
      <c r="GA330" s="47">
        <v>0</v>
      </c>
      <c r="GB330" s="47">
        <v>1</v>
      </c>
      <c r="GC330" s="47">
        <v>3</v>
      </c>
      <c r="GD330" s="47">
        <v>3</v>
      </c>
      <c r="GE330" s="47">
        <v>4</v>
      </c>
      <c r="GF330" s="47">
        <v>2</v>
      </c>
      <c r="GG330" s="47">
        <v>4</v>
      </c>
      <c r="GH330" s="47">
        <v>5</v>
      </c>
      <c r="GI330" s="47">
        <v>5</v>
      </c>
      <c r="GJ330" s="47">
        <v>3</v>
      </c>
      <c r="GK330" s="47">
        <v>1</v>
      </c>
      <c r="GL330" s="47">
        <v>0</v>
      </c>
      <c r="GM330" s="47">
        <v>1</v>
      </c>
      <c r="GN330" s="47">
        <v>1</v>
      </c>
      <c r="GO330" s="47">
        <v>4</v>
      </c>
      <c r="GP330" s="47">
        <v>5</v>
      </c>
      <c r="GQ330" s="47">
        <v>3</v>
      </c>
      <c r="GR330" s="47">
        <v>2</v>
      </c>
      <c r="GS330" s="47">
        <v>1</v>
      </c>
      <c r="GT330" s="47">
        <v>5</v>
      </c>
      <c r="GU330" s="47">
        <v>4</v>
      </c>
      <c r="GV330" s="47">
        <v>5</v>
      </c>
      <c r="GW330" s="47">
        <v>1</v>
      </c>
      <c r="GX330" s="47">
        <v>3</v>
      </c>
      <c r="GY330" s="47">
        <v>0</v>
      </c>
      <c r="GZ330" s="47">
        <v>0</v>
      </c>
      <c r="HA330" s="47">
        <v>1</v>
      </c>
      <c r="HB330" s="47">
        <v>5</v>
      </c>
      <c r="HC330" s="47">
        <v>1</v>
      </c>
      <c r="HD330" s="47">
        <v>5</v>
      </c>
      <c r="HE330" s="47">
        <v>2</v>
      </c>
      <c r="HF330" s="47">
        <v>4</v>
      </c>
      <c r="HG330" s="47">
        <v>3</v>
      </c>
      <c r="HH330" s="47">
        <v>4</v>
      </c>
      <c r="HI330" s="47">
        <v>4</v>
      </c>
      <c r="HJ330" s="47">
        <v>2</v>
      </c>
      <c r="HK330" s="47">
        <v>1</v>
      </c>
      <c r="HL330" s="47">
        <v>0</v>
      </c>
      <c r="HM330" s="47">
        <v>1</v>
      </c>
      <c r="HN330" s="47">
        <v>1</v>
      </c>
      <c r="HO330" s="47">
        <v>3</v>
      </c>
      <c r="HP330" s="47">
        <v>5</v>
      </c>
      <c r="HQ330" s="47">
        <v>2</v>
      </c>
      <c r="HR330" s="47">
        <v>3</v>
      </c>
      <c r="HS330" s="47">
        <v>1</v>
      </c>
      <c r="HT330" s="47">
        <v>2</v>
      </c>
      <c r="HU330" s="47">
        <v>4</v>
      </c>
      <c r="HV330" s="47">
        <v>4</v>
      </c>
      <c r="HW330" s="47">
        <v>3</v>
      </c>
      <c r="HX330" s="47">
        <v>2</v>
      </c>
      <c r="HY330" s="47">
        <v>0</v>
      </c>
      <c r="HZ330" s="47">
        <v>1</v>
      </c>
      <c r="IA330" s="47">
        <v>1</v>
      </c>
      <c r="IB330" s="47">
        <v>1</v>
      </c>
      <c r="IC330" s="47">
        <v>1</v>
      </c>
      <c r="ID330" s="47">
        <v>2</v>
      </c>
      <c r="IE330" s="47">
        <v>6</v>
      </c>
      <c r="IF330" s="47">
        <v>2</v>
      </c>
      <c r="IG330" s="47">
        <v>2</v>
      </c>
      <c r="IH330" s="47">
        <v>2</v>
      </c>
      <c r="II330" s="47">
        <v>2</v>
      </c>
    </row>
    <row r="331" spans="1:426" s="47" customFormat="1" x14ac:dyDescent="0.25">
      <c r="A331" s="1" t="s">
        <v>48</v>
      </c>
      <c r="B331" s="47">
        <v>5</v>
      </c>
      <c r="C331" s="47">
        <v>1</v>
      </c>
      <c r="D331" s="47">
        <v>2</v>
      </c>
      <c r="E331" s="47">
        <v>3</v>
      </c>
      <c r="F331" s="47">
        <v>2</v>
      </c>
      <c r="G331" s="47">
        <v>1</v>
      </c>
      <c r="H331" s="47">
        <v>2</v>
      </c>
      <c r="I331" s="47">
        <v>4</v>
      </c>
      <c r="J331" s="47">
        <v>2</v>
      </c>
      <c r="K331" s="47">
        <v>1</v>
      </c>
      <c r="L331" s="47">
        <v>0</v>
      </c>
      <c r="M331" s="47">
        <v>1</v>
      </c>
      <c r="N331" s="47">
        <v>1</v>
      </c>
      <c r="O331" s="47">
        <v>3</v>
      </c>
      <c r="P331" s="47">
        <v>4</v>
      </c>
      <c r="Q331" s="47">
        <v>5</v>
      </c>
      <c r="R331" s="47">
        <v>3</v>
      </c>
      <c r="S331" s="47">
        <v>3</v>
      </c>
      <c r="T331" s="47">
        <v>2</v>
      </c>
      <c r="U331" s="47">
        <v>4</v>
      </c>
      <c r="V331" s="47">
        <v>4</v>
      </c>
      <c r="W331" s="47">
        <v>3</v>
      </c>
      <c r="X331" s="47">
        <v>1</v>
      </c>
      <c r="Y331" s="47">
        <v>1</v>
      </c>
      <c r="Z331" s="47">
        <v>0</v>
      </c>
      <c r="AA331" s="47">
        <v>0</v>
      </c>
      <c r="AB331" s="47">
        <v>3</v>
      </c>
      <c r="AC331" s="47">
        <v>1</v>
      </c>
      <c r="AD331" s="47">
        <v>2</v>
      </c>
      <c r="AE331" s="47">
        <v>3</v>
      </c>
      <c r="AF331" s="47">
        <v>1</v>
      </c>
      <c r="AG331" s="47">
        <v>4</v>
      </c>
      <c r="AH331" s="47">
        <v>5</v>
      </c>
      <c r="AI331" s="47">
        <v>5</v>
      </c>
      <c r="AJ331" s="47">
        <v>2</v>
      </c>
      <c r="AK331" s="47">
        <v>1</v>
      </c>
      <c r="AL331" s="47">
        <v>1</v>
      </c>
      <c r="AM331" s="47">
        <v>1</v>
      </c>
      <c r="AN331" s="47">
        <v>0</v>
      </c>
      <c r="AO331" s="47">
        <v>5</v>
      </c>
      <c r="AP331" s="47">
        <v>1</v>
      </c>
      <c r="AQ331" s="47">
        <v>1</v>
      </c>
      <c r="AR331" s="47">
        <v>3</v>
      </c>
      <c r="AS331" s="47">
        <v>3</v>
      </c>
      <c r="AT331" s="47">
        <v>4</v>
      </c>
      <c r="AU331" s="47">
        <v>4</v>
      </c>
      <c r="AV331" s="47">
        <v>2</v>
      </c>
      <c r="AW331" s="47">
        <v>2</v>
      </c>
      <c r="AX331" s="47">
        <v>5</v>
      </c>
      <c r="AY331" s="47">
        <v>1</v>
      </c>
      <c r="AZ331" s="47">
        <v>1</v>
      </c>
      <c r="BA331" s="47">
        <v>0</v>
      </c>
      <c r="BB331" s="47">
        <v>1</v>
      </c>
      <c r="BC331" s="47">
        <v>1</v>
      </c>
      <c r="BD331" s="47">
        <v>3</v>
      </c>
      <c r="BE331" s="47">
        <v>3</v>
      </c>
      <c r="BF331" s="47">
        <v>1</v>
      </c>
      <c r="BG331" s="47">
        <v>1</v>
      </c>
      <c r="BH331" s="47">
        <v>5</v>
      </c>
      <c r="BI331" s="47">
        <v>3</v>
      </c>
      <c r="BJ331" s="47">
        <v>1</v>
      </c>
      <c r="BK331" s="47">
        <v>1</v>
      </c>
      <c r="BL331" s="47">
        <v>1</v>
      </c>
      <c r="BM331" s="47">
        <v>1</v>
      </c>
      <c r="BN331" s="47">
        <v>1</v>
      </c>
      <c r="BO331" s="47">
        <v>5</v>
      </c>
      <c r="BP331" s="47">
        <v>3</v>
      </c>
      <c r="BQ331" s="47">
        <v>4</v>
      </c>
      <c r="BR331" s="47">
        <v>2</v>
      </c>
      <c r="BS331" s="47">
        <v>2</v>
      </c>
      <c r="BT331" s="47">
        <v>1</v>
      </c>
      <c r="BU331" s="47">
        <v>5</v>
      </c>
      <c r="BV331" s="47">
        <v>5</v>
      </c>
      <c r="BW331" s="47">
        <v>3</v>
      </c>
      <c r="BX331" s="47">
        <v>1</v>
      </c>
      <c r="BY331" s="47">
        <v>1</v>
      </c>
      <c r="BZ331" s="47">
        <v>1</v>
      </c>
      <c r="CA331" s="47">
        <v>1</v>
      </c>
      <c r="CB331" s="47">
        <v>4</v>
      </c>
      <c r="CC331" s="47">
        <v>3</v>
      </c>
      <c r="CD331" s="47">
        <v>3</v>
      </c>
      <c r="CE331" s="47">
        <v>5</v>
      </c>
      <c r="CF331" s="47">
        <v>3</v>
      </c>
      <c r="CG331" s="47">
        <v>4</v>
      </c>
      <c r="CH331" s="47">
        <v>5</v>
      </c>
      <c r="CI331" s="47">
        <v>4</v>
      </c>
      <c r="CJ331" s="47">
        <v>5</v>
      </c>
      <c r="CK331" s="47">
        <v>1</v>
      </c>
      <c r="CL331" s="47">
        <v>1</v>
      </c>
      <c r="CM331" s="47">
        <v>0</v>
      </c>
      <c r="CN331" s="47">
        <v>0</v>
      </c>
      <c r="CO331" s="47">
        <v>3</v>
      </c>
      <c r="CP331" s="47">
        <v>1</v>
      </c>
      <c r="CQ331" s="47">
        <v>4</v>
      </c>
      <c r="CR331" s="47">
        <v>1</v>
      </c>
      <c r="CS331" s="47">
        <v>2</v>
      </c>
      <c r="CT331" s="47">
        <v>1</v>
      </c>
      <c r="CU331" s="47">
        <v>5</v>
      </c>
      <c r="CV331" s="47">
        <v>4</v>
      </c>
      <c r="CW331" s="47">
        <v>4</v>
      </c>
      <c r="CX331" s="47">
        <v>4</v>
      </c>
      <c r="CY331" s="47">
        <v>1</v>
      </c>
      <c r="CZ331" s="47">
        <v>0</v>
      </c>
      <c r="DA331" s="47">
        <v>1</v>
      </c>
      <c r="DB331" s="47">
        <v>4</v>
      </c>
      <c r="DC331" s="47">
        <v>1</v>
      </c>
      <c r="DD331" s="47">
        <v>3</v>
      </c>
      <c r="DE331" s="47">
        <v>1</v>
      </c>
      <c r="DF331" s="47">
        <v>5</v>
      </c>
      <c r="DG331" s="47">
        <v>4</v>
      </c>
      <c r="DH331" s="47">
        <v>5</v>
      </c>
      <c r="DI331" s="47">
        <v>4</v>
      </c>
      <c r="DJ331" s="47">
        <v>2</v>
      </c>
      <c r="DK331" s="47">
        <v>1</v>
      </c>
      <c r="DL331" s="47">
        <v>0</v>
      </c>
      <c r="DM331" s="47">
        <v>0</v>
      </c>
      <c r="DN331" s="47">
        <v>0</v>
      </c>
      <c r="DO331" s="47">
        <v>5</v>
      </c>
      <c r="DP331" s="47">
        <v>2</v>
      </c>
      <c r="DQ331" s="47">
        <v>2</v>
      </c>
      <c r="DR331" s="47">
        <v>1</v>
      </c>
      <c r="DS331" s="47">
        <v>3</v>
      </c>
      <c r="DT331" s="47">
        <v>1</v>
      </c>
      <c r="DU331" s="47">
        <v>5</v>
      </c>
      <c r="DV331" s="47">
        <v>5</v>
      </c>
      <c r="DW331" s="47">
        <v>5</v>
      </c>
      <c r="DX331" s="47">
        <v>2</v>
      </c>
      <c r="DY331" s="47">
        <v>0</v>
      </c>
      <c r="DZ331" s="47">
        <v>0</v>
      </c>
      <c r="EA331" s="47">
        <v>1</v>
      </c>
      <c r="EB331" s="47">
        <v>2</v>
      </c>
      <c r="EC331" s="47">
        <v>2</v>
      </c>
      <c r="ED331" s="47">
        <v>3</v>
      </c>
      <c r="EE331" s="47">
        <v>4</v>
      </c>
      <c r="EF331" s="47">
        <v>3</v>
      </c>
      <c r="EG331" s="47">
        <v>1</v>
      </c>
      <c r="EH331" s="47">
        <v>3</v>
      </c>
      <c r="EI331" s="47">
        <v>4</v>
      </c>
      <c r="EJ331" s="47">
        <v>5</v>
      </c>
      <c r="EK331" s="47">
        <v>1</v>
      </c>
      <c r="EL331" s="47">
        <v>0</v>
      </c>
      <c r="EM331" s="47">
        <v>0</v>
      </c>
      <c r="EN331" s="47">
        <v>0</v>
      </c>
      <c r="EO331" s="47">
        <v>3</v>
      </c>
      <c r="EP331" s="47">
        <v>3</v>
      </c>
      <c r="EQ331" s="47">
        <v>3</v>
      </c>
      <c r="ER331" s="47">
        <v>5</v>
      </c>
      <c r="ES331" s="47">
        <v>5</v>
      </c>
      <c r="ET331" s="47">
        <v>4</v>
      </c>
      <c r="EU331" s="47">
        <v>5</v>
      </c>
      <c r="EV331" s="47">
        <v>3</v>
      </c>
      <c r="EW331" s="47">
        <v>2</v>
      </c>
      <c r="EX331" s="47">
        <v>3</v>
      </c>
      <c r="EY331" s="47">
        <v>0</v>
      </c>
      <c r="EZ331" s="47">
        <v>0</v>
      </c>
      <c r="FA331" s="47">
        <v>1</v>
      </c>
      <c r="FB331" s="47">
        <v>3</v>
      </c>
      <c r="FC331" s="47">
        <v>1</v>
      </c>
      <c r="FD331" s="47">
        <v>3</v>
      </c>
      <c r="FE331" s="47">
        <v>1</v>
      </c>
      <c r="FF331" s="47">
        <v>5</v>
      </c>
      <c r="FG331" s="47">
        <v>1</v>
      </c>
      <c r="FH331" s="47">
        <v>5</v>
      </c>
      <c r="FI331" s="47">
        <v>5</v>
      </c>
      <c r="FJ331" s="47">
        <v>4</v>
      </c>
      <c r="FK331" s="47">
        <v>3</v>
      </c>
      <c r="FL331" s="47">
        <v>1</v>
      </c>
      <c r="FM331" s="47">
        <v>1</v>
      </c>
      <c r="FN331" s="47">
        <v>0</v>
      </c>
      <c r="FO331" s="47">
        <v>1</v>
      </c>
      <c r="FP331" s="47">
        <v>5</v>
      </c>
      <c r="FQ331" s="47">
        <v>5</v>
      </c>
      <c r="FR331" s="47">
        <v>4</v>
      </c>
      <c r="FS331" s="47">
        <v>1</v>
      </c>
      <c r="FT331" s="47">
        <v>3</v>
      </c>
      <c r="FU331" s="47">
        <v>4</v>
      </c>
      <c r="FV331" s="47">
        <v>2</v>
      </c>
      <c r="FW331" s="47">
        <v>4</v>
      </c>
      <c r="FX331" s="47">
        <v>4</v>
      </c>
      <c r="FY331" s="47">
        <v>1</v>
      </c>
      <c r="FZ331" s="47">
        <v>0</v>
      </c>
      <c r="GA331" s="47">
        <v>1</v>
      </c>
      <c r="GB331" s="47">
        <v>5</v>
      </c>
      <c r="GC331" s="47">
        <v>1</v>
      </c>
      <c r="GD331" s="47">
        <v>5</v>
      </c>
      <c r="GE331" s="47">
        <v>2</v>
      </c>
      <c r="GF331" s="47">
        <v>4</v>
      </c>
      <c r="GG331" s="47">
        <v>3</v>
      </c>
      <c r="GH331" s="47">
        <v>4</v>
      </c>
      <c r="GI331" s="47">
        <v>4</v>
      </c>
      <c r="GJ331" s="47">
        <v>2</v>
      </c>
      <c r="GK331" s="47">
        <v>5</v>
      </c>
      <c r="GL331" s="47">
        <v>1</v>
      </c>
      <c r="GM331" s="47">
        <v>0</v>
      </c>
      <c r="GN331" s="47">
        <v>0</v>
      </c>
      <c r="GO331" s="47">
        <v>5</v>
      </c>
      <c r="GP331" s="47">
        <v>4</v>
      </c>
      <c r="GQ331" s="47">
        <v>5</v>
      </c>
      <c r="GR331" s="47">
        <v>4</v>
      </c>
      <c r="GS331" s="47">
        <v>2</v>
      </c>
      <c r="GT331" s="47">
        <v>1</v>
      </c>
      <c r="GU331" s="47">
        <v>5</v>
      </c>
      <c r="GV331" s="47">
        <v>1</v>
      </c>
      <c r="GW331" s="47">
        <v>3</v>
      </c>
      <c r="GX331" s="47">
        <v>1</v>
      </c>
      <c r="GY331" s="47">
        <v>1</v>
      </c>
      <c r="GZ331" s="47">
        <v>1</v>
      </c>
      <c r="HA331" s="47">
        <v>0</v>
      </c>
      <c r="HB331" s="47">
        <v>2</v>
      </c>
      <c r="HC331" s="47">
        <v>5</v>
      </c>
      <c r="HD331" s="47">
        <v>1</v>
      </c>
      <c r="HE331" s="47">
        <v>1</v>
      </c>
      <c r="HF331" s="47">
        <v>3</v>
      </c>
      <c r="HG331" s="47">
        <v>1</v>
      </c>
      <c r="HH331" s="47">
        <v>5</v>
      </c>
      <c r="HI331" s="47">
        <v>3</v>
      </c>
      <c r="HJ331" s="47">
        <v>4</v>
      </c>
      <c r="HK331" s="47">
        <v>4</v>
      </c>
      <c r="HL331" s="47">
        <v>1</v>
      </c>
      <c r="HM331" s="47">
        <v>0</v>
      </c>
      <c r="HN331" s="47">
        <v>0</v>
      </c>
      <c r="HO331" s="47">
        <v>5</v>
      </c>
      <c r="HP331" s="47">
        <v>2</v>
      </c>
      <c r="HQ331" s="47">
        <v>5</v>
      </c>
      <c r="HR331" s="47">
        <v>1</v>
      </c>
      <c r="HS331" s="47">
        <v>4</v>
      </c>
      <c r="HT331" s="47">
        <v>4</v>
      </c>
      <c r="HU331" s="47">
        <v>5</v>
      </c>
      <c r="HV331" s="47">
        <v>3</v>
      </c>
      <c r="HW331" s="47">
        <v>4</v>
      </c>
      <c r="HX331" s="47">
        <v>3</v>
      </c>
      <c r="HY331" s="47">
        <v>1</v>
      </c>
      <c r="HZ331" s="47">
        <v>0</v>
      </c>
      <c r="IA331" s="47">
        <v>0</v>
      </c>
      <c r="IB331" s="47">
        <v>3</v>
      </c>
      <c r="IC331" s="47">
        <v>3</v>
      </c>
      <c r="ID331" s="47">
        <v>1</v>
      </c>
      <c r="IE331" s="47">
        <v>5</v>
      </c>
      <c r="IF331" s="47">
        <v>4</v>
      </c>
      <c r="IG331" s="47">
        <v>1</v>
      </c>
      <c r="IH331" s="47">
        <v>4</v>
      </c>
      <c r="II331" s="47">
        <v>1</v>
      </c>
    </row>
    <row r="332" spans="1:426" s="47" customFormat="1" x14ac:dyDescent="0.25">
      <c r="A332" s="1" t="s">
        <v>51</v>
      </c>
      <c r="B332" s="47">
        <v>5</v>
      </c>
      <c r="C332" s="47">
        <v>1</v>
      </c>
      <c r="D332" s="47">
        <v>3</v>
      </c>
      <c r="E332" s="47">
        <v>1</v>
      </c>
      <c r="F332" s="47">
        <v>3</v>
      </c>
      <c r="G332" s="47">
        <v>1</v>
      </c>
      <c r="H332" s="47">
        <v>4</v>
      </c>
      <c r="I332" s="47">
        <v>4</v>
      </c>
      <c r="J332" s="47">
        <v>3</v>
      </c>
      <c r="K332" s="47">
        <v>1</v>
      </c>
      <c r="L332" s="47">
        <v>1</v>
      </c>
      <c r="M332" s="47">
        <v>1</v>
      </c>
      <c r="N332" s="47">
        <v>0</v>
      </c>
      <c r="O332" s="47">
        <v>5</v>
      </c>
      <c r="P332" s="47">
        <v>1</v>
      </c>
      <c r="Q332" s="47">
        <v>3</v>
      </c>
      <c r="R332" s="47">
        <v>1</v>
      </c>
      <c r="S332" s="47">
        <v>3</v>
      </c>
      <c r="T332" s="47">
        <v>1</v>
      </c>
      <c r="U332" s="47">
        <v>4</v>
      </c>
      <c r="V332" s="47">
        <v>4</v>
      </c>
      <c r="W332" s="47">
        <v>3</v>
      </c>
      <c r="X332" s="47">
        <v>1</v>
      </c>
      <c r="Y332" s="47">
        <v>0</v>
      </c>
      <c r="Z332" s="47">
        <v>1</v>
      </c>
      <c r="AA332" s="47">
        <v>0</v>
      </c>
      <c r="AB332" s="47">
        <v>5</v>
      </c>
      <c r="AC332" s="47">
        <v>1</v>
      </c>
      <c r="AD332" s="47">
        <v>5</v>
      </c>
      <c r="AE332" s="47">
        <v>1</v>
      </c>
      <c r="AF332" s="47">
        <v>3</v>
      </c>
      <c r="AG332" s="47">
        <v>1</v>
      </c>
      <c r="AH332" s="47">
        <v>5</v>
      </c>
      <c r="AI332" s="47">
        <v>5</v>
      </c>
      <c r="AJ332" s="47">
        <v>3</v>
      </c>
      <c r="AK332" s="47">
        <v>2</v>
      </c>
      <c r="AL332" s="47">
        <v>0</v>
      </c>
      <c r="AM332" s="47">
        <v>0</v>
      </c>
      <c r="AN332" s="47">
        <v>0</v>
      </c>
      <c r="AO332" s="47">
        <v>5</v>
      </c>
      <c r="AP332" s="47">
        <v>1</v>
      </c>
      <c r="AQ332" s="47">
        <v>4</v>
      </c>
      <c r="AR332" s="47">
        <v>1</v>
      </c>
      <c r="AS332" s="47">
        <v>3</v>
      </c>
      <c r="AT332" s="47">
        <v>1</v>
      </c>
      <c r="AU332" s="47">
        <v>4</v>
      </c>
      <c r="AV332" s="47">
        <v>4</v>
      </c>
      <c r="AW332" s="47">
        <v>4</v>
      </c>
      <c r="AX332" s="47">
        <v>1</v>
      </c>
      <c r="AY332" s="47">
        <v>0</v>
      </c>
      <c r="AZ332" s="47">
        <v>0</v>
      </c>
      <c r="BA332" s="47">
        <v>0</v>
      </c>
      <c r="BB332" s="47">
        <v>3</v>
      </c>
      <c r="BC332" s="47">
        <v>1</v>
      </c>
      <c r="BD332" s="47">
        <v>1</v>
      </c>
      <c r="BE332" s="47">
        <v>5</v>
      </c>
      <c r="BF332" s="47">
        <v>4</v>
      </c>
      <c r="BG332" s="47">
        <v>5</v>
      </c>
      <c r="BH332" s="47">
        <v>5</v>
      </c>
      <c r="BI332" s="47">
        <v>4</v>
      </c>
      <c r="BJ332" s="47">
        <v>4</v>
      </c>
      <c r="BK332" s="47">
        <v>1</v>
      </c>
      <c r="BL332" s="47">
        <v>0</v>
      </c>
      <c r="BM332" s="47">
        <v>0</v>
      </c>
      <c r="BN332" s="47">
        <v>0</v>
      </c>
      <c r="BO332" s="47">
        <v>3</v>
      </c>
      <c r="BP332" s="47">
        <v>1</v>
      </c>
      <c r="BQ332" s="47">
        <v>4</v>
      </c>
      <c r="BR332" s="47">
        <v>1</v>
      </c>
      <c r="BS332" s="47">
        <v>3</v>
      </c>
      <c r="BT332" s="47">
        <v>1</v>
      </c>
      <c r="BU332" s="47">
        <v>4</v>
      </c>
      <c r="BV332" s="47">
        <v>3</v>
      </c>
      <c r="BW332" s="47">
        <v>3</v>
      </c>
      <c r="BX332" s="47">
        <v>1</v>
      </c>
      <c r="BY332" s="47">
        <v>1</v>
      </c>
      <c r="BZ332" s="47">
        <v>0</v>
      </c>
      <c r="CA332" s="47">
        <v>0</v>
      </c>
      <c r="CB332" s="47">
        <v>5</v>
      </c>
      <c r="CC332" s="47">
        <v>1</v>
      </c>
      <c r="CD332" s="47">
        <v>5</v>
      </c>
      <c r="CE332" s="47">
        <v>1</v>
      </c>
      <c r="CF332" s="47">
        <v>3</v>
      </c>
      <c r="CG332" s="47">
        <v>4</v>
      </c>
      <c r="CH332" s="47">
        <v>5</v>
      </c>
      <c r="CI332" s="47">
        <v>2</v>
      </c>
      <c r="CJ332" s="47">
        <v>1</v>
      </c>
      <c r="CK332" s="47">
        <v>1</v>
      </c>
      <c r="CL332" s="47">
        <v>0</v>
      </c>
      <c r="CM332" s="47">
        <v>1</v>
      </c>
      <c r="CN332" s="47">
        <v>0</v>
      </c>
      <c r="CO332" s="47">
        <v>5</v>
      </c>
      <c r="CP332" s="47">
        <v>1</v>
      </c>
      <c r="CQ332" s="47">
        <v>5</v>
      </c>
      <c r="CR332" s="47">
        <v>5</v>
      </c>
      <c r="CS332" s="47">
        <v>3</v>
      </c>
      <c r="CT332" s="47">
        <v>1</v>
      </c>
      <c r="CU332" s="47">
        <v>3</v>
      </c>
      <c r="CV332" s="47">
        <v>4</v>
      </c>
      <c r="CW332" s="47">
        <v>4</v>
      </c>
      <c r="CX332" s="47">
        <v>1</v>
      </c>
      <c r="CY332" s="47">
        <v>0</v>
      </c>
      <c r="CZ332" s="47">
        <v>0</v>
      </c>
      <c r="DA332" s="47">
        <v>1</v>
      </c>
      <c r="DB332" s="47">
        <v>5</v>
      </c>
      <c r="DC332" s="47">
        <v>1</v>
      </c>
      <c r="DD332" s="47">
        <v>5</v>
      </c>
      <c r="DE332" s="47">
        <v>1</v>
      </c>
      <c r="DF332" s="47">
        <v>2</v>
      </c>
      <c r="DG332" s="47">
        <v>4</v>
      </c>
      <c r="DH332" s="47">
        <v>4</v>
      </c>
      <c r="DI332" s="47">
        <v>5</v>
      </c>
      <c r="DJ332" s="47">
        <v>4</v>
      </c>
      <c r="DK332" s="47">
        <v>1</v>
      </c>
      <c r="DL332" s="47">
        <v>1</v>
      </c>
      <c r="DM332" s="47">
        <v>0</v>
      </c>
      <c r="DN332" s="47">
        <v>1</v>
      </c>
      <c r="DO332" s="47">
        <v>5</v>
      </c>
      <c r="DP332" s="47">
        <v>1</v>
      </c>
      <c r="DQ332" s="47">
        <v>2</v>
      </c>
      <c r="DR332" s="47">
        <v>1</v>
      </c>
      <c r="DS332" s="47">
        <v>3</v>
      </c>
      <c r="DT332" s="47">
        <v>1</v>
      </c>
      <c r="DU332" s="47">
        <v>5</v>
      </c>
      <c r="DV332" s="47">
        <v>4</v>
      </c>
      <c r="DW332" s="47">
        <v>4</v>
      </c>
      <c r="DX332" s="47">
        <v>1</v>
      </c>
      <c r="DY332" s="47">
        <v>1</v>
      </c>
      <c r="DZ332" s="47">
        <v>1</v>
      </c>
      <c r="EA332" s="47">
        <v>1</v>
      </c>
      <c r="EB332" s="47">
        <v>5</v>
      </c>
      <c r="EC332" s="47">
        <v>1</v>
      </c>
      <c r="ED332" s="47">
        <v>3</v>
      </c>
      <c r="EE332" s="47">
        <v>1</v>
      </c>
      <c r="EF332" s="47">
        <v>3</v>
      </c>
      <c r="EG332" s="47">
        <v>1</v>
      </c>
      <c r="EH332" s="47">
        <v>5</v>
      </c>
      <c r="EI332" s="47">
        <v>4</v>
      </c>
      <c r="EJ332" s="47">
        <v>4</v>
      </c>
      <c r="EK332" s="47">
        <v>1</v>
      </c>
      <c r="EL332" s="47">
        <v>1</v>
      </c>
      <c r="EM332" s="47">
        <v>0</v>
      </c>
      <c r="EN332" s="47">
        <v>0</v>
      </c>
      <c r="EO332" s="47">
        <v>2</v>
      </c>
      <c r="EP332" s="47">
        <v>3</v>
      </c>
      <c r="EQ332" s="47">
        <v>5</v>
      </c>
      <c r="ER332" s="47">
        <v>1</v>
      </c>
      <c r="ES332" s="47">
        <v>3</v>
      </c>
      <c r="ET332" s="47">
        <v>1</v>
      </c>
      <c r="EU332" s="47">
        <v>4</v>
      </c>
      <c r="EV332" s="47">
        <v>4</v>
      </c>
      <c r="EW332" s="47">
        <v>4</v>
      </c>
      <c r="EX332" s="47">
        <v>1</v>
      </c>
      <c r="EY332" s="47">
        <v>0</v>
      </c>
      <c r="EZ332" s="47">
        <v>0</v>
      </c>
      <c r="FA332" s="47">
        <v>0</v>
      </c>
      <c r="FB332" s="47">
        <v>5</v>
      </c>
      <c r="FC332" s="47">
        <v>4</v>
      </c>
      <c r="FD332" s="47">
        <v>3</v>
      </c>
      <c r="FE332" s="47">
        <v>5</v>
      </c>
      <c r="FF332" s="47">
        <v>3</v>
      </c>
      <c r="FG332" s="47">
        <v>1</v>
      </c>
      <c r="FH332" s="47">
        <v>3</v>
      </c>
      <c r="FI332" s="47">
        <v>4</v>
      </c>
      <c r="FJ332" s="47">
        <v>3</v>
      </c>
      <c r="FK332" s="47">
        <v>1</v>
      </c>
      <c r="FL332" s="47">
        <v>0</v>
      </c>
      <c r="FM332" s="47">
        <v>0</v>
      </c>
      <c r="FN332" s="47">
        <v>0</v>
      </c>
      <c r="FO332" s="47">
        <v>3</v>
      </c>
      <c r="FP332" s="47">
        <v>1</v>
      </c>
      <c r="FQ332" s="47">
        <v>3</v>
      </c>
      <c r="FR332" s="47">
        <v>1</v>
      </c>
      <c r="FS332" s="47">
        <v>3</v>
      </c>
      <c r="FT332" s="47">
        <v>1</v>
      </c>
      <c r="FU332" s="47">
        <v>5</v>
      </c>
      <c r="FV332" s="47">
        <v>4</v>
      </c>
      <c r="FW332" s="47">
        <v>3</v>
      </c>
      <c r="FX332" s="47">
        <v>4</v>
      </c>
      <c r="FY332" s="47">
        <v>0</v>
      </c>
      <c r="FZ332" s="47">
        <v>0</v>
      </c>
      <c r="GA332" s="47">
        <v>0</v>
      </c>
      <c r="GB332" s="47">
        <v>5</v>
      </c>
      <c r="GC332" s="47">
        <v>1</v>
      </c>
      <c r="GD332" s="47">
        <v>5</v>
      </c>
      <c r="GE332" s="47">
        <v>4</v>
      </c>
      <c r="GF332" s="47">
        <v>3</v>
      </c>
      <c r="GG332" s="47">
        <v>1</v>
      </c>
      <c r="GH332" s="47">
        <v>3</v>
      </c>
      <c r="GI332" s="47">
        <v>4</v>
      </c>
      <c r="GJ332" s="47">
        <v>3</v>
      </c>
      <c r="GK332" s="47">
        <v>1</v>
      </c>
      <c r="GL332" s="47">
        <v>0</v>
      </c>
      <c r="GM332" s="47">
        <v>0</v>
      </c>
      <c r="GN332" s="47">
        <v>0</v>
      </c>
      <c r="GO332" s="47">
        <v>5</v>
      </c>
      <c r="GP332" s="47">
        <v>1</v>
      </c>
      <c r="GQ332" s="47">
        <v>5</v>
      </c>
      <c r="GR332" s="47">
        <v>1</v>
      </c>
      <c r="GS332" s="47">
        <v>4</v>
      </c>
      <c r="GT332" s="47">
        <v>5</v>
      </c>
      <c r="GU332" s="47">
        <v>5</v>
      </c>
      <c r="GV332" s="47">
        <v>4</v>
      </c>
      <c r="GW332" s="47">
        <v>1</v>
      </c>
      <c r="GX332" s="47">
        <v>2</v>
      </c>
      <c r="GY332" s="47">
        <v>1</v>
      </c>
      <c r="GZ332" s="47">
        <v>0</v>
      </c>
      <c r="HA332" s="47">
        <v>1</v>
      </c>
      <c r="HB332" s="47">
        <v>3</v>
      </c>
      <c r="HC332" s="47">
        <v>1</v>
      </c>
      <c r="HD332" s="47">
        <v>1</v>
      </c>
      <c r="HE332" s="47">
        <v>2</v>
      </c>
      <c r="HF332" s="47">
        <v>3</v>
      </c>
      <c r="HG332" s="47">
        <v>2</v>
      </c>
      <c r="HH332" s="47">
        <v>5</v>
      </c>
      <c r="HI332" s="47">
        <v>4</v>
      </c>
      <c r="HJ332" s="47">
        <v>4</v>
      </c>
      <c r="HK332" s="47">
        <v>1</v>
      </c>
      <c r="HL332" s="47">
        <v>1</v>
      </c>
      <c r="HM332" s="47">
        <v>1</v>
      </c>
      <c r="HN332" s="47">
        <v>1</v>
      </c>
      <c r="HO332" s="47">
        <v>5</v>
      </c>
      <c r="HP332" s="47">
        <v>1</v>
      </c>
      <c r="HQ332" s="47">
        <v>5</v>
      </c>
      <c r="HR332" s="47">
        <v>2</v>
      </c>
      <c r="HS332" s="47">
        <v>3</v>
      </c>
      <c r="HT332" s="47">
        <v>1</v>
      </c>
      <c r="HU332" s="47">
        <v>5</v>
      </c>
      <c r="HV332" s="47">
        <v>4</v>
      </c>
      <c r="HW332" s="47">
        <v>3</v>
      </c>
      <c r="HX332" s="47">
        <v>1</v>
      </c>
      <c r="HY332" s="47">
        <v>1</v>
      </c>
      <c r="HZ332" s="47">
        <v>0</v>
      </c>
      <c r="IA332" s="47">
        <v>0</v>
      </c>
      <c r="IB332" s="47">
        <v>1</v>
      </c>
      <c r="IC332" s="47">
        <v>1</v>
      </c>
      <c r="ID332" s="47">
        <v>1</v>
      </c>
      <c r="IE332" s="47">
        <v>5</v>
      </c>
      <c r="IF332" s="47">
        <v>4</v>
      </c>
      <c r="IG332" s="47">
        <v>2</v>
      </c>
      <c r="IH332" s="47">
        <v>3</v>
      </c>
      <c r="II332" s="47">
        <v>1</v>
      </c>
    </row>
    <row r="333" spans="1:426" s="47" customFormat="1" x14ac:dyDescent="0.25"/>
    <row r="334" spans="1:426" s="47" customFormat="1" x14ac:dyDescent="0.25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DC334" s="51" t="s">
        <v>263</v>
      </c>
      <c r="DD334" s="51"/>
      <c r="DE334" s="51"/>
      <c r="DF334" s="51"/>
      <c r="DG334" s="51"/>
      <c r="DH334" s="51"/>
      <c r="DI334" s="51"/>
      <c r="DJ334" s="51"/>
      <c r="DM334" s="51" t="s">
        <v>69</v>
      </c>
      <c r="DN334" s="51"/>
      <c r="DO334" s="51"/>
      <c r="DP334" s="51"/>
      <c r="DQ334" s="51"/>
      <c r="DR334" s="51"/>
      <c r="DS334" s="51"/>
      <c r="DT334" s="51"/>
      <c r="DU334" s="51"/>
      <c r="DV334" s="51"/>
      <c r="DW334" s="51"/>
      <c r="DX334" s="51"/>
      <c r="DY334" s="51"/>
      <c r="DZ334" s="51" t="s">
        <v>70</v>
      </c>
      <c r="EA334" s="51"/>
      <c r="EB334" s="51"/>
      <c r="EC334" s="51"/>
      <c r="ED334" s="51"/>
      <c r="EE334" s="51"/>
      <c r="EF334" s="51"/>
      <c r="EG334" s="51"/>
      <c r="EH334" s="51"/>
      <c r="EI334" s="51"/>
      <c r="EJ334" s="51"/>
      <c r="EK334" s="51"/>
      <c r="EL334" s="51"/>
      <c r="EM334" s="51" t="s">
        <v>71</v>
      </c>
      <c r="EN334" s="51"/>
      <c r="EO334" s="51"/>
      <c r="EP334" s="51"/>
      <c r="EQ334" s="51"/>
      <c r="ER334" s="51"/>
      <c r="ES334" s="51"/>
      <c r="ET334" s="51"/>
      <c r="EU334" s="51"/>
      <c r="EV334" s="51"/>
      <c r="EW334" s="51"/>
      <c r="EX334" s="51"/>
      <c r="EY334" s="51"/>
      <c r="EZ334" s="51" t="s">
        <v>72</v>
      </c>
      <c r="FA334" s="51"/>
      <c r="FB334" s="51"/>
      <c r="FC334" s="51"/>
      <c r="FD334" s="51"/>
      <c r="FE334" s="51"/>
      <c r="FF334" s="51"/>
      <c r="FG334" s="51"/>
      <c r="FH334" s="51"/>
      <c r="FI334" s="51"/>
      <c r="FJ334" s="51"/>
      <c r="FK334" s="51"/>
      <c r="FL334" s="51"/>
      <c r="FM334" s="51" t="s">
        <v>73</v>
      </c>
      <c r="FN334" s="51"/>
      <c r="FO334" s="51"/>
      <c r="FP334" s="51"/>
      <c r="FQ334" s="51"/>
      <c r="FR334" s="51"/>
      <c r="FS334" s="51"/>
      <c r="FT334" s="51"/>
      <c r="FU334" s="51"/>
      <c r="FV334" s="51"/>
      <c r="FW334" s="51"/>
      <c r="FX334" s="51"/>
      <c r="FY334" s="51"/>
      <c r="FZ334" s="51" t="s">
        <v>74</v>
      </c>
      <c r="GA334" s="51"/>
      <c r="GB334" s="51"/>
      <c r="GC334" s="51"/>
      <c r="GD334" s="51"/>
      <c r="GE334" s="51"/>
      <c r="GF334" s="51"/>
      <c r="GG334" s="51"/>
      <c r="GH334" s="51"/>
      <c r="GI334" s="51"/>
      <c r="GJ334" s="51"/>
      <c r="GK334" s="51"/>
      <c r="GL334" s="51"/>
      <c r="GM334" s="51" t="s">
        <v>75</v>
      </c>
      <c r="GN334" s="51"/>
      <c r="GO334" s="51"/>
      <c r="GP334" s="51"/>
      <c r="GQ334" s="51"/>
      <c r="GR334" s="51"/>
      <c r="GS334" s="51"/>
      <c r="GT334" s="51"/>
      <c r="GU334" s="51"/>
      <c r="GV334" s="51"/>
      <c r="GW334" s="51"/>
      <c r="GX334" s="51"/>
      <c r="GY334" s="51"/>
      <c r="GZ334" s="51" t="s">
        <v>76</v>
      </c>
      <c r="HA334" s="51"/>
      <c r="HB334" s="51"/>
      <c r="HC334" s="51"/>
      <c r="HD334" s="51"/>
      <c r="HE334" s="51"/>
      <c r="HF334" s="51"/>
      <c r="HG334" s="51"/>
      <c r="HH334" s="51"/>
      <c r="HI334" s="51"/>
      <c r="HJ334" s="51"/>
      <c r="HK334" s="51"/>
      <c r="HL334" s="51"/>
      <c r="HM334" s="51" t="s">
        <v>77</v>
      </c>
      <c r="HN334" s="51"/>
      <c r="HO334" s="51"/>
      <c r="HP334" s="51"/>
      <c r="HQ334" s="51"/>
      <c r="HR334" s="51"/>
      <c r="HS334" s="51"/>
      <c r="HT334" s="51"/>
      <c r="HU334" s="51"/>
      <c r="HV334" s="51"/>
      <c r="HW334" s="51"/>
      <c r="HX334" s="51"/>
      <c r="HY334" s="51"/>
      <c r="HZ334" s="51" t="s">
        <v>78</v>
      </c>
      <c r="IA334" s="51"/>
      <c r="IB334" s="51"/>
      <c r="IC334" s="51"/>
      <c r="ID334" s="51"/>
      <c r="IE334" s="51"/>
      <c r="IF334" s="51"/>
      <c r="IG334" s="51"/>
      <c r="IH334" s="51"/>
      <c r="II334" s="51"/>
      <c r="IJ334" s="51"/>
      <c r="IK334" s="51"/>
      <c r="IL334" s="51"/>
      <c r="IM334" s="51" t="s">
        <v>79</v>
      </c>
      <c r="IN334" s="51"/>
      <c r="IO334" s="51"/>
      <c r="IP334" s="51"/>
      <c r="IQ334" s="51"/>
      <c r="IR334" s="51"/>
      <c r="IS334" s="51"/>
      <c r="IT334" s="51"/>
      <c r="IU334" s="51"/>
      <c r="IV334" s="51"/>
      <c r="IW334" s="51"/>
      <c r="IX334" s="51"/>
      <c r="IY334" s="51"/>
      <c r="IZ334" s="51" t="s">
        <v>80</v>
      </c>
      <c r="JA334" s="51"/>
      <c r="JB334" s="51"/>
      <c r="JC334" s="51"/>
      <c r="JD334" s="51"/>
      <c r="JE334" s="51"/>
      <c r="JF334" s="51"/>
      <c r="JG334" s="51"/>
      <c r="JH334" s="51"/>
      <c r="JI334" s="51"/>
      <c r="JJ334" s="51"/>
      <c r="JK334" s="51"/>
      <c r="JL334" s="51"/>
      <c r="JM334" s="51" t="s">
        <v>81</v>
      </c>
      <c r="JN334" s="51"/>
      <c r="JO334" s="51"/>
      <c r="JP334" s="51"/>
      <c r="JQ334" s="51"/>
      <c r="JR334" s="51"/>
      <c r="JS334" s="51"/>
      <c r="JT334" s="51"/>
      <c r="JU334" s="51"/>
      <c r="JV334" s="51"/>
      <c r="JW334" s="51"/>
      <c r="JX334" s="51"/>
      <c r="JY334" s="51"/>
      <c r="JZ334" s="51" t="s">
        <v>82</v>
      </c>
      <c r="KA334" s="51"/>
      <c r="KB334" s="51"/>
      <c r="KC334" s="51"/>
      <c r="KD334" s="51"/>
      <c r="KE334" s="51"/>
      <c r="KF334" s="51"/>
      <c r="KG334" s="51"/>
      <c r="KH334" s="51"/>
      <c r="KI334" s="51"/>
      <c r="KJ334" s="51"/>
      <c r="KK334" s="51"/>
      <c r="KL334" s="51"/>
      <c r="KM334" s="51" t="s">
        <v>86</v>
      </c>
      <c r="KN334" s="51"/>
      <c r="KO334" s="51"/>
      <c r="KP334" s="51"/>
      <c r="KQ334" s="51"/>
      <c r="KR334" s="51"/>
      <c r="KS334" s="51"/>
      <c r="KT334" s="51"/>
      <c r="KU334" s="51"/>
      <c r="KV334" s="51"/>
      <c r="KW334" s="51"/>
      <c r="KX334" s="51"/>
      <c r="KY334" s="51"/>
      <c r="KZ334" s="51" t="s">
        <v>83</v>
      </c>
      <c r="LA334" s="51"/>
      <c r="LB334" s="51"/>
      <c r="LC334" s="51"/>
      <c r="LD334" s="51"/>
      <c r="LE334" s="51"/>
      <c r="LF334" s="51"/>
      <c r="LG334" s="51"/>
      <c r="LH334" s="51"/>
      <c r="LI334" s="51"/>
      <c r="LJ334" s="51"/>
      <c r="LK334" s="51"/>
      <c r="LL334" s="51"/>
      <c r="LM334" s="51" t="s">
        <v>84</v>
      </c>
      <c r="LN334" s="51"/>
      <c r="LO334" s="51"/>
      <c r="LP334" s="51"/>
      <c r="LQ334" s="51"/>
      <c r="LR334" s="51"/>
      <c r="LS334" s="51"/>
      <c r="LT334" s="51"/>
      <c r="LU334" s="51"/>
      <c r="LV334" s="51"/>
      <c r="LW334" s="51"/>
      <c r="LX334" s="51"/>
      <c r="LY334" s="51"/>
      <c r="LZ334" s="51" t="s">
        <v>85</v>
      </c>
      <c r="MA334" s="51"/>
      <c r="MB334" s="51"/>
      <c r="MC334" s="51"/>
      <c r="MD334" s="51"/>
      <c r="ME334" s="51"/>
      <c r="MF334" s="51"/>
      <c r="MG334" s="51"/>
      <c r="MH334" s="51"/>
      <c r="MI334" s="51"/>
      <c r="MJ334" s="51"/>
      <c r="MK334" s="51"/>
      <c r="ML334" s="51"/>
      <c r="MP334" s="55" t="s">
        <v>240</v>
      </c>
      <c r="MQ334" s="55"/>
      <c r="MR334" s="55"/>
      <c r="MS334" s="55"/>
      <c r="MT334" s="55"/>
      <c r="MU334" s="55"/>
      <c r="MV334" s="55"/>
      <c r="MW334" s="55"/>
      <c r="MX334" s="55"/>
      <c r="MY334" s="55"/>
      <c r="MZ334" s="55"/>
      <c r="NA334" s="55"/>
      <c r="NB334" s="55"/>
      <c r="NC334" s="6"/>
      <c r="ND334" s="1"/>
      <c r="NE334" s="55" t="s">
        <v>241</v>
      </c>
      <c r="NF334" s="55"/>
      <c r="NG334" s="55"/>
      <c r="NH334" s="55"/>
      <c r="NI334" s="55"/>
      <c r="NJ334" s="55"/>
      <c r="NK334" s="55"/>
      <c r="NL334" s="55"/>
      <c r="NM334" s="55"/>
      <c r="NN334" s="55"/>
      <c r="NO334" s="55"/>
      <c r="NP334" s="55"/>
      <c r="NQ334" s="55"/>
      <c r="NR334" s="1"/>
      <c r="NS334" s="1"/>
      <c r="NT334" s="55" t="s">
        <v>242</v>
      </c>
      <c r="NU334" s="55"/>
      <c r="NV334" s="55"/>
      <c r="NW334" s="55"/>
      <c r="NX334" s="55"/>
      <c r="NY334" s="55"/>
      <c r="NZ334" s="55"/>
      <c r="OA334" s="55"/>
      <c r="OB334" s="55"/>
      <c r="OC334" s="55"/>
      <c r="OD334" s="55"/>
      <c r="OE334" s="55"/>
      <c r="OF334" s="55"/>
      <c r="OG334" s="1"/>
      <c r="OH334" s="1"/>
      <c r="OI334" s="55" t="s">
        <v>244</v>
      </c>
      <c r="OJ334" s="55"/>
      <c r="OK334" s="55"/>
      <c r="OL334" s="55"/>
      <c r="OM334" s="55"/>
      <c r="ON334" s="55"/>
      <c r="OO334" s="55"/>
      <c r="OP334" s="55"/>
      <c r="OQ334" s="55"/>
      <c r="OR334" s="55"/>
      <c r="OS334" s="55"/>
      <c r="OT334" s="55"/>
      <c r="OU334" s="55"/>
      <c r="OV334" s="6"/>
      <c r="OX334" s="55" t="s">
        <v>243</v>
      </c>
      <c r="OY334" s="55"/>
      <c r="OZ334" s="55"/>
      <c r="PA334" s="55"/>
      <c r="PB334" s="55"/>
      <c r="PC334" s="55"/>
      <c r="PD334" s="55"/>
      <c r="PE334" s="55"/>
      <c r="PF334" s="55"/>
      <c r="PG334" s="55"/>
      <c r="PH334" s="55"/>
      <c r="PI334" s="55"/>
      <c r="PJ334" s="55"/>
    </row>
    <row r="335" spans="1:426" s="47" customFormat="1" x14ac:dyDescent="0.25">
      <c r="B335" s="55" t="s">
        <v>44</v>
      </c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 t="s">
        <v>46</v>
      </c>
      <c r="P335" s="55"/>
      <c r="Q335" s="55"/>
      <c r="R335" s="55"/>
      <c r="S335" s="55"/>
      <c r="T335" s="55"/>
      <c r="U335" s="55"/>
      <c r="V335" s="55"/>
      <c r="X335" s="55" t="s">
        <v>28</v>
      </c>
      <c r="Y335" s="55"/>
      <c r="Z335" s="55"/>
      <c r="AA335" s="55"/>
      <c r="AF335" s="55" t="s">
        <v>60</v>
      </c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6"/>
      <c r="AT335" s="1"/>
      <c r="AU335" s="55" t="s">
        <v>57</v>
      </c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1"/>
      <c r="BI335" s="1"/>
      <c r="BJ335" s="55" t="s">
        <v>58</v>
      </c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1"/>
      <c r="BX335" s="1"/>
      <c r="BY335" s="55" t="s">
        <v>59</v>
      </c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6"/>
      <c r="CN335" s="55" t="s">
        <v>63</v>
      </c>
      <c r="CO335" s="55"/>
      <c r="CP335" s="55"/>
      <c r="CQ335" s="55"/>
      <c r="CR335" s="55"/>
      <c r="CS335" s="55"/>
      <c r="CT335" s="55"/>
      <c r="CU335" s="55"/>
      <c r="CV335" s="55"/>
      <c r="CW335" s="55"/>
      <c r="CX335" s="55"/>
      <c r="CY335" s="55"/>
      <c r="CZ335" s="55"/>
      <c r="DC335" s="47" t="s">
        <v>23</v>
      </c>
      <c r="DD335" s="47" t="s">
        <v>18</v>
      </c>
      <c r="DE335" s="47" t="s">
        <v>19</v>
      </c>
      <c r="DF335" s="47" t="s">
        <v>20</v>
      </c>
      <c r="DG335" s="47" t="s">
        <v>21</v>
      </c>
      <c r="DH335" s="47" t="s">
        <v>22</v>
      </c>
      <c r="DI335" s="47" t="s">
        <v>24</v>
      </c>
      <c r="DJ335" s="47" t="s">
        <v>25</v>
      </c>
      <c r="DM335" s="47" t="s">
        <v>29</v>
      </c>
      <c r="DN335" s="47" t="s">
        <v>30</v>
      </c>
      <c r="DO335" s="47" t="s">
        <v>31</v>
      </c>
      <c r="DP335" s="47" t="s">
        <v>32</v>
      </c>
      <c r="DQ335" s="47" t="s">
        <v>33</v>
      </c>
      <c r="DR335" s="47" t="s">
        <v>34</v>
      </c>
      <c r="DS335" s="47" t="s">
        <v>35</v>
      </c>
      <c r="DT335" s="47" t="s">
        <v>36</v>
      </c>
      <c r="DU335" s="47" t="s">
        <v>37</v>
      </c>
      <c r="DV335" s="47" t="s">
        <v>38</v>
      </c>
      <c r="DW335" s="47" t="s">
        <v>39</v>
      </c>
      <c r="DX335" s="47" t="s">
        <v>40</v>
      </c>
      <c r="DY335" s="47" t="s">
        <v>41</v>
      </c>
      <c r="DZ335" s="47" t="s">
        <v>29</v>
      </c>
      <c r="EA335" s="47" t="s">
        <v>30</v>
      </c>
      <c r="EB335" s="47" t="s">
        <v>31</v>
      </c>
      <c r="EC335" s="47" t="s">
        <v>32</v>
      </c>
      <c r="ED335" s="47" t="s">
        <v>33</v>
      </c>
      <c r="EE335" s="47" t="s">
        <v>34</v>
      </c>
      <c r="EF335" s="47" t="s">
        <v>35</v>
      </c>
      <c r="EG335" s="47" t="s">
        <v>36</v>
      </c>
      <c r="EH335" s="47" t="s">
        <v>37</v>
      </c>
      <c r="EI335" s="47" t="s">
        <v>38</v>
      </c>
      <c r="EJ335" s="47" t="s">
        <v>39</v>
      </c>
      <c r="EK335" s="47" t="s">
        <v>40</v>
      </c>
      <c r="EL335" s="47" t="s">
        <v>41</v>
      </c>
      <c r="EM335" s="47" t="s">
        <v>29</v>
      </c>
      <c r="EN335" s="47" t="s">
        <v>30</v>
      </c>
      <c r="EO335" s="47" t="s">
        <v>31</v>
      </c>
      <c r="EP335" s="47" t="s">
        <v>32</v>
      </c>
      <c r="EQ335" s="47" t="s">
        <v>33</v>
      </c>
      <c r="ER335" s="47" t="s">
        <v>34</v>
      </c>
      <c r="ES335" s="47" t="s">
        <v>35</v>
      </c>
      <c r="ET335" s="47" t="s">
        <v>36</v>
      </c>
      <c r="EU335" s="47" t="s">
        <v>37</v>
      </c>
      <c r="EV335" s="47" t="s">
        <v>38</v>
      </c>
      <c r="EW335" s="47" t="s">
        <v>39</v>
      </c>
      <c r="EX335" s="47" t="s">
        <v>40</v>
      </c>
      <c r="EY335" s="47" t="s">
        <v>41</v>
      </c>
      <c r="EZ335" s="47" t="s">
        <v>29</v>
      </c>
      <c r="FA335" s="47" t="s">
        <v>30</v>
      </c>
      <c r="FB335" s="47" t="s">
        <v>31</v>
      </c>
      <c r="FC335" s="47" t="s">
        <v>32</v>
      </c>
      <c r="FD335" s="47" t="s">
        <v>33</v>
      </c>
      <c r="FE335" s="47" t="s">
        <v>34</v>
      </c>
      <c r="FF335" s="47" t="s">
        <v>35</v>
      </c>
      <c r="FG335" s="47" t="s">
        <v>36</v>
      </c>
      <c r="FH335" s="47" t="s">
        <v>37</v>
      </c>
      <c r="FI335" s="47" t="s">
        <v>38</v>
      </c>
      <c r="FJ335" s="47" t="s">
        <v>39</v>
      </c>
      <c r="FK335" s="47" t="s">
        <v>40</v>
      </c>
      <c r="FL335" s="47" t="s">
        <v>41</v>
      </c>
      <c r="FM335" s="47" t="s">
        <v>29</v>
      </c>
      <c r="FN335" s="47" t="s">
        <v>30</v>
      </c>
      <c r="FO335" s="47" t="s">
        <v>31</v>
      </c>
      <c r="FP335" s="47" t="s">
        <v>32</v>
      </c>
      <c r="FQ335" s="47" t="s">
        <v>33</v>
      </c>
      <c r="FR335" s="47" t="s">
        <v>34</v>
      </c>
      <c r="FS335" s="47" t="s">
        <v>35</v>
      </c>
      <c r="FT335" s="47" t="s">
        <v>36</v>
      </c>
      <c r="FU335" s="47" t="s">
        <v>37</v>
      </c>
      <c r="FV335" s="47" t="s">
        <v>38</v>
      </c>
      <c r="FW335" s="47" t="s">
        <v>39</v>
      </c>
      <c r="FX335" s="47" t="s">
        <v>40</v>
      </c>
      <c r="FY335" s="47" t="s">
        <v>41</v>
      </c>
      <c r="FZ335" s="47" t="s">
        <v>29</v>
      </c>
      <c r="GA335" s="47" t="s">
        <v>30</v>
      </c>
      <c r="GB335" s="47" t="s">
        <v>31</v>
      </c>
      <c r="GC335" s="47" t="s">
        <v>32</v>
      </c>
      <c r="GD335" s="47" t="s">
        <v>33</v>
      </c>
      <c r="GE335" s="47" t="s">
        <v>34</v>
      </c>
      <c r="GF335" s="47" t="s">
        <v>35</v>
      </c>
      <c r="GG335" s="47" t="s">
        <v>36</v>
      </c>
      <c r="GH335" s="47" t="s">
        <v>37</v>
      </c>
      <c r="GI335" s="47" t="s">
        <v>38</v>
      </c>
      <c r="GJ335" s="47" t="s">
        <v>39</v>
      </c>
      <c r="GK335" s="47" t="s">
        <v>40</v>
      </c>
      <c r="GL335" s="47" t="s">
        <v>41</v>
      </c>
      <c r="GM335" s="47" t="s">
        <v>29</v>
      </c>
      <c r="GN335" s="47" t="s">
        <v>30</v>
      </c>
      <c r="GO335" s="47" t="s">
        <v>31</v>
      </c>
      <c r="GP335" s="47" t="s">
        <v>32</v>
      </c>
      <c r="GQ335" s="47" t="s">
        <v>33</v>
      </c>
      <c r="GR335" s="47" t="s">
        <v>34</v>
      </c>
      <c r="GS335" s="47" t="s">
        <v>35</v>
      </c>
      <c r="GT335" s="47" t="s">
        <v>36</v>
      </c>
      <c r="GU335" s="47" t="s">
        <v>37</v>
      </c>
      <c r="GV335" s="47" t="s">
        <v>38</v>
      </c>
      <c r="GW335" s="47" t="s">
        <v>39</v>
      </c>
      <c r="GX335" s="47" t="s">
        <v>40</v>
      </c>
      <c r="GY335" s="47" t="s">
        <v>41</v>
      </c>
      <c r="GZ335" s="47" t="s">
        <v>29</v>
      </c>
      <c r="HA335" s="47" t="s">
        <v>30</v>
      </c>
      <c r="HB335" s="47" t="s">
        <v>31</v>
      </c>
      <c r="HC335" s="47" t="s">
        <v>32</v>
      </c>
      <c r="HD335" s="47" t="s">
        <v>33</v>
      </c>
      <c r="HE335" s="47" t="s">
        <v>34</v>
      </c>
      <c r="HF335" s="47" t="s">
        <v>35</v>
      </c>
      <c r="HG335" s="47" t="s">
        <v>36</v>
      </c>
      <c r="HH335" s="47" t="s">
        <v>37</v>
      </c>
      <c r="HI335" s="47" t="s">
        <v>38</v>
      </c>
      <c r="HJ335" s="47" t="s">
        <v>39</v>
      </c>
      <c r="HK335" s="47" t="s">
        <v>40</v>
      </c>
      <c r="HL335" s="47" t="s">
        <v>41</v>
      </c>
      <c r="HM335" s="47" t="s">
        <v>29</v>
      </c>
      <c r="HN335" s="47" t="s">
        <v>30</v>
      </c>
      <c r="HO335" s="47" t="s">
        <v>31</v>
      </c>
      <c r="HP335" s="47" t="s">
        <v>32</v>
      </c>
      <c r="HQ335" s="47" t="s">
        <v>33</v>
      </c>
      <c r="HR335" s="47" t="s">
        <v>34</v>
      </c>
      <c r="HS335" s="47" t="s">
        <v>35</v>
      </c>
      <c r="HT335" s="47" t="s">
        <v>36</v>
      </c>
      <c r="HU335" s="47" t="s">
        <v>37</v>
      </c>
      <c r="HV335" s="47" t="s">
        <v>38</v>
      </c>
      <c r="HW335" s="47" t="s">
        <v>39</v>
      </c>
      <c r="HX335" s="47" t="s">
        <v>40</v>
      </c>
      <c r="HY335" s="47" t="s">
        <v>41</v>
      </c>
      <c r="HZ335" s="47" t="s">
        <v>29</v>
      </c>
      <c r="IA335" s="47" t="s">
        <v>30</v>
      </c>
      <c r="IB335" s="47" t="s">
        <v>31</v>
      </c>
      <c r="IC335" s="47" t="s">
        <v>32</v>
      </c>
      <c r="ID335" s="47" t="s">
        <v>33</v>
      </c>
      <c r="IE335" s="47" t="s">
        <v>34</v>
      </c>
      <c r="IF335" s="47" t="s">
        <v>35</v>
      </c>
      <c r="IG335" s="47" t="s">
        <v>36</v>
      </c>
      <c r="IH335" s="47" t="s">
        <v>37</v>
      </c>
      <c r="II335" s="47" t="s">
        <v>38</v>
      </c>
      <c r="IJ335" s="47" t="s">
        <v>39</v>
      </c>
      <c r="IK335" s="47" t="s">
        <v>40</v>
      </c>
      <c r="IL335" s="47" t="s">
        <v>41</v>
      </c>
      <c r="IM335" s="47" t="s">
        <v>29</v>
      </c>
      <c r="IN335" s="47" t="s">
        <v>30</v>
      </c>
      <c r="IO335" s="47" t="s">
        <v>31</v>
      </c>
      <c r="IP335" s="47" t="s">
        <v>32</v>
      </c>
      <c r="IQ335" s="47" t="s">
        <v>33</v>
      </c>
      <c r="IR335" s="47" t="s">
        <v>34</v>
      </c>
      <c r="IS335" s="47" t="s">
        <v>35</v>
      </c>
      <c r="IT335" s="47" t="s">
        <v>36</v>
      </c>
      <c r="IU335" s="47" t="s">
        <v>37</v>
      </c>
      <c r="IV335" s="47" t="s">
        <v>38</v>
      </c>
      <c r="IW335" s="47" t="s">
        <v>39</v>
      </c>
      <c r="IX335" s="47" t="s">
        <v>40</v>
      </c>
      <c r="IY335" s="47" t="s">
        <v>41</v>
      </c>
      <c r="IZ335" s="47" t="s">
        <v>29</v>
      </c>
      <c r="JA335" s="47" t="s">
        <v>30</v>
      </c>
      <c r="JB335" s="47" t="s">
        <v>31</v>
      </c>
      <c r="JC335" s="47" t="s">
        <v>32</v>
      </c>
      <c r="JD335" s="47" t="s">
        <v>33</v>
      </c>
      <c r="JE335" s="47" t="s">
        <v>34</v>
      </c>
      <c r="JF335" s="47" t="s">
        <v>35</v>
      </c>
      <c r="JG335" s="47" t="s">
        <v>36</v>
      </c>
      <c r="JH335" s="47" t="s">
        <v>37</v>
      </c>
      <c r="JI335" s="47" t="s">
        <v>38</v>
      </c>
      <c r="JJ335" s="47" t="s">
        <v>39</v>
      </c>
      <c r="JK335" s="47" t="s">
        <v>40</v>
      </c>
      <c r="JL335" s="47" t="s">
        <v>41</v>
      </c>
      <c r="JM335" s="47" t="s">
        <v>29</v>
      </c>
      <c r="JN335" s="47" t="s">
        <v>30</v>
      </c>
      <c r="JO335" s="47" t="s">
        <v>31</v>
      </c>
      <c r="JP335" s="47" t="s">
        <v>32</v>
      </c>
      <c r="JQ335" s="47" t="s">
        <v>33</v>
      </c>
      <c r="JR335" s="47" t="s">
        <v>34</v>
      </c>
      <c r="JS335" s="47" t="s">
        <v>35</v>
      </c>
      <c r="JT335" s="47" t="s">
        <v>36</v>
      </c>
      <c r="JU335" s="47" t="s">
        <v>37</v>
      </c>
      <c r="JV335" s="47" t="s">
        <v>38</v>
      </c>
      <c r="JW335" s="47" t="s">
        <v>39</v>
      </c>
      <c r="JX335" s="47" t="s">
        <v>40</v>
      </c>
      <c r="JY335" s="47" t="s">
        <v>41</v>
      </c>
      <c r="JZ335" s="47" t="s">
        <v>29</v>
      </c>
      <c r="KA335" s="47" t="s">
        <v>30</v>
      </c>
      <c r="KB335" s="47" t="s">
        <v>31</v>
      </c>
      <c r="KC335" s="47" t="s">
        <v>32</v>
      </c>
      <c r="KD335" s="47" t="s">
        <v>33</v>
      </c>
      <c r="KE335" s="47" t="s">
        <v>34</v>
      </c>
      <c r="KF335" s="47" t="s">
        <v>35</v>
      </c>
      <c r="KG335" s="47" t="s">
        <v>36</v>
      </c>
      <c r="KH335" s="47" t="s">
        <v>37</v>
      </c>
      <c r="KI335" s="47" t="s">
        <v>38</v>
      </c>
      <c r="KJ335" s="47" t="s">
        <v>39</v>
      </c>
      <c r="KK335" s="47" t="s">
        <v>40</v>
      </c>
      <c r="KL335" s="47" t="s">
        <v>41</v>
      </c>
      <c r="KM335" s="47" t="s">
        <v>29</v>
      </c>
      <c r="KN335" s="47" t="s">
        <v>30</v>
      </c>
      <c r="KO335" s="47" t="s">
        <v>31</v>
      </c>
      <c r="KP335" s="47" t="s">
        <v>32</v>
      </c>
      <c r="KQ335" s="47" t="s">
        <v>33</v>
      </c>
      <c r="KR335" s="47" t="s">
        <v>34</v>
      </c>
      <c r="KS335" s="47" t="s">
        <v>35</v>
      </c>
      <c r="KT335" s="47" t="s">
        <v>36</v>
      </c>
      <c r="KU335" s="47" t="s">
        <v>37</v>
      </c>
      <c r="KV335" s="47" t="s">
        <v>38</v>
      </c>
      <c r="KW335" s="47" t="s">
        <v>39</v>
      </c>
      <c r="KX335" s="47" t="s">
        <v>40</v>
      </c>
      <c r="KY335" s="47" t="s">
        <v>41</v>
      </c>
      <c r="KZ335" s="47" t="s">
        <v>29</v>
      </c>
      <c r="LA335" s="47" t="s">
        <v>30</v>
      </c>
      <c r="LB335" s="47" t="s">
        <v>31</v>
      </c>
      <c r="LC335" s="47" t="s">
        <v>32</v>
      </c>
      <c r="LD335" s="47" t="s">
        <v>33</v>
      </c>
      <c r="LE335" s="47" t="s">
        <v>34</v>
      </c>
      <c r="LF335" s="47" t="s">
        <v>35</v>
      </c>
      <c r="LG335" s="47" t="s">
        <v>36</v>
      </c>
      <c r="LH335" s="47" t="s">
        <v>37</v>
      </c>
      <c r="LI335" s="47" t="s">
        <v>38</v>
      </c>
      <c r="LJ335" s="47" t="s">
        <v>39</v>
      </c>
      <c r="LK335" s="47" t="s">
        <v>40</v>
      </c>
      <c r="LL335" s="47" t="s">
        <v>41</v>
      </c>
      <c r="LM335" s="47" t="s">
        <v>29</v>
      </c>
      <c r="LN335" s="47" t="s">
        <v>30</v>
      </c>
      <c r="LO335" s="47" t="s">
        <v>31</v>
      </c>
      <c r="LP335" s="47" t="s">
        <v>32</v>
      </c>
      <c r="LQ335" s="47" t="s">
        <v>33</v>
      </c>
      <c r="LR335" s="47" t="s">
        <v>34</v>
      </c>
      <c r="LS335" s="47" t="s">
        <v>35</v>
      </c>
      <c r="LT335" s="47" t="s">
        <v>36</v>
      </c>
      <c r="LU335" s="47" t="s">
        <v>37</v>
      </c>
      <c r="LV335" s="47" t="s">
        <v>38</v>
      </c>
      <c r="LW335" s="47" t="s">
        <v>39</v>
      </c>
      <c r="LX335" s="47" t="s">
        <v>40</v>
      </c>
      <c r="LY335" s="47" t="s">
        <v>41</v>
      </c>
      <c r="LZ335" s="47" t="s">
        <v>29</v>
      </c>
      <c r="MA335" s="47" t="s">
        <v>30</v>
      </c>
      <c r="MB335" s="47" t="s">
        <v>31</v>
      </c>
      <c r="MC335" s="47" t="s">
        <v>32</v>
      </c>
      <c r="MD335" s="47" t="s">
        <v>33</v>
      </c>
      <c r="ME335" s="47" t="s">
        <v>34</v>
      </c>
      <c r="MF335" s="47" t="s">
        <v>35</v>
      </c>
      <c r="MG335" s="47" t="s">
        <v>36</v>
      </c>
      <c r="MH335" s="47" t="s">
        <v>37</v>
      </c>
      <c r="MI335" s="47" t="s">
        <v>38</v>
      </c>
      <c r="MJ335" s="47" t="s">
        <v>39</v>
      </c>
      <c r="MK335" s="47" t="s">
        <v>40</v>
      </c>
      <c r="ML335" s="47" t="s">
        <v>41</v>
      </c>
      <c r="MN335" s="54"/>
      <c r="MO335" s="54"/>
      <c r="MP335" s="47" t="s">
        <v>29</v>
      </c>
      <c r="MQ335" s="47" t="s">
        <v>30</v>
      </c>
      <c r="MR335" s="47" t="s">
        <v>31</v>
      </c>
      <c r="MS335" s="47" t="s">
        <v>32</v>
      </c>
      <c r="MT335" s="47" t="s">
        <v>33</v>
      </c>
      <c r="MU335" s="47" t="s">
        <v>34</v>
      </c>
      <c r="MV335" s="47" t="s">
        <v>35</v>
      </c>
      <c r="MW335" s="47" t="s">
        <v>36</v>
      </c>
      <c r="MX335" s="47" t="s">
        <v>37</v>
      </c>
      <c r="MY335" s="47" t="s">
        <v>38</v>
      </c>
      <c r="MZ335" s="47" t="s">
        <v>39</v>
      </c>
      <c r="NA335" s="47" t="s">
        <v>40</v>
      </c>
      <c r="NB335" s="47" t="s">
        <v>41</v>
      </c>
      <c r="NC335" s="54"/>
      <c r="ND335" s="54"/>
      <c r="NE335" s="47" t="s">
        <v>29</v>
      </c>
      <c r="NF335" s="47" t="s">
        <v>30</v>
      </c>
      <c r="NG335" s="47" t="s">
        <v>31</v>
      </c>
      <c r="NH335" s="47" t="s">
        <v>32</v>
      </c>
      <c r="NI335" s="47" t="s">
        <v>33</v>
      </c>
      <c r="NJ335" s="47" t="s">
        <v>34</v>
      </c>
      <c r="NK335" s="47" t="s">
        <v>35</v>
      </c>
      <c r="NL335" s="47" t="s">
        <v>36</v>
      </c>
      <c r="NM335" s="47" t="s">
        <v>37</v>
      </c>
      <c r="NN335" s="47" t="s">
        <v>38</v>
      </c>
      <c r="NO335" s="47" t="s">
        <v>39</v>
      </c>
      <c r="NP335" s="47" t="s">
        <v>40</v>
      </c>
      <c r="NQ335" s="47" t="s">
        <v>41</v>
      </c>
      <c r="NR335" s="54"/>
      <c r="NS335" s="54"/>
      <c r="NT335" s="47" t="s">
        <v>29</v>
      </c>
      <c r="NU335" s="47" t="s">
        <v>30</v>
      </c>
      <c r="NV335" s="47" t="s">
        <v>31</v>
      </c>
      <c r="NW335" s="47" t="s">
        <v>32</v>
      </c>
      <c r="NX335" s="47" t="s">
        <v>33</v>
      </c>
      <c r="NY335" s="47" t="s">
        <v>34</v>
      </c>
      <c r="NZ335" s="47" t="s">
        <v>35</v>
      </c>
      <c r="OA335" s="47" t="s">
        <v>36</v>
      </c>
      <c r="OB335" s="47" t="s">
        <v>37</v>
      </c>
      <c r="OC335" s="47" t="s">
        <v>38</v>
      </c>
      <c r="OD335" s="47" t="s">
        <v>39</v>
      </c>
      <c r="OE335" s="47" t="s">
        <v>40</v>
      </c>
      <c r="OF335" s="47" t="s">
        <v>41</v>
      </c>
      <c r="OG335" s="54"/>
      <c r="OH335" s="54"/>
      <c r="OI335" s="47" t="s">
        <v>29</v>
      </c>
      <c r="OJ335" s="47" t="s">
        <v>30</v>
      </c>
      <c r="OK335" s="47" t="s">
        <v>31</v>
      </c>
      <c r="OL335" s="47" t="s">
        <v>32</v>
      </c>
      <c r="OM335" s="47" t="s">
        <v>33</v>
      </c>
      <c r="ON335" s="47" t="s">
        <v>34</v>
      </c>
      <c r="OO335" s="47" t="s">
        <v>35</v>
      </c>
      <c r="OP335" s="47" t="s">
        <v>36</v>
      </c>
      <c r="OQ335" s="47" t="s">
        <v>37</v>
      </c>
      <c r="OR335" s="47" t="s">
        <v>38</v>
      </c>
      <c r="OS335" s="47" t="s">
        <v>39</v>
      </c>
      <c r="OT335" s="47" t="s">
        <v>40</v>
      </c>
      <c r="OU335" s="47" t="s">
        <v>41</v>
      </c>
      <c r="OV335" s="54"/>
      <c r="OW335" s="54"/>
      <c r="OX335" s="47" t="s">
        <v>29</v>
      </c>
      <c r="OY335" s="47" t="s">
        <v>30</v>
      </c>
      <c r="OZ335" s="47" t="s">
        <v>31</v>
      </c>
      <c r="PA335" s="47" t="s">
        <v>32</v>
      </c>
      <c r="PB335" s="47" t="s">
        <v>33</v>
      </c>
      <c r="PC335" s="47" t="s">
        <v>34</v>
      </c>
      <c r="PD335" s="47" t="s">
        <v>35</v>
      </c>
      <c r="PE335" s="47" t="s">
        <v>36</v>
      </c>
      <c r="PF335" s="47" t="s">
        <v>37</v>
      </c>
      <c r="PG335" s="47" t="s">
        <v>38</v>
      </c>
      <c r="PH335" s="47" t="s">
        <v>39</v>
      </c>
      <c r="PI335" s="47" t="s">
        <v>40</v>
      </c>
      <c r="PJ335" s="47" t="s">
        <v>41</v>
      </c>
    </row>
    <row r="336" spans="1:426" s="47" customFormat="1" x14ac:dyDescent="0.25">
      <c r="A336" s="47" t="s">
        <v>45</v>
      </c>
      <c r="B336" s="47" t="s">
        <v>29</v>
      </c>
      <c r="C336" s="47" t="s">
        <v>30</v>
      </c>
      <c r="D336" s="47" t="s">
        <v>31</v>
      </c>
      <c r="E336" s="47" t="s">
        <v>32</v>
      </c>
      <c r="F336" s="47" t="s">
        <v>33</v>
      </c>
      <c r="G336" s="47" t="s">
        <v>34</v>
      </c>
      <c r="H336" s="47" t="s">
        <v>35</v>
      </c>
      <c r="I336" s="47" t="s">
        <v>36</v>
      </c>
      <c r="J336" s="47" t="s">
        <v>37</v>
      </c>
      <c r="K336" s="47" t="s">
        <v>38</v>
      </c>
      <c r="L336" s="47" t="s">
        <v>39</v>
      </c>
      <c r="M336" s="47" t="s">
        <v>40</v>
      </c>
      <c r="N336" s="47" t="s">
        <v>41</v>
      </c>
      <c r="O336" s="47" t="s">
        <v>23</v>
      </c>
      <c r="P336" s="47" t="s">
        <v>18</v>
      </c>
      <c r="Q336" s="47" t="s">
        <v>19</v>
      </c>
      <c r="R336" s="47" t="s">
        <v>20</v>
      </c>
      <c r="S336" s="47" t="s">
        <v>21</v>
      </c>
      <c r="T336" s="47" t="s">
        <v>22</v>
      </c>
      <c r="U336" s="47" t="s">
        <v>24</v>
      </c>
      <c r="V336" s="47" t="s">
        <v>25</v>
      </c>
      <c r="X336" s="1" t="s">
        <v>54</v>
      </c>
      <c r="Y336" s="52">
        <v>0.57627118644067798</v>
      </c>
      <c r="Z336" s="52"/>
      <c r="AA336" s="52"/>
      <c r="AB336" s="53">
        <f>Y336-Y300</f>
        <v>-1.3728813559321984E-2</v>
      </c>
      <c r="AC336" s="53"/>
      <c r="AD336" s="53" t="s">
        <v>45</v>
      </c>
      <c r="AE336" s="53"/>
      <c r="AF336" s="47" t="s">
        <v>29</v>
      </c>
      <c r="AG336" s="47" t="s">
        <v>30</v>
      </c>
      <c r="AH336" s="47" t="s">
        <v>31</v>
      </c>
      <c r="AI336" s="47" t="s">
        <v>32</v>
      </c>
      <c r="AJ336" s="47" t="s">
        <v>33</v>
      </c>
      <c r="AK336" s="47" t="s">
        <v>34</v>
      </c>
      <c r="AL336" s="47" t="s">
        <v>35</v>
      </c>
      <c r="AM336" s="47" t="s">
        <v>36</v>
      </c>
      <c r="AN336" s="47" t="s">
        <v>37</v>
      </c>
      <c r="AO336" s="47" t="s">
        <v>38</v>
      </c>
      <c r="AP336" s="47" t="s">
        <v>39</v>
      </c>
      <c r="AQ336" s="47" t="s">
        <v>40</v>
      </c>
      <c r="AR336" s="47" t="s">
        <v>41</v>
      </c>
      <c r="AS336" s="53" t="s">
        <v>45</v>
      </c>
      <c r="AT336" s="53"/>
      <c r="AU336" s="47" t="s">
        <v>29</v>
      </c>
      <c r="AV336" s="47" t="s">
        <v>30</v>
      </c>
      <c r="AW336" s="47" t="s">
        <v>31</v>
      </c>
      <c r="AX336" s="47" t="s">
        <v>32</v>
      </c>
      <c r="AY336" s="47" t="s">
        <v>33</v>
      </c>
      <c r="AZ336" s="47" t="s">
        <v>34</v>
      </c>
      <c r="BA336" s="47" t="s">
        <v>35</v>
      </c>
      <c r="BB336" s="47" t="s">
        <v>36</v>
      </c>
      <c r="BC336" s="47" t="s">
        <v>37</v>
      </c>
      <c r="BD336" s="47" t="s">
        <v>38</v>
      </c>
      <c r="BE336" s="47" t="s">
        <v>39</v>
      </c>
      <c r="BF336" s="47" t="s">
        <v>40</v>
      </c>
      <c r="BG336" s="47" t="s">
        <v>41</v>
      </c>
      <c r="BH336" s="53" t="s">
        <v>45</v>
      </c>
      <c r="BI336" s="53"/>
      <c r="BJ336" s="47" t="s">
        <v>29</v>
      </c>
      <c r="BK336" s="47" t="s">
        <v>30</v>
      </c>
      <c r="BL336" s="47" t="s">
        <v>31</v>
      </c>
      <c r="BM336" s="47" t="s">
        <v>32</v>
      </c>
      <c r="BN336" s="47" t="s">
        <v>33</v>
      </c>
      <c r="BO336" s="47" t="s">
        <v>34</v>
      </c>
      <c r="BP336" s="47" t="s">
        <v>35</v>
      </c>
      <c r="BQ336" s="47" t="s">
        <v>36</v>
      </c>
      <c r="BR336" s="47" t="s">
        <v>37</v>
      </c>
      <c r="BS336" s="47" t="s">
        <v>38</v>
      </c>
      <c r="BT336" s="47" t="s">
        <v>39</v>
      </c>
      <c r="BU336" s="47" t="s">
        <v>40</v>
      </c>
      <c r="BV336" s="47" t="s">
        <v>41</v>
      </c>
      <c r="BW336" s="53" t="s">
        <v>45</v>
      </c>
      <c r="BX336" s="53"/>
      <c r="BY336" s="47" t="s">
        <v>29</v>
      </c>
      <c r="BZ336" s="47" t="s">
        <v>30</v>
      </c>
      <c r="CA336" s="47" t="s">
        <v>31</v>
      </c>
      <c r="CB336" s="47" t="s">
        <v>32</v>
      </c>
      <c r="CC336" s="47" t="s">
        <v>33</v>
      </c>
      <c r="CD336" s="47" t="s">
        <v>34</v>
      </c>
      <c r="CE336" s="47" t="s">
        <v>35</v>
      </c>
      <c r="CF336" s="47" t="s">
        <v>36</v>
      </c>
      <c r="CG336" s="47" t="s">
        <v>37</v>
      </c>
      <c r="CH336" s="47" t="s">
        <v>38</v>
      </c>
      <c r="CI336" s="47" t="s">
        <v>39</v>
      </c>
      <c r="CJ336" s="47" t="s">
        <v>40</v>
      </c>
      <c r="CK336" s="47" t="s">
        <v>41</v>
      </c>
      <c r="CL336" s="47" t="s">
        <v>45</v>
      </c>
      <c r="CN336" s="47" t="s">
        <v>29</v>
      </c>
      <c r="CO336" s="47" t="s">
        <v>30</v>
      </c>
      <c r="CP336" s="47" t="s">
        <v>31</v>
      </c>
      <c r="CQ336" s="47" t="s">
        <v>32</v>
      </c>
      <c r="CR336" s="47" t="s">
        <v>33</v>
      </c>
      <c r="CS336" s="47" t="s">
        <v>34</v>
      </c>
      <c r="CT336" s="47" t="s">
        <v>35</v>
      </c>
      <c r="CU336" s="47" t="s">
        <v>36</v>
      </c>
      <c r="CV336" s="47" t="s">
        <v>37</v>
      </c>
      <c r="CW336" s="47" t="s">
        <v>38</v>
      </c>
      <c r="CX336" s="47" t="s">
        <v>39</v>
      </c>
      <c r="CY336" s="47" t="s">
        <v>40</v>
      </c>
      <c r="CZ336" s="47" t="s">
        <v>41</v>
      </c>
      <c r="DB336" s="47">
        <v>6</v>
      </c>
      <c r="DC336" s="47">
        <v>0</v>
      </c>
      <c r="DD336" s="47">
        <v>0</v>
      </c>
      <c r="DE336" s="47">
        <v>0</v>
      </c>
      <c r="DF336" s="47">
        <v>26</v>
      </c>
      <c r="DG336" s="47">
        <v>0</v>
      </c>
      <c r="DH336" s="47">
        <v>0</v>
      </c>
      <c r="DI336" s="47">
        <v>0</v>
      </c>
      <c r="DJ336" s="47">
        <v>0</v>
      </c>
      <c r="DL336" s="47">
        <v>5</v>
      </c>
      <c r="DM336" s="47">
        <v>46</v>
      </c>
      <c r="DN336" s="47">
        <v>8</v>
      </c>
      <c r="DO336" s="47">
        <v>23</v>
      </c>
      <c r="DP336" s="47">
        <v>14</v>
      </c>
      <c r="DQ336" s="47">
        <v>5</v>
      </c>
      <c r="DR336" s="47">
        <v>20</v>
      </c>
      <c r="DS336" s="47">
        <v>18</v>
      </c>
      <c r="DT336" s="47">
        <v>5</v>
      </c>
      <c r="DU336" s="47">
        <v>31</v>
      </c>
      <c r="DV336" s="47">
        <v>27</v>
      </c>
      <c r="DW336" s="47">
        <v>0</v>
      </c>
      <c r="DX336" s="47">
        <v>0</v>
      </c>
      <c r="DY336" s="47">
        <v>0</v>
      </c>
      <c r="DZ336" s="47">
        <v>54</v>
      </c>
      <c r="EA336" s="47">
        <v>4</v>
      </c>
      <c r="EB336" s="47">
        <v>21</v>
      </c>
      <c r="EC336" s="47">
        <v>18</v>
      </c>
      <c r="ED336" s="47">
        <v>10</v>
      </c>
      <c r="EE336" s="47">
        <v>16</v>
      </c>
      <c r="EF336" s="47">
        <v>15</v>
      </c>
      <c r="EG336" s="47">
        <v>6</v>
      </c>
      <c r="EH336" s="47">
        <v>0</v>
      </c>
      <c r="EI336" s="47">
        <v>4</v>
      </c>
      <c r="EJ336" s="47">
        <v>0</v>
      </c>
      <c r="EK336" s="47">
        <v>0</v>
      </c>
      <c r="EL336" s="47">
        <v>0</v>
      </c>
      <c r="EM336" s="47">
        <v>64</v>
      </c>
      <c r="EN336" s="47">
        <v>7</v>
      </c>
      <c r="EO336" s="47">
        <v>20</v>
      </c>
      <c r="EP336" s="47">
        <v>22</v>
      </c>
      <c r="EQ336" s="47">
        <v>0</v>
      </c>
      <c r="ER336" s="47">
        <v>3</v>
      </c>
      <c r="ES336" s="47">
        <v>66</v>
      </c>
      <c r="ET336" s="47">
        <v>39</v>
      </c>
      <c r="EU336" s="47">
        <v>2</v>
      </c>
      <c r="EV336" s="47">
        <v>2</v>
      </c>
      <c r="EW336" s="47">
        <v>0</v>
      </c>
      <c r="EX336" s="47">
        <v>0</v>
      </c>
      <c r="EY336" s="47">
        <v>0</v>
      </c>
      <c r="EZ336" s="47">
        <v>51</v>
      </c>
      <c r="FA336" s="47">
        <v>1</v>
      </c>
      <c r="FB336" s="47">
        <v>25</v>
      </c>
      <c r="FC336" s="47">
        <v>4</v>
      </c>
      <c r="FD336" s="47">
        <v>1</v>
      </c>
      <c r="FE336" s="47">
        <v>7</v>
      </c>
      <c r="FF336" s="47">
        <v>18</v>
      </c>
      <c r="FG336" s="47">
        <v>1</v>
      </c>
      <c r="FH336" s="47">
        <v>0</v>
      </c>
      <c r="FI336" s="47">
        <v>3</v>
      </c>
      <c r="FJ336" s="47">
        <v>0</v>
      </c>
      <c r="FK336" s="47">
        <v>0</v>
      </c>
      <c r="FL336" s="47">
        <v>0</v>
      </c>
      <c r="FM336" s="47">
        <v>29</v>
      </c>
      <c r="FN336" s="47">
        <v>8</v>
      </c>
      <c r="FO336" s="47">
        <v>39</v>
      </c>
      <c r="FP336" s="47">
        <v>57</v>
      </c>
      <c r="FQ336" s="47">
        <v>15</v>
      </c>
      <c r="FR336" s="47">
        <v>43</v>
      </c>
      <c r="FS336" s="47">
        <v>31</v>
      </c>
      <c r="FT336" s="47">
        <v>4</v>
      </c>
      <c r="FU336" s="47">
        <v>6</v>
      </c>
      <c r="FV336" s="47">
        <v>14</v>
      </c>
      <c r="FW336" s="47">
        <v>0</v>
      </c>
      <c r="FX336" s="47">
        <v>0</v>
      </c>
      <c r="FY336" s="47">
        <v>0</v>
      </c>
      <c r="FZ336" s="47">
        <v>9</v>
      </c>
      <c r="GA336" s="47">
        <v>0</v>
      </c>
      <c r="GB336" s="47">
        <v>28</v>
      </c>
      <c r="GC336" s="47">
        <v>0</v>
      </c>
      <c r="GD336" s="47">
        <v>0</v>
      </c>
      <c r="GE336" s="47">
        <v>23</v>
      </c>
      <c r="GF336" s="47">
        <v>52</v>
      </c>
      <c r="GG336" s="47">
        <v>11</v>
      </c>
      <c r="GH336" s="47">
        <v>3</v>
      </c>
      <c r="GI336" s="47">
        <v>13</v>
      </c>
      <c r="GJ336" s="47">
        <v>0</v>
      </c>
      <c r="GK336" s="47">
        <v>0</v>
      </c>
      <c r="GL336" s="47">
        <v>0</v>
      </c>
      <c r="GM336" s="47">
        <v>53</v>
      </c>
      <c r="GN336" s="47">
        <v>0</v>
      </c>
      <c r="GO336" s="47">
        <v>45</v>
      </c>
      <c r="GP336" s="47">
        <v>25</v>
      </c>
      <c r="GQ336" s="47">
        <v>15</v>
      </c>
      <c r="GR336" s="47">
        <v>5</v>
      </c>
      <c r="GS336" s="47">
        <v>26</v>
      </c>
      <c r="GT336" s="47">
        <v>3</v>
      </c>
      <c r="GU336" s="47">
        <v>15</v>
      </c>
      <c r="GV336" s="47">
        <v>17</v>
      </c>
      <c r="GW336" s="47">
        <v>0</v>
      </c>
      <c r="GX336" s="47">
        <v>0</v>
      </c>
      <c r="GY336" s="47">
        <v>0</v>
      </c>
      <c r="GZ336" s="47">
        <v>38</v>
      </c>
      <c r="HA336" s="47">
        <v>4</v>
      </c>
      <c r="HB336" s="47">
        <v>29</v>
      </c>
      <c r="HC336" s="47">
        <v>49</v>
      </c>
      <c r="HD336" s="47">
        <v>7</v>
      </c>
      <c r="HE336" s="47">
        <v>1</v>
      </c>
      <c r="HF336" s="47">
        <v>25</v>
      </c>
      <c r="HG336" s="47">
        <v>27</v>
      </c>
      <c r="HH336" s="47">
        <v>19</v>
      </c>
      <c r="HI336" s="47">
        <v>15</v>
      </c>
      <c r="HJ336" s="47">
        <v>0</v>
      </c>
      <c r="HK336" s="47">
        <v>0</v>
      </c>
      <c r="HL336" s="47">
        <v>0</v>
      </c>
      <c r="HM336" s="47">
        <v>69</v>
      </c>
      <c r="HN336" s="47">
        <v>19</v>
      </c>
      <c r="HO336" s="47">
        <v>57</v>
      </c>
      <c r="HP336" s="47">
        <v>20</v>
      </c>
      <c r="HQ336" s="47">
        <v>2</v>
      </c>
      <c r="HR336" s="47">
        <v>10</v>
      </c>
      <c r="HS336" s="47">
        <v>32</v>
      </c>
      <c r="HT336" s="47">
        <v>61</v>
      </c>
      <c r="HU336" s="47">
        <v>0</v>
      </c>
      <c r="HV336" s="47">
        <v>0</v>
      </c>
      <c r="HW336" s="47">
        <v>0</v>
      </c>
      <c r="HX336" s="47">
        <v>0</v>
      </c>
      <c r="HY336" s="47">
        <v>0</v>
      </c>
      <c r="HZ336" s="47">
        <v>63</v>
      </c>
      <c r="IA336" s="47">
        <v>0</v>
      </c>
      <c r="IB336" s="47">
        <v>24</v>
      </c>
      <c r="IC336" s="47">
        <v>24</v>
      </c>
      <c r="ID336" s="47">
        <v>5</v>
      </c>
      <c r="IE336" s="47">
        <v>8</v>
      </c>
      <c r="IF336" s="47">
        <v>58</v>
      </c>
      <c r="IG336" s="47">
        <v>5</v>
      </c>
      <c r="IH336" s="47">
        <v>25</v>
      </c>
      <c r="II336" s="47">
        <v>13</v>
      </c>
      <c r="IJ336" s="47">
        <v>0</v>
      </c>
      <c r="IK336" s="47">
        <v>0</v>
      </c>
      <c r="IL336" s="47">
        <v>0</v>
      </c>
      <c r="IM336" s="47">
        <v>41</v>
      </c>
      <c r="IN336" s="47">
        <v>36</v>
      </c>
      <c r="IO336" s="47">
        <v>15</v>
      </c>
      <c r="IP336" s="47">
        <v>0</v>
      </c>
      <c r="IQ336" s="47">
        <v>0</v>
      </c>
      <c r="IR336" s="47">
        <v>0</v>
      </c>
      <c r="IS336" s="47">
        <v>45</v>
      </c>
      <c r="IT336" s="47">
        <v>23</v>
      </c>
      <c r="IU336" s="47">
        <v>8</v>
      </c>
      <c r="IV336" s="47">
        <v>10</v>
      </c>
      <c r="IW336" s="47">
        <v>0</v>
      </c>
      <c r="IX336" s="47">
        <v>0</v>
      </c>
      <c r="IY336" s="47">
        <v>0</v>
      </c>
      <c r="IZ336" s="47">
        <v>13</v>
      </c>
      <c r="JA336" s="47">
        <v>2</v>
      </c>
      <c r="JB336" s="47">
        <v>75</v>
      </c>
      <c r="JC336" s="47">
        <v>14</v>
      </c>
      <c r="JD336" s="47">
        <v>15</v>
      </c>
      <c r="JE336" s="47">
        <v>0</v>
      </c>
      <c r="JF336" s="47">
        <v>21</v>
      </c>
      <c r="JG336" s="47">
        <v>20</v>
      </c>
      <c r="JH336" s="47">
        <v>18</v>
      </c>
      <c r="JI336" s="47">
        <v>5</v>
      </c>
      <c r="JJ336" s="47">
        <v>0</v>
      </c>
      <c r="JK336" s="47">
        <v>0</v>
      </c>
      <c r="JL336" s="47">
        <v>0</v>
      </c>
      <c r="JM336" s="47">
        <v>57</v>
      </c>
      <c r="JN336" s="47">
        <v>19</v>
      </c>
      <c r="JO336" s="47">
        <v>13</v>
      </c>
      <c r="JP336" s="47">
        <v>50</v>
      </c>
      <c r="JQ336" s="47">
        <v>8</v>
      </c>
      <c r="JR336" s="47">
        <v>29</v>
      </c>
      <c r="JS336" s="47">
        <v>24</v>
      </c>
      <c r="JT336" s="47">
        <v>23</v>
      </c>
      <c r="JU336" s="47">
        <v>1</v>
      </c>
      <c r="JV336" s="47">
        <v>4</v>
      </c>
      <c r="JW336" s="47">
        <v>0</v>
      </c>
      <c r="JX336" s="47">
        <v>0</v>
      </c>
      <c r="JY336" s="47">
        <v>0</v>
      </c>
      <c r="JZ336" s="47">
        <v>18</v>
      </c>
      <c r="KA336" s="47">
        <v>4</v>
      </c>
      <c r="KB336" s="47">
        <v>50</v>
      </c>
      <c r="KC336" s="47">
        <v>0</v>
      </c>
      <c r="KD336" s="47">
        <v>5</v>
      </c>
      <c r="KE336" s="47">
        <v>0</v>
      </c>
      <c r="KF336" s="47">
        <v>28</v>
      </c>
      <c r="KG336" s="47">
        <v>12</v>
      </c>
      <c r="KH336" s="47">
        <v>0</v>
      </c>
      <c r="KI336" s="47">
        <v>7</v>
      </c>
      <c r="KJ336" s="47">
        <v>0</v>
      </c>
      <c r="KK336" s="47">
        <v>0</v>
      </c>
      <c r="KL336" s="47">
        <v>0</v>
      </c>
      <c r="KM336" s="47">
        <v>33</v>
      </c>
      <c r="KN336" s="47">
        <v>0</v>
      </c>
      <c r="KO336" s="47">
        <v>47</v>
      </c>
      <c r="KP336" s="47">
        <v>0</v>
      </c>
      <c r="KQ336" s="47">
        <v>18</v>
      </c>
      <c r="KR336" s="47">
        <v>3</v>
      </c>
      <c r="KS336" s="47">
        <v>10</v>
      </c>
      <c r="KT336" s="47">
        <v>20</v>
      </c>
      <c r="KU336" s="47">
        <v>28</v>
      </c>
      <c r="KV336" s="47">
        <v>8</v>
      </c>
      <c r="KW336" s="47">
        <v>0</v>
      </c>
      <c r="KX336" s="47">
        <v>0</v>
      </c>
      <c r="KY336" s="47">
        <v>0</v>
      </c>
      <c r="KZ336" s="47">
        <v>78</v>
      </c>
      <c r="LA336" s="47">
        <v>11</v>
      </c>
      <c r="LB336" s="47">
        <v>40</v>
      </c>
      <c r="LC336" s="47">
        <v>8</v>
      </c>
      <c r="LD336" s="47">
        <v>9</v>
      </c>
      <c r="LE336" s="47">
        <v>27</v>
      </c>
      <c r="LF336" s="47">
        <v>70</v>
      </c>
      <c r="LG336" s="47">
        <v>4</v>
      </c>
      <c r="LH336" s="47">
        <v>0</v>
      </c>
      <c r="LI336" s="47">
        <v>2</v>
      </c>
      <c r="LJ336" s="47">
        <v>0</v>
      </c>
      <c r="LK336" s="47">
        <v>0</v>
      </c>
      <c r="LL336" s="47">
        <v>0</v>
      </c>
      <c r="LM336" s="47">
        <v>33</v>
      </c>
      <c r="LN336" s="47">
        <v>8</v>
      </c>
      <c r="LO336" s="47">
        <v>18</v>
      </c>
      <c r="LP336" s="47">
        <v>0</v>
      </c>
      <c r="LQ336" s="47">
        <v>0</v>
      </c>
      <c r="LR336" s="47">
        <v>10</v>
      </c>
      <c r="LS336" s="47">
        <v>31</v>
      </c>
      <c r="LT336" s="47">
        <v>2</v>
      </c>
      <c r="LU336" s="47">
        <v>0</v>
      </c>
      <c r="LV336" s="47">
        <v>22</v>
      </c>
      <c r="LW336" s="47">
        <v>0</v>
      </c>
      <c r="LX336" s="47">
        <v>0</v>
      </c>
      <c r="LY336" s="47">
        <v>0</v>
      </c>
      <c r="LZ336" s="47">
        <v>71</v>
      </c>
      <c r="MA336" s="47">
        <v>9</v>
      </c>
      <c r="MB336" s="47">
        <v>51</v>
      </c>
      <c r="MC336" s="47">
        <v>24</v>
      </c>
      <c r="MD336" s="47">
        <v>17</v>
      </c>
      <c r="ME336" s="47">
        <v>4</v>
      </c>
      <c r="MF336" s="47">
        <v>53</v>
      </c>
      <c r="MG336" s="47">
        <v>5</v>
      </c>
      <c r="MH336" s="47">
        <v>33</v>
      </c>
      <c r="MI336" s="47">
        <v>3</v>
      </c>
      <c r="MJ336" s="47">
        <v>0</v>
      </c>
      <c r="MK336" s="47">
        <v>0</v>
      </c>
      <c r="ML336" s="47">
        <v>0</v>
      </c>
      <c r="MN336" s="54">
        <v>5</v>
      </c>
      <c r="MO336" s="54"/>
      <c r="MP336" s="47">
        <f>(DM336+DZ336+EM336+EZ336+FM336+FZ336)/6</f>
        <v>42.166666666666664</v>
      </c>
      <c r="MQ336" s="47">
        <f t="shared" ref="MQ336:MQ340" si="2526">(DN336+EA336+EN336+FA336+FN336+GA336)/6</f>
        <v>4.666666666666667</v>
      </c>
      <c r="MR336" s="47">
        <f t="shared" ref="MR336:MR340" si="2527">(DO336+EB336+EO336+FB336+FO336+GB336)/6</f>
        <v>26</v>
      </c>
      <c r="MS336" s="47">
        <f t="shared" ref="MS336:MS340" si="2528">(DP336+EC336+EP336+FC336+FP336+GC336)/6</f>
        <v>19.166666666666668</v>
      </c>
      <c r="MT336" s="47">
        <f t="shared" ref="MT336:MT340" si="2529">(DQ336+ED336+EQ336+FD336+FQ336+GD336)/6</f>
        <v>5.166666666666667</v>
      </c>
      <c r="MU336" s="47">
        <f t="shared" ref="MU336:MU340" si="2530">(DR336+EE336+ER336+FE336+FR336+GE336)/6</f>
        <v>18.666666666666668</v>
      </c>
      <c r="MV336" s="47">
        <f t="shared" ref="MV336:MV340" si="2531">(DS336+EF336+ES336+FF336+FS336+GF336)/6</f>
        <v>33.333333333333336</v>
      </c>
      <c r="MW336" s="47">
        <f t="shared" ref="MW336:MW340" si="2532">(DT336+EG336+ET336+FG336+FT336+GG336)/6</f>
        <v>11</v>
      </c>
      <c r="MX336" s="47">
        <f t="shared" ref="MX336:MX340" si="2533">(DU336+EH336+EU336+FH336+FU336+GH336)/6</f>
        <v>7</v>
      </c>
      <c r="MY336" s="47">
        <f t="shared" ref="MY336:MY340" si="2534">(DV336+EI336+EV336+FI336+FV336+GI336)/6</f>
        <v>10.5</v>
      </c>
      <c r="NC336" s="54">
        <v>5</v>
      </c>
      <c r="ND336" s="54"/>
      <c r="NE336" s="47">
        <f>(GM336+GZ336+HM336+HZ336)/4</f>
        <v>55.75</v>
      </c>
      <c r="NF336" s="47">
        <f t="shared" ref="NF336:NF340" si="2535">(GN336+HA336+HN336+IA336)/4</f>
        <v>5.75</v>
      </c>
      <c r="NG336" s="47">
        <f t="shared" ref="NG336:NG340" si="2536">(GO336+HB336+HO336+IB336)/4</f>
        <v>38.75</v>
      </c>
      <c r="NH336" s="47">
        <f t="shared" ref="NH336:NH340" si="2537">(GP336+HC336+HP336+IC336)/4</f>
        <v>29.5</v>
      </c>
      <c r="NI336" s="47">
        <f t="shared" ref="NI336:NI340" si="2538">(GQ336+HD336+HQ336+ID336)/4</f>
        <v>7.25</v>
      </c>
      <c r="NJ336" s="47">
        <f t="shared" ref="NJ336:NJ340" si="2539">(GR336+HE336+HR336+IE336)/4</f>
        <v>6</v>
      </c>
      <c r="NK336" s="47">
        <f t="shared" ref="NK336:NK340" si="2540">(GS336+HF336+HS336+IF336)/4</f>
        <v>35.25</v>
      </c>
      <c r="NL336" s="47">
        <f t="shared" ref="NL336:NL340" si="2541">(GT336+HG336+HT336+IG336)/4</f>
        <v>24</v>
      </c>
      <c r="NM336" s="47">
        <f t="shared" ref="NM336:NM340" si="2542">(GU336+HH336+HU336+IH336)/4</f>
        <v>14.75</v>
      </c>
      <c r="NN336" s="47">
        <f t="shared" ref="NN336:NN340" si="2543">(GV336+HI336+HV336+II336)/4</f>
        <v>11.25</v>
      </c>
      <c r="NR336" s="54">
        <v>5</v>
      </c>
      <c r="NS336" s="54"/>
      <c r="NT336" s="47">
        <f>(IM336+IZ336+JZ336+JM336)/4</f>
        <v>32.25</v>
      </c>
      <c r="NU336" s="47">
        <f t="shared" ref="NU336:NU340" si="2544">(IN336+JA336+KA336+JN336)/4</f>
        <v>15.25</v>
      </c>
      <c r="NV336" s="47">
        <f t="shared" ref="NV336:NV340" si="2545">(IO336+JB336+KB336+JO336)/4</f>
        <v>38.25</v>
      </c>
      <c r="NW336" s="47">
        <f t="shared" ref="NW336:NW340" si="2546">(IP336+JC336+KC336+JP336)/4</f>
        <v>16</v>
      </c>
      <c r="NX336" s="47">
        <f t="shared" ref="NX336:NX340" si="2547">(IQ336+JD336+KD336+JQ336)/4</f>
        <v>7</v>
      </c>
      <c r="NY336" s="47">
        <f t="shared" ref="NY336:NY340" si="2548">(IR336+JE336+KE336+JR336)/4</f>
        <v>7.25</v>
      </c>
      <c r="NZ336" s="47">
        <f t="shared" ref="NZ336:NZ340" si="2549">(IS336+JF336+KF336+JS336)/4</f>
        <v>29.5</v>
      </c>
      <c r="OA336" s="47">
        <f t="shared" ref="OA336:OA340" si="2550">(IT336+JG336+KG336+JT336)/4</f>
        <v>19.5</v>
      </c>
      <c r="OB336" s="47">
        <f t="shared" ref="OB336:OB340" si="2551">(IU336+JH336+KH336+JU336)/4</f>
        <v>6.75</v>
      </c>
      <c r="OC336" s="47">
        <f t="shared" ref="OC336:OC340" si="2552">(IV336+JI336+KI336+JV336)/4</f>
        <v>6.5</v>
      </c>
      <c r="OG336" s="54">
        <v>5</v>
      </c>
      <c r="OH336" s="54"/>
      <c r="OI336" s="47">
        <f>(KM336+KZ336+LM336+LZ336)/4</f>
        <v>53.75</v>
      </c>
      <c r="OJ336" s="47">
        <f t="shared" ref="OJ336:OJ340" si="2553">(KN336+LA336+LN336+MA336)/4</f>
        <v>7</v>
      </c>
      <c r="OK336" s="47">
        <f t="shared" ref="OK336:OK340" si="2554">(KO336+LB336+LO336+MB336)/4</f>
        <v>39</v>
      </c>
      <c r="OL336" s="47">
        <f t="shared" ref="OL336:OL340" si="2555">(KP336+LC336+LP336+MC336)/4</f>
        <v>8</v>
      </c>
      <c r="OM336" s="47">
        <f t="shared" ref="OM336:OM340" si="2556">(KQ336+LD336+LQ336+MD336)/4</f>
        <v>11</v>
      </c>
      <c r="ON336" s="47">
        <f t="shared" ref="ON336:ON340" si="2557">(KR336+LE336+LR336+ME336)/4</f>
        <v>11</v>
      </c>
      <c r="OO336" s="47">
        <f t="shared" ref="OO336:OO340" si="2558">(KS336+LF336+LS336+MF336)/4</f>
        <v>41</v>
      </c>
      <c r="OP336" s="47">
        <f t="shared" ref="OP336:OP340" si="2559">(KT336+LG336+LT336+MG336)/4</f>
        <v>7.75</v>
      </c>
      <c r="OQ336" s="47">
        <f t="shared" ref="OQ336:OQ340" si="2560">(KU336+LH336+LU336+MH336)/4</f>
        <v>15.25</v>
      </c>
      <c r="OR336" s="47">
        <f t="shared" ref="OR336:OR340" si="2561">(KV336+LI336+LV336+MI336)/4</f>
        <v>8.75</v>
      </c>
      <c r="OV336" s="54">
        <v>5</v>
      </c>
      <c r="OW336" s="54"/>
      <c r="OX336" s="47">
        <f>(GM336+GZ336+HM336+HZ336+IM336+IZ336+JM336+JZ336+KM336+KZ336+LM336+LZ336)/12</f>
        <v>47.25</v>
      </c>
      <c r="OY336" s="47">
        <f t="shared" ref="OY336:OY340" si="2562">(GN336+HA336+HN336+IA336+IN336+JA336+JN336+KA336+KN336+LA336+LN336+MA336)/12</f>
        <v>9.3333333333333339</v>
      </c>
      <c r="OZ336" s="47">
        <f t="shared" ref="OZ336:OZ340" si="2563">(GO336+HB336+HO336+IB336+IO336+JB336+JO336+KB336+KO336+LB336+LO336+MB336)/12</f>
        <v>38.666666666666664</v>
      </c>
      <c r="PA336" s="47">
        <f t="shared" ref="PA336:PA340" si="2564">(GP336+HC336+HP336+IC336+IP336+JC336+JP336+KC336+KP336+LC336+LP336+MC336)/12</f>
        <v>17.833333333333332</v>
      </c>
      <c r="PB336" s="47">
        <f t="shared" ref="PB336:PB340" si="2565">(GQ336+HD336+HQ336+ID336+IQ336+JD336+JQ336+KD336+KQ336+LD336+LQ336+MD336)/12</f>
        <v>8.4166666666666661</v>
      </c>
      <c r="PC336" s="47">
        <f t="shared" ref="PC336:PC340" si="2566">(GR336+HE336+HR336+IE336+IR336+JE336+JR336+KE336+KR336+LE336+LR336+ME336)/12</f>
        <v>8.0833333333333339</v>
      </c>
      <c r="PD336" s="47">
        <f t="shared" ref="PD336:PD340" si="2567">(GS336+HF336+HS336+IF336+IS336+JF336+JS336+KF336+KS336+LF336+LS336+MF336)/12</f>
        <v>35.25</v>
      </c>
      <c r="PE336" s="47">
        <f t="shared" ref="PE336:PE340" si="2568">(GT336+HG336+HT336+IG336+IT336+JG336+JT336+KG336+KT336+LG336+LT336+MG336)/12</f>
        <v>17.083333333333332</v>
      </c>
      <c r="PF336" s="47">
        <f t="shared" ref="PF336:PF340" si="2569">(GU336+HH336+HU336+IH336+IU336+JH336+JU336+KH336+KU336+LH336+LU336+MH336)/12</f>
        <v>12.25</v>
      </c>
      <c r="PG336" s="47">
        <f t="shared" ref="PG336:PG340" si="2570">(GV336+HI336+HV336+II336+IV336+JI336+JV336+KI336+KV336+LI336+LV336+MI336)/12</f>
        <v>8.8333333333333339</v>
      </c>
    </row>
    <row r="337" spans="1:426" s="47" customFormat="1" x14ac:dyDescent="0.25">
      <c r="A337" s="1" t="s">
        <v>42</v>
      </c>
      <c r="B337" s="47">
        <f>MODE(B328,O328,AB328,AO328,BB328,BO328,CB328,CO328,DB328,DO328,EB328,EO328,FB328,FO328,GB328,GO328,HB328,HO328)</f>
        <v>5</v>
      </c>
      <c r="C337" s="47">
        <f t="shared" ref="C337:C341" si="2571">MODE(C328,P328,AC328,AP328,BC328,BP328,CC328,CP328,DC328,DP328,EC328,EP328,FC328,FP328,GC328,GP328,HC328,HP328)</f>
        <v>1</v>
      </c>
      <c r="D337" s="47">
        <f t="shared" ref="D337:D341" si="2572">MODE(D328,Q328,AD328,AQ328,BD328,BQ328,CD328,CQ328,DD328,DQ328,ED328,EQ328,FD328,FQ328,GD328,GQ328,HD328,HQ328)</f>
        <v>5</v>
      </c>
      <c r="E337" s="47">
        <f t="shared" ref="E337:E341" si="2573">MODE(E328,R328,AE328,AR328,BE328,BR328,CE328,CR328,DE328,DR328,EE328,ER328,FE328,FR328,GE328,GR328,HE328,HR328)</f>
        <v>1</v>
      </c>
      <c r="F337" s="47">
        <f t="shared" ref="F337:F341" si="2574">MODE(F328,S328,AF328,AS328,BF328,BS328,CF328,CS328,DF328,DS328,EF328,ES328,FF328,FS328,GF328,GS328,HF328,HS328)</f>
        <v>3</v>
      </c>
      <c r="G337" s="47">
        <f t="shared" ref="G337:G341" si="2575">MODE(G328,T328,AG328,AT328,BG328,BT328,CG328,CT328,DG328,DT328,EG328,ET328,FG328,FT328,GG328,GT328,HG328,HT328)</f>
        <v>1</v>
      </c>
      <c r="H337" s="47">
        <f t="shared" ref="H337:H341" si="2576">MODE(H328,U328,AH328,AU328,BH328,BU328,CH328,CU328,DH328,DU328,EH328,EU328,FH328,FU328,GH328,GU328,HH328,HU328)</f>
        <v>5</v>
      </c>
      <c r="I337" s="47">
        <f t="shared" ref="I337:I341" si="2577">MODE(I328,V328,AI328,AV328,BI328,BV328,CI328,CV328,DI328,DV328,EI328,EV328,FI328,FV328,GI328,GV328,HI328,HV328)</f>
        <v>4</v>
      </c>
      <c r="J337" s="47">
        <f t="shared" ref="J337:J341" si="2578">MODE(J328,W328,AJ328,AW328,BJ328,BW328,CJ328,CW328,DJ328,DW328,EJ328,EW328,FJ328,FW328,GJ328,GW328,HJ328,HW328)</f>
        <v>3</v>
      </c>
      <c r="K337" s="47">
        <f t="shared" ref="K337:K341" si="2579">MODE(K328,X328,AK328,AX328,BK328,BX328,CK328,CX328,DK328,DX328,EK328,EX328,FK328,FX328,GK328,GX328,HK328,HX328)</f>
        <v>1</v>
      </c>
      <c r="L337" s="47">
        <f t="shared" ref="L337:L341" si="2580">MODE(L328,Y328,AL328,AY328,BL328,BY328,CL328,CY328,DL328,DY328,EL328,EY328,FL328,FY328,GL328,GY328,HL328,HY328)</f>
        <v>0</v>
      </c>
      <c r="M337" s="47">
        <f t="shared" ref="M337:M341" si="2581">MODE(M328,Z328,AM328,AZ328,BM328,BZ328,CM328,CZ328,DM328,DZ328,EM328,EZ328,FM328,FZ328,GM328,GZ328,HM328,HZ328)</f>
        <v>0</v>
      </c>
      <c r="N337" s="47">
        <f t="shared" ref="N337:N341" si="2582">MODE(N328,AA328,AN328,BA328,BN328,CA328,CN328,DA328,DN328,EA328,EN328,FA328,FN328,GA328,GN328,HA328,HN328,IA328)</f>
        <v>0</v>
      </c>
      <c r="O337" s="47">
        <f>IB328</f>
        <v>3</v>
      </c>
      <c r="P337" s="47">
        <f t="shared" ref="P337:P341" si="2583">IC328</f>
        <v>1</v>
      </c>
      <c r="Q337" s="47">
        <f t="shared" ref="Q337:Q341" si="2584">ID328</f>
        <v>1</v>
      </c>
      <c r="R337" s="47">
        <f t="shared" ref="R337:R341" si="2585">IE328</f>
        <v>5</v>
      </c>
      <c r="S337" s="47">
        <f t="shared" ref="S337:S341" si="2586">IF328</f>
        <v>4</v>
      </c>
      <c r="T337" s="47">
        <f t="shared" ref="T337:T341" si="2587">IG328</f>
        <v>2</v>
      </c>
      <c r="U337" s="47">
        <f t="shared" ref="U337:U341" si="2588">IH328</f>
        <v>3</v>
      </c>
      <c r="V337" s="47">
        <f t="shared" ref="V337:V341" si="2589">II328</f>
        <v>1</v>
      </c>
      <c r="X337" s="1">
        <v>80</v>
      </c>
      <c r="Y337" s="52">
        <v>0.43162679429473683</v>
      </c>
      <c r="Z337" s="52"/>
      <c r="AA337" s="52"/>
      <c r="AB337" s="53">
        <f t="shared" ref="AB337:AB341" si="2590">Y337-Y301</f>
        <v>-1.4826321605087789E-2</v>
      </c>
      <c r="AC337" s="53"/>
      <c r="AD337" s="53" t="s">
        <v>42</v>
      </c>
      <c r="AE337" s="53"/>
      <c r="AF337" s="47">
        <f t="shared" ref="AF337:AF341" si="2591">IFERROR(MODE(B328,O328,AB328,AO328,BB328,BO328), "x")</f>
        <v>5</v>
      </c>
      <c r="AG337" s="47">
        <f t="shared" ref="AG337:AG341" si="2592">IFERROR(MODE(C328,P328,AC328,AP328,BC328,BP328), "x")</f>
        <v>1</v>
      </c>
      <c r="AH337" s="47">
        <f t="shared" ref="AH337:AH341" si="2593">IFERROR(MODE(D328,Q328,AD328,AQ328,BD328,BQ328), "x")</f>
        <v>3</v>
      </c>
      <c r="AI337" s="47">
        <f t="shared" ref="AI337:AI341" si="2594">IFERROR(MODE(E328,R328,AE328,AR328,BE328,BR328), "x")</f>
        <v>1</v>
      </c>
      <c r="AJ337" s="47">
        <f t="shared" ref="AJ337:AJ341" si="2595">IFERROR(MODE(F328,S328,AF328,AS328,BF328,BS328), "x")</f>
        <v>3</v>
      </c>
      <c r="AK337" s="47">
        <f t="shared" ref="AK337:AK341" si="2596">IFERROR(MODE(G328,T328,AG328,AT328,BG328,BT328), "x")</f>
        <v>1</v>
      </c>
      <c r="AL337" s="47">
        <f t="shared" ref="AL337:AL341" si="2597">IFERROR(MODE(H328,U328,AH328,AU328,BH328,BU328), "x")</f>
        <v>4</v>
      </c>
      <c r="AM337" s="47">
        <f t="shared" ref="AM337:AM341" si="2598">IFERROR(MODE(I328,V328,AI328,AV328,BI328,BV328), "x")</f>
        <v>4</v>
      </c>
      <c r="AN337" s="47">
        <f t="shared" ref="AN337:AN341" si="2599">IFERROR(MODE(J328,W328,AJ328,AW328,BJ328,BW328), "x")</f>
        <v>3</v>
      </c>
      <c r="AO337" s="47">
        <f t="shared" ref="AO337:AO341" si="2600">IFERROR(MODE(K328,X328,AK328,AX328,BK328,BX328), "x")</f>
        <v>1</v>
      </c>
      <c r="AP337" s="47">
        <f t="shared" ref="AP337:AP341" si="2601">IFERROR(MODE(L328,Y328,AL328,AY328,BL328,BY328), "x")</f>
        <v>1</v>
      </c>
      <c r="AQ337" s="47">
        <f t="shared" ref="AQ337:AQ341" si="2602">IFERROR(MODE(M328,Z328,AM328,AZ328,BM328,BZ328), "x")</f>
        <v>0</v>
      </c>
      <c r="AR337" s="47">
        <f t="shared" ref="AR337:AR341" si="2603">IFERROR(MODE(N328,AA328,AN328,BA328,BN328,CA328), "x")</f>
        <v>0</v>
      </c>
      <c r="AS337" s="53" t="s">
        <v>42</v>
      </c>
      <c r="AT337" s="53"/>
      <c r="AU337" s="47">
        <f t="shared" ref="AU337:AU341" si="2604">IFERROR(MODE(CB328,CO328,DB328,DO328),"x")</f>
        <v>5</v>
      </c>
      <c r="AV337" s="47">
        <f t="shared" ref="AV337:AV341" si="2605">IFERROR(MODE(CC328,CP328,DC328,DP328),"x")</f>
        <v>1</v>
      </c>
      <c r="AW337" s="47">
        <f t="shared" ref="AW337:AW341" si="2606">IFERROR(MODE(CD328,CQ328,DD328,DQ328),"x")</f>
        <v>5</v>
      </c>
      <c r="AX337" s="47">
        <f t="shared" ref="AX337:AX341" si="2607">IFERROR(MODE(CE328,CR328,DE328,DR328),"x")</f>
        <v>1</v>
      </c>
      <c r="AY337" s="47">
        <f t="shared" ref="AY337:AY341" si="2608">IFERROR(MODE(CF328,CS328,DF328,DS328),"x")</f>
        <v>3</v>
      </c>
      <c r="AZ337" s="47">
        <f t="shared" ref="AZ337:AZ341" si="2609">IFERROR(MODE(CG328,CT328,DG328,DT328),"x")</f>
        <v>4</v>
      </c>
      <c r="BA337" s="47" t="str">
        <f t="shared" ref="BA337:BA341" si="2610">IFERROR(MODE(CH328,CU328,DH328,DU328),"x")</f>
        <v>x</v>
      </c>
      <c r="BB337" s="47">
        <f t="shared" ref="BB337:BB341" si="2611">IFERROR(MODE(CI328,CV328,DI328,DV328),"x")</f>
        <v>4</v>
      </c>
      <c r="BC337" s="47">
        <f t="shared" ref="BC337:BC341" si="2612">IFERROR(MODE(CJ328,CW328,DJ328,DW328),"x")</f>
        <v>4</v>
      </c>
      <c r="BD337" s="47">
        <f t="shared" ref="BD337:BD341" si="2613">IFERROR(MODE(CK328,CX328,DK328,DX328),"x")</f>
        <v>1</v>
      </c>
      <c r="BE337" s="47">
        <f t="shared" ref="BE337:BE341" si="2614">IFERROR(MODE(CL328,CY328,DL328,DY328),"x")</f>
        <v>0</v>
      </c>
      <c r="BF337" s="47">
        <f t="shared" ref="BF337:BF341" si="2615">IFERROR(MODE(CM328,CZ328,DM328,DZ328),"x")</f>
        <v>1</v>
      </c>
      <c r="BG337" s="47">
        <f t="shared" ref="BG337:BG341" si="2616">IFERROR(MODE(CN328,DA328,DN328,EA328),"x")</f>
        <v>1</v>
      </c>
      <c r="BH337" s="53" t="s">
        <v>42</v>
      </c>
      <c r="BI337" s="53"/>
      <c r="BJ337" s="47">
        <f t="shared" ref="BJ337:BJ341" si="2617">IFERROR(MODE(EB328,EO328,FB328,FO328),"x")</f>
        <v>5</v>
      </c>
      <c r="BK337" s="47">
        <f t="shared" ref="BK337:BK341" si="2618">IFERROR(MODE(EC328,EP328,FC328,FP328),"x")</f>
        <v>1</v>
      </c>
      <c r="BL337" s="47">
        <f t="shared" ref="BL337:BL341" si="2619">IFERROR(MODE(ED328,EQ328,FD328,FQ328),"x")</f>
        <v>5</v>
      </c>
      <c r="BM337" s="47">
        <f t="shared" ref="BM337:BM341" si="2620">IFERROR(MODE(EE328,ER328,FE328,FR328),"x")</f>
        <v>1</v>
      </c>
      <c r="BN337" s="47">
        <f t="shared" ref="BN337:BN341" si="2621">IFERROR(MODE(EF328,ES328,FF328,FS328),"x")</f>
        <v>3</v>
      </c>
      <c r="BO337" s="47">
        <f t="shared" ref="BO337:BO341" si="2622">IFERROR(MODE(EG328,ET328,FG328,FT328),"x")</f>
        <v>1</v>
      </c>
      <c r="BP337" s="47" t="str">
        <f t="shared" ref="BP337:BP341" si="2623">IFERROR(MODE(EH328,EU328,FH328,FU328),"x")</f>
        <v>x</v>
      </c>
      <c r="BQ337" s="47">
        <f t="shared" ref="BQ337:BQ341" si="2624">IFERROR(MODE(EI328,EV328,FI328,FV328),"x")</f>
        <v>4</v>
      </c>
      <c r="BR337" s="47">
        <f t="shared" ref="BR337:BR341" si="2625">IFERROR(MODE(EJ328,EW328,FJ328,FW328),"x")</f>
        <v>3</v>
      </c>
      <c r="BS337" s="47">
        <f t="shared" ref="BS337:BS341" si="2626">IFERROR(MODE(EK328,EX328,FK328,FX328),"x")</f>
        <v>1</v>
      </c>
      <c r="BT337" s="47">
        <f t="shared" ref="BT337:BT341" si="2627">IFERROR(MODE(EL328,EY328,FL328,FY328),"x")</f>
        <v>0</v>
      </c>
      <c r="BU337" s="47">
        <f t="shared" ref="BU337:BU341" si="2628">IFERROR(MODE(EM328,EZ328,FM328,FZ328),"x")</f>
        <v>0</v>
      </c>
      <c r="BV337" s="47">
        <f t="shared" ref="BV337:BV341" si="2629">IFERROR(MODE(EN328,FA328,FN328,GA328),"x")</f>
        <v>0</v>
      </c>
      <c r="BW337" s="53" t="s">
        <v>42</v>
      </c>
      <c r="BX337" s="53"/>
      <c r="BY337" s="47">
        <f t="shared" ref="BY337:BY341" si="2630">IFERROR(MODE(GB328,GO328,HB328,HO328),"x")</f>
        <v>3</v>
      </c>
      <c r="BZ337" s="47">
        <f t="shared" ref="BZ337:BZ341" si="2631">IFERROR(MODE(GC328,GP328,HC328,HP328),"x")</f>
        <v>1</v>
      </c>
      <c r="CA337" s="47">
        <f t="shared" ref="CA337:CA341" si="2632">IFERROR(MODE(GD328,GQ328,HD328,HQ328),"x")</f>
        <v>5</v>
      </c>
      <c r="CB337" s="47">
        <f t="shared" ref="CB337:CB341" si="2633">IFERROR(MODE(GE328,GR328,HE328,HR328),"x")</f>
        <v>2</v>
      </c>
      <c r="CC337" s="47">
        <f t="shared" ref="CC337:CC341" si="2634">IFERROR(MODE(GF328,GS328,HF328,HS328),"x")</f>
        <v>3</v>
      </c>
      <c r="CD337" s="47">
        <f t="shared" ref="CD337:CD341" si="2635">IFERROR(MODE(GG328,GT328,HG328,HT328),"x")</f>
        <v>1</v>
      </c>
      <c r="CE337" s="47">
        <f t="shared" ref="CE337:CE341" si="2636">IFERROR(MODE(GH328,GU328,HH328,HU328),"x")</f>
        <v>3</v>
      </c>
      <c r="CF337" s="47">
        <f t="shared" ref="CF337:CF341" si="2637">IFERROR(MODE(GI328,GV328,HI328,HV328),"x")</f>
        <v>4</v>
      </c>
      <c r="CG337" s="47">
        <f t="shared" ref="CG337:CG341" si="2638">IFERROR(MODE(GJ328,GW328,HJ328,HW328),"x")</f>
        <v>1</v>
      </c>
      <c r="CH337" s="47">
        <f t="shared" ref="CH337:CH341" si="2639">IFERROR(MODE(GK328,GX328,HK328,HX328),"x")</f>
        <v>1</v>
      </c>
      <c r="CI337" s="47">
        <f t="shared" ref="CI337:CI341" si="2640">IFERROR(MODE(GL328,GY328,HL328,HY328),"x")</f>
        <v>1</v>
      </c>
      <c r="CJ337" s="47">
        <f t="shared" ref="CJ337:CJ341" si="2641">IFERROR(MODE(GM328,GZ328,HM328,HZ328),"x")</f>
        <v>0</v>
      </c>
      <c r="CK337" s="47">
        <f t="shared" ref="CK337:CK341" si="2642">IFERROR(MODE(GN328,HA328,HN328,IA328),"x")</f>
        <v>0</v>
      </c>
      <c r="CL337" s="47" t="s">
        <v>42</v>
      </c>
      <c r="CN337" s="47">
        <f>IFERROR(MODE(GB328,GO328,HB328,HO328,CB328,CO328,DB328,DO328,EB328,EO328,FB328,FO328),"x")</f>
        <v>5</v>
      </c>
      <c r="CO337" s="47">
        <f t="shared" ref="CO337:CO341" si="2643">IFERROR(MODE(GC328,GP328,HC328,HP328,CC328,CP328,DC328,DP328,EC328,EP328,FC328,FP328),"x")</f>
        <v>1</v>
      </c>
      <c r="CP337" s="47">
        <f t="shared" ref="CP337:CP341" si="2644">IFERROR(MODE(GD328,GQ328,HD328,HQ328,CD328,CQ328,DD328,DQ328,ED328,EQ328,FD328,FQ328),"x")</f>
        <v>5</v>
      </c>
      <c r="CQ337" s="47">
        <f t="shared" ref="CQ337:CQ341" si="2645">IFERROR(MODE(GE328,GR328,HE328,HR328,CE328,CR328,DE328,DR328,EE328,ER328,FE328,FR328),"x")</f>
        <v>1</v>
      </c>
      <c r="CR337" s="47">
        <f t="shared" ref="CR337:CR341" si="2646">IFERROR(MODE(GF328,GS328,HF328,HS328,CF328,CS328,DF328,DS328,EF328,ES328,FF328,FS328),"x")</f>
        <v>3</v>
      </c>
      <c r="CS337" s="47">
        <f t="shared" ref="CS337:CS341" si="2647">IFERROR(MODE(GG328,GT328,HG328,HT328,CG328,CT328,DG328,DT328,EG328,ET328,FG328,FT328),"x")</f>
        <v>1</v>
      </c>
      <c r="CT337" s="47">
        <f t="shared" ref="CT337:CT341" si="2648">IFERROR(MODE(GH328,GU328,HH328,HU328,CH328,CU328,DH328,DU328,EH328,EU328,FH328,FU328),"x")</f>
        <v>3</v>
      </c>
      <c r="CU337" s="47">
        <f t="shared" ref="CU337:CU341" si="2649">IFERROR(MODE(GI328,GV328,HI328,HV328,CI328,CV328,DI328,DV328,EI328,EV328,FI328,FV328),"x")</f>
        <v>4</v>
      </c>
      <c r="CV337" s="47">
        <f t="shared" ref="CV337:CV341" si="2650">IFERROR(MODE(GJ328,GW328,HJ328,HW328,CJ328,CW328,DJ328,DW328,EJ328,EW328,FJ328,FW328),"x")</f>
        <v>3</v>
      </c>
      <c r="CW337" s="47">
        <f t="shared" ref="CW337:CW341" si="2651">IFERROR(MODE(GK328,GX328,HK328,HX328,CK328,CX328,DK328,DX328,EK328,EX328,FK328,FX328),"x")</f>
        <v>1</v>
      </c>
      <c r="CX337" s="47">
        <f t="shared" ref="CX337:CX341" si="2652">IFERROR(MODE(GL328,GY328,HL328,HY328,CL328,CY328,DL328,DY328,EL328,EY328,FL328,FY328),"x")</f>
        <v>0</v>
      </c>
      <c r="CY337" s="47">
        <f t="shared" ref="CY337:CY341" si="2653">IFERROR(MODE(GM328,GZ328,HM328,HZ328,CM328,CZ328,DM328,DZ328,EM328,EZ328,FM328,FZ328),"x")</f>
        <v>0</v>
      </c>
      <c r="CZ337" s="47">
        <f t="shared" ref="CZ337:CZ341" si="2654">IFERROR(MODE(GN328,HA328,HN328,IA328,CN328,DA328,DN328,EA328,EN328,FA328,FN328,GA328),"x")</f>
        <v>0</v>
      </c>
      <c r="DB337" s="47">
        <v>5</v>
      </c>
      <c r="DC337" s="47">
        <v>4</v>
      </c>
      <c r="DD337" s="47">
        <v>0</v>
      </c>
      <c r="DE337" s="47">
        <v>0</v>
      </c>
      <c r="DF337" s="47">
        <v>46</v>
      </c>
      <c r="DG337" s="47">
        <v>0</v>
      </c>
      <c r="DH337" s="47">
        <v>0</v>
      </c>
      <c r="DI337" s="47">
        <v>0</v>
      </c>
      <c r="DJ337" s="47">
        <v>0</v>
      </c>
      <c r="DL337" s="47">
        <v>4</v>
      </c>
      <c r="DM337" s="47">
        <v>4</v>
      </c>
      <c r="DN337" s="47">
        <v>7</v>
      </c>
      <c r="DO337" s="47">
        <v>9</v>
      </c>
      <c r="DP337" s="47">
        <v>26</v>
      </c>
      <c r="DQ337" s="47">
        <v>32</v>
      </c>
      <c r="DR337" s="47">
        <v>0</v>
      </c>
      <c r="DS337" s="47">
        <v>55</v>
      </c>
      <c r="DT337" s="47">
        <v>61</v>
      </c>
      <c r="DU337" s="47">
        <v>1</v>
      </c>
      <c r="DV337" s="47">
        <v>29</v>
      </c>
      <c r="DW337" s="47">
        <v>0</v>
      </c>
      <c r="DX337" s="47">
        <v>0</v>
      </c>
      <c r="DY337" s="47">
        <v>0</v>
      </c>
      <c r="DZ337" s="47">
        <v>5</v>
      </c>
      <c r="EA337" s="47">
        <v>2</v>
      </c>
      <c r="EB337" s="47">
        <v>15</v>
      </c>
      <c r="EC337" s="47">
        <v>0</v>
      </c>
      <c r="ED337" s="47">
        <v>0</v>
      </c>
      <c r="EE337" s="47">
        <v>25</v>
      </c>
      <c r="EF337" s="47">
        <v>66</v>
      </c>
      <c r="EG337" s="47">
        <v>37</v>
      </c>
      <c r="EH337" s="47">
        <v>4</v>
      </c>
      <c r="EI337" s="47">
        <v>6</v>
      </c>
      <c r="EJ337" s="47">
        <v>0</v>
      </c>
      <c r="EK337" s="47">
        <v>0</v>
      </c>
      <c r="EL337" s="47">
        <v>0</v>
      </c>
      <c r="EM337" s="47">
        <v>9</v>
      </c>
      <c r="EN337" s="47">
        <v>0</v>
      </c>
      <c r="EO337" s="47">
        <v>0</v>
      </c>
      <c r="EP337" s="47">
        <v>2</v>
      </c>
      <c r="EQ337" s="47">
        <v>0</v>
      </c>
      <c r="ER337" s="47">
        <v>3</v>
      </c>
      <c r="ES337" s="47">
        <v>1</v>
      </c>
      <c r="ET337" s="47">
        <v>13</v>
      </c>
      <c r="EU337" s="47">
        <v>28</v>
      </c>
      <c r="EV337" s="47">
        <v>5</v>
      </c>
      <c r="EW337" s="47">
        <v>0</v>
      </c>
      <c r="EX337" s="47">
        <v>0</v>
      </c>
      <c r="EY337" s="47">
        <v>0</v>
      </c>
      <c r="EZ337" s="47">
        <v>6</v>
      </c>
      <c r="FA337" s="47">
        <v>29</v>
      </c>
      <c r="FB337" s="47">
        <v>52</v>
      </c>
      <c r="FC337" s="47">
        <v>11</v>
      </c>
      <c r="FD337" s="47">
        <v>7</v>
      </c>
      <c r="FE337" s="47">
        <v>22</v>
      </c>
      <c r="FF337" s="47">
        <v>39</v>
      </c>
      <c r="FG337" s="47">
        <v>74</v>
      </c>
      <c r="FH337" s="47">
        <v>67</v>
      </c>
      <c r="FI337" s="47">
        <v>5</v>
      </c>
      <c r="FJ337" s="47">
        <v>0</v>
      </c>
      <c r="FK337" s="47">
        <v>0</v>
      </c>
      <c r="FL337" s="47">
        <v>0</v>
      </c>
      <c r="FM337" s="47">
        <v>18</v>
      </c>
      <c r="FN337" s="47">
        <v>0</v>
      </c>
      <c r="FO337" s="47">
        <v>1</v>
      </c>
      <c r="FP337" s="47">
        <v>28</v>
      </c>
      <c r="FQ337" s="47">
        <v>54</v>
      </c>
      <c r="FR337" s="47">
        <v>0</v>
      </c>
      <c r="FS337" s="47">
        <v>14</v>
      </c>
      <c r="FT337" s="47">
        <v>65</v>
      </c>
      <c r="FU337" s="47">
        <v>49</v>
      </c>
      <c r="FV337" s="47">
        <v>0</v>
      </c>
      <c r="FW337" s="47">
        <v>0</v>
      </c>
      <c r="FX337" s="47">
        <v>0</v>
      </c>
      <c r="FY337" s="47">
        <v>0</v>
      </c>
      <c r="FZ337" s="47">
        <v>9</v>
      </c>
      <c r="GA337" s="47">
        <v>0</v>
      </c>
      <c r="GB337" s="47">
        <v>32</v>
      </c>
      <c r="GC337" s="47">
        <v>0</v>
      </c>
      <c r="GD337" s="47">
        <v>0</v>
      </c>
      <c r="GE337" s="47">
        <v>12</v>
      </c>
      <c r="GF337" s="47">
        <v>36</v>
      </c>
      <c r="GG337" s="47">
        <v>23</v>
      </c>
      <c r="GH337" s="47">
        <v>1</v>
      </c>
      <c r="GI337" s="47">
        <v>6</v>
      </c>
      <c r="GJ337" s="47">
        <v>0</v>
      </c>
      <c r="GK337" s="47">
        <v>0</v>
      </c>
      <c r="GL337" s="47">
        <v>0</v>
      </c>
      <c r="GM337" s="47">
        <v>18</v>
      </c>
      <c r="GN337" s="47">
        <v>11</v>
      </c>
      <c r="GO337" s="47">
        <v>7</v>
      </c>
      <c r="GP337" s="47">
        <v>1</v>
      </c>
      <c r="GQ337" s="47">
        <v>0</v>
      </c>
      <c r="GR337" s="47">
        <v>42</v>
      </c>
      <c r="GS337" s="47">
        <v>1</v>
      </c>
      <c r="GT337" s="47">
        <v>29</v>
      </c>
      <c r="GU337" s="47">
        <v>10</v>
      </c>
      <c r="GV337" s="47">
        <v>4</v>
      </c>
      <c r="GW337" s="47">
        <v>0</v>
      </c>
      <c r="GX337" s="47">
        <v>0</v>
      </c>
      <c r="GY337" s="47">
        <v>0</v>
      </c>
      <c r="GZ337" s="47">
        <v>0</v>
      </c>
      <c r="HA337" s="47">
        <v>0</v>
      </c>
      <c r="HB337" s="47">
        <v>10</v>
      </c>
      <c r="HC337" s="47">
        <v>15</v>
      </c>
      <c r="HD337" s="47">
        <v>21</v>
      </c>
      <c r="HE337" s="47">
        <v>0</v>
      </c>
      <c r="HF337" s="47">
        <v>27</v>
      </c>
      <c r="HG337" s="47">
        <v>42</v>
      </c>
      <c r="HH337" s="47">
        <v>58</v>
      </c>
      <c r="HI337" s="47">
        <v>20</v>
      </c>
      <c r="HJ337" s="47">
        <v>0</v>
      </c>
      <c r="HK337" s="47">
        <v>0</v>
      </c>
      <c r="HL337" s="47">
        <v>0</v>
      </c>
      <c r="HM337" s="47">
        <v>8</v>
      </c>
      <c r="HN337" s="47">
        <v>10</v>
      </c>
      <c r="HO337" s="47">
        <v>15</v>
      </c>
      <c r="HP337" s="47">
        <v>6</v>
      </c>
      <c r="HQ337" s="47">
        <v>9</v>
      </c>
      <c r="HR337" s="47">
        <v>36</v>
      </c>
      <c r="HS337" s="47">
        <v>33</v>
      </c>
      <c r="HT337" s="47">
        <v>20</v>
      </c>
      <c r="HU337" s="47">
        <v>58</v>
      </c>
      <c r="HV337" s="47">
        <v>8</v>
      </c>
      <c r="HW337" s="47">
        <v>0</v>
      </c>
      <c r="HX337" s="47">
        <v>0</v>
      </c>
      <c r="HY337" s="47">
        <v>0</v>
      </c>
      <c r="HZ337" s="47">
        <v>22</v>
      </c>
      <c r="IA337" s="47">
        <v>0</v>
      </c>
      <c r="IB337" s="47">
        <v>1</v>
      </c>
      <c r="IC337" s="47">
        <v>12</v>
      </c>
      <c r="ID337" s="47">
        <v>35</v>
      </c>
      <c r="IE337" s="47">
        <v>2</v>
      </c>
      <c r="IF337" s="47">
        <v>14</v>
      </c>
      <c r="IG337" s="47">
        <v>79</v>
      </c>
      <c r="IH337" s="47">
        <v>46</v>
      </c>
      <c r="II337" s="47">
        <v>3</v>
      </c>
      <c r="IJ337" s="47">
        <v>0</v>
      </c>
      <c r="IK337" s="47">
        <v>0</v>
      </c>
      <c r="IL337" s="47">
        <v>0</v>
      </c>
      <c r="IM337" s="47">
        <v>24</v>
      </c>
      <c r="IN337" s="47">
        <v>2</v>
      </c>
      <c r="IO337" s="47">
        <v>16</v>
      </c>
      <c r="IP337" s="47">
        <v>18</v>
      </c>
      <c r="IQ337" s="47">
        <v>14</v>
      </c>
      <c r="IR337" s="47">
        <v>30</v>
      </c>
      <c r="IS337" s="47">
        <v>19</v>
      </c>
      <c r="IT337" s="47">
        <v>55</v>
      </c>
      <c r="IU337" s="47">
        <v>64</v>
      </c>
      <c r="IV337" s="47">
        <v>6</v>
      </c>
      <c r="IW337" s="47">
        <v>0</v>
      </c>
      <c r="IX337" s="47">
        <v>0</v>
      </c>
      <c r="IY337" s="47">
        <v>0</v>
      </c>
      <c r="IZ337" s="47">
        <v>15</v>
      </c>
      <c r="JA337" s="47">
        <v>3</v>
      </c>
      <c r="JB337" s="47">
        <v>6</v>
      </c>
      <c r="JC337" s="47">
        <v>22</v>
      </c>
      <c r="JD337" s="47">
        <v>8</v>
      </c>
      <c r="JE337" s="47">
        <v>8</v>
      </c>
      <c r="JF337" s="47">
        <v>69</v>
      </c>
      <c r="JG337" s="47">
        <v>37</v>
      </c>
      <c r="JH337" s="47">
        <v>28</v>
      </c>
      <c r="JI337" s="47">
        <v>13</v>
      </c>
      <c r="JJ337" s="47">
        <v>0</v>
      </c>
      <c r="JK337" s="47">
        <v>0</v>
      </c>
      <c r="JL337" s="47">
        <v>0</v>
      </c>
      <c r="JM337" s="47">
        <v>0</v>
      </c>
      <c r="JN337" s="47">
        <v>37</v>
      </c>
      <c r="JO337" s="47">
        <v>36</v>
      </c>
      <c r="JP337" s="47">
        <v>1</v>
      </c>
      <c r="JQ337" s="47">
        <v>2</v>
      </c>
      <c r="JR337" s="47">
        <v>7</v>
      </c>
      <c r="JS337" s="47">
        <v>27</v>
      </c>
      <c r="JT337" s="47">
        <v>47</v>
      </c>
      <c r="JU337" s="47">
        <v>2</v>
      </c>
      <c r="JV337" s="47">
        <v>11</v>
      </c>
      <c r="JW337" s="47">
        <v>0</v>
      </c>
      <c r="JX337" s="47">
        <v>0</v>
      </c>
      <c r="JY337" s="47">
        <v>0</v>
      </c>
      <c r="JZ337" s="47">
        <v>11</v>
      </c>
      <c r="KA337" s="47">
        <v>4</v>
      </c>
      <c r="KB337" s="47">
        <v>3</v>
      </c>
      <c r="KC337" s="47">
        <v>8</v>
      </c>
      <c r="KD337" s="47">
        <v>0</v>
      </c>
      <c r="KE337" s="47">
        <v>3</v>
      </c>
      <c r="KF337" s="47">
        <v>12</v>
      </c>
      <c r="KG337" s="47">
        <v>62</v>
      </c>
      <c r="KH337" s="47">
        <v>7</v>
      </c>
      <c r="KI337" s="47">
        <v>32</v>
      </c>
      <c r="KJ337" s="47">
        <v>0</v>
      </c>
      <c r="KK337" s="47">
        <v>0</v>
      </c>
      <c r="KL337" s="47">
        <v>0</v>
      </c>
      <c r="KM337" s="47">
        <v>13</v>
      </c>
      <c r="KN337" s="47">
        <v>7</v>
      </c>
      <c r="KO337" s="47">
        <v>1</v>
      </c>
      <c r="KP337" s="47">
        <v>59</v>
      </c>
      <c r="KQ337" s="47">
        <v>16</v>
      </c>
      <c r="KR337" s="47">
        <v>8</v>
      </c>
      <c r="KS337" s="47">
        <v>33</v>
      </c>
      <c r="KT337" s="47">
        <v>52</v>
      </c>
      <c r="KU337" s="47">
        <v>19</v>
      </c>
      <c r="KV337" s="47">
        <v>5</v>
      </c>
      <c r="KW337" s="47">
        <v>0</v>
      </c>
      <c r="KX337" s="47">
        <v>0</v>
      </c>
      <c r="KY337" s="47">
        <v>0</v>
      </c>
      <c r="KZ337" s="47">
        <v>8</v>
      </c>
      <c r="LA337" s="47">
        <v>14</v>
      </c>
      <c r="LB337" s="47">
        <v>36</v>
      </c>
      <c r="LC337" s="47">
        <v>8</v>
      </c>
      <c r="LD337" s="47">
        <v>71</v>
      </c>
      <c r="LE337" s="47">
        <v>0</v>
      </c>
      <c r="LF337" s="47">
        <v>19</v>
      </c>
      <c r="LG337" s="47">
        <v>48</v>
      </c>
      <c r="LH337" s="47">
        <v>16</v>
      </c>
      <c r="LI337" s="47">
        <v>0</v>
      </c>
      <c r="LJ337" s="47">
        <v>0</v>
      </c>
      <c r="LK337" s="47">
        <v>0</v>
      </c>
      <c r="LL337" s="47">
        <v>0</v>
      </c>
      <c r="LM337" s="47">
        <v>6</v>
      </c>
      <c r="LN337" s="47">
        <v>0</v>
      </c>
      <c r="LO337" s="47">
        <v>18</v>
      </c>
      <c r="LP337" s="47">
        <v>10</v>
      </c>
      <c r="LQ337" s="47">
        <v>10</v>
      </c>
      <c r="LR337" s="47">
        <v>16</v>
      </c>
      <c r="LS337" s="47">
        <v>9</v>
      </c>
      <c r="LT337" s="47">
        <v>41</v>
      </c>
      <c r="LU337" s="47">
        <v>41</v>
      </c>
      <c r="LV337" s="47">
        <v>25</v>
      </c>
      <c r="LW337" s="47">
        <v>0</v>
      </c>
      <c r="LX337" s="47">
        <v>0</v>
      </c>
      <c r="LY337" s="47">
        <v>0</v>
      </c>
      <c r="LZ337" s="47">
        <v>0</v>
      </c>
      <c r="MA337" s="47">
        <v>0</v>
      </c>
      <c r="MB337" s="47">
        <v>21</v>
      </c>
      <c r="MC337" s="47">
        <v>4</v>
      </c>
      <c r="MD337" s="47">
        <v>14</v>
      </c>
      <c r="ME337" s="47">
        <v>9</v>
      </c>
      <c r="MF337" s="47">
        <v>32</v>
      </c>
      <c r="MG337" s="47">
        <v>46</v>
      </c>
      <c r="MH337" s="47">
        <v>20</v>
      </c>
      <c r="MI337" s="47">
        <v>0</v>
      </c>
      <c r="MJ337" s="47">
        <v>0</v>
      </c>
      <c r="MK337" s="47">
        <v>0</v>
      </c>
      <c r="ML337" s="47">
        <v>0</v>
      </c>
      <c r="MN337" s="54">
        <v>4</v>
      </c>
      <c r="MO337" s="54"/>
      <c r="MP337" s="47">
        <f t="shared" ref="MP337:MP340" si="2655">(DM337+DZ337+EM337+EZ337+FM337+FZ337)/6</f>
        <v>8.5</v>
      </c>
      <c r="MQ337" s="47">
        <f t="shared" si="2526"/>
        <v>6.333333333333333</v>
      </c>
      <c r="MR337" s="47">
        <f t="shared" si="2527"/>
        <v>18.166666666666668</v>
      </c>
      <c r="MS337" s="47">
        <f t="shared" si="2528"/>
        <v>11.166666666666666</v>
      </c>
      <c r="MT337" s="47">
        <f t="shared" si="2529"/>
        <v>15.5</v>
      </c>
      <c r="MU337" s="47">
        <f t="shared" si="2530"/>
        <v>10.333333333333334</v>
      </c>
      <c r="MV337" s="47">
        <f t="shared" si="2531"/>
        <v>35.166666666666664</v>
      </c>
      <c r="MW337" s="47">
        <f t="shared" si="2532"/>
        <v>45.5</v>
      </c>
      <c r="MX337" s="47">
        <f t="shared" si="2533"/>
        <v>25</v>
      </c>
      <c r="MY337" s="47">
        <f t="shared" si="2534"/>
        <v>8.5</v>
      </c>
      <c r="NC337" s="54">
        <v>4</v>
      </c>
      <c r="ND337" s="54"/>
      <c r="NE337" s="47">
        <f t="shared" ref="NE337:NE340" si="2656">(GM337+GZ337+HM337+HZ337)/4</f>
        <v>12</v>
      </c>
      <c r="NF337" s="47">
        <f t="shared" si="2535"/>
        <v>5.25</v>
      </c>
      <c r="NG337" s="47">
        <f t="shared" si="2536"/>
        <v>8.25</v>
      </c>
      <c r="NH337" s="47">
        <f t="shared" si="2537"/>
        <v>8.5</v>
      </c>
      <c r="NI337" s="47">
        <f t="shared" si="2538"/>
        <v>16.25</v>
      </c>
      <c r="NJ337" s="47">
        <f t="shared" si="2539"/>
        <v>20</v>
      </c>
      <c r="NK337" s="47">
        <f t="shared" si="2540"/>
        <v>18.75</v>
      </c>
      <c r="NL337" s="47">
        <f t="shared" si="2541"/>
        <v>42.5</v>
      </c>
      <c r="NM337" s="47">
        <f t="shared" si="2542"/>
        <v>43</v>
      </c>
      <c r="NN337" s="47">
        <f t="shared" si="2543"/>
        <v>8.75</v>
      </c>
      <c r="NR337" s="54">
        <v>4</v>
      </c>
      <c r="NS337" s="54"/>
      <c r="NT337" s="47">
        <f t="shared" ref="NT337:NT340" si="2657">(IM337+IZ337+JZ337+JM337)/4</f>
        <v>12.5</v>
      </c>
      <c r="NU337" s="47">
        <f t="shared" si="2544"/>
        <v>11.5</v>
      </c>
      <c r="NV337" s="47">
        <f t="shared" si="2545"/>
        <v>15.25</v>
      </c>
      <c r="NW337" s="47">
        <f t="shared" si="2546"/>
        <v>12.25</v>
      </c>
      <c r="NX337" s="47">
        <f t="shared" si="2547"/>
        <v>6</v>
      </c>
      <c r="NY337" s="47">
        <f t="shared" si="2548"/>
        <v>12</v>
      </c>
      <c r="NZ337" s="47">
        <f t="shared" si="2549"/>
        <v>31.75</v>
      </c>
      <c r="OA337" s="47">
        <f t="shared" si="2550"/>
        <v>50.25</v>
      </c>
      <c r="OB337" s="47">
        <f t="shared" si="2551"/>
        <v>25.25</v>
      </c>
      <c r="OC337" s="47">
        <f t="shared" si="2552"/>
        <v>15.5</v>
      </c>
      <c r="OG337" s="54">
        <v>4</v>
      </c>
      <c r="OH337" s="54"/>
      <c r="OI337" s="47">
        <f t="shared" ref="OI337:OI340" si="2658">(KM337+KZ337+LM337+LZ337)/4</f>
        <v>6.75</v>
      </c>
      <c r="OJ337" s="47">
        <f t="shared" si="2553"/>
        <v>5.25</v>
      </c>
      <c r="OK337" s="47">
        <f t="shared" si="2554"/>
        <v>19</v>
      </c>
      <c r="OL337" s="47">
        <f t="shared" si="2555"/>
        <v>20.25</v>
      </c>
      <c r="OM337" s="47">
        <f t="shared" si="2556"/>
        <v>27.75</v>
      </c>
      <c r="ON337" s="47">
        <f t="shared" si="2557"/>
        <v>8.25</v>
      </c>
      <c r="OO337" s="47">
        <f t="shared" si="2558"/>
        <v>23.25</v>
      </c>
      <c r="OP337" s="47">
        <f t="shared" si="2559"/>
        <v>46.75</v>
      </c>
      <c r="OQ337" s="47">
        <f t="shared" si="2560"/>
        <v>24</v>
      </c>
      <c r="OR337" s="47">
        <f t="shared" si="2561"/>
        <v>7.5</v>
      </c>
      <c r="OV337" s="54">
        <v>4</v>
      </c>
      <c r="OW337" s="54"/>
      <c r="OX337" s="47">
        <f t="shared" ref="OX337:OX340" si="2659">(GM337+GZ337+HM337+HZ337+IM337+IZ337+JM337+JZ337+KM337+KZ337+LM337+LZ337)/12</f>
        <v>10.416666666666666</v>
      </c>
      <c r="OY337" s="47">
        <f t="shared" si="2562"/>
        <v>7.333333333333333</v>
      </c>
      <c r="OZ337" s="47">
        <f t="shared" si="2563"/>
        <v>14.166666666666666</v>
      </c>
      <c r="PA337" s="47">
        <f t="shared" si="2564"/>
        <v>13.666666666666666</v>
      </c>
      <c r="PB337" s="47">
        <f t="shared" si="2565"/>
        <v>16.666666666666668</v>
      </c>
      <c r="PC337" s="47">
        <f t="shared" si="2566"/>
        <v>13.416666666666666</v>
      </c>
      <c r="PD337" s="47">
        <f t="shared" si="2567"/>
        <v>24.583333333333332</v>
      </c>
      <c r="PE337" s="47">
        <f t="shared" si="2568"/>
        <v>46.5</v>
      </c>
      <c r="PF337" s="47">
        <f t="shared" si="2569"/>
        <v>30.75</v>
      </c>
      <c r="PG337" s="47">
        <f t="shared" si="2570"/>
        <v>10.583333333333334</v>
      </c>
    </row>
    <row r="338" spans="1:426" s="47" customFormat="1" x14ac:dyDescent="0.25">
      <c r="A338" s="1" t="s">
        <v>43</v>
      </c>
      <c r="B338" s="47">
        <f t="shared" ref="B338:B341" si="2660">MODE(B329,O329,AB329,AO329,BB329,BO329,CB329,CO329,DB329,DO329,EB329,EO329,FB329,FO329,GB329,GO329,HB329,HO329)</f>
        <v>5</v>
      </c>
      <c r="C338" s="47">
        <f t="shared" si="2571"/>
        <v>1</v>
      </c>
      <c r="D338" s="47">
        <f t="shared" si="2572"/>
        <v>3</v>
      </c>
      <c r="E338" s="47">
        <f t="shared" si="2573"/>
        <v>1</v>
      </c>
      <c r="F338" s="47">
        <f t="shared" si="2574"/>
        <v>3</v>
      </c>
      <c r="G338" s="47">
        <f t="shared" si="2575"/>
        <v>1</v>
      </c>
      <c r="H338" s="47">
        <f t="shared" si="2576"/>
        <v>4</v>
      </c>
      <c r="I338" s="47">
        <f t="shared" si="2577"/>
        <v>4</v>
      </c>
      <c r="J338" s="47">
        <f t="shared" si="2578"/>
        <v>3</v>
      </c>
      <c r="K338" s="47">
        <f t="shared" si="2579"/>
        <v>2</v>
      </c>
      <c r="L338" s="47">
        <f t="shared" si="2580"/>
        <v>1</v>
      </c>
      <c r="M338" s="47">
        <f t="shared" si="2581"/>
        <v>0</v>
      </c>
      <c r="N338" s="47">
        <f t="shared" si="2582"/>
        <v>0</v>
      </c>
      <c r="O338" s="47">
        <f t="shared" ref="O338:O341" si="2661">IB329</f>
        <v>3</v>
      </c>
      <c r="P338" s="47">
        <f t="shared" si="2583"/>
        <v>3</v>
      </c>
      <c r="Q338" s="47">
        <f t="shared" si="2584"/>
        <v>1</v>
      </c>
      <c r="R338" s="47">
        <f t="shared" si="2585"/>
        <v>5</v>
      </c>
      <c r="S338" s="47">
        <f t="shared" si="2586"/>
        <v>3</v>
      </c>
      <c r="T338" s="47">
        <f t="shared" si="2587"/>
        <v>2</v>
      </c>
      <c r="U338" s="47">
        <f t="shared" si="2588"/>
        <v>3</v>
      </c>
      <c r="V338" s="47">
        <f t="shared" si="2589"/>
        <v>1.5</v>
      </c>
      <c r="X338" s="1">
        <v>60</v>
      </c>
      <c r="Y338" s="52">
        <v>0.40374029659999999</v>
      </c>
      <c r="Z338" s="52"/>
      <c r="AA338" s="52"/>
      <c r="AB338" s="53">
        <f t="shared" si="2590"/>
        <v>1.1443377832493218E-2</v>
      </c>
      <c r="AC338" s="53"/>
      <c r="AD338" s="53" t="s">
        <v>43</v>
      </c>
      <c r="AE338" s="53"/>
      <c r="AF338" s="47">
        <f t="shared" si="2591"/>
        <v>5</v>
      </c>
      <c r="AG338" s="47">
        <f t="shared" si="2592"/>
        <v>1</v>
      </c>
      <c r="AH338" s="47">
        <f t="shared" si="2593"/>
        <v>3</v>
      </c>
      <c r="AI338" s="47">
        <f t="shared" si="2594"/>
        <v>1</v>
      </c>
      <c r="AJ338" s="47">
        <f t="shared" si="2595"/>
        <v>3</v>
      </c>
      <c r="AK338" s="47">
        <f t="shared" si="2596"/>
        <v>1</v>
      </c>
      <c r="AL338" s="47">
        <f t="shared" si="2597"/>
        <v>4</v>
      </c>
      <c r="AM338" s="47">
        <f t="shared" si="2598"/>
        <v>4</v>
      </c>
      <c r="AN338" s="47">
        <f t="shared" si="2599"/>
        <v>3</v>
      </c>
      <c r="AO338" s="47">
        <f t="shared" si="2600"/>
        <v>2</v>
      </c>
      <c r="AP338" s="47">
        <f t="shared" si="2601"/>
        <v>1</v>
      </c>
      <c r="AQ338" s="47">
        <f t="shared" si="2602"/>
        <v>0</v>
      </c>
      <c r="AR338" s="47">
        <f t="shared" si="2603"/>
        <v>0</v>
      </c>
      <c r="AS338" s="53" t="s">
        <v>43</v>
      </c>
      <c r="AT338" s="53"/>
      <c r="AU338" s="47">
        <f t="shared" si="2604"/>
        <v>5</v>
      </c>
      <c r="AV338" s="47">
        <f t="shared" si="2605"/>
        <v>2</v>
      </c>
      <c r="AW338" s="47" t="str">
        <f t="shared" si="2606"/>
        <v>x</v>
      </c>
      <c r="AX338" s="47">
        <f t="shared" si="2607"/>
        <v>1</v>
      </c>
      <c r="AY338" s="47">
        <f t="shared" si="2608"/>
        <v>3</v>
      </c>
      <c r="AZ338" s="47">
        <f t="shared" si="2609"/>
        <v>1</v>
      </c>
      <c r="BA338" s="47">
        <f t="shared" si="2610"/>
        <v>4</v>
      </c>
      <c r="BB338" s="47">
        <f t="shared" si="2611"/>
        <v>4</v>
      </c>
      <c r="BC338" s="47">
        <f t="shared" si="2612"/>
        <v>4</v>
      </c>
      <c r="BD338" s="47">
        <f t="shared" si="2613"/>
        <v>1</v>
      </c>
      <c r="BE338" s="47">
        <f t="shared" si="2614"/>
        <v>0</v>
      </c>
      <c r="BF338" s="47">
        <f t="shared" si="2615"/>
        <v>1</v>
      </c>
      <c r="BG338" s="47">
        <f t="shared" si="2616"/>
        <v>1</v>
      </c>
      <c r="BH338" s="53" t="s">
        <v>43</v>
      </c>
      <c r="BI338" s="53"/>
      <c r="BJ338" s="47" t="str">
        <f t="shared" si="2617"/>
        <v>x</v>
      </c>
      <c r="BK338" s="47" t="str">
        <f t="shared" si="2618"/>
        <v>x</v>
      </c>
      <c r="BL338" s="47">
        <f t="shared" si="2619"/>
        <v>3</v>
      </c>
      <c r="BM338" s="47">
        <f t="shared" si="2620"/>
        <v>1</v>
      </c>
      <c r="BN338" s="47">
        <f t="shared" si="2621"/>
        <v>3</v>
      </c>
      <c r="BO338" s="47">
        <f t="shared" si="2622"/>
        <v>1</v>
      </c>
      <c r="BP338" s="47">
        <f t="shared" si="2623"/>
        <v>4</v>
      </c>
      <c r="BQ338" s="47">
        <f t="shared" si="2624"/>
        <v>4</v>
      </c>
      <c r="BR338" s="47">
        <f t="shared" si="2625"/>
        <v>3</v>
      </c>
      <c r="BS338" s="47">
        <f t="shared" si="2626"/>
        <v>1</v>
      </c>
      <c r="BT338" s="47">
        <f t="shared" si="2627"/>
        <v>0.5</v>
      </c>
      <c r="BU338" s="47">
        <f t="shared" si="2628"/>
        <v>0</v>
      </c>
      <c r="BV338" s="47">
        <f t="shared" si="2629"/>
        <v>0</v>
      </c>
      <c r="BW338" s="53" t="s">
        <v>43</v>
      </c>
      <c r="BX338" s="53"/>
      <c r="BY338" s="47">
        <f t="shared" si="2630"/>
        <v>3</v>
      </c>
      <c r="BZ338" s="47">
        <f t="shared" si="2631"/>
        <v>2</v>
      </c>
      <c r="CA338" s="47">
        <f t="shared" si="2632"/>
        <v>3</v>
      </c>
      <c r="CB338" s="47">
        <f t="shared" si="2633"/>
        <v>2</v>
      </c>
      <c r="CC338" s="47">
        <f t="shared" si="2634"/>
        <v>3</v>
      </c>
      <c r="CD338" s="47">
        <f t="shared" si="2635"/>
        <v>1</v>
      </c>
      <c r="CE338" s="47">
        <f t="shared" si="2636"/>
        <v>3</v>
      </c>
      <c r="CF338" s="47">
        <f t="shared" si="2637"/>
        <v>4</v>
      </c>
      <c r="CG338" s="47">
        <f t="shared" si="2638"/>
        <v>3</v>
      </c>
      <c r="CH338" s="47">
        <f t="shared" si="2639"/>
        <v>2</v>
      </c>
      <c r="CI338" s="47">
        <f t="shared" si="2640"/>
        <v>1</v>
      </c>
      <c r="CJ338" s="47">
        <f t="shared" si="2641"/>
        <v>0</v>
      </c>
      <c r="CK338" s="47">
        <f t="shared" si="2642"/>
        <v>0</v>
      </c>
      <c r="CL338" s="47" t="s">
        <v>43</v>
      </c>
      <c r="CN338" s="47">
        <f t="shared" ref="CN338:CN341" si="2662">IFERROR(MODE(GB329,GO329,HB329,HO329,CB329,CO329,DB329,DO329,EB329,EO329,FB329,FO329),"x")</f>
        <v>5</v>
      </c>
      <c r="CO338" s="47">
        <f t="shared" si="2643"/>
        <v>2</v>
      </c>
      <c r="CP338" s="47">
        <f t="shared" si="2644"/>
        <v>3</v>
      </c>
      <c r="CQ338" s="47">
        <f t="shared" si="2645"/>
        <v>1</v>
      </c>
      <c r="CR338" s="47">
        <f t="shared" si="2646"/>
        <v>3</v>
      </c>
      <c r="CS338" s="47">
        <f t="shared" si="2647"/>
        <v>1</v>
      </c>
      <c r="CT338" s="47">
        <f t="shared" si="2648"/>
        <v>4</v>
      </c>
      <c r="CU338" s="47">
        <f t="shared" si="2649"/>
        <v>4</v>
      </c>
      <c r="CV338" s="47">
        <f t="shared" si="2650"/>
        <v>3</v>
      </c>
      <c r="CW338" s="47">
        <f t="shared" si="2651"/>
        <v>2</v>
      </c>
      <c r="CX338" s="47">
        <f t="shared" si="2652"/>
        <v>0</v>
      </c>
      <c r="CY338" s="47">
        <f t="shared" si="2653"/>
        <v>0</v>
      </c>
      <c r="CZ338" s="47">
        <f t="shared" si="2654"/>
        <v>0</v>
      </c>
      <c r="DB338" s="47">
        <v>4</v>
      </c>
      <c r="DC338" s="47">
        <v>16</v>
      </c>
      <c r="DD338" s="47">
        <v>13</v>
      </c>
      <c r="DE338" s="47">
        <v>0</v>
      </c>
      <c r="DF338" s="47">
        <v>5</v>
      </c>
      <c r="DG338" s="47">
        <v>39</v>
      </c>
      <c r="DH338" s="47">
        <v>0</v>
      </c>
      <c r="DI338" s="47">
        <v>39</v>
      </c>
      <c r="DJ338" s="47">
        <v>0</v>
      </c>
      <c r="DL338" s="47">
        <v>3</v>
      </c>
      <c r="DM338" s="47">
        <v>23</v>
      </c>
      <c r="DN338" s="47">
        <v>0</v>
      </c>
      <c r="DO338" s="47">
        <v>58</v>
      </c>
      <c r="DP338" s="47">
        <v>6</v>
      </c>
      <c r="DQ338" s="47">
        <v>26</v>
      </c>
      <c r="DR338" s="47">
        <v>7</v>
      </c>
      <c r="DS338" s="47">
        <v>7</v>
      </c>
      <c r="DT338" s="47">
        <v>5</v>
      </c>
      <c r="DU338" s="47">
        <v>54</v>
      </c>
      <c r="DV338" s="47">
        <v>0</v>
      </c>
      <c r="DW338" s="47">
        <v>0</v>
      </c>
      <c r="DX338" s="47">
        <v>0</v>
      </c>
      <c r="DY338" s="47">
        <v>0</v>
      </c>
      <c r="DZ338" s="47">
        <v>23</v>
      </c>
      <c r="EA338" s="47">
        <v>4</v>
      </c>
      <c r="EB338" s="47">
        <v>44</v>
      </c>
      <c r="EC338" s="47">
        <v>22</v>
      </c>
      <c r="ED338" s="47">
        <v>72</v>
      </c>
      <c r="EE338" s="47">
        <v>9</v>
      </c>
      <c r="EF338" s="47">
        <v>8</v>
      </c>
      <c r="EG338" s="47">
        <v>25</v>
      </c>
      <c r="EH338" s="47">
        <v>91</v>
      </c>
      <c r="EI338" s="47">
        <v>17</v>
      </c>
      <c r="EJ338" s="47">
        <v>0</v>
      </c>
      <c r="EK338" s="47">
        <v>0</v>
      </c>
      <c r="EL338" s="47">
        <v>0</v>
      </c>
      <c r="EM338" s="47">
        <v>18</v>
      </c>
      <c r="EN338" s="47">
        <v>13</v>
      </c>
      <c r="EO338" s="47">
        <v>40</v>
      </c>
      <c r="EP338" s="47">
        <v>4</v>
      </c>
      <c r="EQ338" s="47">
        <v>77</v>
      </c>
      <c r="ER338" s="47">
        <v>10</v>
      </c>
      <c r="ES338" s="47">
        <v>27</v>
      </c>
      <c r="ET338" s="47">
        <v>0</v>
      </c>
      <c r="EU338" s="47">
        <v>57</v>
      </c>
      <c r="EV338" s="47">
        <v>0</v>
      </c>
      <c r="EW338" s="47">
        <v>0</v>
      </c>
      <c r="EX338" s="47">
        <v>0</v>
      </c>
      <c r="EY338" s="47">
        <v>0</v>
      </c>
      <c r="EZ338" s="47">
        <v>28</v>
      </c>
      <c r="FA338" s="47">
        <v>21</v>
      </c>
      <c r="FB338" s="47">
        <v>12</v>
      </c>
      <c r="FC338" s="47">
        <v>11</v>
      </c>
      <c r="FD338" s="47">
        <v>66</v>
      </c>
      <c r="FE338" s="47">
        <v>0</v>
      </c>
      <c r="FF338" s="47">
        <v>21</v>
      </c>
      <c r="FG338" s="47">
        <v>12</v>
      </c>
      <c r="FH338" s="47">
        <v>8</v>
      </c>
      <c r="FI338" s="47">
        <v>48</v>
      </c>
      <c r="FJ338" s="47">
        <v>0</v>
      </c>
      <c r="FK338" s="47">
        <v>0</v>
      </c>
      <c r="FL338" s="47">
        <v>0</v>
      </c>
      <c r="FM338" s="47">
        <v>31</v>
      </c>
      <c r="FN338" s="47">
        <v>20</v>
      </c>
      <c r="FO338" s="47">
        <v>23</v>
      </c>
      <c r="FP338" s="47">
        <v>3</v>
      </c>
      <c r="FQ338" s="47">
        <v>23</v>
      </c>
      <c r="FR338" s="47">
        <v>14</v>
      </c>
      <c r="FS338" s="47">
        <v>20</v>
      </c>
      <c r="FT338" s="47">
        <v>10</v>
      </c>
      <c r="FU338" s="47">
        <v>31</v>
      </c>
      <c r="FV338" s="47">
        <v>8</v>
      </c>
      <c r="FW338" s="47">
        <v>0</v>
      </c>
      <c r="FX338" s="47">
        <v>0</v>
      </c>
      <c r="FY338" s="47">
        <v>0</v>
      </c>
      <c r="FZ338" s="47">
        <v>66</v>
      </c>
      <c r="GA338" s="47">
        <v>25</v>
      </c>
      <c r="GB338" s="47">
        <v>17</v>
      </c>
      <c r="GC338" s="47">
        <v>1</v>
      </c>
      <c r="GD338" s="47">
        <v>59</v>
      </c>
      <c r="GE338" s="47">
        <v>3</v>
      </c>
      <c r="GF338" s="47">
        <v>8</v>
      </c>
      <c r="GG338" s="47">
        <v>46</v>
      </c>
      <c r="GH338" s="47">
        <v>71</v>
      </c>
      <c r="GI338" s="47">
        <v>0</v>
      </c>
      <c r="GJ338" s="47">
        <v>0</v>
      </c>
      <c r="GK338" s="47">
        <v>0</v>
      </c>
      <c r="GL338" s="47">
        <v>0</v>
      </c>
      <c r="GM338" s="47">
        <v>9</v>
      </c>
      <c r="GN338" s="47">
        <v>10</v>
      </c>
      <c r="GO338" s="47">
        <v>11</v>
      </c>
      <c r="GP338" s="47">
        <v>2</v>
      </c>
      <c r="GQ338" s="47">
        <v>71</v>
      </c>
      <c r="GR338" s="47">
        <v>15</v>
      </c>
      <c r="GS338" s="47">
        <v>9</v>
      </c>
      <c r="GT338" s="47">
        <v>0</v>
      </c>
      <c r="GU338" s="47">
        <v>8</v>
      </c>
      <c r="GV338" s="47">
        <v>14</v>
      </c>
      <c r="GW338" s="47">
        <v>0</v>
      </c>
      <c r="GX338" s="47">
        <v>0</v>
      </c>
      <c r="GY338" s="47">
        <v>0</v>
      </c>
      <c r="GZ338" s="47">
        <v>21</v>
      </c>
      <c r="HA338" s="47">
        <v>33</v>
      </c>
      <c r="HB338" s="47">
        <v>55</v>
      </c>
      <c r="HC338" s="47">
        <v>0</v>
      </c>
      <c r="HD338" s="47">
        <v>33</v>
      </c>
      <c r="HE338" s="47">
        <v>19</v>
      </c>
      <c r="HF338" s="47">
        <v>46</v>
      </c>
      <c r="HG338" s="47">
        <v>18</v>
      </c>
      <c r="HH338" s="47">
        <v>1</v>
      </c>
      <c r="HI338" s="47">
        <v>0</v>
      </c>
      <c r="HJ338" s="47">
        <v>0</v>
      </c>
      <c r="HK338" s="47">
        <v>0</v>
      </c>
      <c r="HL338" s="47">
        <v>0</v>
      </c>
      <c r="HM338" s="47">
        <v>13</v>
      </c>
      <c r="HN338" s="47">
        <v>11</v>
      </c>
      <c r="HO338" s="47">
        <v>4</v>
      </c>
      <c r="HP338" s="47">
        <v>13</v>
      </c>
      <c r="HQ338" s="47">
        <v>22</v>
      </c>
      <c r="HR338" s="47">
        <v>3</v>
      </c>
      <c r="HS338" s="47">
        <v>32</v>
      </c>
      <c r="HT338" s="47">
        <v>0</v>
      </c>
      <c r="HU338" s="47">
        <v>7</v>
      </c>
      <c r="HV338" s="47">
        <v>3</v>
      </c>
      <c r="HW338" s="47">
        <v>0</v>
      </c>
      <c r="HX338" s="47">
        <v>0</v>
      </c>
      <c r="HY338" s="47">
        <v>0</v>
      </c>
      <c r="HZ338" s="47">
        <v>2</v>
      </c>
      <c r="IA338" s="47">
        <v>35</v>
      </c>
      <c r="IB338" s="47">
        <v>3</v>
      </c>
      <c r="IC338" s="47">
        <v>3</v>
      </c>
      <c r="ID338" s="47">
        <v>49</v>
      </c>
      <c r="IE338" s="47">
        <v>13</v>
      </c>
      <c r="IF338" s="47">
        <v>8</v>
      </c>
      <c r="IG338" s="47">
        <v>11</v>
      </c>
      <c r="IH338" s="47">
        <v>12</v>
      </c>
      <c r="II338" s="47">
        <v>0</v>
      </c>
      <c r="IJ338" s="47">
        <v>0</v>
      </c>
      <c r="IK338" s="47">
        <v>0</v>
      </c>
      <c r="IL338" s="47">
        <v>0</v>
      </c>
      <c r="IM338" s="47">
        <v>4</v>
      </c>
      <c r="IN338" s="47">
        <v>4</v>
      </c>
      <c r="IO338" s="47">
        <v>61</v>
      </c>
      <c r="IP338" s="47">
        <v>4</v>
      </c>
      <c r="IQ338" s="47">
        <v>51</v>
      </c>
      <c r="IR338" s="47">
        <v>4</v>
      </c>
      <c r="IS338" s="47">
        <v>32</v>
      </c>
      <c r="IT338" s="47">
        <v>7</v>
      </c>
      <c r="IU338" s="47">
        <v>20</v>
      </c>
      <c r="IV338" s="47">
        <v>0</v>
      </c>
      <c r="IW338" s="47">
        <v>0</v>
      </c>
      <c r="IX338" s="47">
        <v>0</v>
      </c>
      <c r="IY338" s="47">
        <v>0</v>
      </c>
      <c r="IZ338" s="47">
        <v>19</v>
      </c>
      <c r="JA338" s="47">
        <v>72</v>
      </c>
      <c r="JB338" s="47">
        <v>12</v>
      </c>
      <c r="JC338" s="47">
        <v>14</v>
      </c>
      <c r="JD338" s="47">
        <v>48</v>
      </c>
      <c r="JE338" s="47">
        <v>38</v>
      </c>
      <c r="JF338" s="47">
        <v>4</v>
      </c>
      <c r="JG338" s="47">
        <v>29</v>
      </c>
      <c r="JH338" s="47">
        <v>31</v>
      </c>
      <c r="JI338" s="47">
        <v>17</v>
      </c>
      <c r="JJ338" s="47">
        <v>0</v>
      </c>
      <c r="JK338" s="47">
        <v>0</v>
      </c>
      <c r="JL338" s="47">
        <v>0</v>
      </c>
      <c r="JM338" s="47">
        <v>20</v>
      </c>
      <c r="JN338" s="47">
        <v>0</v>
      </c>
      <c r="JO338" s="47">
        <v>28</v>
      </c>
      <c r="JP338" s="47">
        <v>24</v>
      </c>
      <c r="JQ338" s="47">
        <v>72</v>
      </c>
      <c r="JR338" s="47">
        <v>0</v>
      </c>
      <c r="JS338" s="47">
        <v>30</v>
      </c>
      <c r="JT338" s="47">
        <v>14</v>
      </c>
      <c r="JU338" s="47">
        <v>75</v>
      </c>
      <c r="JV338" s="47">
        <v>45</v>
      </c>
      <c r="JW338" s="47">
        <v>0</v>
      </c>
      <c r="JX338" s="47">
        <v>0</v>
      </c>
      <c r="JY338" s="47">
        <v>0</v>
      </c>
      <c r="JZ338" s="47">
        <v>48</v>
      </c>
      <c r="KA338" s="47">
        <v>1</v>
      </c>
      <c r="KB338" s="47">
        <v>44</v>
      </c>
      <c r="KC338" s="47">
        <v>10</v>
      </c>
      <c r="KD338" s="47">
        <v>45</v>
      </c>
      <c r="KE338" s="47">
        <v>28</v>
      </c>
      <c r="KF338" s="47">
        <v>2</v>
      </c>
      <c r="KG338" s="47">
        <v>19</v>
      </c>
      <c r="KH338" s="47">
        <v>44</v>
      </c>
      <c r="KI338" s="47">
        <v>7</v>
      </c>
      <c r="KJ338" s="47">
        <v>0</v>
      </c>
      <c r="KK338" s="47">
        <v>0</v>
      </c>
      <c r="KL338" s="47">
        <v>0</v>
      </c>
      <c r="KM338" s="47">
        <v>46</v>
      </c>
      <c r="KN338" s="47">
        <v>36</v>
      </c>
      <c r="KO338" s="47">
        <v>3</v>
      </c>
      <c r="KP338" s="47">
        <v>8</v>
      </c>
      <c r="KQ338" s="47">
        <v>45</v>
      </c>
      <c r="KR338" s="47">
        <v>6</v>
      </c>
      <c r="KS338" s="47">
        <v>57</v>
      </c>
      <c r="KT338" s="47">
        <v>23</v>
      </c>
      <c r="KU338" s="47">
        <v>36</v>
      </c>
      <c r="KV338" s="47">
        <v>41</v>
      </c>
      <c r="KW338" s="47">
        <v>0</v>
      </c>
      <c r="KX338" s="47">
        <v>0</v>
      </c>
      <c r="KY338" s="47">
        <v>0</v>
      </c>
      <c r="KZ338" s="47">
        <v>4</v>
      </c>
      <c r="LA338" s="47">
        <v>3</v>
      </c>
      <c r="LB338" s="47">
        <v>1</v>
      </c>
      <c r="LC338" s="47">
        <v>5</v>
      </c>
      <c r="LD338" s="47">
        <v>7</v>
      </c>
      <c r="LE338" s="47">
        <v>51</v>
      </c>
      <c r="LF338" s="47">
        <v>4</v>
      </c>
      <c r="LG338" s="47">
        <v>11</v>
      </c>
      <c r="LH338" s="47">
        <v>35</v>
      </c>
      <c r="LI338" s="47">
        <v>17</v>
      </c>
      <c r="LJ338" s="47">
        <v>0</v>
      </c>
      <c r="LK338" s="47">
        <v>0</v>
      </c>
      <c r="LL338" s="47">
        <v>0</v>
      </c>
      <c r="LM338" s="47">
        <v>40</v>
      </c>
      <c r="LN338" s="47">
        <v>27</v>
      </c>
      <c r="LO338" s="47">
        <v>30</v>
      </c>
      <c r="LP338" s="47">
        <v>26</v>
      </c>
      <c r="LQ338" s="47">
        <v>63</v>
      </c>
      <c r="LR338" s="47">
        <v>13</v>
      </c>
      <c r="LS338" s="47">
        <v>41</v>
      </c>
      <c r="LT338" s="47">
        <v>17</v>
      </c>
      <c r="LU338" s="47">
        <v>12</v>
      </c>
      <c r="LV338" s="47">
        <v>0</v>
      </c>
      <c r="LW338" s="47">
        <v>0</v>
      </c>
      <c r="LX338" s="47">
        <v>0</v>
      </c>
      <c r="LY338" s="47">
        <v>0</v>
      </c>
      <c r="LZ338" s="47">
        <v>14</v>
      </c>
      <c r="MA338" s="47">
        <v>10</v>
      </c>
      <c r="MB338" s="47">
        <v>17</v>
      </c>
      <c r="MC338" s="47">
        <v>6</v>
      </c>
      <c r="MD338" s="47">
        <v>51</v>
      </c>
      <c r="ME338" s="47">
        <v>0</v>
      </c>
      <c r="MF338" s="47">
        <v>11</v>
      </c>
      <c r="MG338" s="47">
        <v>38</v>
      </c>
      <c r="MH338" s="47">
        <v>27</v>
      </c>
      <c r="MI338" s="47">
        <v>32</v>
      </c>
      <c r="MJ338" s="47">
        <v>0</v>
      </c>
      <c r="MK338" s="47">
        <v>0</v>
      </c>
      <c r="ML338" s="47">
        <v>0</v>
      </c>
      <c r="MN338" s="54">
        <v>3</v>
      </c>
      <c r="MO338" s="54"/>
      <c r="MP338" s="47">
        <f t="shared" si="2655"/>
        <v>31.5</v>
      </c>
      <c r="MQ338" s="47">
        <f t="shared" si="2526"/>
        <v>13.833333333333334</v>
      </c>
      <c r="MR338" s="47">
        <f t="shared" si="2527"/>
        <v>32.333333333333336</v>
      </c>
      <c r="MS338" s="47">
        <f t="shared" si="2528"/>
        <v>7.833333333333333</v>
      </c>
      <c r="MT338" s="47">
        <f t="shared" si="2529"/>
        <v>53.833333333333336</v>
      </c>
      <c r="MU338" s="47">
        <f t="shared" si="2530"/>
        <v>7.166666666666667</v>
      </c>
      <c r="MV338" s="47">
        <f t="shared" si="2531"/>
        <v>15.166666666666666</v>
      </c>
      <c r="MW338" s="47">
        <f t="shared" si="2532"/>
        <v>16.333333333333332</v>
      </c>
      <c r="MX338" s="47">
        <f t="shared" si="2533"/>
        <v>52</v>
      </c>
      <c r="MY338" s="47">
        <f t="shared" si="2534"/>
        <v>12.166666666666666</v>
      </c>
      <c r="NC338" s="54">
        <v>3</v>
      </c>
      <c r="ND338" s="54"/>
      <c r="NE338" s="47">
        <f t="shared" si="2656"/>
        <v>11.25</v>
      </c>
      <c r="NF338" s="47">
        <f t="shared" si="2535"/>
        <v>22.25</v>
      </c>
      <c r="NG338" s="47">
        <f t="shared" si="2536"/>
        <v>18.25</v>
      </c>
      <c r="NH338" s="47">
        <f t="shared" si="2537"/>
        <v>4.5</v>
      </c>
      <c r="NI338" s="47">
        <f t="shared" si="2538"/>
        <v>43.75</v>
      </c>
      <c r="NJ338" s="47">
        <f t="shared" si="2539"/>
        <v>12.5</v>
      </c>
      <c r="NK338" s="47">
        <f t="shared" si="2540"/>
        <v>23.75</v>
      </c>
      <c r="NL338" s="47">
        <f t="shared" si="2541"/>
        <v>7.25</v>
      </c>
      <c r="NM338" s="47">
        <f t="shared" si="2542"/>
        <v>7</v>
      </c>
      <c r="NN338" s="47">
        <f t="shared" si="2543"/>
        <v>4.25</v>
      </c>
      <c r="NR338" s="54">
        <v>3</v>
      </c>
      <c r="NS338" s="54"/>
      <c r="NT338" s="47">
        <f t="shared" si="2657"/>
        <v>22.75</v>
      </c>
      <c r="NU338" s="47">
        <f t="shared" si="2544"/>
        <v>19.25</v>
      </c>
      <c r="NV338" s="47">
        <f t="shared" si="2545"/>
        <v>36.25</v>
      </c>
      <c r="NW338" s="47">
        <f t="shared" si="2546"/>
        <v>13</v>
      </c>
      <c r="NX338" s="47">
        <f t="shared" si="2547"/>
        <v>54</v>
      </c>
      <c r="NY338" s="47">
        <f t="shared" si="2548"/>
        <v>17.5</v>
      </c>
      <c r="NZ338" s="47">
        <f t="shared" si="2549"/>
        <v>17</v>
      </c>
      <c r="OA338" s="47">
        <f t="shared" si="2550"/>
        <v>17.25</v>
      </c>
      <c r="OB338" s="47">
        <f t="shared" si="2551"/>
        <v>42.5</v>
      </c>
      <c r="OC338" s="47">
        <f t="shared" si="2552"/>
        <v>17.25</v>
      </c>
      <c r="OG338" s="54">
        <v>3</v>
      </c>
      <c r="OH338" s="54"/>
      <c r="OI338" s="47">
        <f t="shared" si="2658"/>
        <v>26</v>
      </c>
      <c r="OJ338" s="47">
        <f t="shared" si="2553"/>
        <v>19</v>
      </c>
      <c r="OK338" s="47">
        <f t="shared" si="2554"/>
        <v>12.75</v>
      </c>
      <c r="OL338" s="47">
        <f t="shared" si="2555"/>
        <v>11.25</v>
      </c>
      <c r="OM338" s="47">
        <f t="shared" si="2556"/>
        <v>41.5</v>
      </c>
      <c r="ON338" s="47">
        <f t="shared" si="2557"/>
        <v>17.5</v>
      </c>
      <c r="OO338" s="47">
        <f t="shared" si="2558"/>
        <v>28.25</v>
      </c>
      <c r="OP338" s="47">
        <f t="shared" si="2559"/>
        <v>22.25</v>
      </c>
      <c r="OQ338" s="47">
        <f t="shared" si="2560"/>
        <v>27.5</v>
      </c>
      <c r="OR338" s="47">
        <f t="shared" si="2561"/>
        <v>22.5</v>
      </c>
      <c r="OV338" s="54">
        <v>3</v>
      </c>
      <c r="OW338" s="54"/>
      <c r="OX338" s="47">
        <f t="shared" si="2659"/>
        <v>20</v>
      </c>
      <c r="OY338" s="47">
        <f t="shared" si="2562"/>
        <v>20.166666666666668</v>
      </c>
      <c r="OZ338" s="47">
        <f t="shared" si="2563"/>
        <v>22.416666666666668</v>
      </c>
      <c r="PA338" s="47">
        <f t="shared" si="2564"/>
        <v>9.5833333333333339</v>
      </c>
      <c r="PB338" s="47">
        <f t="shared" si="2565"/>
        <v>46.416666666666664</v>
      </c>
      <c r="PC338" s="47">
        <f t="shared" si="2566"/>
        <v>15.833333333333334</v>
      </c>
      <c r="PD338" s="47">
        <f t="shared" si="2567"/>
        <v>23</v>
      </c>
      <c r="PE338" s="47">
        <f t="shared" si="2568"/>
        <v>15.583333333333334</v>
      </c>
      <c r="PF338" s="47">
        <f t="shared" si="2569"/>
        <v>25.666666666666668</v>
      </c>
      <c r="PG338" s="47">
        <f t="shared" si="2570"/>
        <v>14.666666666666666</v>
      </c>
    </row>
    <row r="339" spans="1:426" s="47" customFormat="1" x14ac:dyDescent="0.25">
      <c r="A339" s="1" t="s">
        <v>47</v>
      </c>
      <c r="B339" s="47">
        <f t="shared" si="2660"/>
        <v>3</v>
      </c>
      <c r="C339" s="47">
        <f t="shared" si="2571"/>
        <v>1</v>
      </c>
      <c r="D339" s="47">
        <f t="shared" si="2572"/>
        <v>2</v>
      </c>
      <c r="E339" s="47">
        <f t="shared" si="2573"/>
        <v>2</v>
      </c>
      <c r="F339" s="47">
        <f t="shared" si="2574"/>
        <v>3</v>
      </c>
      <c r="G339" s="47">
        <f t="shared" si="2575"/>
        <v>5</v>
      </c>
      <c r="H339" s="47">
        <f t="shared" si="2576"/>
        <v>4</v>
      </c>
      <c r="I339" s="47">
        <f t="shared" si="2577"/>
        <v>5</v>
      </c>
      <c r="J339" s="47">
        <f t="shared" si="2578"/>
        <v>4</v>
      </c>
      <c r="K339" s="47">
        <f t="shared" si="2579"/>
        <v>1</v>
      </c>
      <c r="L339" s="47">
        <f t="shared" si="2580"/>
        <v>0</v>
      </c>
      <c r="M339" s="47">
        <f t="shared" si="2581"/>
        <v>1</v>
      </c>
      <c r="N339" s="47">
        <f t="shared" si="2582"/>
        <v>1</v>
      </c>
      <c r="O339" s="47">
        <f t="shared" si="2661"/>
        <v>1</v>
      </c>
      <c r="P339" s="47">
        <f t="shared" si="2583"/>
        <v>1</v>
      </c>
      <c r="Q339" s="47">
        <f t="shared" si="2584"/>
        <v>2</v>
      </c>
      <c r="R339" s="47">
        <f t="shared" si="2585"/>
        <v>6</v>
      </c>
      <c r="S339" s="47">
        <f t="shared" si="2586"/>
        <v>2</v>
      </c>
      <c r="T339" s="47">
        <f t="shared" si="2587"/>
        <v>2</v>
      </c>
      <c r="U339" s="47">
        <f t="shared" si="2588"/>
        <v>2</v>
      </c>
      <c r="V339" s="47">
        <f t="shared" si="2589"/>
        <v>2</v>
      </c>
      <c r="X339" s="1">
        <v>40</v>
      </c>
      <c r="Y339" s="52">
        <v>0.3739361702127656</v>
      </c>
      <c r="Z339" s="52"/>
      <c r="AA339" s="52"/>
      <c r="AB339" s="53">
        <f t="shared" si="2590"/>
        <v>1.3989247685461559E-2</v>
      </c>
      <c r="AC339" s="53"/>
      <c r="AD339" s="53" t="s">
        <v>47</v>
      </c>
      <c r="AE339" s="53"/>
      <c r="AF339" s="47">
        <f t="shared" si="2591"/>
        <v>3</v>
      </c>
      <c r="AG339" s="47">
        <f t="shared" si="2592"/>
        <v>2</v>
      </c>
      <c r="AH339" s="47">
        <f t="shared" si="2593"/>
        <v>4</v>
      </c>
      <c r="AI339" s="47">
        <f t="shared" si="2594"/>
        <v>1</v>
      </c>
      <c r="AJ339" s="47">
        <f t="shared" si="2595"/>
        <v>3</v>
      </c>
      <c r="AK339" s="47">
        <f t="shared" si="2596"/>
        <v>5</v>
      </c>
      <c r="AL339" s="47">
        <f t="shared" si="2597"/>
        <v>3</v>
      </c>
      <c r="AM339" s="47">
        <f t="shared" si="2598"/>
        <v>5</v>
      </c>
      <c r="AN339" s="47">
        <f t="shared" si="2599"/>
        <v>4</v>
      </c>
      <c r="AO339" s="47">
        <f t="shared" si="2600"/>
        <v>4</v>
      </c>
      <c r="AP339" s="47">
        <f t="shared" si="2601"/>
        <v>0</v>
      </c>
      <c r="AQ339" s="47">
        <f t="shared" si="2602"/>
        <v>0</v>
      </c>
      <c r="AR339" s="47">
        <f t="shared" si="2603"/>
        <v>0</v>
      </c>
      <c r="AS339" s="53" t="s">
        <v>47</v>
      </c>
      <c r="AT339" s="53"/>
      <c r="AU339" s="47">
        <f t="shared" si="2604"/>
        <v>5</v>
      </c>
      <c r="AV339" s="47">
        <f t="shared" si="2605"/>
        <v>1</v>
      </c>
      <c r="AW339" s="47">
        <f t="shared" si="2606"/>
        <v>2</v>
      </c>
      <c r="AX339" s="47">
        <f t="shared" si="2607"/>
        <v>4</v>
      </c>
      <c r="AY339" s="47" t="str">
        <f t="shared" si="2608"/>
        <v>x</v>
      </c>
      <c r="AZ339" s="47" t="str">
        <f t="shared" si="2609"/>
        <v>x</v>
      </c>
      <c r="BA339" s="47">
        <f t="shared" si="2610"/>
        <v>4</v>
      </c>
      <c r="BB339" s="47">
        <f t="shared" si="2611"/>
        <v>5</v>
      </c>
      <c r="BC339" s="47">
        <f t="shared" si="2612"/>
        <v>4</v>
      </c>
      <c r="BD339" s="47">
        <f t="shared" si="2613"/>
        <v>1</v>
      </c>
      <c r="BE339" s="47">
        <f t="shared" si="2614"/>
        <v>0</v>
      </c>
      <c r="BF339" s="47">
        <f t="shared" si="2615"/>
        <v>1</v>
      </c>
      <c r="BG339" s="47">
        <f t="shared" si="2616"/>
        <v>1</v>
      </c>
      <c r="BH339" s="53" t="s">
        <v>47</v>
      </c>
      <c r="BI339" s="53"/>
      <c r="BJ339" s="47">
        <f t="shared" si="2617"/>
        <v>3</v>
      </c>
      <c r="BK339" s="47" t="str">
        <f t="shared" si="2618"/>
        <v>x</v>
      </c>
      <c r="BL339" s="47">
        <f t="shared" si="2619"/>
        <v>5</v>
      </c>
      <c r="BM339" s="47">
        <f t="shared" si="2620"/>
        <v>1</v>
      </c>
      <c r="BN339" s="47">
        <f t="shared" si="2621"/>
        <v>3</v>
      </c>
      <c r="BO339" s="47" t="str">
        <f t="shared" si="2622"/>
        <v>x</v>
      </c>
      <c r="BP339" s="47">
        <f t="shared" si="2623"/>
        <v>3</v>
      </c>
      <c r="BQ339" s="47" t="str">
        <f t="shared" si="2624"/>
        <v>x</v>
      </c>
      <c r="BR339" s="47" t="str">
        <f t="shared" si="2625"/>
        <v>x</v>
      </c>
      <c r="BS339" s="47">
        <f t="shared" si="2626"/>
        <v>1</v>
      </c>
      <c r="BT339" s="47">
        <f t="shared" si="2627"/>
        <v>1</v>
      </c>
      <c r="BU339" s="47">
        <f t="shared" si="2628"/>
        <v>1</v>
      </c>
      <c r="BV339" s="47">
        <f t="shared" si="2629"/>
        <v>1</v>
      </c>
      <c r="BW339" s="53" t="s">
        <v>47</v>
      </c>
      <c r="BX339" s="53"/>
      <c r="BY339" s="47" t="str">
        <f t="shared" si="2630"/>
        <v>x</v>
      </c>
      <c r="BZ339" s="47">
        <f t="shared" si="2631"/>
        <v>5</v>
      </c>
      <c r="CA339" s="47">
        <f t="shared" si="2632"/>
        <v>3</v>
      </c>
      <c r="CB339" s="47">
        <f t="shared" si="2633"/>
        <v>2</v>
      </c>
      <c r="CC339" s="47">
        <f t="shared" si="2634"/>
        <v>1</v>
      </c>
      <c r="CD339" s="47" t="str">
        <f t="shared" si="2635"/>
        <v>x</v>
      </c>
      <c r="CE339" s="47">
        <f t="shared" si="2636"/>
        <v>4</v>
      </c>
      <c r="CF339" s="47">
        <f t="shared" si="2637"/>
        <v>5</v>
      </c>
      <c r="CG339" s="47">
        <f t="shared" si="2638"/>
        <v>3</v>
      </c>
      <c r="CH339" s="47">
        <f t="shared" si="2639"/>
        <v>1</v>
      </c>
      <c r="CI339" s="47">
        <f t="shared" si="2640"/>
        <v>0</v>
      </c>
      <c r="CJ339" s="47">
        <f t="shared" si="2641"/>
        <v>1</v>
      </c>
      <c r="CK339" s="47">
        <f t="shared" si="2642"/>
        <v>1</v>
      </c>
      <c r="CL339" s="47" t="s">
        <v>47</v>
      </c>
      <c r="CN339" s="47">
        <f t="shared" si="2662"/>
        <v>5</v>
      </c>
      <c r="CO339" s="47">
        <f t="shared" si="2643"/>
        <v>1</v>
      </c>
      <c r="CP339" s="47">
        <f t="shared" si="2644"/>
        <v>2</v>
      </c>
      <c r="CQ339" s="47">
        <f t="shared" si="2645"/>
        <v>2</v>
      </c>
      <c r="CR339" s="47">
        <f t="shared" si="2646"/>
        <v>4</v>
      </c>
      <c r="CS339" s="47">
        <f t="shared" si="2647"/>
        <v>5</v>
      </c>
      <c r="CT339" s="47">
        <f t="shared" si="2648"/>
        <v>4</v>
      </c>
      <c r="CU339" s="47">
        <f t="shared" si="2649"/>
        <v>5</v>
      </c>
      <c r="CV339" s="47">
        <f t="shared" si="2650"/>
        <v>3</v>
      </c>
      <c r="CW339" s="47">
        <f t="shared" si="2651"/>
        <v>1</v>
      </c>
      <c r="CX339" s="47">
        <f t="shared" si="2652"/>
        <v>0</v>
      </c>
      <c r="CY339" s="47">
        <f t="shared" si="2653"/>
        <v>1</v>
      </c>
      <c r="CZ339" s="47">
        <f t="shared" si="2654"/>
        <v>1</v>
      </c>
      <c r="DB339" s="47">
        <v>3</v>
      </c>
      <c r="DC339" s="47">
        <v>41</v>
      </c>
      <c r="DD339" s="47">
        <v>39</v>
      </c>
      <c r="DE339" s="47">
        <v>2</v>
      </c>
      <c r="DF339" s="47">
        <v>3</v>
      </c>
      <c r="DG339" s="47">
        <v>27</v>
      </c>
      <c r="DH339" s="47">
        <v>18</v>
      </c>
      <c r="DI339" s="47">
        <v>53</v>
      </c>
      <c r="DJ339" s="47">
        <v>45</v>
      </c>
      <c r="DL339" s="47">
        <v>2</v>
      </c>
      <c r="DM339" s="47">
        <v>14</v>
      </c>
      <c r="DN339" s="47">
        <v>2</v>
      </c>
      <c r="DO339" s="47">
        <v>5</v>
      </c>
      <c r="DP339" s="47">
        <v>5</v>
      </c>
      <c r="DQ339" s="47">
        <v>26</v>
      </c>
      <c r="DR339" s="47">
        <v>5</v>
      </c>
      <c r="DS339" s="47">
        <v>3</v>
      </c>
      <c r="DT339" s="47">
        <v>0</v>
      </c>
      <c r="DU339" s="47">
        <v>7</v>
      </c>
      <c r="DV339" s="47">
        <v>0</v>
      </c>
      <c r="DW339" s="47">
        <v>0</v>
      </c>
      <c r="DX339" s="47">
        <v>0</v>
      </c>
      <c r="DY339" s="47">
        <v>0</v>
      </c>
      <c r="DZ339" s="47">
        <v>15</v>
      </c>
      <c r="EA339" s="47">
        <v>27</v>
      </c>
      <c r="EB339" s="47">
        <v>10</v>
      </c>
      <c r="EC339" s="47">
        <v>17</v>
      </c>
      <c r="ED339" s="47">
        <v>8</v>
      </c>
      <c r="EE339" s="47">
        <v>3</v>
      </c>
      <c r="EF339" s="47">
        <v>11</v>
      </c>
      <c r="EG339" s="47">
        <v>0</v>
      </c>
      <c r="EH339" s="47">
        <v>5</v>
      </c>
      <c r="EI339" s="47">
        <v>29</v>
      </c>
      <c r="EJ339" s="47">
        <v>0</v>
      </c>
      <c r="EK339" s="47">
        <v>0</v>
      </c>
      <c r="EL339" s="47">
        <v>0</v>
      </c>
      <c r="EM339" s="47">
        <v>3</v>
      </c>
      <c r="EN339" s="47">
        <v>0</v>
      </c>
      <c r="EO339" s="47">
        <v>27</v>
      </c>
      <c r="EP339" s="47">
        <v>0</v>
      </c>
      <c r="EQ339" s="47">
        <v>0</v>
      </c>
      <c r="ER339" s="47">
        <v>0</v>
      </c>
      <c r="ES339" s="47">
        <v>0</v>
      </c>
      <c r="ET339" s="47">
        <v>32</v>
      </c>
      <c r="EU339" s="47">
        <v>7</v>
      </c>
      <c r="EV339" s="47">
        <v>56</v>
      </c>
      <c r="EW339" s="47">
        <v>0</v>
      </c>
      <c r="EX339" s="47">
        <v>0</v>
      </c>
      <c r="EY339" s="47">
        <v>0</v>
      </c>
      <c r="EZ339" s="47">
        <v>3</v>
      </c>
      <c r="FA339" s="47">
        <v>4</v>
      </c>
      <c r="FB339" s="47">
        <v>0</v>
      </c>
      <c r="FC339" s="47">
        <v>4</v>
      </c>
      <c r="FD339" s="47">
        <v>8</v>
      </c>
      <c r="FE339" s="47">
        <v>18</v>
      </c>
      <c r="FF339" s="47">
        <v>10</v>
      </c>
      <c r="FG339" s="47">
        <v>7</v>
      </c>
      <c r="FH339" s="47">
        <v>25</v>
      </c>
      <c r="FI339" s="47">
        <v>3</v>
      </c>
      <c r="FJ339" s="47">
        <v>0</v>
      </c>
      <c r="FK339" s="47">
        <v>0</v>
      </c>
      <c r="FL339" s="47">
        <v>0</v>
      </c>
      <c r="FM339" s="47">
        <v>13</v>
      </c>
      <c r="FN339" s="47">
        <v>26</v>
      </c>
      <c r="FO339" s="47">
        <v>19</v>
      </c>
      <c r="FP339" s="47">
        <v>10</v>
      </c>
      <c r="FQ339" s="47">
        <v>0</v>
      </c>
      <c r="FR339" s="47">
        <v>8</v>
      </c>
      <c r="FS339" s="47">
        <v>22</v>
      </c>
      <c r="FT339" s="47">
        <v>12</v>
      </c>
      <c r="FU339" s="47">
        <v>0</v>
      </c>
      <c r="FV339" s="47">
        <v>0</v>
      </c>
      <c r="FW339" s="47">
        <v>0</v>
      </c>
      <c r="FX339" s="47">
        <v>0</v>
      </c>
      <c r="FY339" s="47">
        <v>0</v>
      </c>
      <c r="FZ339" s="47">
        <v>16</v>
      </c>
      <c r="GA339" s="47">
        <v>16</v>
      </c>
      <c r="GB339" s="47">
        <v>1</v>
      </c>
      <c r="GC339" s="47">
        <v>29</v>
      </c>
      <c r="GD339" s="47">
        <v>41</v>
      </c>
      <c r="GE339" s="47">
        <v>25</v>
      </c>
      <c r="GF339" s="47">
        <v>0</v>
      </c>
      <c r="GG339" s="47">
        <v>18</v>
      </c>
      <c r="GH339" s="47">
        <v>4</v>
      </c>
      <c r="GI339" s="47">
        <v>33</v>
      </c>
      <c r="GJ339" s="47">
        <v>0</v>
      </c>
      <c r="GK339" s="47">
        <v>0</v>
      </c>
      <c r="GL339" s="47">
        <v>0</v>
      </c>
      <c r="GM339" s="47">
        <v>20</v>
      </c>
      <c r="GN339" s="47">
        <v>31</v>
      </c>
      <c r="GO339" s="47">
        <v>30</v>
      </c>
      <c r="GP339" s="47">
        <v>32</v>
      </c>
      <c r="GQ339" s="47">
        <v>14</v>
      </c>
      <c r="GR339" s="47">
        <v>6</v>
      </c>
      <c r="GS339" s="47">
        <v>33</v>
      </c>
      <c r="GT339" s="47">
        <v>38</v>
      </c>
      <c r="GU339" s="47">
        <v>19</v>
      </c>
      <c r="GV339" s="47">
        <v>12</v>
      </c>
      <c r="GW339" s="47">
        <v>0</v>
      </c>
      <c r="GX339" s="47">
        <v>0</v>
      </c>
      <c r="GY339" s="47">
        <v>0</v>
      </c>
      <c r="GZ339" s="47">
        <v>30</v>
      </c>
      <c r="HA339" s="47">
        <v>26</v>
      </c>
      <c r="HB339" s="47">
        <v>2</v>
      </c>
      <c r="HC339" s="47">
        <v>17</v>
      </c>
      <c r="HD339" s="47">
        <v>17</v>
      </c>
      <c r="HE339" s="47">
        <v>23</v>
      </c>
      <c r="HF339" s="47">
        <v>2</v>
      </c>
      <c r="HG339" s="47">
        <v>0</v>
      </c>
      <c r="HH339" s="47">
        <v>18</v>
      </c>
      <c r="HI339" s="47">
        <v>17</v>
      </c>
      <c r="HJ339" s="47">
        <v>0</v>
      </c>
      <c r="HK339" s="47">
        <v>0</v>
      </c>
      <c r="HL339" s="47">
        <v>0</v>
      </c>
      <c r="HM339" s="47">
        <v>10</v>
      </c>
      <c r="HN339" s="47">
        <v>5</v>
      </c>
      <c r="HO339" s="47">
        <v>4</v>
      </c>
      <c r="HP339" s="47">
        <v>6</v>
      </c>
      <c r="HQ339" s="47">
        <v>63</v>
      </c>
      <c r="HR339" s="47">
        <v>26</v>
      </c>
      <c r="HS339" s="47">
        <v>0</v>
      </c>
      <c r="HT339" s="47">
        <v>10</v>
      </c>
      <c r="HU339" s="47">
        <v>13</v>
      </c>
      <c r="HV339" s="47">
        <v>5</v>
      </c>
      <c r="HW339" s="47">
        <v>0</v>
      </c>
      <c r="HX339" s="47">
        <v>0</v>
      </c>
      <c r="HY339" s="47">
        <v>0</v>
      </c>
      <c r="HZ339" s="47">
        <v>6</v>
      </c>
      <c r="IA339" s="47">
        <v>28</v>
      </c>
      <c r="IB339" s="47">
        <v>64</v>
      </c>
      <c r="IC339" s="47">
        <v>6</v>
      </c>
      <c r="ID339" s="47">
        <v>2</v>
      </c>
      <c r="IE339" s="47">
        <v>19</v>
      </c>
      <c r="IF339" s="47">
        <v>8</v>
      </c>
      <c r="IG339" s="47">
        <v>5</v>
      </c>
      <c r="IH339" s="47">
        <v>8</v>
      </c>
      <c r="II339" s="47">
        <v>11</v>
      </c>
      <c r="IJ339" s="47">
        <v>0</v>
      </c>
      <c r="IK339" s="47">
        <v>0</v>
      </c>
      <c r="IL339" s="47">
        <v>0</v>
      </c>
      <c r="IM339" s="47">
        <v>6</v>
      </c>
      <c r="IN339" s="47">
        <v>12</v>
      </c>
      <c r="IO339" s="47">
        <v>8</v>
      </c>
      <c r="IP339" s="47">
        <v>1</v>
      </c>
      <c r="IQ339" s="47">
        <v>9</v>
      </c>
      <c r="IR339" s="47">
        <v>16</v>
      </c>
      <c r="IS339" s="47">
        <v>0</v>
      </c>
      <c r="IT339" s="47">
        <v>0</v>
      </c>
      <c r="IU339" s="47">
        <v>1</v>
      </c>
      <c r="IV339" s="47">
        <v>7</v>
      </c>
      <c r="IW339" s="47">
        <v>0</v>
      </c>
      <c r="IX339" s="47">
        <v>0</v>
      </c>
      <c r="IY339" s="47">
        <v>0</v>
      </c>
      <c r="IZ339" s="47">
        <v>50</v>
      </c>
      <c r="JA339" s="47">
        <v>3</v>
      </c>
      <c r="JB339" s="47">
        <v>3</v>
      </c>
      <c r="JC339" s="47">
        <v>7</v>
      </c>
      <c r="JD339" s="47">
        <v>12</v>
      </c>
      <c r="JE339" s="47">
        <v>3</v>
      </c>
      <c r="JF339" s="47">
        <v>2</v>
      </c>
      <c r="JG339" s="47">
        <v>0</v>
      </c>
      <c r="JH339" s="47">
        <v>17</v>
      </c>
      <c r="JI339" s="47">
        <v>3</v>
      </c>
      <c r="JJ339" s="47">
        <v>0</v>
      </c>
      <c r="JK339" s="47">
        <v>0</v>
      </c>
      <c r="JL339" s="47">
        <v>0</v>
      </c>
      <c r="JM339" s="47">
        <v>12</v>
      </c>
      <c r="JN339" s="47">
        <v>0</v>
      </c>
      <c r="JO339" s="47">
        <v>11</v>
      </c>
      <c r="JP339" s="47">
        <v>5</v>
      </c>
      <c r="JQ339" s="47">
        <v>18</v>
      </c>
      <c r="JR339" s="47">
        <v>6</v>
      </c>
      <c r="JS339" s="47">
        <v>13</v>
      </c>
      <c r="JT339" s="47">
        <v>3</v>
      </c>
      <c r="JU339" s="47">
        <v>1</v>
      </c>
      <c r="JV339" s="47">
        <v>0</v>
      </c>
      <c r="JW339" s="47">
        <v>0</v>
      </c>
      <c r="JX339" s="47">
        <v>0</v>
      </c>
      <c r="JY339" s="47">
        <v>0</v>
      </c>
      <c r="JZ339" s="47">
        <v>0</v>
      </c>
      <c r="KA339" s="47">
        <v>18</v>
      </c>
      <c r="KB339" s="47">
        <v>3</v>
      </c>
      <c r="KC339" s="47">
        <v>19</v>
      </c>
      <c r="KD339" s="47">
        <v>25</v>
      </c>
      <c r="KE339" s="47">
        <v>9</v>
      </c>
      <c r="KF339" s="47">
        <v>9</v>
      </c>
      <c r="KG339" s="47">
        <v>7</v>
      </c>
      <c r="KH339" s="47">
        <v>29</v>
      </c>
      <c r="KI339" s="47">
        <v>19</v>
      </c>
      <c r="KJ339" s="47">
        <v>0</v>
      </c>
      <c r="KK339" s="47">
        <v>0</v>
      </c>
      <c r="KL339" s="47">
        <v>0</v>
      </c>
      <c r="KM339" s="47">
        <v>7</v>
      </c>
      <c r="KN339" s="47">
        <v>8</v>
      </c>
      <c r="KO339" s="47">
        <v>26</v>
      </c>
      <c r="KP339" s="47">
        <v>11</v>
      </c>
      <c r="KQ339" s="47">
        <v>17</v>
      </c>
      <c r="KR339" s="47">
        <v>10</v>
      </c>
      <c r="KS339" s="47">
        <v>0</v>
      </c>
      <c r="KT339" s="47">
        <v>0</v>
      </c>
      <c r="KU339" s="47">
        <v>12</v>
      </c>
      <c r="KV339" s="47">
        <v>6</v>
      </c>
      <c r="KW339" s="47">
        <v>0</v>
      </c>
      <c r="KX339" s="47">
        <v>0</v>
      </c>
      <c r="KY339" s="47">
        <v>0</v>
      </c>
      <c r="KZ339" s="47">
        <v>10</v>
      </c>
      <c r="LA339" s="47">
        <v>15</v>
      </c>
      <c r="LB339" s="47">
        <v>0</v>
      </c>
      <c r="LC339" s="47">
        <v>2</v>
      </c>
      <c r="LD339" s="47">
        <v>10</v>
      </c>
      <c r="LE339" s="47">
        <v>1</v>
      </c>
      <c r="LF339" s="47">
        <v>7</v>
      </c>
      <c r="LG339" s="47">
        <v>15</v>
      </c>
      <c r="LH339" s="47">
        <v>2</v>
      </c>
      <c r="LI339" s="47">
        <v>53</v>
      </c>
      <c r="LJ339" s="47">
        <v>0</v>
      </c>
      <c r="LK339" s="47">
        <v>0</v>
      </c>
      <c r="LL339" s="47">
        <v>0</v>
      </c>
      <c r="LM339" s="47">
        <v>12</v>
      </c>
      <c r="LN339" s="47">
        <v>16</v>
      </c>
      <c r="LO339" s="47">
        <v>12</v>
      </c>
      <c r="LP339" s="47">
        <v>35</v>
      </c>
      <c r="LQ339" s="47">
        <v>11</v>
      </c>
      <c r="LR339" s="47">
        <v>43</v>
      </c>
      <c r="LS339" s="47">
        <v>19</v>
      </c>
      <c r="LT339" s="47">
        <v>30</v>
      </c>
      <c r="LU339" s="47">
        <v>5</v>
      </c>
      <c r="LV339" s="47">
        <v>5</v>
      </c>
      <c r="LW339" s="47">
        <v>0</v>
      </c>
      <c r="LX339" s="47">
        <v>0</v>
      </c>
      <c r="LY339" s="47">
        <v>0</v>
      </c>
      <c r="LZ339" s="47">
        <v>12</v>
      </c>
      <c r="MA339" s="47">
        <v>17</v>
      </c>
      <c r="MB339" s="47">
        <v>6</v>
      </c>
      <c r="MC339" s="47">
        <v>56</v>
      </c>
      <c r="MD339" s="47">
        <v>11</v>
      </c>
      <c r="ME339" s="47">
        <v>3</v>
      </c>
      <c r="MF339" s="47">
        <v>0</v>
      </c>
      <c r="MG339" s="47">
        <v>6</v>
      </c>
      <c r="MH339" s="47">
        <v>15</v>
      </c>
      <c r="MI339" s="47">
        <v>18</v>
      </c>
      <c r="MJ339" s="47">
        <v>0</v>
      </c>
      <c r="MK339" s="47">
        <v>0</v>
      </c>
      <c r="ML339" s="47">
        <v>0</v>
      </c>
      <c r="MN339" s="54">
        <v>2</v>
      </c>
      <c r="MO339" s="54"/>
      <c r="MP339" s="47">
        <f t="shared" si="2655"/>
        <v>10.666666666666666</v>
      </c>
      <c r="MQ339" s="47">
        <f t="shared" si="2526"/>
        <v>12.5</v>
      </c>
      <c r="MR339" s="47">
        <f t="shared" si="2527"/>
        <v>10.333333333333334</v>
      </c>
      <c r="MS339" s="47">
        <f t="shared" si="2528"/>
        <v>10.833333333333334</v>
      </c>
      <c r="MT339" s="47">
        <f t="shared" si="2529"/>
        <v>13.833333333333334</v>
      </c>
      <c r="MU339" s="47">
        <f t="shared" si="2530"/>
        <v>9.8333333333333339</v>
      </c>
      <c r="MV339" s="47">
        <f t="shared" si="2531"/>
        <v>7.666666666666667</v>
      </c>
      <c r="MW339" s="47">
        <f t="shared" si="2532"/>
        <v>11.5</v>
      </c>
      <c r="MX339" s="47">
        <f t="shared" si="2533"/>
        <v>8</v>
      </c>
      <c r="MY339" s="47">
        <f t="shared" si="2534"/>
        <v>20.166666666666668</v>
      </c>
      <c r="NC339" s="54">
        <v>2</v>
      </c>
      <c r="ND339" s="54"/>
      <c r="NE339" s="47">
        <f t="shared" si="2656"/>
        <v>16.5</v>
      </c>
      <c r="NF339" s="47">
        <f t="shared" si="2535"/>
        <v>22.5</v>
      </c>
      <c r="NG339" s="47">
        <f t="shared" si="2536"/>
        <v>25</v>
      </c>
      <c r="NH339" s="47">
        <f t="shared" si="2537"/>
        <v>15.25</v>
      </c>
      <c r="NI339" s="47">
        <f t="shared" si="2538"/>
        <v>24</v>
      </c>
      <c r="NJ339" s="47">
        <f t="shared" si="2539"/>
        <v>18.5</v>
      </c>
      <c r="NK339" s="47">
        <f t="shared" si="2540"/>
        <v>10.75</v>
      </c>
      <c r="NL339" s="47">
        <f t="shared" si="2541"/>
        <v>13.25</v>
      </c>
      <c r="NM339" s="47">
        <f t="shared" si="2542"/>
        <v>14.5</v>
      </c>
      <c r="NN339" s="47">
        <f t="shared" si="2543"/>
        <v>11.25</v>
      </c>
      <c r="NR339" s="54">
        <v>2</v>
      </c>
      <c r="NS339" s="54"/>
      <c r="NT339" s="47">
        <f t="shared" si="2657"/>
        <v>17</v>
      </c>
      <c r="NU339" s="47">
        <f t="shared" si="2544"/>
        <v>8.25</v>
      </c>
      <c r="NV339" s="47">
        <f t="shared" si="2545"/>
        <v>6.25</v>
      </c>
      <c r="NW339" s="47">
        <f t="shared" si="2546"/>
        <v>8</v>
      </c>
      <c r="NX339" s="47">
        <f t="shared" si="2547"/>
        <v>16</v>
      </c>
      <c r="NY339" s="47">
        <f t="shared" si="2548"/>
        <v>8.5</v>
      </c>
      <c r="NZ339" s="47">
        <f t="shared" si="2549"/>
        <v>6</v>
      </c>
      <c r="OA339" s="47">
        <f t="shared" si="2550"/>
        <v>2.5</v>
      </c>
      <c r="OB339" s="47">
        <f t="shared" si="2551"/>
        <v>12</v>
      </c>
      <c r="OC339" s="47">
        <f t="shared" si="2552"/>
        <v>7.25</v>
      </c>
      <c r="OG339" s="54">
        <v>2</v>
      </c>
      <c r="OH339" s="54"/>
      <c r="OI339" s="47">
        <f t="shared" si="2658"/>
        <v>10.25</v>
      </c>
      <c r="OJ339" s="47">
        <f t="shared" si="2553"/>
        <v>14</v>
      </c>
      <c r="OK339" s="47">
        <f t="shared" si="2554"/>
        <v>11</v>
      </c>
      <c r="OL339" s="47">
        <f t="shared" si="2555"/>
        <v>26</v>
      </c>
      <c r="OM339" s="47">
        <f t="shared" si="2556"/>
        <v>12.25</v>
      </c>
      <c r="ON339" s="47">
        <f t="shared" si="2557"/>
        <v>14.25</v>
      </c>
      <c r="OO339" s="47">
        <f t="shared" si="2558"/>
        <v>6.5</v>
      </c>
      <c r="OP339" s="47">
        <f t="shared" si="2559"/>
        <v>12.75</v>
      </c>
      <c r="OQ339" s="47">
        <f t="shared" si="2560"/>
        <v>8.5</v>
      </c>
      <c r="OR339" s="47">
        <f t="shared" si="2561"/>
        <v>20.5</v>
      </c>
      <c r="OV339" s="54">
        <v>2</v>
      </c>
      <c r="OW339" s="54"/>
      <c r="OX339" s="47">
        <f t="shared" si="2659"/>
        <v>14.583333333333334</v>
      </c>
      <c r="OY339" s="47">
        <f t="shared" si="2562"/>
        <v>14.916666666666666</v>
      </c>
      <c r="OZ339" s="47">
        <f t="shared" si="2563"/>
        <v>14.083333333333334</v>
      </c>
      <c r="PA339" s="47">
        <f t="shared" si="2564"/>
        <v>16.416666666666668</v>
      </c>
      <c r="PB339" s="47">
        <f t="shared" si="2565"/>
        <v>17.416666666666668</v>
      </c>
      <c r="PC339" s="47">
        <f t="shared" si="2566"/>
        <v>13.75</v>
      </c>
      <c r="PD339" s="47">
        <f t="shared" si="2567"/>
        <v>7.75</v>
      </c>
      <c r="PE339" s="47">
        <f t="shared" si="2568"/>
        <v>9.5</v>
      </c>
      <c r="PF339" s="47">
        <f t="shared" si="2569"/>
        <v>11.666666666666666</v>
      </c>
      <c r="PG339" s="47">
        <f t="shared" si="2570"/>
        <v>13</v>
      </c>
    </row>
    <row r="340" spans="1:426" s="47" customFormat="1" x14ac:dyDescent="0.25">
      <c r="A340" s="1" t="s">
        <v>48</v>
      </c>
      <c r="B340" s="47">
        <f t="shared" si="2660"/>
        <v>5</v>
      </c>
      <c r="C340" s="47">
        <f t="shared" si="2571"/>
        <v>1</v>
      </c>
      <c r="D340" s="47">
        <f t="shared" si="2572"/>
        <v>3</v>
      </c>
      <c r="E340" s="47">
        <f t="shared" si="2573"/>
        <v>1</v>
      </c>
      <c r="F340" s="47">
        <f t="shared" si="2574"/>
        <v>3</v>
      </c>
      <c r="G340" s="47">
        <f t="shared" si="2575"/>
        <v>1</v>
      </c>
      <c r="H340" s="47">
        <f t="shared" si="2576"/>
        <v>5</v>
      </c>
      <c r="I340" s="47">
        <f t="shared" si="2577"/>
        <v>4</v>
      </c>
      <c r="J340" s="47">
        <f t="shared" si="2578"/>
        <v>2</v>
      </c>
      <c r="K340" s="47">
        <f t="shared" si="2579"/>
        <v>1</v>
      </c>
      <c r="L340" s="47">
        <f t="shared" si="2580"/>
        <v>1</v>
      </c>
      <c r="M340" s="47">
        <f t="shared" si="2581"/>
        <v>0</v>
      </c>
      <c r="N340" s="47">
        <f t="shared" si="2582"/>
        <v>0</v>
      </c>
      <c r="O340" s="47">
        <f t="shared" si="2661"/>
        <v>3</v>
      </c>
      <c r="P340" s="47">
        <f t="shared" si="2583"/>
        <v>3</v>
      </c>
      <c r="Q340" s="47">
        <f t="shared" si="2584"/>
        <v>1</v>
      </c>
      <c r="R340" s="47">
        <f t="shared" si="2585"/>
        <v>5</v>
      </c>
      <c r="S340" s="47">
        <f t="shared" si="2586"/>
        <v>4</v>
      </c>
      <c r="T340" s="47">
        <f t="shared" si="2587"/>
        <v>1</v>
      </c>
      <c r="U340" s="47">
        <f t="shared" si="2588"/>
        <v>4</v>
      </c>
      <c r="V340" s="47">
        <f t="shared" si="2589"/>
        <v>1</v>
      </c>
      <c r="X340" s="1">
        <v>20</v>
      </c>
      <c r="Y340" s="52">
        <v>0.34081237912727197</v>
      </c>
      <c r="Z340" s="52"/>
      <c r="AA340" s="52"/>
      <c r="AB340" s="53">
        <f t="shared" si="2590"/>
        <v>1.9211757526650775E-2</v>
      </c>
      <c r="AC340" s="53"/>
      <c r="AD340" s="53" t="s">
        <v>48</v>
      </c>
      <c r="AE340" s="53"/>
      <c r="AF340" s="47">
        <f t="shared" si="2591"/>
        <v>5</v>
      </c>
      <c r="AG340" s="47">
        <f t="shared" si="2592"/>
        <v>1</v>
      </c>
      <c r="AH340" s="47">
        <f t="shared" si="2593"/>
        <v>2</v>
      </c>
      <c r="AI340" s="47">
        <f t="shared" si="2594"/>
        <v>3</v>
      </c>
      <c r="AJ340" s="47">
        <f t="shared" si="2595"/>
        <v>2</v>
      </c>
      <c r="AK340" s="47">
        <f t="shared" si="2596"/>
        <v>1</v>
      </c>
      <c r="AL340" s="47">
        <f t="shared" si="2597"/>
        <v>5</v>
      </c>
      <c r="AM340" s="47">
        <f t="shared" si="2598"/>
        <v>4</v>
      </c>
      <c r="AN340" s="47">
        <f t="shared" si="2599"/>
        <v>2</v>
      </c>
      <c r="AO340" s="47">
        <f t="shared" si="2600"/>
        <v>1</v>
      </c>
      <c r="AP340" s="47">
        <f t="shared" si="2601"/>
        <v>1</v>
      </c>
      <c r="AQ340" s="47">
        <f t="shared" si="2602"/>
        <v>1</v>
      </c>
      <c r="AR340" s="47">
        <f t="shared" si="2603"/>
        <v>1</v>
      </c>
      <c r="AS340" s="53" t="s">
        <v>48</v>
      </c>
      <c r="AT340" s="53"/>
      <c r="AU340" s="47">
        <f t="shared" si="2604"/>
        <v>4</v>
      </c>
      <c r="AV340" s="47">
        <f t="shared" si="2605"/>
        <v>1</v>
      </c>
      <c r="AW340" s="47">
        <f t="shared" si="2606"/>
        <v>3</v>
      </c>
      <c r="AX340" s="47">
        <f t="shared" si="2607"/>
        <v>1</v>
      </c>
      <c r="AY340" s="47">
        <f t="shared" si="2608"/>
        <v>3</v>
      </c>
      <c r="AZ340" s="47">
        <f t="shared" si="2609"/>
        <v>4</v>
      </c>
      <c r="BA340" s="47">
        <f t="shared" si="2610"/>
        <v>5</v>
      </c>
      <c r="BB340" s="47">
        <f t="shared" si="2611"/>
        <v>4</v>
      </c>
      <c r="BC340" s="47">
        <f t="shared" si="2612"/>
        <v>5</v>
      </c>
      <c r="BD340" s="47">
        <f t="shared" si="2613"/>
        <v>1</v>
      </c>
      <c r="BE340" s="47">
        <f t="shared" si="2614"/>
        <v>1</v>
      </c>
      <c r="BF340" s="47">
        <f t="shared" si="2615"/>
        <v>0</v>
      </c>
      <c r="BG340" s="47">
        <f t="shared" si="2616"/>
        <v>0</v>
      </c>
      <c r="BH340" s="53" t="s">
        <v>48</v>
      </c>
      <c r="BI340" s="53"/>
      <c r="BJ340" s="47">
        <f t="shared" si="2617"/>
        <v>3</v>
      </c>
      <c r="BK340" s="47" t="str">
        <f t="shared" si="2618"/>
        <v>x</v>
      </c>
      <c r="BL340" s="47">
        <f t="shared" si="2619"/>
        <v>3</v>
      </c>
      <c r="BM340" s="47">
        <f t="shared" si="2620"/>
        <v>4</v>
      </c>
      <c r="BN340" s="47">
        <f t="shared" si="2621"/>
        <v>5</v>
      </c>
      <c r="BO340" s="47">
        <f t="shared" si="2622"/>
        <v>1</v>
      </c>
      <c r="BP340" s="47">
        <f t="shared" si="2623"/>
        <v>5</v>
      </c>
      <c r="BQ340" s="47" t="str">
        <f t="shared" si="2624"/>
        <v>x</v>
      </c>
      <c r="BR340" s="47">
        <f t="shared" si="2625"/>
        <v>4</v>
      </c>
      <c r="BS340" s="47">
        <f t="shared" si="2626"/>
        <v>3</v>
      </c>
      <c r="BT340" s="47">
        <f t="shared" si="2627"/>
        <v>0</v>
      </c>
      <c r="BU340" s="47">
        <f t="shared" si="2628"/>
        <v>0</v>
      </c>
      <c r="BV340" s="47">
        <f t="shared" si="2629"/>
        <v>0</v>
      </c>
      <c r="BW340" s="53" t="s">
        <v>48</v>
      </c>
      <c r="BX340" s="53"/>
      <c r="BY340" s="47">
        <f t="shared" si="2630"/>
        <v>5</v>
      </c>
      <c r="BZ340" s="47" t="str">
        <f t="shared" si="2631"/>
        <v>x</v>
      </c>
      <c r="CA340" s="47">
        <f t="shared" si="2632"/>
        <v>5</v>
      </c>
      <c r="CB340" s="47">
        <f t="shared" si="2633"/>
        <v>1</v>
      </c>
      <c r="CC340" s="47">
        <f t="shared" si="2634"/>
        <v>4</v>
      </c>
      <c r="CD340" s="47">
        <f t="shared" si="2635"/>
        <v>1</v>
      </c>
      <c r="CE340" s="47">
        <f t="shared" si="2636"/>
        <v>5</v>
      </c>
      <c r="CF340" s="47">
        <f t="shared" si="2637"/>
        <v>3</v>
      </c>
      <c r="CG340" s="47">
        <f t="shared" si="2638"/>
        <v>4</v>
      </c>
      <c r="CH340" s="47" t="str">
        <f t="shared" si="2639"/>
        <v>x</v>
      </c>
      <c r="CI340" s="47">
        <f t="shared" si="2640"/>
        <v>1</v>
      </c>
      <c r="CJ340" s="47">
        <f t="shared" si="2641"/>
        <v>0</v>
      </c>
      <c r="CK340" s="47">
        <f t="shared" si="2642"/>
        <v>0</v>
      </c>
      <c r="CL340" s="47" t="s">
        <v>48</v>
      </c>
      <c r="CN340" s="47">
        <f t="shared" si="2662"/>
        <v>5</v>
      </c>
      <c r="CO340" s="47">
        <f t="shared" si="2643"/>
        <v>1</v>
      </c>
      <c r="CP340" s="47">
        <f t="shared" si="2644"/>
        <v>3</v>
      </c>
      <c r="CQ340" s="47">
        <f t="shared" si="2645"/>
        <v>1</v>
      </c>
      <c r="CR340" s="47">
        <f t="shared" si="2646"/>
        <v>3</v>
      </c>
      <c r="CS340" s="47">
        <f t="shared" si="2647"/>
        <v>1</v>
      </c>
      <c r="CT340" s="47">
        <f t="shared" si="2648"/>
        <v>5</v>
      </c>
      <c r="CU340" s="47">
        <f t="shared" si="2649"/>
        <v>4</v>
      </c>
      <c r="CV340" s="47">
        <f t="shared" si="2650"/>
        <v>4</v>
      </c>
      <c r="CW340" s="47">
        <f t="shared" si="2651"/>
        <v>1</v>
      </c>
      <c r="CX340" s="47">
        <f t="shared" si="2652"/>
        <v>1</v>
      </c>
      <c r="CY340" s="47">
        <f t="shared" si="2653"/>
        <v>0</v>
      </c>
      <c r="CZ340" s="47">
        <f t="shared" si="2654"/>
        <v>0</v>
      </c>
      <c r="DB340" s="47">
        <v>2</v>
      </c>
      <c r="DC340" s="47">
        <v>0</v>
      </c>
      <c r="DD340" s="47">
        <v>5</v>
      </c>
      <c r="DE340" s="47">
        <v>34</v>
      </c>
      <c r="DF340" s="47">
        <v>8</v>
      </c>
      <c r="DG340" s="47">
        <v>27</v>
      </c>
      <c r="DH340" s="47">
        <v>66</v>
      </c>
      <c r="DI340" s="47">
        <v>8</v>
      </c>
      <c r="DJ340" s="47">
        <v>5</v>
      </c>
      <c r="DL340" s="47">
        <v>1</v>
      </c>
      <c r="DM340" s="47">
        <v>13</v>
      </c>
      <c r="DN340" s="47">
        <v>83</v>
      </c>
      <c r="DO340" s="47">
        <v>5</v>
      </c>
      <c r="DP340" s="47">
        <v>49</v>
      </c>
      <c r="DQ340" s="47">
        <v>11</v>
      </c>
      <c r="DR340" s="47">
        <v>68</v>
      </c>
      <c r="DS340" s="47">
        <v>17</v>
      </c>
      <c r="DT340" s="47">
        <v>29</v>
      </c>
      <c r="DU340" s="47">
        <v>7</v>
      </c>
      <c r="DV340" s="47">
        <v>44</v>
      </c>
      <c r="DW340" s="47">
        <v>53</v>
      </c>
      <c r="DX340" s="47">
        <v>76</v>
      </c>
      <c r="DY340" s="47">
        <v>11</v>
      </c>
      <c r="DZ340" s="47">
        <v>3</v>
      </c>
      <c r="EA340" s="47">
        <v>63</v>
      </c>
      <c r="EB340" s="47">
        <v>10</v>
      </c>
      <c r="EC340" s="47">
        <v>43</v>
      </c>
      <c r="ED340" s="47">
        <v>10</v>
      </c>
      <c r="EE340" s="47">
        <v>47</v>
      </c>
      <c r="EF340" s="47">
        <v>0</v>
      </c>
      <c r="EG340" s="47">
        <v>32</v>
      </c>
      <c r="EH340" s="47">
        <v>0</v>
      </c>
      <c r="EI340" s="47">
        <v>44</v>
      </c>
      <c r="EJ340" s="47">
        <v>52</v>
      </c>
      <c r="EK340" s="47">
        <v>66</v>
      </c>
      <c r="EL340" s="47">
        <v>21</v>
      </c>
      <c r="EM340" s="47">
        <v>6</v>
      </c>
      <c r="EN340" s="47">
        <v>80</v>
      </c>
      <c r="EO340" s="47">
        <v>13</v>
      </c>
      <c r="EP340" s="47">
        <v>72</v>
      </c>
      <c r="EQ340" s="47">
        <v>23</v>
      </c>
      <c r="ER340" s="47">
        <v>84</v>
      </c>
      <c r="ES340" s="47">
        <v>6</v>
      </c>
      <c r="ET340" s="47">
        <v>16</v>
      </c>
      <c r="EU340" s="47">
        <v>6</v>
      </c>
      <c r="EV340" s="47">
        <v>37</v>
      </c>
      <c r="EW340" s="47">
        <v>6</v>
      </c>
      <c r="EX340" s="47">
        <v>28</v>
      </c>
      <c r="EY340" s="47">
        <v>32</v>
      </c>
      <c r="EZ340" s="47">
        <v>12</v>
      </c>
      <c r="FA340" s="47">
        <v>45</v>
      </c>
      <c r="FB340" s="47">
        <v>11</v>
      </c>
      <c r="FC340" s="47">
        <v>70</v>
      </c>
      <c r="FD340" s="47">
        <v>18</v>
      </c>
      <c r="FE340" s="47">
        <v>53</v>
      </c>
      <c r="FF340" s="47">
        <v>12</v>
      </c>
      <c r="FG340" s="47">
        <v>6</v>
      </c>
      <c r="FH340" s="47">
        <v>0</v>
      </c>
      <c r="FI340" s="47">
        <v>41</v>
      </c>
      <c r="FJ340" s="47">
        <v>15</v>
      </c>
      <c r="FK340" s="47">
        <v>5</v>
      </c>
      <c r="FL340" s="47">
        <v>11</v>
      </c>
      <c r="FM340" s="47">
        <v>9</v>
      </c>
      <c r="FN340" s="47">
        <v>46</v>
      </c>
      <c r="FO340" s="47">
        <v>18</v>
      </c>
      <c r="FP340" s="47">
        <v>2</v>
      </c>
      <c r="FQ340" s="47">
        <v>8</v>
      </c>
      <c r="FR340" s="47">
        <v>35</v>
      </c>
      <c r="FS340" s="47">
        <v>13</v>
      </c>
      <c r="FT340" s="47">
        <v>9</v>
      </c>
      <c r="FU340" s="47">
        <v>14</v>
      </c>
      <c r="FV340" s="47">
        <v>78</v>
      </c>
      <c r="FW340" s="47">
        <v>2</v>
      </c>
      <c r="FX340" s="47">
        <v>45</v>
      </c>
      <c r="FY340" s="47">
        <v>33</v>
      </c>
      <c r="FZ340" s="47">
        <v>0</v>
      </c>
      <c r="GA340" s="47">
        <v>59</v>
      </c>
      <c r="GB340" s="47">
        <v>22</v>
      </c>
      <c r="GC340" s="47">
        <v>70</v>
      </c>
      <c r="GD340" s="47">
        <v>0</v>
      </c>
      <c r="GE340" s="47">
        <v>37</v>
      </c>
      <c r="GF340" s="47">
        <v>4</v>
      </c>
      <c r="GG340" s="47">
        <v>2</v>
      </c>
      <c r="GH340" s="47">
        <v>21</v>
      </c>
      <c r="GI340" s="47">
        <v>48</v>
      </c>
      <c r="GJ340" s="47">
        <v>61</v>
      </c>
      <c r="GK340" s="47">
        <v>35</v>
      </c>
      <c r="GL340" s="47">
        <v>33</v>
      </c>
      <c r="GM340" s="47">
        <v>0</v>
      </c>
      <c r="GN340" s="47">
        <v>48</v>
      </c>
      <c r="GO340" s="47">
        <v>7</v>
      </c>
      <c r="GP340" s="47">
        <v>40</v>
      </c>
      <c r="GQ340" s="47">
        <v>0</v>
      </c>
      <c r="GR340" s="47">
        <v>32</v>
      </c>
      <c r="GS340" s="47">
        <v>31</v>
      </c>
      <c r="GT340" s="47">
        <v>30</v>
      </c>
      <c r="GU340" s="47">
        <v>48</v>
      </c>
      <c r="GV340" s="47">
        <v>53</v>
      </c>
      <c r="GW340" s="47">
        <v>46</v>
      </c>
      <c r="GX340" s="47">
        <v>52</v>
      </c>
      <c r="GY340" s="47">
        <v>38</v>
      </c>
      <c r="GZ340" s="47">
        <v>11</v>
      </c>
      <c r="HA340" s="47">
        <v>37</v>
      </c>
      <c r="HB340" s="47">
        <v>4</v>
      </c>
      <c r="HC340" s="47">
        <v>19</v>
      </c>
      <c r="HD340" s="47">
        <v>22</v>
      </c>
      <c r="HE340" s="47">
        <v>57</v>
      </c>
      <c r="HF340" s="47">
        <v>0</v>
      </c>
      <c r="HG340" s="47">
        <v>13</v>
      </c>
      <c r="HH340" s="47">
        <v>4</v>
      </c>
      <c r="HI340" s="47">
        <v>48</v>
      </c>
      <c r="HJ340" s="47">
        <v>33</v>
      </c>
      <c r="HK340" s="47">
        <v>45</v>
      </c>
      <c r="HL340" s="47">
        <v>78</v>
      </c>
      <c r="HM340" s="47">
        <v>0</v>
      </c>
      <c r="HN340" s="47">
        <v>55</v>
      </c>
      <c r="HO340" s="47">
        <v>20</v>
      </c>
      <c r="HP340" s="47">
        <v>55</v>
      </c>
      <c r="HQ340" s="47">
        <v>4</v>
      </c>
      <c r="HR340" s="47">
        <v>25</v>
      </c>
      <c r="HS340" s="47">
        <v>3</v>
      </c>
      <c r="HT340" s="47">
        <v>9</v>
      </c>
      <c r="HU340" s="47">
        <v>22</v>
      </c>
      <c r="HV340" s="47">
        <v>84</v>
      </c>
      <c r="HW340" s="47">
        <v>66</v>
      </c>
      <c r="HX340" s="47">
        <v>16</v>
      </c>
      <c r="HY340" s="47">
        <v>57</v>
      </c>
      <c r="HZ340" s="47">
        <v>7</v>
      </c>
      <c r="IA340" s="47">
        <v>37</v>
      </c>
      <c r="IB340" s="47">
        <v>8</v>
      </c>
      <c r="IC340" s="47">
        <v>55</v>
      </c>
      <c r="ID340" s="47">
        <v>9</v>
      </c>
      <c r="IE340" s="47">
        <v>58</v>
      </c>
      <c r="IF340" s="47">
        <v>12</v>
      </c>
      <c r="IG340" s="47">
        <v>0</v>
      </c>
      <c r="IH340" s="47">
        <v>9</v>
      </c>
      <c r="II340" s="47">
        <v>73</v>
      </c>
      <c r="IJ340" s="47">
        <v>54</v>
      </c>
      <c r="IK340" s="47">
        <v>79</v>
      </c>
      <c r="IL340" s="47">
        <v>94</v>
      </c>
      <c r="IM340" s="47">
        <v>25</v>
      </c>
      <c r="IN340" s="47">
        <v>46</v>
      </c>
      <c r="IO340" s="47">
        <v>0</v>
      </c>
      <c r="IP340" s="47">
        <v>77</v>
      </c>
      <c r="IQ340" s="47">
        <v>26</v>
      </c>
      <c r="IR340" s="47">
        <v>50</v>
      </c>
      <c r="IS340" s="47">
        <v>4</v>
      </c>
      <c r="IT340" s="47">
        <v>15</v>
      </c>
      <c r="IU340" s="47">
        <v>7</v>
      </c>
      <c r="IV340" s="47">
        <v>77</v>
      </c>
      <c r="IW340" s="47">
        <v>50</v>
      </c>
      <c r="IX340" s="47">
        <v>40</v>
      </c>
      <c r="IY340" s="47">
        <v>26</v>
      </c>
      <c r="IZ340" s="47">
        <v>3</v>
      </c>
      <c r="JA340" s="47">
        <v>20</v>
      </c>
      <c r="JB340" s="47">
        <v>4</v>
      </c>
      <c r="JC340" s="47">
        <v>43</v>
      </c>
      <c r="JD340" s="47">
        <v>17</v>
      </c>
      <c r="JE340" s="47">
        <v>51</v>
      </c>
      <c r="JF340" s="47">
        <v>4</v>
      </c>
      <c r="JG340" s="47">
        <v>14</v>
      </c>
      <c r="JH340" s="47">
        <v>6</v>
      </c>
      <c r="JI340" s="47">
        <v>62</v>
      </c>
      <c r="JJ340" s="47">
        <v>29</v>
      </c>
      <c r="JK340" s="47">
        <v>11</v>
      </c>
      <c r="JL340" s="47">
        <v>48</v>
      </c>
      <c r="JM340" s="47">
        <v>11</v>
      </c>
      <c r="JN340" s="47">
        <v>44</v>
      </c>
      <c r="JO340" s="47">
        <v>12</v>
      </c>
      <c r="JP340" s="47">
        <v>20</v>
      </c>
      <c r="JQ340" s="47">
        <v>0</v>
      </c>
      <c r="JR340" s="47">
        <v>58</v>
      </c>
      <c r="JS340" s="47">
        <v>6</v>
      </c>
      <c r="JT340" s="47">
        <v>13</v>
      </c>
      <c r="JU340" s="47">
        <v>21</v>
      </c>
      <c r="JV340" s="47">
        <v>40</v>
      </c>
      <c r="JW340" s="47">
        <v>18</v>
      </c>
      <c r="JX340" s="47">
        <v>50</v>
      </c>
      <c r="JY340" s="47">
        <v>32</v>
      </c>
      <c r="JZ340" s="47">
        <v>23</v>
      </c>
      <c r="KA340" s="47">
        <v>73</v>
      </c>
      <c r="KB340" s="47">
        <v>0</v>
      </c>
      <c r="KC340" s="47">
        <v>63</v>
      </c>
      <c r="KD340" s="47">
        <v>25</v>
      </c>
      <c r="KE340" s="47">
        <v>60</v>
      </c>
      <c r="KF340" s="47">
        <v>49</v>
      </c>
      <c r="KG340" s="47">
        <v>0</v>
      </c>
      <c r="KH340" s="47">
        <v>20</v>
      </c>
      <c r="KI340" s="47">
        <v>35</v>
      </c>
      <c r="KJ340" s="47">
        <v>50</v>
      </c>
      <c r="KK340" s="47">
        <v>9</v>
      </c>
      <c r="KL340" s="47">
        <v>17</v>
      </c>
      <c r="KM340" s="47">
        <v>1</v>
      </c>
      <c r="KN340" s="47">
        <v>49</v>
      </c>
      <c r="KO340" s="47">
        <v>23</v>
      </c>
      <c r="KP340" s="47">
        <v>22</v>
      </c>
      <c r="KQ340" s="47">
        <v>4</v>
      </c>
      <c r="KR340" s="47">
        <v>73</v>
      </c>
      <c r="KS340" s="47">
        <v>0</v>
      </c>
      <c r="KT340" s="47">
        <v>5</v>
      </c>
      <c r="KU340" s="47">
        <v>5</v>
      </c>
      <c r="KV340" s="47">
        <v>40</v>
      </c>
      <c r="KW340" s="47">
        <v>43</v>
      </c>
      <c r="KX340" s="47">
        <v>37</v>
      </c>
      <c r="KY340" s="47">
        <v>21</v>
      </c>
      <c r="KZ340" s="47">
        <v>0</v>
      </c>
      <c r="LA340" s="47">
        <v>57</v>
      </c>
      <c r="LB340" s="47">
        <v>23</v>
      </c>
      <c r="LC340" s="47">
        <v>77</v>
      </c>
      <c r="LD340" s="47">
        <v>3</v>
      </c>
      <c r="LE340" s="47">
        <v>21</v>
      </c>
      <c r="LF340" s="47">
        <v>0</v>
      </c>
      <c r="LG340" s="47">
        <v>22</v>
      </c>
      <c r="LH340" s="47">
        <v>47</v>
      </c>
      <c r="LI340" s="47">
        <v>28</v>
      </c>
      <c r="LJ340" s="47">
        <v>75</v>
      </c>
      <c r="LK340" s="47">
        <v>47</v>
      </c>
      <c r="LL340" s="47">
        <v>68</v>
      </c>
      <c r="LM340" s="47">
        <v>9</v>
      </c>
      <c r="LN340" s="47">
        <v>49</v>
      </c>
      <c r="LO340" s="47">
        <v>22</v>
      </c>
      <c r="LP340" s="47">
        <v>29</v>
      </c>
      <c r="LQ340" s="47">
        <v>16</v>
      </c>
      <c r="LR340" s="47">
        <v>18</v>
      </c>
      <c r="LS340" s="47">
        <v>0</v>
      </c>
      <c r="LT340" s="47">
        <v>10</v>
      </c>
      <c r="LU340" s="47">
        <v>42</v>
      </c>
      <c r="LV340" s="47">
        <v>48</v>
      </c>
      <c r="LW340" s="47">
        <v>73</v>
      </c>
      <c r="LX340" s="47">
        <v>46</v>
      </c>
      <c r="LY340" s="47">
        <v>51</v>
      </c>
      <c r="LZ340" s="47">
        <v>3</v>
      </c>
      <c r="MA340" s="47">
        <v>64</v>
      </c>
      <c r="MB340" s="47">
        <v>5</v>
      </c>
      <c r="MC340" s="47">
        <v>10</v>
      </c>
      <c r="MD340" s="47">
        <v>7</v>
      </c>
      <c r="ME340" s="47">
        <v>84</v>
      </c>
      <c r="MF340" s="47">
        <v>4</v>
      </c>
      <c r="MG340" s="47">
        <v>5</v>
      </c>
      <c r="MH340" s="47">
        <v>5</v>
      </c>
      <c r="MI340" s="47">
        <v>47</v>
      </c>
      <c r="MJ340" s="47">
        <v>55</v>
      </c>
      <c r="MK340" s="47">
        <v>41</v>
      </c>
      <c r="ML340" s="47">
        <v>35</v>
      </c>
      <c r="MN340" s="54">
        <v>1</v>
      </c>
      <c r="MO340" s="54"/>
      <c r="MP340" s="47">
        <f t="shared" si="2655"/>
        <v>7.166666666666667</v>
      </c>
      <c r="MQ340" s="47">
        <f t="shared" si="2526"/>
        <v>62.666666666666664</v>
      </c>
      <c r="MR340" s="47">
        <f t="shared" si="2527"/>
        <v>13.166666666666666</v>
      </c>
      <c r="MS340" s="47">
        <f t="shared" si="2528"/>
        <v>51</v>
      </c>
      <c r="MT340" s="47">
        <f t="shared" si="2529"/>
        <v>11.666666666666666</v>
      </c>
      <c r="MU340" s="47">
        <f t="shared" si="2530"/>
        <v>54</v>
      </c>
      <c r="MV340" s="47">
        <f t="shared" si="2531"/>
        <v>8.6666666666666661</v>
      </c>
      <c r="MW340" s="47">
        <f t="shared" si="2532"/>
        <v>15.666666666666666</v>
      </c>
      <c r="MX340" s="47">
        <f t="shared" si="2533"/>
        <v>8</v>
      </c>
      <c r="MY340" s="47">
        <f t="shared" si="2534"/>
        <v>48.666666666666664</v>
      </c>
      <c r="MZ340" s="47">
        <f t="shared" ref="MZ340:MZ341" si="2663">(DW340+EJ340+EW340+FJ340+FW340+GJ340)/6</f>
        <v>31.5</v>
      </c>
      <c r="NA340" s="47">
        <f t="shared" ref="NA340:NA341" si="2664">(DX340+EK340+EX340+FK340+FX340+GK340)/6</f>
        <v>42.5</v>
      </c>
      <c r="NB340" s="47">
        <f t="shared" ref="NB340:NB341" si="2665">(DY340+EL340+EY340+FL340+FY340+GL340)/6</f>
        <v>23.5</v>
      </c>
      <c r="NC340" s="54">
        <v>1</v>
      </c>
      <c r="ND340" s="54"/>
      <c r="NE340" s="47">
        <f t="shared" si="2656"/>
        <v>4.5</v>
      </c>
      <c r="NF340" s="47">
        <f t="shared" si="2535"/>
        <v>44.25</v>
      </c>
      <c r="NG340" s="47">
        <f t="shared" si="2536"/>
        <v>9.75</v>
      </c>
      <c r="NH340" s="47">
        <f t="shared" si="2537"/>
        <v>42.25</v>
      </c>
      <c r="NI340" s="47">
        <f t="shared" si="2538"/>
        <v>8.75</v>
      </c>
      <c r="NJ340" s="47">
        <f t="shared" si="2539"/>
        <v>43</v>
      </c>
      <c r="NK340" s="47">
        <f t="shared" si="2540"/>
        <v>11.5</v>
      </c>
      <c r="NL340" s="47">
        <f t="shared" si="2541"/>
        <v>13</v>
      </c>
      <c r="NM340" s="47">
        <f t="shared" si="2542"/>
        <v>20.75</v>
      </c>
      <c r="NN340" s="47">
        <f t="shared" si="2543"/>
        <v>64.5</v>
      </c>
      <c r="NO340" s="47">
        <f t="shared" ref="NO340:NO341" si="2666">(GW340+HJ340+HW340+IJ340)/4</f>
        <v>49.75</v>
      </c>
      <c r="NP340" s="47">
        <f t="shared" ref="NP340:NP341" si="2667">(GX340+HK340+HX340+IK340)/4</f>
        <v>48</v>
      </c>
      <c r="NQ340" s="47">
        <f t="shared" ref="NQ340:NQ341" si="2668">(GY340+HL340+HY340+IL340)/4</f>
        <v>66.75</v>
      </c>
      <c r="NR340" s="54">
        <v>1</v>
      </c>
      <c r="NS340" s="54"/>
      <c r="NT340" s="47">
        <f t="shared" si="2657"/>
        <v>15.5</v>
      </c>
      <c r="NU340" s="47">
        <f t="shared" si="2544"/>
        <v>45.75</v>
      </c>
      <c r="NV340" s="47">
        <f t="shared" si="2545"/>
        <v>4</v>
      </c>
      <c r="NW340" s="47">
        <f t="shared" si="2546"/>
        <v>50.75</v>
      </c>
      <c r="NX340" s="47">
        <f t="shared" si="2547"/>
        <v>17</v>
      </c>
      <c r="NY340" s="47">
        <f t="shared" si="2548"/>
        <v>54.75</v>
      </c>
      <c r="NZ340" s="47">
        <f t="shared" si="2549"/>
        <v>15.75</v>
      </c>
      <c r="OA340" s="47">
        <f t="shared" si="2550"/>
        <v>10.5</v>
      </c>
      <c r="OB340" s="47">
        <f t="shared" si="2551"/>
        <v>13.5</v>
      </c>
      <c r="OC340" s="47">
        <f t="shared" si="2552"/>
        <v>53.5</v>
      </c>
      <c r="OD340" s="47">
        <f t="shared" ref="OD340:OD341" si="2669">(IW340+JJ340+KJ340+JW340)/4</f>
        <v>36.75</v>
      </c>
      <c r="OE340" s="47">
        <f t="shared" ref="OE340:OE341" si="2670">(IX340+JK340+KK340+JX340)/4</f>
        <v>27.5</v>
      </c>
      <c r="OF340" s="47">
        <f t="shared" ref="OF340:OF341" si="2671">(IY340+JL340+KL340+JY340)/4</f>
        <v>30.75</v>
      </c>
      <c r="OG340" s="54">
        <v>1</v>
      </c>
      <c r="OH340" s="54"/>
      <c r="OI340" s="47">
        <f t="shared" si="2658"/>
        <v>3.25</v>
      </c>
      <c r="OJ340" s="47">
        <f t="shared" si="2553"/>
        <v>54.75</v>
      </c>
      <c r="OK340" s="47">
        <f t="shared" si="2554"/>
        <v>18.25</v>
      </c>
      <c r="OL340" s="47">
        <f t="shared" si="2555"/>
        <v>34.5</v>
      </c>
      <c r="OM340" s="47">
        <f t="shared" si="2556"/>
        <v>7.5</v>
      </c>
      <c r="ON340" s="47">
        <f t="shared" si="2557"/>
        <v>49</v>
      </c>
      <c r="OO340" s="47">
        <f t="shared" si="2558"/>
        <v>1</v>
      </c>
      <c r="OP340" s="47">
        <f t="shared" si="2559"/>
        <v>10.5</v>
      </c>
      <c r="OQ340" s="47">
        <f t="shared" si="2560"/>
        <v>24.75</v>
      </c>
      <c r="OR340" s="47">
        <f t="shared" si="2561"/>
        <v>40.75</v>
      </c>
      <c r="OS340" s="47">
        <f t="shared" ref="OS340:OS341" si="2672">(KW340+LJ340+LW340+MJ340)/4</f>
        <v>61.5</v>
      </c>
      <c r="OT340" s="47">
        <f t="shared" ref="OT340:OT341" si="2673">(KX340+LK340+LX340+MK340)/4</f>
        <v>42.75</v>
      </c>
      <c r="OU340" s="47">
        <f t="shared" ref="OU340:OU341" si="2674">(KY340+LL340+LY340+ML340)/4</f>
        <v>43.75</v>
      </c>
      <c r="OV340" s="54">
        <v>1</v>
      </c>
      <c r="OW340" s="54"/>
      <c r="OX340" s="47">
        <f t="shared" si="2659"/>
        <v>7.75</v>
      </c>
      <c r="OY340" s="47">
        <f t="shared" si="2562"/>
        <v>48.25</v>
      </c>
      <c r="OZ340" s="47">
        <f t="shared" si="2563"/>
        <v>10.666666666666666</v>
      </c>
      <c r="PA340" s="47">
        <f t="shared" si="2564"/>
        <v>42.5</v>
      </c>
      <c r="PB340" s="47">
        <f t="shared" si="2565"/>
        <v>11.083333333333334</v>
      </c>
      <c r="PC340" s="47">
        <f t="shared" si="2566"/>
        <v>48.916666666666664</v>
      </c>
      <c r="PD340" s="47">
        <f t="shared" si="2567"/>
        <v>9.4166666666666661</v>
      </c>
      <c r="PE340" s="47">
        <f t="shared" si="2568"/>
        <v>11.333333333333334</v>
      </c>
      <c r="PF340" s="47">
        <f t="shared" si="2569"/>
        <v>19.666666666666668</v>
      </c>
      <c r="PG340" s="47">
        <f t="shared" si="2570"/>
        <v>52.916666666666664</v>
      </c>
      <c r="PH340" s="47">
        <f t="shared" ref="PH340:PH341" si="2675">(GW340+HJ340+HW340+IJ340+IW340+JJ340+JW340+KJ340+KW340+LJ340+LW340+MJ340)/12</f>
        <v>49.333333333333336</v>
      </c>
      <c r="PI340" s="47">
        <f t="shared" ref="PI340:PI341" si="2676">(GX340+HK340+HX340+IK340+IX340+JK340+JX340+KK340+KX340+LK340+LX340+MK340)/12</f>
        <v>39.416666666666664</v>
      </c>
      <c r="PJ340" s="47">
        <f t="shared" ref="PJ340:PJ341" si="2677">(GY340+HL340+HY340+IL340+IY340+JL340+JY340+KL340+KY340+LL340+LY340+ML340)/12</f>
        <v>47.083333333333336</v>
      </c>
    </row>
    <row r="341" spans="1:426" s="47" customFormat="1" x14ac:dyDescent="0.25">
      <c r="A341" s="1" t="s">
        <v>51</v>
      </c>
      <c r="B341" s="47">
        <f t="shared" si="2660"/>
        <v>5</v>
      </c>
      <c r="C341" s="47">
        <f t="shared" si="2571"/>
        <v>1</v>
      </c>
      <c r="D341" s="47">
        <f t="shared" si="2572"/>
        <v>5</v>
      </c>
      <c r="E341" s="47">
        <f t="shared" si="2573"/>
        <v>1</v>
      </c>
      <c r="F341" s="47">
        <f t="shared" si="2574"/>
        <v>3</v>
      </c>
      <c r="G341" s="47">
        <f t="shared" si="2575"/>
        <v>1</v>
      </c>
      <c r="H341" s="47">
        <f t="shared" si="2576"/>
        <v>5</v>
      </c>
      <c r="I341" s="47">
        <f t="shared" si="2577"/>
        <v>4</v>
      </c>
      <c r="J341" s="47">
        <f t="shared" si="2578"/>
        <v>3</v>
      </c>
      <c r="K341" s="47">
        <f t="shared" si="2579"/>
        <v>1</v>
      </c>
      <c r="L341" s="47">
        <f t="shared" si="2580"/>
        <v>0</v>
      </c>
      <c r="M341" s="47">
        <f t="shared" si="2581"/>
        <v>0</v>
      </c>
      <c r="N341" s="47">
        <f t="shared" si="2582"/>
        <v>0</v>
      </c>
      <c r="O341" s="47">
        <f t="shared" si="2661"/>
        <v>1</v>
      </c>
      <c r="P341" s="47">
        <f t="shared" si="2583"/>
        <v>1</v>
      </c>
      <c r="Q341" s="47">
        <f t="shared" si="2584"/>
        <v>1</v>
      </c>
      <c r="R341" s="47">
        <f t="shared" si="2585"/>
        <v>5</v>
      </c>
      <c r="S341" s="47">
        <f t="shared" si="2586"/>
        <v>4</v>
      </c>
      <c r="T341" s="47">
        <f t="shared" si="2587"/>
        <v>2</v>
      </c>
      <c r="U341" s="47">
        <f t="shared" si="2588"/>
        <v>3</v>
      </c>
      <c r="V341" s="47">
        <f t="shared" si="2589"/>
        <v>1</v>
      </c>
      <c r="X341" s="1" t="s">
        <v>55</v>
      </c>
      <c r="Y341" s="52">
        <v>0.25925925925925902</v>
      </c>
      <c r="Z341" s="52"/>
      <c r="AA341" s="52"/>
      <c r="AB341" s="53">
        <f t="shared" si="2590"/>
        <v>2.4691358024692023E-2</v>
      </c>
      <c r="AC341" s="53"/>
      <c r="AD341" s="53" t="s">
        <v>51</v>
      </c>
      <c r="AE341" s="53"/>
      <c r="AF341" s="47">
        <f t="shared" si="2591"/>
        <v>5</v>
      </c>
      <c r="AG341" s="47">
        <f t="shared" si="2592"/>
        <v>1</v>
      </c>
      <c r="AH341" s="47">
        <f t="shared" si="2593"/>
        <v>3</v>
      </c>
      <c r="AI341" s="47">
        <f t="shared" si="2594"/>
        <v>1</v>
      </c>
      <c r="AJ341" s="47">
        <f t="shared" si="2595"/>
        <v>3</v>
      </c>
      <c r="AK341" s="47">
        <f t="shared" si="2596"/>
        <v>1</v>
      </c>
      <c r="AL341" s="47">
        <f t="shared" si="2597"/>
        <v>4</v>
      </c>
      <c r="AM341" s="47">
        <f t="shared" si="2598"/>
        <v>4</v>
      </c>
      <c r="AN341" s="47">
        <f t="shared" si="2599"/>
        <v>3</v>
      </c>
      <c r="AO341" s="47">
        <f t="shared" si="2600"/>
        <v>1</v>
      </c>
      <c r="AP341" s="47">
        <f t="shared" si="2601"/>
        <v>0</v>
      </c>
      <c r="AQ341" s="47">
        <f t="shared" si="2602"/>
        <v>0</v>
      </c>
      <c r="AR341" s="47">
        <f t="shared" si="2603"/>
        <v>0</v>
      </c>
      <c r="AS341" s="53" t="s">
        <v>51</v>
      </c>
      <c r="AT341" s="53"/>
      <c r="AU341" s="47">
        <f t="shared" si="2604"/>
        <v>5</v>
      </c>
      <c r="AV341" s="47">
        <f t="shared" si="2605"/>
        <v>1</v>
      </c>
      <c r="AW341" s="47">
        <f t="shared" si="2606"/>
        <v>5</v>
      </c>
      <c r="AX341" s="47">
        <f t="shared" si="2607"/>
        <v>1</v>
      </c>
      <c r="AY341" s="47">
        <f t="shared" si="2608"/>
        <v>3</v>
      </c>
      <c r="AZ341" s="47">
        <f t="shared" si="2609"/>
        <v>4</v>
      </c>
      <c r="BA341" s="47">
        <f t="shared" si="2610"/>
        <v>5</v>
      </c>
      <c r="BB341" s="47">
        <f t="shared" si="2611"/>
        <v>4</v>
      </c>
      <c r="BC341" s="47">
        <f t="shared" si="2612"/>
        <v>4</v>
      </c>
      <c r="BD341" s="47">
        <f t="shared" si="2613"/>
        <v>1</v>
      </c>
      <c r="BE341" s="47">
        <f t="shared" si="2614"/>
        <v>0</v>
      </c>
      <c r="BF341" s="47">
        <f t="shared" si="2615"/>
        <v>1</v>
      </c>
      <c r="BG341" s="47">
        <f t="shared" si="2616"/>
        <v>1</v>
      </c>
      <c r="BH341" s="53" t="s">
        <v>51</v>
      </c>
      <c r="BI341" s="53"/>
      <c r="BJ341" s="47">
        <f t="shared" si="2617"/>
        <v>5</v>
      </c>
      <c r="BK341" s="47">
        <f t="shared" si="2618"/>
        <v>1</v>
      </c>
      <c r="BL341" s="47">
        <f t="shared" si="2619"/>
        <v>3</v>
      </c>
      <c r="BM341" s="47">
        <f t="shared" si="2620"/>
        <v>1</v>
      </c>
      <c r="BN341" s="47">
        <f t="shared" si="2621"/>
        <v>3</v>
      </c>
      <c r="BO341" s="47">
        <f t="shared" si="2622"/>
        <v>1</v>
      </c>
      <c r="BP341" s="47">
        <f t="shared" si="2623"/>
        <v>5</v>
      </c>
      <c r="BQ341" s="47">
        <f t="shared" si="2624"/>
        <v>4</v>
      </c>
      <c r="BR341" s="47">
        <f t="shared" si="2625"/>
        <v>4</v>
      </c>
      <c r="BS341" s="47">
        <f t="shared" si="2626"/>
        <v>1</v>
      </c>
      <c r="BT341" s="47">
        <f t="shared" si="2627"/>
        <v>0</v>
      </c>
      <c r="BU341" s="47">
        <f t="shared" si="2628"/>
        <v>0</v>
      </c>
      <c r="BV341" s="47">
        <f t="shared" si="2629"/>
        <v>0</v>
      </c>
      <c r="BW341" s="53" t="s">
        <v>51</v>
      </c>
      <c r="BX341" s="53"/>
      <c r="BY341" s="47">
        <f t="shared" si="2630"/>
        <v>5</v>
      </c>
      <c r="BZ341" s="47">
        <f t="shared" si="2631"/>
        <v>1</v>
      </c>
      <c r="CA341" s="47">
        <f t="shared" si="2632"/>
        <v>5</v>
      </c>
      <c r="CB341" s="47">
        <f t="shared" si="2633"/>
        <v>2</v>
      </c>
      <c r="CC341" s="47">
        <f t="shared" si="2634"/>
        <v>3</v>
      </c>
      <c r="CD341" s="47">
        <f t="shared" si="2635"/>
        <v>1</v>
      </c>
      <c r="CE341" s="47">
        <f t="shared" si="2636"/>
        <v>5</v>
      </c>
      <c r="CF341" s="47">
        <f t="shared" si="2637"/>
        <v>4</v>
      </c>
      <c r="CG341" s="47">
        <f t="shared" si="2638"/>
        <v>3</v>
      </c>
      <c r="CH341" s="47">
        <f t="shared" si="2639"/>
        <v>1</v>
      </c>
      <c r="CI341" s="47">
        <f t="shared" si="2640"/>
        <v>1</v>
      </c>
      <c r="CJ341" s="47">
        <f t="shared" si="2641"/>
        <v>0</v>
      </c>
      <c r="CK341" s="47">
        <f t="shared" si="2642"/>
        <v>0</v>
      </c>
      <c r="CL341" s="47" t="s">
        <v>51</v>
      </c>
      <c r="CN341" s="47">
        <f t="shared" si="2662"/>
        <v>5</v>
      </c>
      <c r="CO341" s="47">
        <f t="shared" si="2643"/>
        <v>1</v>
      </c>
      <c r="CP341" s="47">
        <f t="shared" si="2644"/>
        <v>5</v>
      </c>
      <c r="CQ341" s="47">
        <f t="shared" si="2645"/>
        <v>1</v>
      </c>
      <c r="CR341" s="47">
        <f t="shared" si="2646"/>
        <v>3</v>
      </c>
      <c r="CS341" s="47">
        <f t="shared" si="2647"/>
        <v>1</v>
      </c>
      <c r="CT341" s="47">
        <f t="shared" si="2648"/>
        <v>5</v>
      </c>
      <c r="CU341" s="47">
        <f t="shared" si="2649"/>
        <v>4</v>
      </c>
      <c r="CV341" s="47">
        <f t="shared" si="2650"/>
        <v>4</v>
      </c>
      <c r="CW341" s="47">
        <f t="shared" si="2651"/>
        <v>1</v>
      </c>
      <c r="CX341" s="47">
        <f t="shared" si="2652"/>
        <v>0</v>
      </c>
      <c r="CY341" s="47">
        <f t="shared" si="2653"/>
        <v>0</v>
      </c>
      <c r="CZ341" s="47">
        <f t="shared" si="2654"/>
        <v>0</v>
      </c>
      <c r="DB341" s="47">
        <v>1</v>
      </c>
      <c r="DC341" s="47">
        <v>39</v>
      </c>
      <c r="DD341" s="47">
        <v>43</v>
      </c>
      <c r="DE341" s="47">
        <v>64</v>
      </c>
      <c r="DF341" s="47">
        <v>12</v>
      </c>
      <c r="DG341" s="47">
        <v>7</v>
      </c>
      <c r="DH341" s="47">
        <v>16</v>
      </c>
      <c r="DI341" s="47">
        <v>0</v>
      </c>
      <c r="DJ341" s="47">
        <v>50</v>
      </c>
      <c r="DL341" s="47">
        <v>0</v>
      </c>
      <c r="DM341" s="47">
        <v>0</v>
      </c>
      <c r="DN341" s="47">
        <v>0</v>
      </c>
      <c r="DO341" s="47">
        <v>0</v>
      </c>
      <c r="DP341" s="47">
        <v>0</v>
      </c>
      <c r="DQ341" s="47">
        <v>0</v>
      </c>
      <c r="DR341" s="47">
        <v>0</v>
      </c>
      <c r="DS341" s="47">
        <v>0</v>
      </c>
      <c r="DT341" s="47">
        <v>0</v>
      </c>
      <c r="DU341" s="47">
        <v>0</v>
      </c>
      <c r="DV341" s="47">
        <v>0</v>
      </c>
      <c r="DW341" s="47">
        <v>47</v>
      </c>
      <c r="DX341" s="47">
        <v>24</v>
      </c>
      <c r="DY341" s="47">
        <v>89</v>
      </c>
      <c r="DZ341" s="47">
        <v>0</v>
      </c>
      <c r="EA341" s="47">
        <v>0</v>
      </c>
      <c r="EB341" s="47">
        <v>0</v>
      </c>
      <c r="EC341" s="47">
        <v>0</v>
      </c>
      <c r="ED341" s="47">
        <v>0</v>
      </c>
      <c r="EE341" s="47">
        <v>0</v>
      </c>
      <c r="EF341" s="47">
        <v>0</v>
      </c>
      <c r="EG341" s="47">
        <v>0</v>
      </c>
      <c r="EH341" s="47">
        <v>0</v>
      </c>
      <c r="EI341" s="47">
        <v>0</v>
      </c>
      <c r="EJ341" s="47">
        <v>48</v>
      </c>
      <c r="EK341" s="47">
        <v>34</v>
      </c>
      <c r="EL341" s="47">
        <v>79</v>
      </c>
      <c r="EM341" s="47">
        <v>0</v>
      </c>
      <c r="EN341" s="47">
        <v>0</v>
      </c>
      <c r="EO341" s="47">
        <v>0</v>
      </c>
      <c r="EP341" s="47">
        <v>0</v>
      </c>
      <c r="EQ341" s="47">
        <v>0</v>
      </c>
      <c r="ER341" s="47">
        <v>0</v>
      </c>
      <c r="ES341" s="47">
        <v>0</v>
      </c>
      <c r="ET341" s="47">
        <v>0</v>
      </c>
      <c r="EU341" s="47">
        <v>0</v>
      </c>
      <c r="EV341" s="47">
        <v>0</v>
      </c>
      <c r="EW341" s="47">
        <v>94</v>
      </c>
      <c r="EX341" s="47">
        <v>72</v>
      </c>
      <c r="EY341" s="47">
        <v>68</v>
      </c>
      <c r="EZ341" s="47">
        <v>0</v>
      </c>
      <c r="FA341" s="47">
        <v>0</v>
      </c>
      <c r="FB341" s="47">
        <v>0</v>
      </c>
      <c r="FC341" s="47">
        <v>0</v>
      </c>
      <c r="FD341" s="47">
        <v>0</v>
      </c>
      <c r="FE341" s="47">
        <v>0</v>
      </c>
      <c r="FF341" s="47">
        <v>0</v>
      </c>
      <c r="FG341" s="47">
        <v>0</v>
      </c>
      <c r="FH341" s="47">
        <v>0</v>
      </c>
      <c r="FI341" s="47">
        <v>0</v>
      </c>
      <c r="FJ341" s="47">
        <v>85</v>
      </c>
      <c r="FK341" s="47">
        <v>95</v>
      </c>
      <c r="FL341" s="47">
        <v>89</v>
      </c>
      <c r="FM341" s="47">
        <v>0</v>
      </c>
      <c r="FN341" s="47">
        <v>0</v>
      </c>
      <c r="FO341" s="47">
        <v>0</v>
      </c>
      <c r="FP341" s="47">
        <v>0</v>
      </c>
      <c r="FQ341" s="47">
        <v>0</v>
      </c>
      <c r="FR341" s="47">
        <v>0</v>
      </c>
      <c r="FS341" s="47">
        <v>0</v>
      </c>
      <c r="FT341" s="47">
        <v>0</v>
      </c>
      <c r="FU341" s="47">
        <v>0</v>
      </c>
      <c r="FV341" s="47">
        <v>0</v>
      </c>
      <c r="FW341" s="47">
        <v>98</v>
      </c>
      <c r="FX341" s="47">
        <v>55</v>
      </c>
      <c r="FY341" s="47">
        <v>67</v>
      </c>
      <c r="FZ341" s="47">
        <v>0</v>
      </c>
      <c r="GA341" s="47">
        <v>0</v>
      </c>
      <c r="GB341" s="47">
        <v>0</v>
      </c>
      <c r="GC341" s="47">
        <v>0</v>
      </c>
      <c r="GD341" s="47">
        <v>0</v>
      </c>
      <c r="GE341" s="47">
        <v>0</v>
      </c>
      <c r="GF341" s="47">
        <v>0</v>
      </c>
      <c r="GG341" s="47">
        <v>0</v>
      </c>
      <c r="GH341" s="47">
        <v>0</v>
      </c>
      <c r="GI341" s="47">
        <v>0</v>
      </c>
      <c r="GJ341" s="47">
        <v>39</v>
      </c>
      <c r="GK341" s="47">
        <v>65</v>
      </c>
      <c r="GL341" s="47">
        <v>67</v>
      </c>
      <c r="GM341" s="47">
        <v>0</v>
      </c>
      <c r="GN341" s="47">
        <v>0</v>
      </c>
      <c r="GO341" s="47">
        <v>0</v>
      </c>
      <c r="GP341" s="47">
        <v>0</v>
      </c>
      <c r="GQ341" s="47">
        <v>0</v>
      </c>
      <c r="GR341" s="47">
        <v>0</v>
      </c>
      <c r="GS341" s="47">
        <v>0</v>
      </c>
      <c r="GT341" s="47">
        <v>0</v>
      </c>
      <c r="GU341" s="47">
        <v>0</v>
      </c>
      <c r="GV341" s="47">
        <v>0</v>
      </c>
      <c r="GW341" s="47">
        <v>54</v>
      </c>
      <c r="GX341" s="47">
        <v>48</v>
      </c>
      <c r="GY341" s="47">
        <v>62</v>
      </c>
      <c r="GZ341" s="47">
        <v>0</v>
      </c>
      <c r="HA341" s="47">
        <v>0</v>
      </c>
      <c r="HB341" s="47">
        <v>0</v>
      </c>
      <c r="HC341" s="47">
        <v>0</v>
      </c>
      <c r="HD341" s="47">
        <v>0</v>
      </c>
      <c r="HE341" s="47">
        <v>0</v>
      </c>
      <c r="HF341" s="47">
        <v>0</v>
      </c>
      <c r="HG341" s="47">
        <v>0</v>
      </c>
      <c r="HH341" s="47">
        <v>0</v>
      </c>
      <c r="HI341" s="47">
        <v>0</v>
      </c>
      <c r="HJ341" s="47">
        <v>67</v>
      </c>
      <c r="HK341" s="47">
        <v>55</v>
      </c>
      <c r="HL341" s="47">
        <v>22</v>
      </c>
      <c r="HM341" s="47">
        <v>0</v>
      </c>
      <c r="HN341" s="47">
        <v>0</v>
      </c>
      <c r="HO341" s="47">
        <v>0</v>
      </c>
      <c r="HP341" s="47">
        <v>0</v>
      </c>
      <c r="HQ341" s="47">
        <v>0</v>
      </c>
      <c r="HR341" s="47">
        <v>0</v>
      </c>
      <c r="HS341" s="47">
        <v>0</v>
      </c>
      <c r="HT341" s="47">
        <v>0</v>
      </c>
      <c r="HU341" s="47">
        <v>0</v>
      </c>
      <c r="HV341" s="47">
        <v>0</v>
      </c>
      <c r="HW341" s="47">
        <v>34</v>
      </c>
      <c r="HX341" s="47">
        <v>84</v>
      </c>
      <c r="HY341" s="47">
        <v>43</v>
      </c>
      <c r="HZ341" s="47">
        <v>0</v>
      </c>
      <c r="IA341" s="47">
        <v>0</v>
      </c>
      <c r="IB341" s="47">
        <v>0</v>
      </c>
      <c r="IC341" s="47">
        <v>0</v>
      </c>
      <c r="ID341" s="47">
        <v>0</v>
      </c>
      <c r="IE341" s="47">
        <v>0</v>
      </c>
      <c r="IF341" s="47">
        <v>0</v>
      </c>
      <c r="IG341" s="47">
        <v>0</v>
      </c>
      <c r="IH341" s="47">
        <v>0</v>
      </c>
      <c r="II341" s="47">
        <v>0</v>
      </c>
      <c r="IJ341" s="47">
        <v>46</v>
      </c>
      <c r="IK341" s="47">
        <v>21</v>
      </c>
      <c r="IL341" s="47">
        <v>6</v>
      </c>
      <c r="IM341" s="47">
        <v>0</v>
      </c>
      <c r="IN341" s="47">
        <v>0</v>
      </c>
      <c r="IO341" s="47">
        <v>0</v>
      </c>
      <c r="IP341" s="47">
        <v>0</v>
      </c>
      <c r="IQ341" s="47">
        <v>0</v>
      </c>
      <c r="IR341" s="47">
        <v>0</v>
      </c>
      <c r="IS341" s="47">
        <v>0</v>
      </c>
      <c r="IT341" s="47">
        <v>0</v>
      </c>
      <c r="IU341" s="47">
        <v>0</v>
      </c>
      <c r="IV341" s="47">
        <v>0</v>
      </c>
      <c r="IW341" s="47">
        <v>50</v>
      </c>
      <c r="IX341" s="47">
        <v>60</v>
      </c>
      <c r="IY341" s="47">
        <v>74</v>
      </c>
      <c r="IZ341" s="47">
        <v>0</v>
      </c>
      <c r="JA341" s="47">
        <v>0</v>
      </c>
      <c r="JB341" s="47">
        <v>0</v>
      </c>
      <c r="JC341" s="47">
        <v>0</v>
      </c>
      <c r="JD341" s="47">
        <v>0</v>
      </c>
      <c r="JE341" s="47">
        <v>0</v>
      </c>
      <c r="JF341" s="47">
        <v>0</v>
      </c>
      <c r="JG341" s="47">
        <v>0</v>
      </c>
      <c r="JH341" s="47">
        <v>0</v>
      </c>
      <c r="JI341" s="47">
        <v>0</v>
      </c>
      <c r="JJ341" s="47">
        <v>71</v>
      </c>
      <c r="JK341" s="47">
        <v>89</v>
      </c>
      <c r="JL341" s="47">
        <v>52</v>
      </c>
      <c r="JM341" s="47">
        <v>0</v>
      </c>
      <c r="JN341" s="47">
        <v>0</v>
      </c>
      <c r="JO341" s="47">
        <v>0</v>
      </c>
      <c r="JP341" s="47">
        <v>0</v>
      </c>
      <c r="JQ341" s="47">
        <v>0</v>
      </c>
      <c r="JR341" s="47">
        <v>0</v>
      </c>
      <c r="JS341" s="47">
        <v>0</v>
      </c>
      <c r="JT341" s="47">
        <v>0</v>
      </c>
      <c r="JU341" s="47">
        <v>0</v>
      </c>
      <c r="JV341" s="47">
        <v>0</v>
      </c>
      <c r="JW341" s="47">
        <v>82</v>
      </c>
      <c r="JX341" s="47">
        <v>50</v>
      </c>
      <c r="JY341" s="47">
        <v>68</v>
      </c>
      <c r="JZ341" s="47">
        <v>0</v>
      </c>
      <c r="KA341" s="47">
        <v>0</v>
      </c>
      <c r="KB341" s="47">
        <v>0</v>
      </c>
      <c r="KC341" s="47">
        <v>0</v>
      </c>
      <c r="KD341" s="47">
        <v>0</v>
      </c>
      <c r="KE341" s="47">
        <v>0</v>
      </c>
      <c r="KF341" s="47">
        <v>0</v>
      </c>
      <c r="KG341" s="47">
        <v>0</v>
      </c>
      <c r="KH341" s="47">
        <v>0</v>
      </c>
      <c r="KI341" s="47">
        <v>0</v>
      </c>
      <c r="KJ341" s="47">
        <v>50</v>
      </c>
      <c r="KK341" s="47">
        <v>91</v>
      </c>
      <c r="KL341" s="47">
        <v>83</v>
      </c>
      <c r="KM341" s="47">
        <v>0</v>
      </c>
      <c r="KN341" s="47">
        <v>0</v>
      </c>
      <c r="KO341" s="47">
        <v>0</v>
      </c>
      <c r="KP341" s="47">
        <v>0</v>
      </c>
      <c r="KQ341" s="47">
        <v>0</v>
      </c>
      <c r="KR341" s="47">
        <v>0</v>
      </c>
      <c r="KS341" s="47">
        <v>0</v>
      </c>
      <c r="KT341" s="47">
        <v>0</v>
      </c>
      <c r="KU341" s="47">
        <v>0</v>
      </c>
      <c r="KV341" s="47">
        <v>0</v>
      </c>
      <c r="KW341" s="47">
        <v>57</v>
      </c>
      <c r="KX341" s="47">
        <v>63</v>
      </c>
      <c r="KY341" s="47">
        <v>79</v>
      </c>
      <c r="KZ341" s="47">
        <v>0</v>
      </c>
      <c r="LA341" s="47">
        <v>0</v>
      </c>
      <c r="LB341" s="47">
        <v>0</v>
      </c>
      <c r="LC341" s="47">
        <v>0</v>
      </c>
      <c r="LD341" s="47">
        <v>0</v>
      </c>
      <c r="LE341" s="47">
        <v>0</v>
      </c>
      <c r="LF341" s="47">
        <v>0</v>
      </c>
      <c r="LG341" s="47">
        <v>0</v>
      </c>
      <c r="LH341" s="47">
        <v>0</v>
      </c>
      <c r="LI341" s="47">
        <v>0</v>
      </c>
      <c r="LJ341" s="47">
        <v>25</v>
      </c>
      <c r="LK341" s="47">
        <v>53</v>
      </c>
      <c r="LL341" s="47">
        <v>32</v>
      </c>
      <c r="LM341" s="47">
        <v>0</v>
      </c>
      <c r="LN341" s="47">
        <v>0</v>
      </c>
      <c r="LO341" s="47">
        <v>0</v>
      </c>
      <c r="LP341" s="47">
        <v>0</v>
      </c>
      <c r="LQ341" s="47">
        <v>0</v>
      </c>
      <c r="LR341" s="47">
        <v>0</v>
      </c>
      <c r="LS341" s="47">
        <v>0</v>
      </c>
      <c r="LT341" s="47">
        <v>0</v>
      </c>
      <c r="LU341" s="47">
        <v>0</v>
      </c>
      <c r="LV341" s="47">
        <v>0</v>
      </c>
      <c r="LW341" s="47">
        <v>27</v>
      </c>
      <c r="LX341" s="47">
        <v>54</v>
      </c>
      <c r="LY341" s="47">
        <v>49</v>
      </c>
      <c r="LZ341" s="47">
        <v>0</v>
      </c>
      <c r="MA341" s="47">
        <v>0</v>
      </c>
      <c r="MB341" s="47">
        <v>0</v>
      </c>
      <c r="MC341" s="47">
        <v>0</v>
      </c>
      <c r="MD341" s="47">
        <v>0</v>
      </c>
      <c r="ME341" s="47">
        <v>0</v>
      </c>
      <c r="MF341" s="47">
        <v>0</v>
      </c>
      <c r="MG341" s="47">
        <v>0</v>
      </c>
      <c r="MH341" s="47">
        <v>0</v>
      </c>
      <c r="MI341" s="47">
        <v>0</v>
      </c>
      <c r="MJ341" s="47">
        <v>45</v>
      </c>
      <c r="MK341" s="47">
        <v>59</v>
      </c>
      <c r="ML341" s="47">
        <v>65</v>
      </c>
      <c r="MN341" s="54">
        <v>0</v>
      </c>
      <c r="MO341" s="54"/>
      <c r="MZ341" s="47">
        <f t="shared" si="2663"/>
        <v>68.5</v>
      </c>
      <c r="NA341" s="47">
        <f t="shared" si="2664"/>
        <v>57.5</v>
      </c>
      <c r="NB341" s="47">
        <f t="shared" si="2665"/>
        <v>76.5</v>
      </c>
      <c r="NC341" s="54">
        <v>0</v>
      </c>
      <c r="ND341" s="54"/>
      <c r="NO341" s="47">
        <f t="shared" si="2666"/>
        <v>50.25</v>
      </c>
      <c r="NP341" s="47">
        <f t="shared" si="2667"/>
        <v>52</v>
      </c>
      <c r="NQ341" s="47">
        <f t="shared" si="2668"/>
        <v>33.25</v>
      </c>
      <c r="NR341" s="54">
        <v>0</v>
      </c>
      <c r="NS341" s="54"/>
      <c r="OD341" s="47">
        <f t="shared" si="2669"/>
        <v>63.25</v>
      </c>
      <c r="OE341" s="47">
        <f t="shared" si="2670"/>
        <v>72.5</v>
      </c>
      <c r="OF341" s="47">
        <f t="shared" si="2671"/>
        <v>69.25</v>
      </c>
      <c r="OG341" s="54">
        <v>0</v>
      </c>
      <c r="OH341" s="54"/>
      <c r="OS341" s="47">
        <f t="shared" si="2672"/>
        <v>38.5</v>
      </c>
      <c r="OT341" s="47">
        <f t="shared" si="2673"/>
        <v>57.25</v>
      </c>
      <c r="OU341" s="47">
        <f t="shared" si="2674"/>
        <v>56.25</v>
      </c>
      <c r="OV341" s="54">
        <v>0</v>
      </c>
      <c r="OW341" s="54"/>
      <c r="PH341" s="47">
        <f t="shared" si="2675"/>
        <v>50.666666666666664</v>
      </c>
      <c r="PI341" s="47">
        <f t="shared" si="2676"/>
        <v>60.583333333333336</v>
      </c>
      <c r="PJ341" s="47">
        <f t="shared" si="2677"/>
        <v>52.916666666666664</v>
      </c>
    </row>
    <row r="342" spans="1:426" s="47" customFormat="1" x14ac:dyDescent="0.25">
      <c r="DC342" s="47">
        <v>234</v>
      </c>
      <c r="DD342" s="47">
        <v>235</v>
      </c>
      <c r="DE342" s="47">
        <v>236</v>
      </c>
      <c r="DF342" s="47">
        <v>237</v>
      </c>
      <c r="DG342" s="47">
        <v>238</v>
      </c>
      <c r="DH342" s="47">
        <v>239</v>
      </c>
      <c r="DI342" s="47">
        <v>240</v>
      </c>
      <c r="DJ342" s="47">
        <v>241</v>
      </c>
      <c r="DM342" s="47">
        <v>0</v>
      </c>
      <c r="DN342" s="47">
        <v>1</v>
      </c>
      <c r="DO342" s="47">
        <v>2</v>
      </c>
      <c r="DP342" s="47">
        <v>3</v>
      </c>
      <c r="DQ342" s="47">
        <v>4</v>
      </c>
      <c r="DR342" s="47">
        <v>5</v>
      </c>
      <c r="DS342" s="47">
        <v>6</v>
      </c>
      <c r="DT342" s="47">
        <v>7</v>
      </c>
      <c r="DU342" s="47">
        <v>8</v>
      </c>
      <c r="DV342" s="47">
        <v>9</v>
      </c>
      <c r="DW342" s="47">
        <v>10</v>
      </c>
      <c r="DX342" s="47">
        <v>11</v>
      </c>
      <c r="DY342" s="47">
        <v>12</v>
      </c>
      <c r="DZ342" s="47">
        <v>13</v>
      </c>
      <c r="EA342" s="47">
        <v>14</v>
      </c>
      <c r="EB342" s="47">
        <v>15</v>
      </c>
      <c r="EC342" s="47">
        <v>16</v>
      </c>
      <c r="ED342" s="47">
        <v>17</v>
      </c>
      <c r="EE342" s="47">
        <v>18</v>
      </c>
      <c r="EF342" s="47">
        <v>19</v>
      </c>
      <c r="EG342" s="47">
        <v>20</v>
      </c>
      <c r="EH342" s="47">
        <v>21</v>
      </c>
      <c r="EI342" s="47">
        <v>22</v>
      </c>
      <c r="EJ342" s="47">
        <v>23</v>
      </c>
      <c r="EK342" s="47">
        <v>24</v>
      </c>
      <c r="EL342" s="47">
        <v>25</v>
      </c>
      <c r="EM342" s="47">
        <v>26</v>
      </c>
      <c r="EN342" s="47">
        <v>27</v>
      </c>
      <c r="EO342" s="47">
        <v>28</v>
      </c>
      <c r="EP342" s="47">
        <v>29</v>
      </c>
      <c r="EQ342" s="47">
        <v>30</v>
      </c>
      <c r="ER342" s="47">
        <v>31</v>
      </c>
      <c r="ES342" s="47">
        <v>32</v>
      </c>
      <c r="ET342" s="47">
        <v>33</v>
      </c>
      <c r="EU342" s="47">
        <v>34</v>
      </c>
      <c r="EV342" s="47">
        <v>35</v>
      </c>
      <c r="EW342" s="47">
        <v>36</v>
      </c>
      <c r="EX342" s="47">
        <v>37</v>
      </c>
      <c r="EY342" s="47">
        <v>38</v>
      </c>
      <c r="EZ342" s="47">
        <v>39</v>
      </c>
      <c r="FA342" s="47">
        <v>40</v>
      </c>
      <c r="FB342" s="47">
        <v>41</v>
      </c>
      <c r="FC342" s="47">
        <v>42</v>
      </c>
      <c r="FD342" s="47">
        <v>43</v>
      </c>
      <c r="FE342" s="47">
        <v>44</v>
      </c>
      <c r="FF342" s="47">
        <v>45</v>
      </c>
      <c r="FG342" s="47">
        <v>46</v>
      </c>
      <c r="FH342" s="47">
        <v>47</v>
      </c>
      <c r="FI342" s="47">
        <v>48</v>
      </c>
      <c r="FJ342" s="47">
        <v>49</v>
      </c>
      <c r="FK342" s="47">
        <v>50</v>
      </c>
      <c r="FL342" s="47">
        <v>51</v>
      </c>
      <c r="FM342" s="47">
        <v>52</v>
      </c>
      <c r="FN342" s="47">
        <v>53</v>
      </c>
      <c r="FO342" s="47">
        <v>54</v>
      </c>
      <c r="FP342" s="47">
        <v>55</v>
      </c>
      <c r="FQ342" s="47">
        <v>56</v>
      </c>
      <c r="FR342" s="47">
        <v>57</v>
      </c>
      <c r="FS342" s="47">
        <v>58</v>
      </c>
      <c r="FT342" s="47">
        <v>59</v>
      </c>
      <c r="FU342" s="47">
        <v>60</v>
      </c>
      <c r="FV342" s="47">
        <v>61</v>
      </c>
      <c r="FW342" s="47">
        <v>62</v>
      </c>
      <c r="FX342" s="47">
        <v>63</v>
      </c>
      <c r="FY342" s="47">
        <v>64</v>
      </c>
      <c r="FZ342" s="47">
        <v>65</v>
      </c>
      <c r="GA342" s="47">
        <v>66</v>
      </c>
      <c r="GB342" s="47">
        <v>67</v>
      </c>
      <c r="GC342" s="47">
        <v>68</v>
      </c>
      <c r="GD342" s="47">
        <v>69</v>
      </c>
      <c r="GE342" s="47">
        <v>70</v>
      </c>
      <c r="GF342" s="47">
        <v>71</v>
      </c>
      <c r="GG342" s="47">
        <v>72</v>
      </c>
      <c r="GH342" s="47">
        <v>73</v>
      </c>
      <c r="GI342" s="47">
        <v>74</v>
      </c>
      <c r="GJ342" s="47">
        <v>75</v>
      </c>
      <c r="GK342" s="47">
        <v>76</v>
      </c>
      <c r="GL342" s="47">
        <v>77</v>
      </c>
      <c r="GM342" s="47">
        <v>78</v>
      </c>
      <c r="GN342" s="47">
        <v>79</v>
      </c>
      <c r="GO342" s="47">
        <v>80</v>
      </c>
      <c r="GP342" s="47">
        <v>81</v>
      </c>
      <c r="GQ342" s="47">
        <v>82</v>
      </c>
      <c r="GR342" s="47">
        <v>83</v>
      </c>
      <c r="GS342" s="47">
        <v>84</v>
      </c>
      <c r="GT342" s="47">
        <v>85</v>
      </c>
      <c r="GU342" s="47">
        <v>86</v>
      </c>
      <c r="GV342" s="47">
        <v>87</v>
      </c>
      <c r="GW342" s="47">
        <v>88</v>
      </c>
      <c r="GX342" s="47">
        <v>89</v>
      </c>
      <c r="GY342" s="47">
        <v>90</v>
      </c>
      <c r="GZ342" s="47">
        <v>91</v>
      </c>
      <c r="HA342" s="47">
        <v>92</v>
      </c>
      <c r="HB342" s="47">
        <v>93</v>
      </c>
      <c r="HC342" s="47">
        <v>94</v>
      </c>
      <c r="HD342" s="47">
        <v>95</v>
      </c>
      <c r="HE342" s="47">
        <v>96</v>
      </c>
      <c r="HF342" s="47">
        <v>97</v>
      </c>
      <c r="HG342" s="47">
        <v>98</v>
      </c>
      <c r="HH342" s="47">
        <v>99</v>
      </c>
      <c r="HI342" s="47">
        <v>100</v>
      </c>
      <c r="HJ342" s="47">
        <v>101</v>
      </c>
      <c r="HK342" s="47">
        <v>102</v>
      </c>
      <c r="HL342" s="47">
        <v>103</v>
      </c>
      <c r="HM342" s="47">
        <v>104</v>
      </c>
      <c r="HN342" s="47">
        <v>105</v>
      </c>
      <c r="HO342" s="47">
        <v>106</v>
      </c>
      <c r="HP342" s="47">
        <v>107</v>
      </c>
      <c r="HQ342" s="47">
        <v>108</v>
      </c>
      <c r="HR342" s="47">
        <v>109</v>
      </c>
      <c r="HS342" s="47">
        <v>110</v>
      </c>
      <c r="HT342" s="47">
        <v>111</v>
      </c>
      <c r="HU342" s="47">
        <v>112</v>
      </c>
      <c r="HV342" s="47">
        <v>113</v>
      </c>
      <c r="HW342" s="47">
        <v>114</v>
      </c>
      <c r="HX342" s="47">
        <v>115</v>
      </c>
      <c r="HY342" s="47">
        <v>116</v>
      </c>
      <c r="HZ342" s="47">
        <v>117</v>
      </c>
      <c r="IA342" s="47">
        <v>118</v>
      </c>
      <c r="IB342" s="47">
        <v>119</v>
      </c>
      <c r="IC342" s="47">
        <v>120</v>
      </c>
      <c r="ID342" s="47">
        <v>121</v>
      </c>
      <c r="IE342" s="47">
        <v>122</v>
      </c>
      <c r="IF342" s="47">
        <v>123</v>
      </c>
      <c r="IG342" s="47">
        <v>124</v>
      </c>
      <c r="IH342" s="47">
        <v>125</v>
      </c>
      <c r="II342" s="47">
        <v>126</v>
      </c>
      <c r="IJ342" s="47">
        <v>127</v>
      </c>
      <c r="IK342" s="47">
        <v>128</v>
      </c>
      <c r="IL342" s="47">
        <v>129</v>
      </c>
      <c r="IM342" s="47">
        <v>130</v>
      </c>
      <c r="IN342" s="47">
        <v>131</v>
      </c>
      <c r="IO342" s="47">
        <v>132</v>
      </c>
      <c r="IP342" s="47">
        <v>133</v>
      </c>
      <c r="IQ342" s="47">
        <v>134</v>
      </c>
      <c r="IR342" s="47">
        <v>135</v>
      </c>
      <c r="IS342" s="47">
        <v>136</v>
      </c>
      <c r="IT342" s="47">
        <v>137</v>
      </c>
      <c r="IU342" s="47">
        <v>138</v>
      </c>
      <c r="IV342" s="47">
        <v>139</v>
      </c>
      <c r="IW342" s="47">
        <v>140</v>
      </c>
      <c r="IX342" s="47">
        <v>141</v>
      </c>
      <c r="IY342" s="47">
        <v>142</v>
      </c>
      <c r="IZ342" s="47">
        <v>143</v>
      </c>
      <c r="JA342" s="47">
        <v>144</v>
      </c>
      <c r="JB342" s="47">
        <v>145</v>
      </c>
      <c r="JC342" s="47">
        <v>146</v>
      </c>
      <c r="JD342" s="47">
        <v>147</v>
      </c>
      <c r="JE342" s="47">
        <v>148</v>
      </c>
      <c r="JF342" s="47">
        <v>149</v>
      </c>
      <c r="JG342" s="47">
        <v>150</v>
      </c>
      <c r="JH342" s="47">
        <v>151</v>
      </c>
      <c r="JI342" s="47">
        <v>152</v>
      </c>
      <c r="JJ342" s="47">
        <v>153</v>
      </c>
      <c r="JK342" s="47">
        <v>154</v>
      </c>
      <c r="JL342" s="47">
        <v>155</v>
      </c>
      <c r="JM342" s="47">
        <v>156</v>
      </c>
      <c r="JN342" s="47">
        <v>157</v>
      </c>
      <c r="JO342" s="47">
        <v>158</v>
      </c>
      <c r="JP342" s="47">
        <v>159</v>
      </c>
      <c r="JQ342" s="47">
        <v>160</v>
      </c>
      <c r="JR342" s="47">
        <v>161</v>
      </c>
      <c r="JS342" s="47">
        <v>162</v>
      </c>
      <c r="JT342" s="47">
        <v>163</v>
      </c>
      <c r="JU342" s="47">
        <v>164</v>
      </c>
      <c r="JV342" s="47">
        <v>165</v>
      </c>
      <c r="JW342" s="47">
        <v>166</v>
      </c>
      <c r="JX342" s="47">
        <v>167</v>
      </c>
      <c r="JY342" s="47">
        <v>168</v>
      </c>
      <c r="JZ342" s="47">
        <v>169</v>
      </c>
      <c r="KA342" s="47">
        <v>170</v>
      </c>
      <c r="KB342" s="47">
        <v>171</v>
      </c>
      <c r="KC342" s="47">
        <v>172</v>
      </c>
      <c r="KD342" s="47">
        <v>173</v>
      </c>
      <c r="KE342" s="47">
        <v>174</v>
      </c>
      <c r="KF342" s="47">
        <v>175</v>
      </c>
      <c r="KG342" s="47">
        <v>176</v>
      </c>
      <c r="KH342" s="47">
        <v>177</v>
      </c>
      <c r="KI342" s="47">
        <v>178</v>
      </c>
      <c r="KJ342" s="47">
        <v>179</v>
      </c>
      <c r="KK342" s="47">
        <v>180</v>
      </c>
      <c r="KL342" s="47">
        <v>181</v>
      </c>
      <c r="KM342" s="47">
        <v>182</v>
      </c>
      <c r="KN342" s="47">
        <v>183</v>
      </c>
      <c r="KO342" s="47">
        <v>184</v>
      </c>
      <c r="KP342" s="47">
        <v>185</v>
      </c>
      <c r="KQ342" s="47">
        <v>186</v>
      </c>
      <c r="KR342" s="47">
        <v>187</v>
      </c>
      <c r="KS342" s="47">
        <v>188</v>
      </c>
      <c r="KT342" s="47">
        <v>189</v>
      </c>
      <c r="KU342" s="47">
        <v>190</v>
      </c>
      <c r="KV342" s="47">
        <v>191</v>
      </c>
      <c r="KW342" s="47">
        <v>192</v>
      </c>
      <c r="KX342" s="47">
        <v>193</v>
      </c>
      <c r="KY342" s="47">
        <v>194</v>
      </c>
      <c r="KZ342" s="47">
        <v>195</v>
      </c>
      <c r="LA342" s="47">
        <v>196</v>
      </c>
      <c r="LB342" s="47">
        <v>197</v>
      </c>
      <c r="LC342" s="47">
        <v>198</v>
      </c>
      <c r="LD342" s="47">
        <v>199</v>
      </c>
      <c r="LE342" s="47">
        <v>200</v>
      </c>
      <c r="LF342" s="47">
        <v>201</v>
      </c>
      <c r="LG342" s="47">
        <v>202</v>
      </c>
      <c r="LH342" s="47">
        <v>203</v>
      </c>
      <c r="LI342" s="47">
        <v>204</v>
      </c>
      <c r="LJ342" s="47">
        <v>205</v>
      </c>
      <c r="LK342" s="47">
        <v>206</v>
      </c>
      <c r="LL342" s="47">
        <v>207</v>
      </c>
      <c r="LM342" s="47">
        <v>208</v>
      </c>
      <c r="LN342" s="47">
        <v>209</v>
      </c>
      <c r="LO342" s="47">
        <v>210</v>
      </c>
      <c r="LP342" s="47">
        <v>211</v>
      </c>
      <c r="LQ342" s="47">
        <v>212</v>
      </c>
      <c r="LR342" s="47">
        <v>213</v>
      </c>
      <c r="LS342" s="47">
        <v>214</v>
      </c>
      <c r="LT342" s="47">
        <v>215</v>
      </c>
      <c r="LU342" s="47">
        <v>216</v>
      </c>
      <c r="LV342" s="47">
        <v>217</v>
      </c>
      <c r="LW342" s="47">
        <v>218</v>
      </c>
      <c r="LX342" s="47">
        <v>219</v>
      </c>
      <c r="LY342" s="47">
        <v>220</v>
      </c>
      <c r="LZ342" s="47">
        <v>221</v>
      </c>
      <c r="MA342" s="47">
        <v>222</v>
      </c>
      <c r="MB342" s="47">
        <v>223</v>
      </c>
      <c r="MC342" s="47">
        <v>224</v>
      </c>
      <c r="MD342" s="47">
        <v>225</v>
      </c>
      <c r="ME342" s="47">
        <v>226</v>
      </c>
      <c r="MF342" s="47">
        <v>227</v>
      </c>
      <c r="MG342" s="47">
        <v>228</v>
      </c>
      <c r="MH342" s="47">
        <v>229</v>
      </c>
      <c r="MI342" s="47">
        <v>230</v>
      </c>
      <c r="MJ342" s="47">
        <v>231</v>
      </c>
      <c r="MK342" s="47">
        <v>232</v>
      </c>
      <c r="ML342" s="47">
        <v>233</v>
      </c>
    </row>
    <row r="343" spans="1:426" s="49" customFormat="1" x14ac:dyDescent="0.25">
      <c r="A343" s="55" t="s">
        <v>265</v>
      </c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spans="1:426" s="49" customFormat="1" x14ac:dyDescent="0.25">
      <c r="B344" s="51" t="s">
        <v>69</v>
      </c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 t="s">
        <v>70</v>
      </c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 t="s">
        <v>71</v>
      </c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 t="s">
        <v>72</v>
      </c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 t="s">
        <v>73</v>
      </c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 t="s">
        <v>74</v>
      </c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 t="s">
        <v>75</v>
      </c>
      <c r="CC344" s="51"/>
      <c r="CD344" s="51"/>
      <c r="CE344" s="51"/>
      <c r="CF344" s="51"/>
      <c r="CG344" s="51"/>
      <c r="CH344" s="51"/>
      <c r="CI344" s="51"/>
      <c r="CJ344" s="51"/>
      <c r="CK344" s="51"/>
      <c r="CL344" s="51"/>
      <c r="CM344" s="51"/>
      <c r="CN344" s="51"/>
      <c r="CO344" s="51" t="s">
        <v>76</v>
      </c>
      <c r="CP344" s="51"/>
      <c r="CQ344" s="51"/>
      <c r="CR344" s="51"/>
      <c r="CS344" s="51"/>
      <c r="CT344" s="51"/>
      <c r="CU344" s="51"/>
      <c r="CV344" s="51"/>
      <c r="CW344" s="51"/>
      <c r="CX344" s="51"/>
      <c r="CY344" s="51"/>
      <c r="CZ344" s="51"/>
      <c r="DA344" s="51"/>
      <c r="DB344" s="51" t="s">
        <v>77</v>
      </c>
      <c r="DC344" s="51"/>
      <c r="DD344" s="51"/>
      <c r="DE344" s="51"/>
      <c r="DF344" s="51"/>
      <c r="DG344" s="51"/>
      <c r="DH344" s="51"/>
      <c r="DI344" s="51"/>
      <c r="DJ344" s="51"/>
      <c r="DK344" s="51"/>
      <c r="DL344" s="51"/>
      <c r="DM344" s="51"/>
      <c r="DN344" s="51"/>
      <c r="DO344" s="51" t="s">
        <v>78</v>
      </c>
      <c r="DP344" s="51"/>
      <c r="DQ344" s="51"/>
      <c r="DR344" s="51"/>
      <c r="DS344" s="51"/>
      <c r="DT344" s="51"/>
      <c r="DU344" s="51"/>
      <c r="DV344" s="51"/>
      <c r="DW344" s="51"/>
      <c r="DX344" s="51"/>
      <c r="DY344" s="51"/>
      <c r="DZ344" s="51"/>
      <c r="EA344" s="51"/>
      <c r="EB344" s="51" t="s">
        <v>79</v>
      </c>
      <c r="EC344" s="51"/>
      <c r="ED344" s="51"/>
      <c r="EE344" s="51"/>
      <c r="EF344" s="51"/>
      <c r="EG344" s="51"/>
      <c r="EH344" s="51"/>
      <c r="EI344" s="51"/>
      <c r="EJ344" s="51"/>
      <c r="EK344" s="51"/>
      <c r="EL344" s="51"/>
      <c r="EM344" s="51"/>
      <c r="EN344" s="51"/>
      <c r="EO344" s="51" t="s">
        <v>80</v>
      </c>
      <c r="EP344" s="51"/>
      <c r="EQ344" s="51"/>
      <c r="ER344" s="51"/>
      <c r="ES344" s="51"/>
      <c r="ET344" s="51"/>
      <c r="EU344" s="51"/>
      <c r="EV344" s="51"/>
      <c r="EW344" s="51"/>
      <c r="EX344" s="51"/>
      <c r="EY344" s="51"/>
      <c r="EZ344" s="51"/>
      <c r="FA344" s="51"/>
      <c r="FB344" s="51" t="s">
        <v>81</v>
      </c>
      <c r="FC344" s="51"/>
      <c r="FD344" s="51"/>
      <c r="FE344" s="51"/>
      <c r="FF344" s="51"/>
      <c r="FG344" s="51"/>
      <c r="FH344" s="51"/>
      <c r="FI344" s="51"/>
      <c r="FJ344" s="51"/>
      <c r="FK344" s="51"/>
      <c r="FL344" s="51"/>
      <c r="FM344" s="51"/>
      <c r="FN344" s="51"/>
      <c r="FO344" s="51" t="s">
        <v>82</v>
      </c>
      <c r="FP344" s="51"/>
      <c r="FQ344" s="51"/>
      <c r="FR344" s="51"/>
      <c r="FS344" s="51"/>
      <c r="FT344" s="51"/>
      <c r="FU344" s="51"/>
      <c r="FV344" s="51"/>
      <c r="FW344" s="51"/>
      <c r="FX344" s="51"/>
      <c r="FY344" s="51"/>
      <c r="FZ344" s="51"/>
      <c r="GA344" s="51"/>
      <c r="GB344" s="51" t="s">
        <v>86</v>
      </c>
      <c r="GC344" s="51"/>
      <c r="GD344" s="51"/>
      <c r="GE344" s="51"/>
      <c r="GF344" s="51"/>
      <c r="GG344" s="51"/>
      <c r="GH344" s="51"/>
      <c r="GI344" s="51"/>
      <c r="GJ344" s="51"/>
      <c r="GK344" s="51"/>
      <c r="GL344" s="51"/>
      <c r="GM344" s="51"/>
      <c r="GN344" s="51"/>
      <c r="GO344" s="51" t="s">
        <v>83</v>
      </c>
      <c r="GP344" s="51"/>
      <c r="GQ344" s="51"/>
      <c r="GR344" s="51"/>
      <c r="GS344" s="51"/>
      <c r="GT344" s="51"/>
      <c r="GU344" s="51"/>
      <c r="GV344" s="51"/>
      <c r="GW344" s="51"/>
      <c r="GX344" s="51"/>
      <c r="GY344" s="51"/>
      <c r="GZ344" s="51"/>
      <c r="HA344" s="51"/>
      <c r="HB344" s="51" t="s">
        <v>84</v>
      </c>
      <c r="HC344" s="51"/>
      <c r="HD344" s="51"/>
      <c r="HE344" s="51"/>
      <c r="HF344" s="51"/>
      <c r="HG344" s="51"/>
      <c r="HH344" s="51"/>
      <c r="HI344" s="51"/>
      <c r="HJ344" s="51"/>
      <c r="HK344" s="51"/>
      <c r="HL344" s="51"/>
      <c r="HM344" s="51"/>
      <c r="HN344" s="51"/>
      <c r="HO344" s="51" t="s">
        <v>85</v>
      </c>
      <c r="HP344" s="51"/>
      <c r="HQ344" s="51"/>
      <c r="HR344" s="51"/>
      <c r="HS344" s="51"/>
      <c r="HT344" s="51"/>
      <c r="HU344" s="51"/>
      <c r="HV344" s="51"/>
      <c r="HW344" s="51"/>
      <c r="HX344" s="51"/>
      <c r="HY344" s="51"/>
      <c r="HZ344" s="51"/>
      <c r="IA344" s="51"/>
      <c r="IB344" s="49" t="s">
        <v>23</v>
      </c>
      <c r="IC344" s="49" t="s">
        <v>18</v>
      </c>
      <c r="ID344" s="49" t="s">
        <v>19</v>
      </c>
      <c r="IE344" s="49" t="s">
        <v>20</v>
      </c>
      <c r="IF344" s="49" t="s">
        <v>21</v>
      </c>
      <c r="IG344" s="49" t="s">
        <v>22</v>
      </c>
      <c r="IH344" s="49" t="s">
        <v>24</v>
      </c>
      <c r="II344" s="49" t="s">
        <v>25</v>
      </c>
    </row>
    <row r="345" spans="1:426" s="49" customFormat="1" x14ac:dyDescent="0.25">
      <c r="B345" s="49" t="s">
        <v>29</v>
      </c>
      <c r="C345" s="49" t="s">
        <v>30</v>
      </c>
      <c r="D345" s="49" t="s">
        <v>31</v>
      </c>
      <c r="E345" s="49" t="s">
        <v>32</v>
      </c>
      <c r="F345" s="49" t="s">
        <v>33</v>
      </c>
      <c r="G345" s="49" t="s">
        <v>34</v>
      </c>
      <c r="H345" s="49" t="s">
        <v>35</v>
      </c>
      <c r="I345" s="49" t="s">
        <v>36</v>
      </c>
      <c r="J345" s="49" t="s">
        <v>37</v>
      </c>
      <c r="K345" s="49" t="s">
        <v>38</v>
      </c>
      <c r="L345" s="49" t="s">
        <v>39</v>
      </c>
      <c r="M345" s="49" t="s">
        <v>40</v>
      </c>
      <c r="N345" s="49" t="s">
        <v>41</v>
      </c>
      <c r="O345" s="49" t="s">
        <v>29</v>
      </c>
      <c r="P345" s="49" t="s">
        <v>30</v>
      </c>
      <c r="Q345" s="49" t="s">
        <v>31</v>
      </c>
      <c r="R345" s="49" t="s">
        <v>32</v>
      </c>
      <c r="S345" s="49" t="s">
        <v>33</v>
      </c>
      <c r="T345" s="49" t="s">
        <v>34</v>
      </c>
      <c r="U345" s="49" t="s">
        <v>35</v>
      </c>
      <c r="V345" s="49" t="s">
        <v>36</v>
      </c>
      <c r="W345" s="49" t="s">
        <v>37</v>
      </c>
      <c r="X345" s="49" t="s">
        <v>38</v>
      </c>
      <c r="Y345" s="49" t="s">
        <v>39</v>
      </c>
      <c r="Z345" s="49" t="s">
        <v>40</v>
      </c>
      <c r="AA345" s="49" t="s">
        <v>41</v>
      </c>
      <c r="AB345" s="49" t="s">
        <v>29</v>
      </c>
      <c r="AC345" s="49" t="s">
        <v>30</v>
      </c>
      <c r="AD345" s="49" t="s">
        <v>31</v>
      </c>
      <c r="AE345" s="49" t="s">
        <v>32</v>
      </c>
      <c r="AF345" s="49" t="s">
        <v>33</v>
      </c>
      <c r="AG345" s="49" t="s">
        <v>34</v>
      </c>
      <c r="AH345" s="49" t="s">
        <v>35</v>
      </c>
      <c r="AI345" s="49" t="s">
        <v>36</v>
      </c>
      <c r="AJ345" s="49" t="s">
        <v>37</v>
      </c>
      <c r="AK345" s="49" t="s">
        <v>38</v>
      </c>
      <c r="AL345" s="49" t="s">
        <v>39</v>
      </c>
      <c r="AM345" s="49" t="s">
        <v>40</v>
      </c>
      <c r="AN345" s="49" t="s">
        <v>41</v>
      </c>
      <c r="AO345" s="49" t="s">
        <v>29</v>
      </c>
      <c r="AP345" s="49" t="s">
        <v>30</v>
      </c>
      <c r="AQ345" s="49" t="s">
        <v>31</v>
      </c>
      <c r="AR345" s="49" t="s">
        <v>32</v>
      </c>
      <c r="AS345" s="49" t="s">
        <v>33</v>
      </c>
      <c r="AT345" s="49" t="s">
        <v>34</v>
      </c>
      <c r="AU345" s="49" t="s">
        <v>35</v>
      </c>
      <c r="AV345" s="49" t="s">
        <v>36</v>
      </c>
      <c r="AW345" s="49" t="s">
        <v>37</v>
      </c>
      <c r="AX345" s="49" t="s">
        <v>38</v>
      </c>
      <c r="AY345" s="49" t="s">
        <v>39</v>
      </c>
      <c r="AZ345" s="49" t="s">
        <v>40</v>
      </c>
      <c r="BA345" s="49" t="s">
        <v>41</v>
      </c>
      <c r="BB345" s="49" t="s">
        <v>29</v>
      </c>
      <c r="BC345" s="49" t="s">
        <v>30</v>
      </c>
      <c r="BD345" s="49" t="s">
        <v>31</v>
      </c>
      <c r="BE345" s="49" t="s">
        <v>32</v>
      </c>
      <c r="BF345" s="49" t="s">
        <v>33</v>
      </c>
      <c r="BG345" s="49" t="s">
        <v>34</v>
      </c>
      <c r="BH345" s="49" t="s">
        <v>35</v>
      </c>
      <c r="BI345" s="49" t="s">
        <v>36</v>
      </c>
      <c r="BJ345" s="49" t="s">
        <v>37</v>
      </c>
      <c r="BK345" s="49" t="s">
        <v>38</v>
      </c>
      <c r="BL345" s="49" t="s">
        <v>39</v>
      </c>
      <c r="BM345" s="49" t="s">
        <v>40</v>
      </c>
      <c r="BN345" s="49" t="s">
        <v>41</v>
      </c>
      <c r="BO345" s="49" t="s">
        <v>29</v>
      </c>
      <c r="BP345" s="49" t="s">
        <v>30</v>
      </c>
      <c r="BQ345" s="49" t="s">
        <v>31</v>
      </c>
      <c r="BR345" s="49" t="s">
        <v>32</v>
      </c>
      <c r="BS345" s="49" t="s">
        <v>33</v>
      </c>
      <c r="BT345" s="49" t="s">
        <v>34</v>
      </c>
      <c r="BU345" s="49" t="s">
        <v>35</v>
      </c>
      <c r="BV345" s="49" t="s">
        <v>36</v>
      </c>
      <c r="BW345" s="49" t="s">
        <v>37</v>
      </c>
      <c r="BX345" s="49" t="s">
        <v>38</v>
      </c>
      <c r="BY345" s="49" t="s">
        <v>39</v>
      </c>
      <c r="BZ345" s="49" t="s">
        <v>40</v>
      </c>
      <c r="CA345" s="49" t="s">
        <v>41</v>
      </c>
      <c r="CB345" s="49" t="s">
        <v>29</v>
      </c>
      <c r="CC345" s="49" t="s">
        <v>30</v>
      </c>
      <c r="CD345" s="49" t="s">
        <v>31</v>
      </c>
      <c r="CE345" s="49" t="s">
        <v>32</v>
      </c>
      <c r="CF345" s="49" t="s">
        <v>33</v>
      </c>
      <c r="CG345" s="49" t="s">
        <v>34</v>
      </c>
      <c r="CH345" s="49" t="s">
        <v>35</v>
      </c>
      <c r="CI345" s="49" t="s">
        <v>36</v>
      </c>
      <c r="CJ345" s="49" t="s">
        <v>37</v>
      </c>
      <c r="CK345" s="49" t="s">
        <v>38</v>
      </c>
      <c r="CL345" s="49" t="s">
        <v>39</v>
      </c>
      <c r="CM345" s="49" t="s">
        <v>40</v>
      </c>
      <c r="CN345" s="49" t="s">
        <v>41</v>
      </c>
      <c r="CO345" s="49" t="s">
        <v>29</v>
      </c>
      <c r="CP345" s="49" t="s">
        <v>30</v>
      </c>
      <c r="CQ345" s="49" t="s">
        <v>31</v>
      </c>
      <c r="CR345" s="49" t="s">
        <v>32</v>
      </c>
      <c r="CS345" s="49" t="s">
        <v>33</v>
      </c>
      <c r="CT345" s="49" t="s">
        <v>34</v>
      </c>
      <c r="CU345" s="49" t="s">
        <v>35</v>
      </c>
      <c r="CV345" s="49" t="s">
        <v>36</v>
      </c>
      <c r="CW345" s="49" t="s">
        <v>37</v>
      </c>
      <c r="CX345" s="49" t="s">
        <v>38</v>
      </c>
      <c r="CY345" s="49" t="s">
        <v>39</v>
      </c>
      <c r="CZ345" s="49" t="s">
        <v>40</v>
      </c>
      <c r="DA345" s="49" t="s">
        <v>41</v>
      </c>
      <c r="DB345" s="49" t="s">
        <v>29</v>
      </c>
      <c r="DC345" s="49" t="s">
        <v>30</v>
      </c>
      <c r="DD345" s="49" t="s">
        <v>31</v>
      </c>
      <c r="DE345" s="49" t="s">
        <v>32</v>
      </c>
      <c r="DF345" s="49" t="s">
        <v>33</v>
      </c>
      <c r="DG345" s="49" t="s">
        <v>34</v>
      </c>
      <c r="DH345" s="49" t="s">
        <v>35</v>
      </c>
      <c r="DI345" s="49" t="s">
        <v>36</v>
      </c>
      <c r="DJ345" s="49" t="s">
        <v>37</v>
      </c>
      <c r="DK345" s="49" t="s">
        <v>38</v>
      </c>
      <c r="DL345" s="49" t="s">
        <v>39</v>
      </c>
      <c r="DM345" s="49" t="s">
        <v>40</v>
      </c>
      <c r="DN345" s="49" t="s">
        <v>41</v>
      </c>
      <c r="DO345" s="49" t="s">
        <v>29</v>
      </c>
      <c r="DP345" s="49" t="s">
        <v>30</v>
      </c>
      <c r="DQ345" s="49" t="s">
        <v>31</v>
      </c>
      <c r="DR345" s="49" t="s">
        <v>32</v>
      </c>
      <c r="DS345" s="49" t="s">
        <v>33</v>
      </c>
      <c r="DT345" s="49" t="s">
        <v>34</v>
      </c>
      <c r="DU345" s="49" t="s">
        <v>35</v>
      </c>
      <c r="DV345" s="49" t="s">
        <v>36</v>
      </c>
      <c r="DW345" s="49" t="s">
        <v>37</v>
      </c>
      <c r="DX345" s="49" t="s">
        <v>38</v>
      </c>
      <c r="DY345" s="49" t="s">
        <v>39</v>
      </c>
      <c r="DZ345" s="49" t="s">
        <v>40</v>
      </c>
      <c r="EA345" s="49" t="s">
        <v>41</v>
      </c>
      <c r="EB345" s="49" t="s">
        <v>29</v>
      </c>
      <c r="EC345" s="49" t="s">
        <v>30</v>
      </c>
      <c r="ED345" s="49" t="s">
        <v>31</v>
      </c>
      <c r="EE345" s="49" t="s">
        <v>32</v>
      </c>
      <c r="EF345" s="49" t="s">
        <v>33</v>
      </c>
      <c r="EG345" s="49" t="s">
        <v>34</v>
      </c>
      <c r="EH345" s="49" t="s">
        <v>35</v>
      </c>
      <c r="EI345" s="49" t="s">
        <v>36</v>
      </c>
      <c r="EJ345" s="49" t="s">
        <v>37</v>
      </c>
      <c r="EK345" s="49" t="s">
        <v>38</v>
      </c>
      <c r="EL345" s="49" t="s">
        <v>39</v>
      </c>
      <c r="EM345" s="49" t="s">
        <v>40</v>
      </c>
      <c r="EN345" s="49" t="s">
        <v>41</v>
      </c>
      <c r="EO345" s="49" t="s">
        <v>29</v>
      </c>
      <c r="EP345" s="49" t="s">
        <v>30</v>
      </c>
      <c r="EQ345" s="49" t="s">
        <v>31</v>
      </c>
      <c r="ER345" s="49" t="s">
        <v>32</v>
      </c>
      <c r="ES345" s="49" t="s">
        <v>33</v>
      </c>
      <c r="ET345" s="49" t="s">
        <v>34</v>
      </c>
      <c r="EU345" s="49" t="s">
        <v>35</v>
      </c>
      <c r="EV345" s="49" t="s">
        <v>36</v>
      </c>
      <c r="EW345" s="49" t="s">
        <v>37</v>
      </c>
      <c r="EX345" s="49" t="s">
        <v>38</v>
      </c>
      <c r="EY345" s="49" t="s">
        <v>39</v>
      </c>
      <c r="EZ345" s="49" t="s">
        <v>40</v>
      </c>
      <c r="FA345" s="49" t="s">
        <v>41</v>
      </c>
      <c r="FB345" s="49" t="s">
        <v>29</v>
      </c>
      <c r="FC345" s="49" t="s">
        <v>30</v>
      </c>
      <c r="FD345" s="49" t="s">
        <v>31</v>
      </c>
      <c r="FE345" s="49" t="s">
        <v>32</v>
      </c>
      <c r="FF345" s="49" t="s">
        <v>33</v>
      </c>
      <c r="FG345" s="49" t="s">
        <v>34</v>
      </c>
      <c r="FH345" s="49" t="s">
        <v>35</v>
      </c>
      <c r="FI345" s="49" t="s">
        <v>36</v>
      </c>
      <c r="FJ345" s="49" t="s">
        <v>37</v>
      </c>
      <c r="FK345" s="49" t="s">
        <v>38</v>
      </c>
      <c r="FL345" s="49" t="s">
        <v>39</v>
      </c>
      <c r="FM345" s="49" t="s">
        <v>40</v>
      </c>
      <c r="FN345" s="49" t="s">
        <v>41</v>
      </c>
      <c r="FO345" s="49" t="s">
        <v>29</v>
      </c>
      <c r="FP345" s="49" t="s">
        <v>30</v>
      </c>
      <c r="FQ345" s="49" t="s">
        <v>31</v>
      </c>
      <c r="FR345" s="49" t="s">
        <v>32</v>
      </c>
      <c r="FS345" s="49" t="s">
        <v>33</v>
      </c>
      <c r="FT345" s="49" t="s">
        <v>34</v>
      </c>
      <c r="FU345" s="49" t="s">
        <v>35</v>
      </c>
      <c r="FV345" s="49" t="s">
        <v>36</v>
      </c>
      <c r="FW345" s="49" t="s">
        <v>37</v>
      </c>
      <c r="FX345" s="49" t="s">
        <v>38</v>
      </c>
      <c r="FY345" s="49" t="s">
        <v>39</v>
      </c>
      <c r="FZ345" s="49" t="s">
        <v>40</v>
      </c>
      <c r="GA345" s="49" t="s">
        <v>41</v>
      </c>
      <c r="GB345" s="49" t="s">
        <v>29</v>
      </c>
      <c r="GC345" s="49" t="s">
        <v>30</v>
      </c>
      <c r="GD345" s="49" t="s">
        <v>31</v>
      </c>
      <c r="GE345" s="49" t="s">
        <v>32</v>
      </c>
      <c r="GF345" s="49" t="s">
        <v>33</v>
      </c>
      <c r="GG345" s="49" t="s">
        <v>34</v>
      </c>
      <c r="GH345" s="49" t="s">
        <v>35</v>
      </c>
      <c r="GI345" s="49" t="s">
        <v>36</v>
      </c>
      <c r="GJ345" s="49" t="s">
        <v>37</v>
      </c>
      <c r="GK345" s="49" t="s">
        <v>38</v>
      </c>
      <c r="GL345" s="49" t="s">
        <v>39</v>
      </c>
      <c r="GM345" s="49" t="s">
        <v>40</v>
      </c>
      <c r="GN345" s="49" t="s">
        <v>41</v>
      </c>
      <c r="GO345" s="49" t="s">
        <v>29</v>
      </c>
      <c r="GP345" s="49" t="s">
        <v>30</v>
      </c>
      <c r="GQ345" s="49" t="s">
        <v>31</v>
      </c>
      <c r="GR345" s="49" t="s">
        <v>32</v>
      </c>
      <c r="GS345" s="49" t="s">
        <v>33</v>
      </c>
      <c r="GT345" s="49" t="s">
        <v>34</v>
      </c>
      <c r="GU345" s="49" t="s">
        <v>35</v>
      </c>
      <c r="GV345" s="49" t="s">
        <v>36</v>
      </c>
      <c r="GW345" s="49" t="s">
        <v>37</v>
      </c>
      <c r="GX345" s="49" t="s">
        <v>38</v>
      </c>
      <c r="GY345" s="49" t="s">
        <v>39</v>
      </c>
      <c r="GZ345" s="49" t="s">
        <v>40</v>
      </c>
      <c r="HA345" s="49" t="s">
        <v>41</v>
      </c>
      <c r="HB345" s="49" t="s">
        <v>29</v>
      </c>
      <c r="HC345" s="49" t="s">
        <v>30</v>
      </c>
      <c r="HD345" s="49" t="s">
        <v>31</v>
      </c>
      <c r="HE345" s="49" t="s">
        <v>32</v>
      </c>
      <c r="HF345" s="49" t="s">
        <v>33</v>
      </c>
      <c r="HG345" s="49" t="s">
        <v>34</v>
      </c>
      <c r="HH345" s="49" t="s">
        <v>35</v>
      </c>
      <c r="HI345" s="49" t="s">
        <v>36</v>
      </c>
      <c r="HJ345" s="49" t="s">
        <v>37</v>
      </c>
      <c r="HK345" s="49" t="s">
        <v>38</v>
      </c>
      <c r="HL345" s="49" t="s">
        <v>39</v>
      </c>
      <c r="HM345" s="49" t="s">
        <v>40</v>
      </c>
      <c r="HN345" s="49" t="s">
        <v>41</v>
      </c>
      <c r="HO345" s="49" t="s">
        <v>29</v>
      </c>
      <c r="HP345" s="49" t="s">
        <v>30</v>
      </c>
      <c r="HQ345" s="49" t="s">
        <v>31</v>
      </c>
      <c r="HR345" s="49" t="s">
        <v>32</v>
      </c>
      <c r="HS345" s="49" t="s">
        <v>33</v>
      </c>
      <c r="HT345" s="49" t="s">
        <v>34</v>
      </c>
      <c r="HU345" s="49" t="s">
        <v>35</v>
      </c>
      <c r="HV345" s="49" t="s">
        <v>36</v>
      </c>
      <c r="HW345" s="49" t="s">
        <v>37</v>
      </c>
      <c r="HX345" s="49" t="s">
        <v>38</v>
      </c>
      <c r="HY345" s="49" t="s">
        <v>39</v>
      </c>
      <c r="HZ345" s="49" t="s">
        <v>40</v>
      </c>
      <c r="IA345" s="49" t="s">
        <v>41</v>
      </c>
    </row>
    <row r="346" spans="1:426" s="49" customFormat="1" x14ac:dyDescent="0.25">
      <c r="A346" s="1" t="s">
        <v>42</v>
      </c>
      <c r="B346" s="49">
        <v>5</v>
      </c>
      <c r="C346" s="49">
        <v>1</v>
      </c>
      <c r="D346" s="49">
        <v>3</v>
      </c>
      <c r="E346" s="49">
        <v>1</v>
      </c>
      <c r="F346" s="49">
        <v>3</v>
      </c>
      <c r="G346" s="49">
        <v>1</v>
      </c>
      <c r="H346" s="49">
        <v>4</v>
      </c>
      <c r="I346" s="49">
        <v>4</v>
      </c>
      <c r="J346" s="49">
        <v>5</v>
      </c>
      <c r="K346" s="49">
        <v>1</v>
      </c>
      <c r="L346" s="49">
        <v>1</v>
      </c>
      <c r="M346" s="49">
        <v>0</v>
      </c>
      <c r="N346" s="49">
        <v>0</v>
      </c>
      <c r="O346" s="49">
        <v>5</v>
      </c>
      <c r="P346" s="49">
        <v>1</v>
      </c>
      <c r="Q346" s="49">
        <v>3</v>
      </c>
      <c r="R346" s="49">
        <v>1</v>
      </c>
      <c r="S346" s="49">
        <v>3</v>
      </c>
      <c r="T346" s="49">
        <v>1</v>
      </c>
      <c r="U346" s="49">
        <v>4</v>
      </c>
      <c r="V346" s="49">
        <v>1</v>
      </c>
      <c r="W346" s="49">
        <v>3</v>
      </c>
      <c r="X346" s="49">
        <v>1</v>
      </c>
      <c r="Y346" s="49">
        <v>0</v>
      </c>
      <c r="Z346" s="49">
        <v>1</v>
      </c>
      <c r="AA346" s="49">
        <v>0</v>
      </c>
      <c r="AB346" s="49">
        <v>5</v>
      </c>
      <c r="AC346" s="49">
        <v>1</v>
      </c>
      <c r="AD346" s="49">
        <v>5</v>
      </c>
      <c r="AE346" s="49">
        <v>1</v>
      </c>
      <c r="AF346" s="49">
        <v>3</v>
      </c>
      <c r="AG346" s="49">
        <v>1</v>
      </c>
      <c r="AH346" s="49">
        <v>5</v>
      </c>
      <c r="AI346" s="49">
        <v>2</v>
      </c>
      <c r="AJ346" s="49">
        <v>3</v>
      </c>
      <c r="AK346" s="49">
        <v>2</v>
      </c>
      <c r="AL346" s="49">
        <v>0</v>
      </c>
      <c r="AM346" s="49">
        <v>0</v>
      </c>
      <c r="AN346" s="49">
        <v>0</v>
      </c>
      <c r="AO346" s="49">
        <v>5</v>
      </c>
      <c r="AP346" s="49">
        <v>1</v>
      </c>
      <c r="AQ346" s="49">
        <v>5</v>
      </c>
      <c r="AR346" s="49">
        <v>1</v>
      </c>
      <c r="AS346" s="49">
        <v>3</v>
      </c>
      <c r="AT346" s="49">
        <v>1</v>
      </c>
      <c r="AU346" s="49">
        <v>4</v>
      </c>
      <c r="AV346" s="49">
        <v>4</v>
      </c>
      <c r="AW346" s="49">
        <v>4</v>
      </c>
      <c r="AX346" s="49">
        <v>1</v>
      </c>
      <c r="AY346" s="49">
        <v>0</v>
      </c>
      <c r="AZ346" s="49">
        <v>0</v>
      </c>
      <c r="BA346" s="49">
        <v>0</v>
      </c>
      <c r="BB346" s="49">
        <v>3</v>
      </c>
      <c r="BC346" s="49">
        <v>2</v>
      </c>
      <c r="BD346" s="49">
        <v>5</v>
      </c>
      <c r="BE346" s="49">
        <v>5</v>
      </c>
      <c r="BF346" s="49">
        <v>4</v>
      </c>
      <c r="BG346" s="49">
        <v>1</v>
      </c>
      <c r="BH346" s="49">
        <v>2</v>
      </c>
      <c r="BI346" s="49">
        <v>4</v>
      </c>
      <c r="BJ346" s="49">
        <v>3</v>
      </c>
      <c r="BK346" s="49">
        <v>1</v>
      </c>
      <c r="BL346" s="49">
        <v>0</v>
      </c>
      <c r="BM346" s="49">
        <v>1</v>
      </c>
      <c r="BN346" s="49">
        <v>0</v>
      </c>
      <c r="BO346" s="49">
        <v>3</v>
      </c>
      <c r="BP346" s="49">
        <v>1</v>
      </c>
      <c r="BQ346" s="49">
        <v>4</v>
      </c>
      <c r="BR346" s="49">
        <v>1</v>
      </c>
      <c r="BS346" s="49">
        <v>3</v>
      </c>
      <c r="BT346" s="49">
        <v>5</v>
      </c>
      <c r="BU346" s="49">
        <v>4</v>
      </c>
      <c r="BV346" s="49">
        <v>3</v>
      </c>
      <c r="BW346" s="49">
        <v>3</v>
      </c>
      <c r="BX346" s="49">
        <v>1</v>
      </c>
      <c r="BY346" s="49">
        <v>1</v>
      </c>
      <c r="BZ346" s="49">
        <v>1</v>
      </c>
      <c r="CA346" s="49">
        <v>1</v>
      </c>
      <c r="CB346" s="49">
        <v>5</v>
      </c>
      <c r="CC346" s="49">
        <v>2</v>
      </c>
      <c r="CD346" s="49">
        <v>2</v>
      </c>
      <c r="CE346" s="49">
        <v>5</v>
      </c>
      <c r="CF346" s="49">
        <v>3</v>
      </c>
      <c r="CG346" s="49">
        <v>4</v>
      </c>
      <c r="CH346" s="49">
        <v>5</v>
      </c>
      <c r="CI346" s="49">
        <v>1</v>
      </c>
      <c r="CJ346" s="49">
        <v>1</v>
      </c>
      <c r="CK346" s="49">
        <v>1</v>
      </c>
      <c r="CL346" s="49">
        <v>0</v>
      </c>
      <c r="CM346" s="49">
        <v>0</v>
      </c>
      <c r="CN346" s="49">
        <v>1</v>
      </c>
      <c r="CO346" s="49">
        <v>5</v>
      </c>
      <c r="CP346" s="49">
        <v>2</v>
      </c>
      <c r="CQ346" s="49">
        <v>5</v>
      </c>
      <c r="CR346" s="49">
        <v>5</v>
      </c>
      <c r="CS346" s="49">
        <v>3</v>
      </c>
      <c r="CT346" s="49">
        <v>1</v>
      </c>
      <c r="CU346" s="49">
        <v>3</v>
      </c>
      <c r="CV346" s="49">
        <v>4</v>
      </c>
      <c r="CW346" s="49">
        <v>4</v>
      </c>
      <c r="CX346" s="49">
        <v>1</v>
      </c>
      <c r="CY346" s="49">
        <v>0</v>
      </c>
      <c r="CZ346" s="49">
        <v>0</v>
      </c>
      <c r="DA346" s="49">
        <v>1</v>
      </c>
      <c r="DB346" s="49">
        <v>5</v>
      </c>
      <c r="DC346" s="49">
        <v>1</v>
      </c>
      <c r="DD346" s="49">
        <v>5</v>
      </c>
      <c r="DE346" s="49">
        <v>1</v>
      </c>
      <c r="DF346" s="49">
        <v>2</v>
      </c>
      <c r="DG346" s="49">
        <v>2</v>
      </c>
      <c r="DH346" s="49">
        <v>4</v>
      </c>
      <c r="DI346" s="49">
        <v>5</v>
      </c>
      <c r="DJ346" s="49">
        <v>4</v>
      </c>
      <c r="DK346" s="49">
        <v>1</v>
      </c>
      <c r="DL346" s="49">
        <v>1</v>
      </c>
      <c r="DM346" s="49">
        <v>0</v>
      </c>
      <c r="DN346" s="49">
        <v>1</v>
      </c>
      <c r="DO346" s="49">
        <v>5</v>
      </c>
      <c r="DP346" s="49">
        <v>1</v>
      </c>
      <c r="DQ346" s="49">
        <v>2</v>
      </c>
      <c r="DR346" s="49">
        <v>1</v>
      </c>
      <c r="DS346" s="49">
        <v>3</v>
      </c>
      <c r="DT346" s="49">
        <v>1</v>
      </c>
      <c r="DU346" s="49">
        <v>5</v>
      </c>
      <c r="DV346" s="49">
        <v>4</v>
      </c>
      <c r="DW346" s="49">
        <v>4</v>
      </c>
      <c r="DX346" s="49">
        <v>1</v>
      </c>
      <c r="DY346" s="49">
        <v>1</v>
      </c>
      <c r="DZ346" s="49">
        <v>1</v>
      </c>
      <c r="EA346" s="49">
        <v>1</v>
      </c>
      <c r="EB346" s="49">
        <v>4</v>
      </c>
      <c r="EC346" s="49">
        <v>1</v>
      </c>
      <c r="ED346" s="49">
        <v>3</v>
      </c>
      <c r="EE346" s="49">
        <v>4</v>
      </c>
      <c r="EF346" s="49">
        <v>3</v>
      </c>
      <c r="EG346" s="49">
        <v>1</v>
      </c>
      <c r="EH346" s="49">
        <v>5</v>
      </c>
      <c r="EI346" s="49">
        <v>4</v>
      </c>
      <c r="EJ346" s="49">
        <v>4</v>
      </c>
      <c r="EK346" s="49">
        <v>1</v>
      </c>
      <c r="EL346" s="49">
        <v>1</v>
      </c>
      <c r="EM346" s="49">
        <v>0</v>
      </c>
      <c r="EN346" s="49">
        <v>0</v>
      </c>
      <c r="EO346" s="49">
        <v>2</v>
      </c>
      <c r="EP346" s="49">
        <v>3</v>
      </c>
      <c r="EQ346" s="49">
        <v>5</v>
      </c>
      <c r="ER346" s="49">
        <v>1</v>
      </c>
      <c r="ES346" s="49">
        <v>3</v>
      </c>
      <c r="ET346" s="49">
        <v>1</v>
      </c>
      <c r="EU346" s="49">
        <v>4</v>
      </c>
      <c r="EV346" s="49">
        <v>3</v>
      </c>
      <c r="EW346" s="49">
        <v>4</v>
      </c>
      <c r="EX346" s="49">
        <v>1</v>
      </c>
      <c r="EY346" s="49">
        <v>0</v>
      </c>
      <c r="EZ346" s="49">
        <v>0</v>
      </c>
      <c r="FA346" s="49">
        <v>0</v>
      </c>
      <c r="FB346" s="49">
        <v>3</v>
      </c>
      <c r="FC346" s="49">
        <v>4</v>
      </c>
      <c r="FD346" s="49">
        <v>4</v>
      </c>
      <c r="FE346" s="49">
        <v>5</v>
      </c>
      <c r="FF346" s="49">
        <v>3</v>
      </c>
      <c r="FG346" s="49">
        <v>1</v>
      </c>
      <c r="FH346" s="49">
        <v>4</v>
      </c>
      <c r="FI346" s="49">
        <v>4</v>
      </c>
      <c r="FJ346" s="49">
        <v>3</v>
      </c>
      <c r="FK346" s="49">
        <v>1</v>
      </c>
      <c r="FL346" s="49">
        <v>0</v>
      </c>
      <c r="FM346" s="49">
        <v>0</v>
      </c>
      <c r="FN346" s="49">
        <v>0</v>
      </c>
      <c r="FO346" s="49">
        <v>3</v>
      </c>
      <c r="FP346" s="49">
        <v>1</v>
      </c>
      <c r="FQ346" s="49">
        <v>5</v>
      </c>
      <c r="FR346" s="49">
        <v>1</v>
      </c>
      <c r="FS346" s="49">
        <v>3</v>
      </c>
      <c r="FT346" s="49">
        <v>1</v>
      </c>
      <c r="FU346" s="49">
        <v>1</v>
      </c>
      <c r="FV346" s="49">
        <v>4</v>
      </c>
      <c r="FW346" s="49">
        <v>3</v>
      </c>
      <c r="FX346" s="49">
        <v>4</v>
      </c>
      <c r="FY346" s="49">
        <v>0</v>
      </c>
      <c r="FZ346" s="49">
        <v>0</v>
      </c>
      <c r="GA346" s="49">
        <v>0</v>
      </c>
      <c r="GB346" s="49">
        <v>5</v>
      </c>
      <c r="GC346" s="49">
        <v>1</v>
      </c>
      <c r="GD346" s="49">
        <v>5</v>
      </c>
      <c r="GE346" s="49">
        <v>4</v>
      </c>
      <c r="GF346" s="49">
        <v>3</v>
      </c>
      <c r="GG346" s="49">
        <v>1</v>
      </c>
      <c r="GH346" s="49">
        <v>3</v>
      </c>
      <c r="GI346" s="49">
        <v>4</v>
      </c>
      <c r="GJ346" s="49">
        <v>4</v>
      </c>
      <c r="GK346" s="49">
        <v>1</v>
      </c>
      <c r="GL346" s="49">
        <v>0</v>
      </c>
      <c r="GM346" s="49">
        <v>0</v>
      </c>
      <c r="GN346" s="49">
        <v>1</v>
      </c>
      <c r="GO346" s="49">
        <v>5</v>
      </c>
      <c r="GP346" s="49">
        <v>1</v>
      </c>
      <c r="GQ346" s="49">
        <v>4</v>
      </c>
      <c r="GR346" s="49">
        <v>1</v>
      </c>
      <c r="GS346" s="49">
        <v>4</v>
      </c>
      <c r="GT346" s="49">
        <v>5</v>
      </c>
      <c r="GU346" s="49">
        <v>5</v>
      </c>
      <c r="GV346" s="49">
        <v>1</v>
      </c>
      <c r="GW346" s="49">
        <v>1</v>
      </c>
      <c r="GX346" s="49">
        <v>2</v>
      </c>
      <c r="GY346" s="49">
        <v>1</v>
      </c>
      <c r="GZ346" s="49">
        <v>1</v>
      </c>
      <c r="HA346" s="49">
        <v>1</v>
      </c>
      <c r="HB346" s="49">
        <v>3</v>
      </c>
      <c r="HC346" s="49">
        <v>1</v>
      </c>
      <c r="HD346" s="49">
        <v>3</v>
      </c>
      <c r="HE346" s="49">
        <v>2</v>
      </c>
      <c r="HF346" s="49">
        <v>3</v>
      </c>
      <c r="HG346" s="49">
        <v>2</v>
      </c>
      <c r="HH346" s="49">
        <v>5</v>
      </c>
      <c r="HI346" s="49">
        <v>4</v>
      </c>
      <c r="HJ346" s="49">
        <v>1</v>
      </c>
      <c r="HK346" s="49">
        <v>1</v>
      </c>
      <c r="HL346" s="49">
        <v>1</v>
      </c>
      <c r="HM346" s="49">
        <v>1</v>
      </c>
      <c r="HN346" s="49">
        <v>0</v>
      </c>
      <c r="HO346" s="49">
        <v>5</v>
      </c>
      <c r="HP346" s="49">
        <v>1</v>
      </c>
      <c r="HQ346" s="49">
        <v>5</v>
      </c>
      <c r="HR346" s="49">
        <v>2</v>
      </c>
      <c r="HS346" s="49">
        <v>3</v>
      </c>
      <c r="HT346" s="49">
        <v>1</v>
      </c>
      <c r="HU346" s="49">
        <v>5</v>
      </c>
      <c r="HV346" s="49">
        <v>4</v>
      </c>
      <c r="HW346" s="49">
        <v>5</v>
      </c>
      <c r="HX346" s="49">
        <v>1</v>
      </c>
      <c r="HY346" s="49">
        <v>0</v>
      </c>
      <c r="HZ346" s="49">
        <v>0</v>
      </c>
      <c r="IA346" s="49">
        <v>1</v>
      </c>
      <c r="IB346" s="49">
        <v>1</v>
      </c>
      <c r="IC346" s="49">
        <v>1</v>
      </c>
      <c r="ID346" s="49">
        <v>1</v>
      </c>
      <c r="IE346" s="49">
        <v>6</v>
      </c>
      <c r="IF346" s="49">
        <v>3</v>
      </c>
      <c r="IG346" s="49">
        <v>2</v>
      </c>
      <c r="IH346" s="49">
        <v>4</v>
      </c>
      <c r="II346" s="49">
        <v>1</v>
      </c>
    </row>
    <row r="347" spans="1:426" s="49" customFormat="1" x14ac:dyDescent="0.25">
      <c r="A347" s="1" t="s">
        <v>43</v>
      </c>
      <c r="B347" s="49">
        <v>4</v>
      </c>
      <c r="C347" s="49">
        <v>1</v>
      </c>
      <c r="D347" s="49">
        <v>3</v>
      </c>
      <c r="E347" s="49">
        <v>4</v>
      </c>
      <c r="F347" s="49">
        <v>3</v>
      </c>
      <c r="G347" s="49">
        <v>1</v>
      </c>
      <c r="H347" s="49">
        <v>4</v>
      </c>
      <c r="I347" s="49">
        <v>4</v>
      </c>
      <c r="J347" s="49">
        <v>3</v>
      </c>
      <c r="K347" s="49">
        <v>1</v>
      </c>
      <c r="L347" s="49">
        <v>1</v>
      </c>
      <c r="M347" s="49">
        <v>0</v>
      </c>
      <c r="N347" s="49">
        <v>0</v>
      </c>
      <c r="O347" s="49">
        <v>5</v>
      </c>
      <c r="P347" s="49">
        <v>1</v>
      </c>
      <c r="Q347" s="49">
        <v>3</v>
      </c>
      <c r="R347" s="49">
        <v>1</v>
      </c>
      <c r="S347" s="49">
        <v>3</v>
      </c>
      <c r="T347" s="49">
        <v>1</v>
      </c>
      <c r="U347" s="49">
        <v>4</v>
      </c>
      <c r="V347" s="49">
        <v>3</v>
      </c>
      <c r="W347" s="49">
        <v>3</v>
      </c>
      <c r="X347" s="49">
        <v>1</v>
      </c>
      <c r="Y347" s="49">
        <v>0</v>
      </c>
      <c r="Z347" s="49">
        <v>1</v>
      </c>
      <c r="AA347" s="49">
        <v>0</v>
      </c>
      <c r="AB347" s="49">
        <v>5</v>
      </c>
      <c r="AC347" s="49">
        <v>1</v>
      </c>
      <c r="AD347" s="49">
        <v>3</v>
      </c>
      <c r="AE347" s="49">
        <v>1</v>
      </c>
      <c r="AF347" s="49">
        <v>3</v>
      </c>
      <c r="AG347" s="49">
        <v>1</v>
      </c>
      <c r="AH347" s="49">
        <v>5</v>
      </c>
      <c r="AI347" s="49">
        <v>2</v>
      </c>
      <c r="AJ347" s="49">
        <v>3</v>
      </c>
      <c r="AK347" s="49">
        <v>2</v>
      </c>
      <c r="AL347" s="49">
        <v>0</v>
      </c>
      <c r="AM347" s="49">
        <v>0</v>
      </c>
      <c r="AN347" s="49">
        <v>0</v>
      </c>
      <c r="AO347" s="49">
        <v>5</v>
      </c>
      <c r="AP347" s="49">
        <v>1</v>
      </c>
      <c r="AQ347" s="49">
        <v>5</v>
      </c>
      <c r="AR347" s="49">
        <v>1</v>
      </c>
      <c r="AS347" s="49">
        <v>3</v>
      </c>
      <c r="AT347" s="49">
        <v>2</v>
      </c>
      <c r="AU347" s="49">
        <v>4</v>
      </c>
      <c r="AV347" s="49">
        <v>4</v>
      </c>
      <c r="AW347" s="49">
        <v>4</v>
      </c>
      <c r="AX347" s="49">
        <v>2</v>
      </c>
      <c r="AY347" s="49">
        <v>0</v>
      </c>
      <c r="AZ347" s="49">
        <v>0</v>
      </c>
      <c r="BA347" s="49">
        <v>0</v>
      </c>
      <c r="BB347" s="49">
        <v>3</v>
      </c>
      <c r="BC347" s="49">
        <v>2</v>
      </c>
      <c r="BD347" s="49">
        <v>3</v>
      </c>
      <c r="BE347" s="49">
        <v>5</v>
      </c>
      <c r="BF347" s="49">
        <v>4</v>
      </c>
      <c r="BG347" s="49">
        <v>2</v>
      </c>
      <c r="BH347" s="49">
        <v>3</v>
      </c>
      <c r="BI347" s="49">
        <v>4</v>
      </c>
      <c r="BJ347" s="49">
        <v>3</v>
      </c>
      <c r="BK347" s="49">
        <v>1</v>
      </c>
      <c r="BL347" s="49">
        <v>0</v>
      </c>
      <c r="BM347" s="49">
        <v>1</v>
      </c>
      <c r="BN347" s="49">
        <v>0</v>
      </c>
      <c r="BO347" s="49">
        <v>3</v>
      </c>
      <c r="BP347" s="49">
        <v>1</v>
      </c>
      <c r="BQ347" s="49">
        <v>4</v>
      </c>
      <c r="BR347" s="49">
        <v>1</v>
      </c>
      <c r="BS347" s="49">
        <v>3</v>
      </c>
      <c r="BT347" s="49">
        <v>2.5</v>
      </c>
      <c r="BU347" s="49">
        <v>4</v>
      </c>
      <c r="BV347" s="49">
        <v>3</v>
      </c>
      <c r="BW347" s="49">
        <v>3</v>
      </c>
      <c r="BX347" s="49">
        <v>1</v>
      </c>
      <c r="BY347" s="49">
        <v>1</v>
      </c>
      <c r="BZ347" s="49">
        <v>1</v>
      </c>
      <c r="CA347" s="49">
        <v>1</v>
      </c>
      <c r="CB347" s="49">
        <v>4</v>
      </c>
      <c r="CC347" s="49">
        <v>2</v>
      </c>
      <c r="CD347" s="49">
        <v>3</v>
      </c>
      <c r="CE347" s="49">
        <v>2</v>
      </c>
      <c r="CF347" s="49">
        <v>3</v>
      </c>
      <c r="CG347" s="49">
        <v>4</v>
      </c>
      <c r="CH347" s="49">
        <v>2</v>
      </c>
      <c r="CI347" s="49">
        <v>2</v>
      </c>
      <c r="CJ347" s="49">
        <v>1</v>
      </c>
      <c r="CK347" s="49">
        <v>2</v>
      </c>
      <c r="CL347" s="49">
        <v>0</v>
      </c>
      <c r="CM347" s="49">
        <v>0</v>
      </c>
      <c r="CN347" s="49">
        <v>1</v>
      </c>
      <c r="CO347" s="49">
        <v>4</v>
      </c>
      <c r="CP347" s="49">
        <v>2</v>
      </c>
      <c r="CQ347" s="49">
        <v>3</v>
      </c>
      <c r="CR347" s="49">
        <v>4</v>
      </c>
      <c r="CS347" s="49">
        <v>3</v>
      </c>
      <c r="CT347" s="49">
        <v>1</v>
      </c>
      <c r="CU347" s="49">
        <v>3</v>
      </c>
      <c r="CV347" s="49">
        <v>4</v>
      </c>
      <c r="CW347" s="49">
        <v>4</v>
      </c>
      <c r="CX347" s="49">
        <v>1</v>
      </c>
      <c r="CY347" s="49">
        <v>0</v>
      </c>
      <c r="CZ347" s="49">
        <v>0</v>
      </c>
      <c r="DA347" s="49">
        <v>1</v>
      </c>
      <c r="DB347" s="49">
        <v>5</v>
      </c>
      <c r="DC347" s="49">
        <v>1</v>
      </c>
      <c r="DD347" s="49">
        <v>5</v>
      </c>
      <c r="DE347" s="49">
        <v>2</v>
      </c>
      <c r="DF347" s="49">
        <v>2</v>
      </c>
      <c r="DG347" s="49">
        <v>2</v>
      </c>
      <c r="DH347" s="49">
        <v>4</v>
      </c>
      <c r="DI347" s="49">
        <v>4</v>
      </c>
      <c r="DJ347" s="49">
        <v>3.5</v>
      </c>
      <c r="DK347" s="49">
        <v>1</v>
      </c>
      <c r="DL347" s="49">
        <v>1</v>
      </c>
      <c r="DM347" s="49">
        <v>0</v>
      </c>
      <c r="DN347" s="49">
        <v>1</v>
      </c>
      <c r="DO347" s="49">
        <v>5</v>
      </c>
      <c r="DP347" s="49">
        <v>1</v>
      </c>
      <c r="DQ347" s="49">
        <v>2</v>
      </c>
      <c r="DR347" s="49">
        <v>1</v>
      </c>
      <c r="DS347" s="49">
        <v>3</v>
      </c>
      <c r="DT347" s="49">
        <v>1</v>
      </c>
      <c r="DU347" s="49">
        <v>5</v>
      </c>
      <c r="DV347" s="49">
        <v>4</v>
      </c>
      <c r="DW347" s="49">
        <v>4</v>
      </c>
      <c r="DX347" s="49">
        <v>1</v>
      </c>
      <c r="DY347" s="49">
        <v>1</v>
      </c>
      <c r="DZ347" s="49">
        <v>1</v>
      </c>
      <c r="EA347" s="49">
        <v>1</v>
      </c>
      <c r="EB347" s="49">
        <v>4</v>
      </c>
      <c r="EC347" s="49">
        <v>2</v>
      </c>
      <c r="ED347" s="49">
        <v>3</v>
      </c>
      <c r="EE347" s="49">
        <v>4</v>
      </c>
      <c r="EF347" s="49">
        <v>3</v>
      </c>
      <c r="EG347" s="49">
        <v>1</v>
      </c>
      <c r="EH347" s="49">
        <v>4</v>
      </c>
      <c r="EI347" s="49">
        <v>4</v>
      </c>
      <c r="EJ347" s="49">
        <v>4</v>
      </c>
      <c r="EK347" s="49">
        <v>1</v>
      </c>
      <c r="EL347" s="49">
        <v>1</v>
      </c>
      <c r="EM347" s="49">
        <v>0</v>
      </c>
      <c r="EN347" s="49">
        <v>0</v>
      </c>
      <c r="EO347" s="49">
        <v>3</v>
      </c>
      <c r="EP347" s="49">
        <v>3</v>
      </c>
      <c r="EQ347" s="49">
        <v>5</v>
      </c>
      <c r="ER347" s="49">
        <v>3</v>
      </c>
      <c r="ES347" s="49">
        <v>3</v>
      </c>
      <c r="ET347" s="49">
        <v>2</v>
      </c>
      <c r="EU347" s="49">
        <v>4</v>
      </c>
      <c r="EV347" s="49">
        <v>3</v>
      </c>
      <c r="EW347" s="49">
        <v>4</v>
      </c>
      <c r="EX347" s="49">
        <v>1</v>
      </c>
      <c r="EY347" s="49">
        <v>0</v>
      </c>
      <c r="EZ347" s="49">
        <v>0</v>
      </c>
      <c r="FA347" s="49">
        <v>0</v>
      </c>
      <c r="FB347" s="49">
        <v>3</v>
      </c>
      <c r="FC347" s="49">
        <v>4</v>
      </c>
      <c r="FD347" s="49">
        <v>4</v>
      </c>
      <c r="FE347" s="49">
        <v>5</v>
      </c>
      <c r="FF347" s="49">
        <v>3</v>
      </c>
      <c r="FG347" s="49">
        <v>1.5</v>
      </c>
      <c r="FH347" s="49">
        <v>3</v>
      </c>
      <c r="FI347" s="49">
        <v>4</v>
      </c>
      <c r="FJ347" s="49">
        <v>3</v>
      </c>
      <c r="FK347" s="49">
        <v>1</v>
      </c>
      <c r="FL347" s="49">
        <v>0</v>
      </c>
      <c r="FM347" s="49">
        <v>0</v>
      </c>
      <c r="FN347" s="49">
        <v>0</v>
      </c>
      <c r="FO347" s="49">
        <v>3</v>
      </c>
      <c r="FP347" s="49">
        <v>1</v>
      </c>
      <c r="FQ347" s="49">
        <v>4</v>
      </c>
      <c r="FR347" s="49">
        <v>1</v>
      </c>
      <c r="FS347" s="49">
        <v>2</v>
      </c>
      <c r="FT347" s="49">
        <v>2</v>
      </c>
      <c r="FU347" s="49">
        <v>1</v>
      </c>
      <c r="FV347" s="49">
        <v>4</v>
      </c>
      <c r="FW347" s="49">
        <v>2</v>
      </c>
      <c r="FX347" s="49">
        <v>4</v>
      </c>
      <c r="FY347" s="49">
        <v>0</v>
      </c>
      <c r="FZ347" s="49">
        <v>0</v>
      </c>
      <c r="GA347" s="49">
        <v>0</v>
      </c>
      <c r="GB347" s="49">
        <v>4</v>
      </c>
      <c r="GC347" s="49">
        <v>2</v>
      </c>
      <c r="GD347" s="49">
        <v>5</v>
      </c>
      <c r="GE347" s="49">
        <v>4</v>
      </c>
      <c r="GF347" s="49">
        <v>3</v>
      </c>
      <c r="GG347" s="49">
        <v>1</v>
      </c>
      <c r="GH347" s="49">
        <v>3</v>
      </c>
      <c r="GI347" s="49">
        <v>4</v>
      </c>
      <c r="GJ347" s="49">
        <v>4</v>
      </c>
      <c r="GK347" s="49">
        <v>2</v>
      </c>
      <c r="GL347" s="49">
        <v>0</v>
      </c>
      <c r="GM347" s="49">
        <v>0</v>
      </c>
      <c r="GN347" s="49">
        <v>1</v>
      </c>
      <c r="GO347" s="49">
        <v>5</v>
      </c>
      <c r="GP347" s="49">
        <v>3</v>
      </c>
      <c r="GQ347" s="49">
        <v>4</v>
      </c>
      <c r="GR347" s="49">
        <v>1</v>
      </c>
      <c r="GS347" s="49">
        <v>4</v>
      </c>
      <c r="GT347" s="49">
        <v>3</v>
      </c>
      <c r="GU347" s="49">
        <v>5</v>
      </c>
      <c r="GV347" s="49">
        <v>3</v>
      </c>
      <c r="GW347" s="49">
        <v>1</v>
      </c>
      <c r="GX347" s="49">
        <v>2</v>
      </c>
      <c r="GY347" s="49">
        <v>1</v>
      </c>
      <c r="GZ347" s="49">
        <v>1</v>
      </c>
      <c r="HA347" s="49">
        <v>1</v>
      </c>
      <c r="HB347" s="49">
        <v>3</v>
      </c>
      <c r="HC347" s="49">
        <v>1</v>
      </c>
      <c r="HD347" s="49">
        <v>3</v>
      </c>
      <c r="HE347" s="49">
        <v>2</v>
      </c>
      <c r="HF347" s="49">
        <v>3</v>
      </c>
      <c r="HG347" s="49">
        <v>2</v>
      </c>
      <c r="HH347" s="49">
        <v>5</v>
      </c>
      <c r="HI347" s="49">
        <v>3.5</v>
      </c>
      <c r="HJ347" s="49">
        <v>2</v>
      </c>
      <c r="HK347" s="49">
        <v>2</v>
      </c>
      <c r="HL347" s="49">
        <v>1</v>
      </c>
      <c r="HM347" s="49">
        <v>1</v>
      </c>
      <c r="HN347" s="49">
        <v>0</v>
      </c>
      <c r="HO347" s="49">
        <v>5</v>
      </c>
      <c r="HP347" s="49">
        <v>2</v>
      </c>
      <c r="HQ347" s="49">
        <v>4</v>
      </c>
      <c r="HR347" s="49">
        <v>2</v>
      </c>
      <c r="HS347" s="49">
        <v>3</v>
      </c>
      <c r="HT347" s="49">
        <v>1</v>
      </c>
      <c r="HU347" s="49">
        <v>4</v>
      </c>
      <c r="HV347" s="49">
        <v>3</v>
      </c>
      <c r="HW347" s="49">
        <v>3</v>
      </c>
      <c r="HX347" s="49">
        <v>1.5</v>
      </c>
      <c r="HY347" s="49">
        <v>0</v>
      </c>
      <c r="HZ347" s="49">
        <v>0</v>
      </c>
      <c r="IA347" s="49">
        <v>1</v>
      </c>
      <c r="IB347" s="49">
        <v>3</v>
      </c>
      <c r="IC347" s="49">
        <v>1</v>
      </c>
      <c r="ID347" s="49">
        <v>1.5</v>
      </c>
      <c r="IE347" s="49">
        <v>5</v>
      </c>
      <c r="IF347" s="49">
        <v>3</v>
      </c>
      <c r="IG347" s="49">
        <v>2</v>
      </c>
      <c r="IH347" s="49">
        <v>3</v>
      </c>
      <c r="II347" s="49">
        <v>1</v>
      </c>
    </row>
    <row r="348" spans="1:426" s="49" customFormat="1" x14ac:dyDescent="0.25">
      <c r="A348" s="1" t="s">
        <v>47</v>
      </c>
      <c r="B348" s="49">
        <v>3</v>
      </c>
      <c r="C348" s="49">
        <v>1</v>
      </c>
      <c r="D348" s="49">
        <v>3</v>
      </c>
      <c r="E348" s="49">
        <v>4</v>
      </c>
      <c r="F348" s="49">
        <v>2</v>
      </c>
      <c r="G348" s="49">
        <v>1</v>
      </c>
      <c r="H348" s="49">
        <v>1</v>
      </c>
      <c r="I348" s="49">
        <v>4</v>
      </c>
      <c r="J348" s="49">
        <v>3</v>
      </c>
      <c r="K348" s="49">
        <v>4</v>
      </c>
      <c r="L348" s="49">
        <v>1</v>
      </c>
      <c r="M348" s="49">
        <v>0</v>
      </c>
      <c r="N348" s="49">
        <v>0</v>
      </c>
      <c r="O348" s="49">
        <v>2</v>
      </c>
      <c r="P348" s="49">
        <v>4</v>
      </c>
      <c r="Q348" s="49">
        <v>5</v>
      </c>
      <c r="R348" s="49">
        <v>3</v>
      </c>
      <c r="S348" s="49">
        <v>5</v>
      </c>
      <c r="T348" s="49">
        <v>1</v>
      </c>
      <c r="U348" s="49">
        <v>5</v>
      </c>
      <c r="V348" s="49">
        <v>3</v>
      </c>
      <c r="W348" s="49">
        <v>3</v>
      </c>
      <c r="X348" s="49">
        <v>3</v>
      </c>
      <c r="Y348" s="49">
        <v>1</v>
      </c>
      <c r="Z348" s="49">
        <v>1</v>
      </c>
      <c r="AA348" s="49">
        <v>0</v>
      </c>
      <c r="AB348" s="49">
        <v>5</v>
      </c>
      <c r="AC348" s="49">
        <v>3</v>
      </c>
      <c r="AD348" s="49">
        <v>3</v>
      </c>
      <c r="AE348" s="49">
        <v>5</v>
      </c>
      <c r="AF348" s="49">
        <v>3</v>
      </c>
      <c r="AG348" s="49">
        <v>1</v>
      </c>
      <c r="AH348" s="49">
        <v>5</v>
      </c>
      <c r="AI348" s="49">
        <v>5</v>
      </c>
      <c r="AJ348" s="49">
        <v>2</v>
      </c>
      <c r="AK348" s="49">
        <v>1</v>
      </c>
      <c r="AL348" s="49">
        <v>1</v>
      </c>
      <c r="AM348" s="49">
        <v>1</v>
      </c>
      <c r="AN348" s="49">
        <v>1</v>
      </c>
      <c r="AO348" s="49">
        <v>5</v>
      </c>
      <c r="AP348" s="49">
        <v>3</v>
      </c>
      <c r="AQ348" s="49">
        <v>4</v>
      </c>
      <c r="AR348" s="49">
        <v>1</v>
      </c>
      <c r="AS348" s="49">
        <v>3</v>
      </c>
      <c r="AT348" s="49">
        <v>2</v>
      </c>
      <c r="AU348" s="49">
        <v>3</v>
      </c>
      <c r="AV348" s="49">
        <v>4</v>
      </c>
      <c r="AW348" s="49">
        <v>4</v>
      </c>
      <c r="AX348" s="49">
        <v>1</v>
      </c>
      <c r="AY348" s="49">
        <v>0</v>
      </c>
      <c r="AZ348" s="49">
        <v>0</v>
      </c>
      <c r="BA348" s="49">
        <v>1</v>
      </c>
      <c r="BB348" s="49">
        <v>2</v>
      </c>
      <c r="BC348" s="49">
        <v>3</v>
      </c>
      <c r="BD348" s="49">
        <v>5</v>
      </c>
      <c r="BE348" s="49">
        <v>5</v>
      </c>
      <c r="BF348" s="49">
        <v>1</v>
      </c>
      <c r="BG348" s="49">
        <v>3</v>
      </c>
      <c r="BH348" s="49">
        <v>3</v>
      </c>
      <c r="BI348" s="49">
        <v>4</v>
      </c>
      <c r="BJ348" s="49">
        <v>4</v>
      </c>
      <c r="BK348" s="49">
        <v>1</v>
      </c>
      <c r="BL348" s="49">
        <v>0</v>
      </c>
      <c r="BM348" s="49">
        <v>0</v>
      </c>
      <c r="BN348" s="49">
        <v>0</v>
      </c>
      <c r="BO348" s="49">
        <v>3</v>
      </c>
      <c r="BP348" s="49">
        <v>3</v>
      </c>
      <c r="BQ348" s="49">
        <v>4</v>
      </c>
      <c r="BR348" s="49">
        <v>2</v>
      </c>
      <c r="BS348" s="49">
        <v>3</v>
      </c>
      <c r="BT348" s="49">
        <v>1</v>
      </c>
      <c r="BU348" s="49">
        <v>5</v>
      </c>
      <c r="BV348" s="49">
        <v>3</v>
      </c>
      <c r="BW348" s="49">
        <v>3</v>
      </c>
      <c r="BX348" s="49">
        <v>5</v>
      </c>
      <c r="BY348" s="49">
        <v>0</v>
      </c>
      <c r="BZ348" s="49">
        <v>0</v>
      </c>
      <c r="CA348" s="49">
        <v>0</v>
      </c>
      <c r="CB348" s="49">
        <v>2</v>
      </c>
      <c r="CC348" s="49">
        <v>3</v>
      </c>
      <c r="CD348" s="49">
        <v>5</v>
      </c>
      <c r="CE348" s="49">
        <v>1</v>
      </c>
      <c r="CF348" s="49">
        <v>3</v>
      </c>
      <c r="CG348" s="49">
        <v>5</v>
      </c>
      <c r="CH348" s="49">
        <v>2</v>
      </c>
      <c r="CI348" s="49">
        <v>2</v>
      </c>
      <c r="CJ348" s="49">
        <v>4</v>
      </c>
      <c r="CK348" s="49">
        <v>2</v>
      </c>
      <c r="CL348" s="49">
        <v>0</v>
      </c>
      <c r="CM348" s="49">
        <v>1</v>
      </c>
      <c r="CN348" s="49">
        <v>1</v>
      </c>
      <c r="CO348" s="49">
        <v>5</v>
      </c>
      <c r="CP348" s="49">
        <v>2</v>
      </c>
      <c r="CQ348" s="49">
        <v>5</v>
      </c>
      <c r="CR348" s="49">
        <v>4</v>
      </c>
      <c r="CS348" s="49">
        <v>4</v>
      </c>
      <c r="CT348" s="49">
        <v>2</v>
      </c>
      <c r="CU348" s="49">
        <v>4</v>
      </c>
      <c r="CV348" s="49">
        <v>4</v>
      </c>
      <c r="CW348" s="49">
        <v>2</v>
      </c>
      <c r="CX348" s="49">
        <v>1</v>
      </c>
      <c r="CY348" s="49">
        <v>1</v>
      </c>
      <c r="CZ348" s="49">
        <v>0</v>
      </c>
      <c r="DA348" s="49">
        <v>1</v>
      </c>
      <c r="DB348" s="49">
        <v>4</v>
      </c>
      <c r="DC348" s="49">
        <v>5</v>
      </c>
      <c r="DD348" s="49">
        <v>1</v>
      </c>
      <c r="DE348" s="49">
        <v>2</v>
      </c>
      <c r="DF348" s="49">
        <v>2</v>
      </c>
      <c r="DG348" s="49">
        <v>5</v>
      </c>
      <c r="DH348" s="49">
        <v>4</v>
      </c>
      <c r="DI348" s="49">
        <v>4</v>
      </c>
      <c r="DJ348" s="49">
        <v>1</v>
      </c>
      <c r="DK348" s="49">
        <v>1</v>
      </c>
      <c r="DL348" s="49">
        <v>0</v>
      </c>
      <c r="DM348" s="49">
        <v>0</v>
      </c>
      <c r="DN348" s="49">
        <v>1</v>
      </c>
      <c r="DO348" s="49">
        <v>5</v>
      </c>
      <c r="DP348" s="49">
        <v>1</v>
      </c>
      <c r="DQ348" s="49">
        <v>5</v>
      </c>
      <c r="DR348" s="49">
        <v>5</v>
      </c>
      <c r="DS348" s="49">
        <v>1</v>
      </c>
      <c r="DT348" s="49">
        <v>1</v>
      </c>
      <c r="DU348" s="49">
        <v>5</v>
      </c>
      <c r="DV348" s="49">
        <v>4</v>
      </c>
      <c r="DW348" s="49">
        <v>5</v>
      </c>
      <c r="DX348" s="49">
        <v>1</v>
      </c>
      <c r="DY348" s="49">
        <v>0</v>
      </c>
      <c r="DZ348" s="49">
        <v>1</v>
      </c>
      <c r="EA348" s="49">
        <v>1</v>
      </c>
      <c r="EB348" s="49">
        <v>4</v>
      </c>
      <c r="EC348" s="49">
        <v>1</v>
      </c>
      <c r="ED348" s="49">
        <v>4</v>
      </c>
      <c r="EE348" s="49">
        <v>1</v>
      </c>
      <c r="EF348" s="49">
        <v>1</v>
      </c>
      <c r="EG348" s="49">
        <v>1</v>
      </c>
      <c r="EH348" s="49">
        <v>3</v>
      </c>
      <c r="EI348" s="49">
        <v>4</v>
      </c>
      <c r="EJ348" s="49">
        <v>5</v>
      </c>
      <c r="EK348" s="49">
        <v>1</v>
      </c>
      <c r="EL348" s="49">
        <v>1</v>
      </c>
      <c r="EM348" s="49">
        <v>0</v>
      </c>
      <c r="EN348" s="49">
        <v>0</v>
      </c>
      <c r="EO348" s="49">
        <v>2</v>
      </c>
      <c r="EP348" s="49">
        <v>3</v>
      </c>
      <c r="EQ348" s="49">
        <v>5</v>
      </c>
      <c r="ER348" s="49">
        <v>3</v>
      </c>
      <c r="ES348" s="49">
        <v>3</v>
      </c>
      <c r="ET348" s="49">
        <v>1</v>
      </c>
      <c r="EU348" s="49">
        <v>1</v>
      </c>
      <c r="EV348" s="49">
        <v>3</v>
      </c>
      <c r="EW348" s="49">
        <v>3</v>
      </c>
      <c r="EX348" s="49">
        <v>3</v>
      </c>
      <c r="EY348" s="49">
        <v>1</v>
      </c>
      <c r="EZ348" s="49">
        <v>1</v>
      </c>
      <c r="FA348" s="49">
        <v>0</v>
      </c>
      <c r="FB348" s="49">
        <v>2</v>
      </c>
      <c r="FC348" s="49">
        <v>4</v>
      </c>
      <c r="FD348" s="49">
        <v>2</v>
      </c>
      <c r="FE348" s="49">
        <v>3</v>
      </c>
      <c r="FF348" s="49">
        <v>3</v>
      </c>
      <c r="FG348" s="49">
        <v>1</v>
      </c>
      <c r="FH348" s="49">
        <v>3</v>
      </c>
      <c r="FI348" s="49">
        <v>5</v>
      </c>
      <c r="FJ348" s="49">
        <v>3</v>
      </c>
      <c r="FK348" s="49">
        <v>4</v>
      </c>
      <c r="FL348" s="49">
        <v>0</v>
      </c>
      <c r="FM348" s="49">
        <v>1</v>
      </c>
      <c r="FN348" s="49">
        <v>0</v>
      </c>
      <c r="FO348" s="49">
        <v>3</v>
      </c>
      <c r="FP348" s="49">
        <v>2</v>
      </c>
      <c r="FQ348" s="49">
        <v>3</v>
      </c>
      <c r="FR348" s="49">
        <v>1</v>
      </c>
      <c r="FS348" s="49">
        <v>1</v>
      </c>
      <c r="FT348" s="49">
        <v>3</v>
      </c>
      <c r="FU348" s="49">
        <v>1</v>
      </c>
      <c r="FV348" s="49">
        <v>5</v>
      </c>
      <c r="FW348" s="49">
        <v>3</v>
      </c>
      <c r="FX348" s="49">
        <v>1</v>
      </c>
      <c r="FY348" s="49">
        <v>0</v>
      </c>
      <c r="FZ348" s="49">
        <v>0</v>
      </c>
      <c r="GA348" s="49">
        <v>0</v>
      </c>
      <c r="GB348" s="49">
        <v>3</v>
      </c>
      <c r="GC348" s="49">
        <v>1</v>
      </c>
      <c r="GD348" s="49">
        <v>5</v>
      </c>
      <c r="GE348" s="49">
        <v>4</v>
      </c>
      <c r="GF348" s="49">
        <v>2</v>
      </c>
      <c r="GG348" s="49">
        <v>1</v>
      </c>
      <c r="GH348" s="49">
        <v>4</v>
      </c>
      <c r="GI348" s="49">
        <v>4</v>
      </c>
      <c r="GJ348" s="49">
        <v>5</v>
      </c>
      <c r="GK348" s="49">
        <v>1</v>
      </c>
      <c r="GL348" s="49">
        <v>0</v>
      </c>
      <c r="GM348" s="49">
        <v>0</v>
      </c>
      <c r="GN348" s="49">
        <v>0</v>
      </c>
      <c r="GO348" s="49">
        <v>5</v>
      </c>
      <c r="GP348" s="49">
        <v>1</v>
      </c>
      <c r="GQ348" s="49">
        <v>5</v>
      </c>
      <c r="GR348" s="49">
        <v>1</v>
      </c>
      <c r="GS348" s="49">
        <v>4</v>
      </c>
      <c r="GT348" s="49">
        <v>3</v>
      </c>
      <c r="GU348" s="49">
        <v>5</v>
      </c>
      <c r="GV348" s="49">
        <v>3</v>
      </c>
      <c r="GW348" s="49">
        <v>3</v>
      </c>
      <c r="GX348" s="49">
        <v>2</v>
      </c>
      <c r="GY348" s="49">
        <v>0</v>
      </c>
      <c r="GZ348" s="49">
        <v>0</v>
      </c>
      <c r="HA348" s="49">
        <v>0</v>
      </c>
      <c r="HB348" s="49">
        <v>5</v>
      </c>
      <c r="HC348" s="49">
        <v>3</v>
      </c>
      <c r="HD348" s="49">
        <v>5</v>
      </c>
      <c r="HE348" s="49">
        <v>1</v>
      </c>
      <c r="HF348" s="49">
        <v>4</v>
      </c>
      <c r="HG348" s="49">
        <v>3</v>
      </c>
      <c r="HH348" s="49">
        <v>5</v>
      </c>
      <c r="HI348" s="49">
        <v>3</v>
      </c>
      <c r="HJ348" s="49">
        <v>1</v>
      </c>
      <c r="HK348" s="49">
        <v>1</v>
      </c>
      <c r="HL348" s="49">
        <v>0</v>
      </c>
      <c r="HM348" s="49">
        <v>0</v>
      </c>
      <c r="HN348" s="49">
        <v>1</v>
      </c>
      <c r="HO348" s="49">
        <v>3</v>
      </c>
      <c r="HP348" s="49">
        <v>5</v>
      </c>
      <c r="HQ348" s="49">
        <v>5</v>
      </c>
      <c r="HR348" s="49">
        <v>1</v>
      </c>
      <c r="HS348" s="49">
        <v>3</v>
      </c>
      <c r="HT348" s="49">
        <v>1</v>
      </c>
      <c r="HU348" s="49">
        <v>4</v>
      </c>
      <c r="HV348" s="49">
        <v>3</v>
      </c>
      <c r="HW348" s="49">
        <v>5</v>
      </c>
      <c r="HX348" s="49">
        <v>2</v>
      </c>
      <c r="HY348" s="49">
        <v>0</v>
      </c>
      <c r="HZ348" s="49">
        <v>0</v>
      </c>
      <c r="IA348" s="49">
        <v>1</v>
      </c>
      <c r="IB348" s="49">
        <v>3</v>
      </c>
      <c r="IC348" s="49">
        <v>3</v>
      </c>
      <c r="ID348" s="49">
        <v>2</v>
      </c>
      <c r="IE348" s="49">
        <v>6</v>
      </c>
      <c r="IF348" s="49">
        <v>3</v>
      </c>
      <c r="IG348" s="49">
        <v>2</v>
      </c>
      <c r="IH348" s="49">
        <v>4</v>
      </c>
      <c r="II348" s="49">
        <v>3</v>
      </c>
    </row>
    <row r="349" spans="1:426" s="49" customFormat="1" x14ac:dyDescent="0.25">
      <c r="A349" s="1" t="s">
        <v>48</v>
      </c>
      <c r="B349" s="49">
        <v>5</v>
      </c>
      <c r="C349" s="49">
        <v>5</v>
      </c>
      <c r="D349" s="49">
        <v>4</v>
      </c>
      <c r="E349" s="49">
        <v>1</v>
      </c>
      <c r="F349" s="49">
        <v>3</v>
      </c>
      <c r="G349" s="49">
        <v>5</v>
      </c>
      <c r="H349" s="49">
        <v>3</v>
      </c>
      <c r="I349" s="49">
        <v>1</v>
      </c>
      <c r="J349" s="49">
        <v>5</v>
      </c>
      <c r="K349" s="49">
        <v>1</v>
      </c>
      <c r="L349" s="49">
        <v>0</v>
      </c>
      <c r="M349" s="49">
        <v>1</v>
      </c>
      <c r="N349" s="49">
        <v>1</v>
      </c>
      <c r="O349" s="49">
        <v>3</v>
      </c>
      <c r="P349" s="49">
        <v>1</v>
      </c>
      <c r="Q349" s="49">
        <v>4</v>
      </c>
      <c r="R349" s="49">
        <v>5</v>
      </c>
      <c r="S349" s="49">
        <v>3</v>
      </c>
      <c r="T349" s="49">
        <v>5</v>
      </c>
      <c r="U349" s="49">
        <v>4</v>
      </c>
      <c r="V349" s="49">
        <v>4</v>
      </c>
      <c r="W349" s="49">
        <v>5</v>
      </c>
      <c r="X349" s="49">
        <v>4</v>
      </c>
      <c r="Y349" s="49">
        <v>0</v>
      </c>
      <c r="Z349" s="49">
        <v>0</v>
      </c>
      <c r="AA349" s="49">
        <v>1</v>
      </c>
      <c r="AB349" s="49">
        <v>3</v>
      </c>
      <c r="AC349" s="49">
        <v>1</v>
      </c>
      <c r="AD349" s="49">
        <v>5</v>
      </c>
      <c r="AE349" s="49">
        <v>1</v>
      </c>
      <c r="AF349" s="49">
        <v>4</v>
      </c>
      <c r="AG349" s="49">
        <v>5</v>
      </c>
      <c r="AH349" s="49">
        <v>1</v>
      </c>
      <c r="AI349" s="49">
        <v>2</v>
      </c>
      <c r="AJ349" s="49">
        <v>3</v>
      </c>
      <c r="AK349" s="49">
        <v>2</v>
      </c>
      <c r="AL349" s="49">
        <v>0</v>
      </c>
      <c r="AM349" s="49">
        <v>0</v>
      </c>
      <c r="AN349" s="49">
        <v>0</v>
      </c>
      <c r="AO349" s="49">
        <v>4</v>
      </c>
      <c r="AP349" s="49">
        <v>1</v>
      </c>
      <c r="AQ349" s="49">
        <v>5</v>
      </c>
      <c r="AR349" s="49">
        <v>5</v>
      </c>
      <c r="AS349" s="49">
        <v>2</v>
      </c>
      <c r="AT349" s="49">
        <v>1</v>
      </c>
      <c r="AU349" s="49">
        <v>4</v>
      </c>
      <c r="AV349" s="49">
        <v>5</v>
      </c>
      <c r="AW349" s="49">
        <v>2</v>
      </c>
      <c r="AX349" s="49">
        <v>5</v>
      </c>
      <c r="AY349" s="49">
        <v>1</v>
      </c>
      <c r="AZ349" s="49">
        <v>1</v>
      </c>
      <c r="BA349" s="49">
        <v>0</v>
      </c>
      <c r="BB349" s="49">
        <v>5</v>
      </c>
      <c r="BC349" s="49">
        <v>1</v>
      </c>
      <c r="BD349" s="49">
        <v>3</v>
      </c>
      <c r="BE349" s="49">
        <v>1</v>
      </c>
      <c r="BF349" s="49">
        <v>4</v>
      </c>
      <c r="BG349" s="49">
        <v>5</v>
      </c>
      <c r="BH349" s="49">
        <v>5</v>
      </c>
      <c r="BI349" s="49">
        <v>5</v>
      </c>
      <c r="BJ349" s="49">
        <v>3</v>
      </c>
      <c r="BK349" s="49">
        <v>5</v>
      </c>
      <c r="BL349" s="49">
        <v>1</v>
      </c>
      <c r="BM349" s="49">
        <v>1</v>
      </c>
      <c r="BN349" s="49">
        <v>1</v>
      </c>
      <c r="BO349" s="49">
        <v>5</v>
      </c>
      <c r="BP349" s="49">
        <v>1</v>
      </c>
      <c r="BQ349" s="49">
        <v>5</v>
      </c>
      <c r="BR349" s="49">
        <v>1</v>
      </c>
      <c r="BS349" s="49">
        <v>4</v>
      </c>
      <c r="BT349" s="49">
        <v>5</v>
      </c>
      <c r="BU349" s="49">
        <v>3</v>
      </c>
      <c r="BV349" s="49">
        <v>4</v>
      </c>
      <c r="BW349" s="49">
        <v>1</v>
      </c>
      <c r="BX349" s="49">
        <v>1</v>
      </c>
      <c r="BY349" s="49">
        <v>1</v>
      </c>
      <c r="BZ349" s="49">
        <v>1</v>
      </c>
      <c r="CA349" s="49">
        <v>1</v>
      </c>
      <c r="CB349" s="49">
        <v>5</v>
      </c>
      <c r="CC349" s="49">
        <v>2</v>
      </c>
      <c r="CD349" s="49">
        <v>2</v>
      </c>
      <c r="CE349" s="49">
        <v>5</v>
      </c>
      <c r="CF349" s="49">
        <v>5</v>
      </c>
      <c r="CG349" s="49">
        <v>4</v>
      </c>
      <c r="CH349" s="49">
        <v>5</v>
      </c>
      <c r="CI349" s="49">
        <v>1</v>
      </c>
      <c r="CJ349" s="49">
        <v>1</v>
      </c>
      <c r="CK349" s="49">
        <v>5</v>
      </c>
      <c r="CL349" s="49">
        <v>1</v>
      </c>
      <c r="CM349" s="49">
        <v>0</v>
      </c>
      <c r="CN349" s="49">
        <v>0</v>
      </c>
      <c r="CO349" s="49">
        <v>2</v>
      </c>
      <c r="CP349" s="49">
        <v>1</v>
      </c>
      <c r="CQ349" s="49">
        <v>2</v>
      </c>
      <c r="CR349" s="49">
        <v>1</v>
      </c>
      <c r="CS349" s="49">
        <v>2</v>
      </c>
      <c r="CT349" s="49">
        <v>1</v>
      </c>
      <c r="CU349" s="49">
        <v>3</v>
      </c>
      <c r="CV349" s="49">
        <v>5</v>
      </c>
      <c r="CW349" s="49">
        <v>4</v>
      </c>
      <c r="CX349" s="49">
        <v>5</v>
      </c>
      <c r="CY349" s="49">
        <v>0</v>
      </c>
      <c r="CZ349" s="49">
        <v>1</v>
      </c>
      <c r="DA349" s="49">
        <v>0</v>
      </c>
      <c r="DB349" s="49">
        <v>5</v>
      </c>
      <c r="DC349" s="49">
        <v>1</v>
      </c>
      <c r="DD349" s="49">
        <v>5</v>
      </c>
      <c r="DE349" s="49">
        <v>1</v>
      </c>
      <c r="DF349" s="49">
        <v>5</v>
      </c>
      <c r="DG349" s="49">
        <v>2</v>
      </c>
      <c r="DH349" s="49">
        <v>3</v>
      </c>
      <c r="DI349" s="49">
        <v>5</v>
      </c>
      <c r="DJ349" s="49">
        <v>4</v>
      </c>
      <c r="DK349" s="49">
        <v>5</v>
      </c>
      <c r="DL349" s="49">
        <v>1</v>
      </c>
      <c r="DM349" s="49">
        <v>1</v>
      </c>
      <c r="DN349" s="49">
        <v>0</v>
      </c>
      <c r="DO349" s="49">
        <v>1</v>
      </c>
      <c r="DP349" s="49">
        <v>3</v>
      </c>
      <c r="DQ349" s="49">
        <v>2</v>
      </c>
      <c r="DR349" s="49">
        <v>1</v>
      </c>
      <c r="DS349" s="49">
        <v>3</v>
      </c>
      <c r="DT349" s="49">
        <v>5</v>
      </c>
      <c r="DU349" s="49">
        <v>4</v>
      </c>
      <c r="DV349" s="49">
        <v>5</v>
      </c>
      <c r="DW349" s="49">
        <v>4</v>
      </c>
      <c r="DX349" s="49">
        <v>5</v>
      </c>
      <c r="DY349" s="49">
        <v>1</v>
      </c>
      <c r="DZ349" s="49">
        <v>0</v>
      </c>
      <c r="EA349" s="49">
        <v>0</v>
      </c>
      <c r="EB349" s="49">
        <v>5</v>
      </c>
      <c r="EC349" s="49">
        <v>2</v>
      </c>
      <c r="ED349" s="49">
        <v>3</v>
      </c>
      <c r="EE349" s="49">
        <v>4</v>
      </c>
      <c r="EF349" s="49">
        <v>3</v>
      </c>
      <c r="EG349" s="49">
        <v>5</v>
      </c>
      <c r="EH349" s="49">
        <v>5</v>
      </c>
      <c r="EI349" s="49">
        <v>5</v>
      </c>
      <c r="EJ349" s="49">
        <v>4</v>
      </c>
      <c r="EK349" s="49">
        <v>2</v>
      </c>
      <c r="EL349" s="49">
        <v>0</v>
      </c>
      <c r="EM349" s="49">
        <v>1</v>
      </c>
      <c r="EN349" s="49">
        <v>1</v>
      </c>
      <c r="EO349" s="49">
        <v>3</v>
      </c>
      <c r="EP349" s="49">
        <v>2</v>
      </c>
      <c r="EQ349" s="49">
        <v>4</v>
      </c>
      <c r="ER349" s="49">
        <v>1</v>
      </c>
      <c r="ES349" s="49">
        <v>1</v>
      </c>
      <c r="ET349" s="49">
        <v>3</v>
      </c>
      <c r="EU349" s="49">
        <v>4</v>
      </c>
      <c r="EV349" s="49">
        <v>5</v>
      </c>
      <c r="EW349" s="49">
        <v>1</v>
      </c>
      <c r="EX349" s="49">
        <v>2</v>
      </c>
      <c r="EY349" s="49">
        <v>0</v>
      </c>
      <c r="EZ349" s="49">
        <v>0</v>
      </c>
      <c r="FA349" s="49">
        <v>1</v>
      </c>
      <c r="FB349" s="49">
        <v>5</v>
      </c>
      <c r="FC349" s="49">
        <v>5</v>
      </c>
      <c r="FD349" s="49">
        <v>4</v>
      </c>
      <c r="FE349" s="49">
        <v>5</v>
      </c>
      <c r="FF349" s="49">
        <v>5</v>
      </c>
      <c r="FG349" s="49">
        <v>5</v>
      </c>
      <c r="FH349" s="49">
        <v>4</v>
      </c>
      <c r="FI349" s="49">
        <v>4</v>
      </c>
      <c r="FJ349" s="49">
        <v>1</v>
      </c>
      <c r="FK349" s="49">
        <v>1</v>
      </c>
      <c r="FL349" s="49">
        <v>1</v>
      </c>
      <c r="FM349" s="49">
        <v>0</v>
      </c>
      <c r="FN349" s="49">
        <v>1</v>
      </c>
      <c r="FO349" s="49">
        <v>1</v>
      </c>
      <c r="FP349" s="49">
        <v>1</v>
      </c>
      <c r="FQ349" s="49">
        <v>5</v>
      </c>
      <c r="FR349" s="49">
        <v>5</v>
      </c>
      <c r="FS349" s="49">
        <v>2</v>
      </c>
      <c r="FT349" s="49">
        <v>1</v>
      </c>
      <c r="FU349" s="49">
        <v>5</v>
      </c>
      <c r="FV349" s="49">
        <v>4</v>
      </c>
      <c r="FW349" s="49">
        <v>1</v>
      </c>
      <c r="FX349" s="49">
        <v>4</v>
      </c>
      <c r="FY349" s="49">
        <v>1</v>
      </c>
      <c r="FZ349" s="49">
        <v>1</v>
      </c>
      <c r="GA349" s="49">
        <v>1</v>
      </c>
      <c r="GB349" s="49">
        <v>5</v>
      </c>
      <c r="GC349" s="49">
        <v>2</v>
      </c>
      <c r="GD349" s="49">
        <v>4</v>
      </c>
      <c r="GE349" s="49">
        <v>5</v>
      </c>
      <c r="GF349" s="49">
        <v>4</v>
      </c>
      <c r="GG349" s="49">
        <v>2</v>
      </c>
      <c r="GH349" s="49">
        <v>3</v>
      </c>
      <c r="GI349" s="49">
        <v>5</v>
      </c>
      <c r="GJ349" s="49">
        <v>4</v>
      </c>
      <c r="GK349" s="49">
        <v>3</v>
      </c>
      <c r="GL349" s="49">
        <v>1</v>
      </c>
      <c r="GM349" s="49">
        <v>1</v>
      </c>
      <c r="GN349" s="49">
        <v>1</v>
      </c>
      <c r="GO349" s="49">
        <v>4</v>
      </c>
      <c r="GP349" s="49">
        <v>4</v>
      </c>
      <c r="GQ349" s="49">
        <v>4</v>
      </c>
      <c r="GR349" s="49">
        <v>3</v>
      </c>
      <c r="GS349" s="49">
        <v>5</v>
      </c>
      <c r="GT349" s="49">
        <v>2</v>
      </c>
      <c r="GU349" s="49">
        <v>4</v>
      </c>
      <c r="GV349" s="49">
        <v>1</v>
      </c>
      <c r="GW349" s="49">
        <v>1</v>
      </c>
      <c r="GX349" s="49">
        <v>3</v>
      </c>
      <c r="GY349" s="49">
        <v>1</v>
      </c>
      <c r="GZ349" s="49">
        <v>1</v>
      </c>
      <c r="HA349" s="49">
        <v>1</v>
      </c>
      <c r="HB349" s="49">
        <v>2</v>
      </c>
      <c r="HC349" s="49">
        <v>1</v>
      </c>
      <c r="HD349" s="49">
        <v>2</v>
      </c>
      <c r="HE349" s="49">
        <v>3</v>
      </c>
      <c r="HF349" s="49">
        <v>3</v>
      </c>
      <c r="HG349" s="49">
        <v>2</v>
      </c>
      <c r="HH349" s="49">
        <v>3</v>
      </c>
      <c r="HI349" s="49">
        <v>4</v>
      </c>
      <c r="HJ349" s="49">
        <v>3</v>
      </c>
      <c r="HK349" s="49">
        <v>4</v>
      </c>
      <c r="HL349" s="49">
        <v>1</v>
      </c>
      <c r="HM349" s="49">
        <v>1</v>
      </c>
      <c r="HN349" s="49">
        <v>0</v>
      </c>
      <c r="HO349" s="49">
        <v>5</v>
      </c>
      <c r="HP349" s="49">
        <v>3</v>
      </c>
      <c r="HQ349" s="49">
        <v>4</v>
      </c>
      <c r="HR349" s="49">
        <v>2</v>
      </c>
      <c r="HS349" s="49">
        <v>5</v>
      </c>
      <c r="HT349" s="49">
        <v>5</v>
      </c>
      <c r="HU349" s="49">
        <v>5</v>
      </c>
      <c r="HV349" s="49">
        <v>4</v>
      </c>
      <c r="HW349" s="49">
        <v>3</v>
      </c>
      <c r="HX349" s="49">
        <v>1</v>
      </c>
      <c r="HY349" s="49">
        <v>1</v>
      </c>
      <c r="HZ349" s="49">
        <v>1</v>
      </c>
      <c r="IA349" s="49">
        <v>0</v>
      </c>
      <c r="IB349" s="49">
        <v>1</v>
      </c>
      <c r="IC349" s="49">
        <v>1</v>
      </c>
      <c r="ID349" s="49">
        <v>1</v>
      </c>
      <c r="IE349" s="49">
        <v>3</v>
      </c>
      <c r="IF349" s="49">
        <v>2</v>
      </c>
      <c r="IG349" s="49">
        <v>3</v>
      </c>
      <c r="IH349" s="49">
        <v>3</v>
      </c>
      <c r="II349" s="49">
        <v>1</v>
      </c>
    </row>
    <row r="350" spans="1:426" s="49" customFormat="1" x14ac:dyDescent="0.25">
      <c r="A350" s="1" t="s">
        <v>51</v>
      </c>
      <c r="B350" s="49">
        <v>5</v>
      </c>
      <c r="C350" s="49">
        <v>1</v>
      </c>
      <c r="D350" s="49">
        <v>3</v>
      </c>
      <c r="E350" s="49">
        <v>4</v>
      </c>
      <c r="F350" s="49">
        <v>3</v>
      </c>
      <c r="G350" s="49">
        <v>1</v>
      </c>
      <c r="H350" s="49">
        <v>4</v>
      </c>
      <c r="I350" s="49">
        <v>4</v>
      </c>
      <c r="J350" s="49">
        <v>3</v>
      </c>
      <c r="K350" s="49">
        <v>1</v>
      </c>
      <c r="L350" s="49">
        <v>1</v>
      </c>
      <c r="M350" s="49">
        <v>0</v>
      </c>
      <c r="N350" s="49">
        <v>0</v>
      </c>
      <c r="O350" s="49">
        <v>5</v>
      </c>
      <c r="P350" s="49">
        <v>1</v>
      </c>
      <c r="Q350" s="49">
        <v>4</v>
      </c>
      <c r="R350" s="49">
        <v>1</v>
      </c>
      <c r="S350" s="49">
        <v>3</v>
      </c>
      <c r="T350" s="49">
        <v>1</v>
      </c>
      <c r="U350" s="49">
        <v>4</v>
      </c>
      <c r="V350" s="49">
        <v>1</v>
      </c>
      <c r="W350" s="49">
        <v>3</v>
      </c>
      <c r="X350" s="49">
        <v>1</v>
      </c>
      <c r="Y350" s="49">
        <v>0</v>
      </c>
      <c r="Z350" s="49">
        <v>1</v>
      </c>
      <c r="AA350" s="49">
        <v>0</v>
      </c>
      <c r="AB350" s="49">
        <v>3</v>
      </c>
      <c r="AC350" s="49">
        <v>1</v>
      </c>
      <c r="AD350" s="49">
        <v>5</v>
      </c>
      <c r="AE350" s="49">
        <v>1</v>
      </c>
      <c r="AF350" s="49">
        <v>3</v>
      </c>
      <c r="AG350" s="49">
        <v>1</v>
      </c>
      <c r="AH350" s="49">
        <v>5</v>
      </c>
      <c r="AI350" s="49">
        <v>2</v>
      </c>
      <c r="AJ350" s="49">
        <v>3</v>
      </c>
      <c r="AK350" s="49">
        <v>2</v>
      </c>
      <c r="AL350" s="49">
        <v>0</v>
      </c>
      <c r="AM350" s="49">
        <v>0</v>
      </c>
      <c r="AN350" s="49">
        <v>0</v>
      </c>
      <c r="AO350" s="49">
        <v>5</v>
      </c>
      <c r="AP350" s="49">
        <v>1</v>
      </c>
      <c r="AQ350" s="49">
        <v>5</v>
      </c>
      <c r="AR350" s="49">
        <v>1</v>
      </c>
      <c r="AS350" s="49">
        <v>3</v>
      </c>
      <c r="AT350" s="49">
        <v>2</v>
      </c>
      <c r="AU350" s="49">
        <v>4</v>
      </c>
      <c r="AV350" s="49">
        <v>4</v>
      </c>
      <c r="AW350" s="49">
        <v>4</v>
      </c>
      <c r="AX350" s="49">
        <v>1</v>
      </c>
      <c r="AY350" s="49">
        <v>0</v>
      </c>
      <c r="AZ350" s="49">
        <v>0</v>
      </c>
      <c r="BA350" s="49">
        <v>0</v>
      </c>
      <c r="BB350" s="49">
        <v>3</v>
      </c>
      <c r="BC350" s="49">
        <v>2</v>
      </c>
      <c r="BD350" s="49">
        <v>5</v>
      </c>
      <c r="BE350" s="49">
        <v>5</v>
      </c>
      <c r="BF350" s="49">
        <v>4</v>
      </c>
      <c r="BG350" s="49">
        <v>1</v>
      </c>
      <c r="BH350" s="49">
        <v>2</v>
      </c>
      <c r="BI350" s="49">
        <v>4</v>
      </c>
      <c r="BJ350" s="49">
        <v>3</v>
      </c>
      <c r="BK350" s="49">
        <v>1</v>
      </c>
      <c r="BL350" s="49">
        <v>0</v>
      </c>
      <c r="BM350" s="49">
        <v>1</v>
      </c>
      <c r="BN350" s="49">
        <v>0</v>
      </c>
      <c r="BO350" s="49">
        <v>3</v>
      </c>
      <c r="BP350" s="49">
        <v>1</v>
      </c>
      <c r="BQ350" s="49">
        <v>4</v>
      </c>
      <c r="BR350" s="49">
        <v>1</v>
      </c>
      <c r="BS350" s="49">
        <v>2</v>
      </c>
      <c r="BT350" s="49">
        <v>5</v>
      </c>
      <c r="BU350" s="49">
        <v>4</v>
      </c>
      <c r="BV350" s="49">
        <v>3</v>
      </c>
      <c r="BW350" s="49">
        <v>3</v>
      </c>
      <c r="BX350" s="49">
        <v>1</v>
      </c>
      <c r="BY350" s="49">
        <v>1</v>
      </c>
      <c r="BZ350" s="49">
        <v>1</v>
      </c>
      <c r="CA350" s="49">
        <v>1</v>
      </c>
      <c r="CB350" s="49">
        <v>5</v>
      </c>
      <c r="CC350" s="49">
        <v>2</v>
      </c>
      <c r="CD350" s="49">
        <v>2</v>
      </c>
      <c r="CE350" s="49">
        <v>5</v>
      </c>
      <c r="CF350" s="49">
        <v>3</v>
      </c>
      <c r="CG350" s="49">
        <v>4</v>
      </c>
      <c r="CH350" s="49">
        <v>2</v>
      </c>
      <c r="CI350" s="49">
        <v>1</v>
      </c>
      <c r="CJ350" s="49">
        <v>1</v>
      </c>
      <c r="CK350" s="49">
        <v>1</v>
      </c>
      <c r="CL350" s="49">
        <v>0</v>
      </c>
      <c r="CM350" s="49">
        <v>0</v>
      </c>
      <c r="CN350" s="49">
        <v>1</v>
      </c>
      <c r="CO350" s="49">
        <v>5</v>
      </c>
      <c r="CP350" s="49">
        <v>2</v>
      </c>
      <c r="CQ350" s="49">
        <v>5</v>
      </c>
      <c r="CR350" s="49">
        <v>5</v>
      </c>
      <c r="CS350" s="49">
        <v>3</v>
      </c>
      <c r="CT350" s="49">
        <v>1</v>
      </c>
      <c r="CU350" s="49">
        <v>3</v>
      </c>
      <c r="CV350" s="49">
        <v>4</v>
      </c>
      <c r="CW350" s="49">
        <v>4</v>
      </c>
      <c r="CX350" s="49">
        <v>1</v>
      </c>
      <c r="CY350" s="49">
        <v>0</v>
      </c>
      <c r="CZ350" s="49">
        <v>0</v>
      </c>
      <c r="DA350" s="49">
        <v>1</v>
      </c>
      <c r="DB350" s="49">
        <v>5</v>
      </c>
      <c r="DC350" s="49">
        <v>1</v>
      </c>
      <c r="DD350" s="49">
        <v>5</v>
      </c>
      <c r="DE350" s="49">
        <v>1</v>
      </c>
      <c r="DF350" s="49">
        <v>2</v>
      </c>
      <c r="DG350" s="49">
        <v>2</v>
      </c>
      <c r="DH350" s="49">
        <v>4</v>
      </c>
      <c r="DI350" s="49">
        <v>4</v>
      </c>
      <c r="DJ350" s="49">
        <v>4</v>
      </c>
      <c r="DK350" s="49">
        <v>1</v>
      </c>
      <c r="DL350" s="49">
        <v>1</v>
      </c>
      <c r="DM350" s="49">
        <v>0</v>
      </c>
      <c r="DN350" s="49">
        <v>1</v>
      </c>
      <c r="DO350" s="49">
        <v>5</v>
      </c>
      <c r="DP350" s="49">
        <v>1</v>
      </c>
      <c r="DQ350" s="49">
        <v>2</v>
      </c>
      <c r="DR350" s="49">
        <v>1</v>
      </c>
      <c r="DS350" s="49">
        <v>3</v>
      </c>
      <c r="DT350" s="49">
        <v>1</v>
      </c>
      <c r="DU350" s="49">
        <v>5</v>
      </c>
      <c r="DV350" s="49">
        <v>4</v>
      </c>
      <c r="DW350" s="49">
        <v>4</v>
      </c>
      <c r="DX350" s="49">
        <v>1</v>
      </c>
      <c r="DY350" s="49">
        <v>1</v>
      </c>
      <c r="DZ350" s="49">
        <v>1</v>
      </c>
      <c r="EA350" s="49">
        <v>1</v>
      </c>
      <c r="EB350" s="49">
        <v>4</v>
      </c>
      <c r="EC350" s="49">
        <v>1</v>
      </c>
      <c r="ED350" s="49">
        <v>3</v>
      </c>
      <c r="EE350" s="49">
        <v>4</v>
      </c>
      <c r="EF350" s="49">
        <v>3</v>
      </c>
      <c r="EG350" s="49">
        <v>1</v>
      </c>
      <c r="EH350" s="49">
        <v>5</v>
      </c>
      <c r="EI350" s="49">
        <v>4</v>
      </c>
      <c r="EJ350" s="49">
        <v>4</v>
      </c>
      <c r="EK350" s="49">
        <v>1</v>
      </c>
      <c r="EL350" s="49">
        <v>1</v>
      </c>
      <c r="EM350" s="49">
        <v>0</v>
      </c>
      <c r="EN350" s="49">
        <v>0</v>
      </c>
      <c r="EO350" s="49">
        <v>2</v>
      </c>
      <c r="EP350" s="49">
        <v>3</v>
      </c>
      <c r="EQ350" s="49">
        <v>5</v>
      </c>
      <c r="ER350" s="49">
        <v>1</v>
      </c>
      <c r="ES350" s="49">
        <v>3</v>
      </c>
      <c r="ET350" s="49">
        <v>1</v>
      </c>
      <c r="EU350" s="49">
        <v>4</v>
      </c>
      <c r="EV350" s="49">
        <v>3</v>
      </c>
      <c r="EW350" s="49">
        <v>4</v>
      </c>
      <c r="EX350" s="49">
        <v>1</v>
      </c>
      <c r="EY350" s="49">
        <v>0</v>
      </c>
      <c r="EZ350" s="49">
        <v>0</v>
      </c>
      <c r="FA350" s="49">
        <v>0</v>
      </c>
      <c r="FB350" s="49">
        <v>3</v>
      </c>
      <c r="FC350" s="49">
        <v>4</v>
      </c>
      <c r="FD350" s="49">
        <v>4</v>
      </c>
      <c r="FE350" s="49">
        <v>5</v>
      </c>
      <c r="FF350" s="49">
        <v>3</v>
      </c>
      <c r="FG350" s="49">
        <v>1</v>
      </c>
      <c r="FH350" s="49">
        <v>4</v>
      </c>
      <c r="FI350" s="49">
        <v>4</v>
      </c>
      <c r="FJ350" s="49">
        <v>3</v>
      </c>
      <c r="FK350" s="49">
        <v>1</v>
      </c>
      <c r="FL350" s="49">
        <v>0</v>
      </c>
      <c r="FM350" s="49">
        <v>1</v>
      </c>
      <c r="FN350" s="49">
        <v>0</v>
      </c>
      <c r="FO350" s="49">
        <v>3</v>
      </c>
      <c r="FP350" s="49">
        <v>1</v>
      </c>
      <c r="FQ350" s="49">
        <v>5</v>
      </c>
      <c r="FR350" s="49">
        <v>1</v>
      </c>
      <c r="FS350" s="49">
        <v>3</v>
      </c>
      <c r="FT350" s="49">
        <v>1</v>
      </c>
      <c r="FU350" s="49">
        <v>1</v>
      </c>
      <c r="FV350" s="49">
        <v>4</v>
      </c>
      <c r="FW350" s="49">
        <v>3</v>
      </c>
      <c r="FX350" s="49">
        <v>4</v>
      </c>
      <c r="FY350" s="49">
        <v>0</v>
      </c>
      <c r="FZ350" s="49">
        <v>0</v>
      </c>
      <c r="GA350" s="49">
        <v>0</v>
      </c>
      <c r="GB350" s="49">
        <v>5</v>
      </c>
      <c r="GC350" s="49">
        <v>1</v>
      </c>
      <c r="GD350" s="49">
        <v>5</v>
      </c>
      <c r="GE350" s="49">
        <v>4</v>
      </c>
      <c r="GF350" s="49">
        <v>3</v>
      </c>
      <c r="GG350" s="49">
        <v>1</v>
      </c>
      <c r="GH350" s="49">
        <v>3</v>
      </c>
      <c r="GI350" s="49">
        <v>4</v>
      </c>
      <c r="GJ350" s="49">
        <v>4</v>
      </c>
      <c r="GK350" s="49">
        <v>1</v>
      </c>
      <c r="GL350" s="49">
        <v>0</v>
      </c>
      <c r="GM350" s="49">
        <v>0</v>
      </c>
      <c r="GN350" s="49">
        <v>1</v>
      </c>
      <c r="GO350" s="49">
        <v>5</v>
      </c>
      <c r="GP350" s="49">
        <v>1</v>
      </c>
      <c r="GQ350" s="49">
        <v>4</v>
      </c>
      <c r="GR350" s="49">
        <v>1</v>
      </c>
      <c r="GS350" s="49">
        <v>4</v>
      </c>
      <c r="GT350" s="49">
        <v>3</v>
      </c>
      <c r="GU350" s="49">
        <v>5</v>
      </c>
      <c r="GV350" s="49">
        <v>3</v>
      </c>
      <c r="GW350" s="49">
        <v>1</v>
      </c>
      <c r="GX350" s="49">
        <v>2</v>
      </c>
      <c r="GY350" s="49">
        <v>1</v>
      </c>
      <c r="GZ350" s="49">
        <v>1</v>
      </c>
      <c r="HA350" s="49">
        <v>1</v>
      </c>
      <c r="HB350" s="49">
        <v>5</v>
      </c>
      <c r="HC350" s="49">
        <v>1</v>
      </c>
      <c r="HD350" s="49">
        <v>3</v>
      </c>
      <c r="HE350" s="49">
        <v>2</v>
      </c>
      <c r="HF350" s="49">
        <v>3</v>
      </c>
      <c r="HG350" s="49">
        <v>2</v>
      </c>
      <c r="HH350" s="49">
        <v>5</v>
      </c>
      <c r="HI350" s="49">
        <v>4</v>
      </c>
      <c r="HJ350" s="49">
        <v>1</v>
      </c>
      <c r="HK350" s="49">
        <v>4</v>
      </c>
      <c r="HL350" s="49">
        <v>1</v>
      </c>
      <c r="HM350" s="49">
        <v>1</v>
      </c>
      <c r="HN350" s="49">
        <v>0</v>
      </c>
      <c r="HO350" s="49">
        <v>5</v>
      </c>
      <c r="HP350" s="49">
        <v>1</v>
      </c>
      <c r="HQ350" s="49">
        <v>5</v>
      </c>
      <c r="HR350" s="49">
        <v>2</v>
      </c>
      <c r="HS350" s="49">
        <v>3</v>
      </c>
      <c r="HT350" s="49">
        <v>1</v>
      </c>
      <c r="HU350" s="49">
        <v>4</v>
      </c>
      <c r="HV350" s="49">
        <v>4</v>
      </c>
      <c r="HW350" s="49">
        <v>5</v>
      </c>
      <c r="HX350" s="49">
        <v>1</v>
      </c>
      <c r="HY350" s="49">
        <v>0</v>
      </c>
      <c r="HZ350" s="49">
        <v>0</v>
      </c>
      <c r="IA350" s="49">
        <v>1</v>
      </c>
      <c r="IB350" s="49">
        <v>1</v>
      </c>
      <c r="IC350" s="49">
        <v>1</v>
      </c>
      <c r="ID350" s="49">
        <v>2</v>
      </c>
      <c r="IE350" s="49">
        <v>6</v>
      </c>
      <c r="IF350" s="49">
        <v>2</v>
      </c>
      <c r="IG350" s="49">
        <v>2</v>
      </c>
      <c r="IH350" s="49">
        <v>4</v>
      </c>
      <c r="II350" s="49">
        <v>1</v>
      </c>
    </row>
    <row r="351" spans="1:426" s="49" customFormat="1" x14ac:dyDescent="0.25"/>
    <row r="352" spans="1:426" s="49" customFormat="1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DC352" s="51" t="s">
        <v>266</v>
      </c>
      <c r="DD352" s="51"/>
      <c r="DE352" s="51"/>
      <c r="DF352" s="51"/>
      <c r="DG352" s="51"/>
      <c r="DH352" s="51"/>
      <c r="DI352" s="51"/>
      <c r="DJ352" s="51"/>
      <c r="DM352" s="51" t="s">
        <v>69</v>
      </c>
      <c r="DN352" s="51"/>
      <c r="DO352" s="51"/>
      <c r="DP352" s="51"/>
      <c r="DQ352" s="51"/>
      <c r="DR352" s="51"/>
      <c r="DS352" s="51"/>
      <c r="DT352" s="51"/>
      <c r="DU352" s="51"/>
      <c r="DV352" s="51"/>
      <c r="DW352" s="51"/>
      <c r="DX352" s="51"/>
      <c r="DY352" s="51"/>
      <c r="DZ352" s="51" t="s">
        <v>70</v>
      </c>
      <c r="EA352" s="51"/>
      <c r="EB352" s="51"/>
      <c r="EC352" s="51"/>
      <c r="ED352" s="51"/>
      <c r="EE352" s="51"/>
      <c r="EF352" s="51"/>
      <c r="EG352" s="51"/>
      <c r="EH352" s="51"/>
      <c r="EI352" s="51"/>
      <c r="EJ352" s="51"/>
      <c r="EK352" s="51"/>
      <c r="EL352" s="51"/>
      <c r="EM352" s="51" t="s">
        <v>71</v>
      </c>
      <c r="EN352" s="51"/>
      <c r="EO352" s="51"/>
      <c r="EP352" s="51"/>
      <c r="EQ352" s="51"/>
      <c r="ER352" s="51"/>
      <c r="ES352" s="51"/>
      <c r="ET352" s="51"/>
      <c r="EU352" s="51"/>
      <c r="EV352" s="51"/>
      <c r="EW352" s="51"/>
      <c r="EX352" s="51"/>
      <c r="EY352" s="51"/>
      <c r="EZ352" s="51" t="s">
        <v>72</v>
      </c>
      <c r="FA352" s="51"/>
      <c r="FB352" s="51"/>
      <c r="FC352" s="51"/>
      <c r="FD352" s="51"/>
      <c r="FE352" s="51"/>
      <c r="FF352" s="51"/>
      <c r="FG352" s="51"/>
      <c r="FH352" s="51"/>
      <c r="FI352" s="51"/>
      <c r="FJ352" s="51"/>
      <c r="FK352" s="51"/>
      <c r="FL352" s="51"/>
      <c r="FM352" s="51" t="s">
        <v>73</v>
      </c>
      <c r="FN352" s="51"/>
      <c r="FO352" s="51"/>
      <c r="FP352" s="51"/>
      <c r="FQ352" s="51"/>
      <c r="FR352" s="51"/>
      <c r="FS352" s="51"/>
      <c r="FT352" s="51"/>
      <c r="FU352" s="51"/>
      <c r="FV352" s="51"/>
      <c r="FW352" s="51"/>
      <c r="FX352" s="51"/>
      <c r="FY352" s="51"/>
      <c r="FZ352" s="51" t="s">
        <v>74</v>
      </c>
      <c r="GA352" s="51"/>
      <c r="GB352" s="51"/>
      <c r="GC352" s="51"/>
      <c r="GD352" s="51"/>
      <c r="GE352" s="51"/>
      <c r="GF352" s="51"/>
      <c r="GG352" s="51"/>
      <c r="GH352" s="51"/>
      <c r="GI352" s="51"/>
      <c r="GJ352" s="51"/>
      <c r="GK352" s="51"/>
      <c r="GL352" s="51"/>
      <c r="GM352" s="51" t="s">
        <v>75</v>
      </c>
      <c r="GN352" s="51"/>
      <c r="GO352" s="51"/>
      <c r="GP352" s="51"/>
      <c r="GQ352" s="51"/>
      <c r="GR352" s="51"/>
      <c r="GS352" s="51"/>
      <c r="GT352" s="51"/>
      <c r="GU352" s="51"/>
      <c r="GV352" s="51"/>
      <c r="GW352" s="51"/>
      <c r="GX352" s="51"/>
      <c r="GY352" s="51"/>
      <c r="GZ352" s="51" t="s">
        <v>76</v>
      </c>
      <c r="HA352" s="51"/>
      <c r="HB352" s="51"/>
      <c r="HC352" s="51"/>
      <c r="HD352" s="51"/>
      <c r="HE352" s="51"/>
      <c r="HF352" s="51"/>
      <c r="HG352" s="51"/>
      <c r="HH352" s="51"/>
      <c r="HI352" s="51"/>
      <c r="HJ352" s="51"/>
      <c r="HK352" s="51"/>
      <c r="HL352" s="51"/>
      <c r="HM352" s="51" t="s">
        <v>77</v>
      </c>
      <c r="HN352" s="51"/>
      <c r="HO352" s="51"/>
      <c r="HP352" s="51"/>
      <c r="HQ352" s="51"/>
      <c r="HR352" s="51"/>
      <c r="HS352" s="51"/>
      <c r="HT352" s="51"/>
      <c r="HU352" s="51"/>
      <c r="HV352" s="51"/>
      <c r="HW352" s="51"/>
      <c r="HX352" s="51"/>
      <c r="HY352" s="51"/>
      <c r="HZ352" s="51" t="s">
        <v>78</v>
      </c>
      <c r="IA352" s="51"/>
      <c r="IB352" s="51"/>
      <c r="IC352" s="51"/>
      <c r="ID352" s="51"/>
      <c r="IE352" s="51"/>
      <c r="IF352" s="51"/>
      <c r="IG352" s="51"/>
      <c r="IH352" s="51"/>
      <c r="II352" s="51"/>
      <c r="IJ352" s="51"/>
      <c r="IK352" s="51"/>
      <c r="IL352" s="51"/>
      <c r="IM352" s="51" t="s">
        <v>79</v>
      </c>
      <c r="IN352" s="51"/>
      <c r="IO352" s="51"/>
      <c r="IP352" s="51"/>
      <c r="IQ352" s="51"/>
      <c r="IR352" s="51"/>
      <c r="IS352" s="51"/>
      <c r="IT352" s="51"/>
      <c r="IU352" s="51"/>
      <c r="IV352" s="51"/>
      <c r="IW352" s="51"/>
      <c r="IX352" s="51"/>
      <c r="IY352" s="51"/>
      <c r="IZ352" s="51" t="s">
        <v>80</v>
      </c>
      <c r="JA352" s="51"/>
      <c r="JB352" s="51"/>
      <c r="JC352" s="51"/>
      <c r="JD352" s="51"/>
      <c r="JE352" s="51"/>
      <c r="JF352" s="51"/>
      <c r="JG352" s="51"/>
      <c r="JH352" s="51"/>
      <c r="JI352" s="51"/>
      <c r="JJ352" s="51"/>
      <c r="JK352" s="51"/>
      <c r="JL352" s="51"/>
      <c r="JM352" s="51" t="s">
        <v>81</v>
      </c>
      <c r="JN352" s="51"/>
      <c r="JO352" s="51"/>
      <c r="JP352" s="51"/>
      <c r="JQ352" s="51"/>
      <c r="JR352" s="51"/>
      <c r="JS352" s="51"/>
      <c r="JT352" s="51"/>
      <c r="JU352" s="51"/>
      <c r="JV352" s="51"/>
      <c r="JW352" s="51"/>
      <c r="JX352" s="51"/>
      <c r="JY352" s="51"/>
      <c r="JZ352" s="51" t="s">
        <v>82</v>
      </c>
      <c r="KA352" s="51"/>
      <c r="KB352" s="51"/>
      <c r="KC352" s="51"/>
      <c r="KD352" s="51"/>
      <c r="KE352" s="51"/>
      <c r="KF352" s="51"/>
      <c r="KG352" s="51"/>
      <c r="KH352" s="51"/>
      <c r="KI352" s="51"/>
      <c r="KJ352" s="51"/>
      <c r="KK352" s="51"/>
      <c r="KL352" s="51"/>
      <c r="KM352" s="51" t="s">
        <v>86</v>
      </c>
      <c r="KN352" s="51"/>
      <c r="KO352" s="51"/>
      <c r="KP352" s="51"/>
      <c r="KQ352" s="51"/>
      <c r="KR352" s="51"/>
      <c r="KS352" s="51"/>
      <c r="KT352" s="51"/>
      <c r="KU352" s="51"/>
      <c r="KV352" s="51"/>
      <c r="KW352" s="51"/>
      <c r="KX352" s="51"/>
      <c r="KY352" s="51"/>
      <c r="KZ352" s="51" t="s">
        <v>83</v>
      </c>
      <c r="LA352" s="51"/>
      <c r="LB352" s="51"/>
      <c r="LC352" s="51"/>
      <c r="LD352" s="51"/>
      <c r="LE352" s="51"/>
      <c r="LF352" s="51"/>
      <c r="LG352" s="51"/>
      <c r="LH352" s="51"/>
      <c r="LI352" s="51"/>
      <c r="LJ352" s="51"/>
      <c r="LK352" s="51"/>
      <c r="LL352" s="51"/>
      <c r="LM352" s="51" t="s">
        <v>84</v>
      </c>
      <c r="LN352" s="51"/>
      <c r="LO352" s="51"/>
      <c r="LP352" s="51"/>
      <c r="LQ352" s="51"/>
      <c r="LR352" s="51"/>
      <c r="LS352" s="51"/>
      <c r="LT352" s="51"/>
      <c r="LU352" s="51"/>
      <c r="LV352" s="51"/>
      <c r="LW352" s="51"/>
      <c r="LX352" s="51"/>
      <c r="LY352" s="51"/>
      <c r="LZ352" s="51" t="s">
        <v>85</v>
      </c>
      <c r="MA352" s="51"/>
      <c r="MB352" s="51"/>
      <c r="MC352" s="51"/>
      <c r="MD352" s="51"/>
      <c r="ME352" s="51"/>
      <c r="MF352" s="51"/>
      <c r="MG352" s="51"/>
      <c r="MH352" s="51"/>
      <c r="MI352" s="51"/>
      <c r="MJ352" s="51"/>
      <c r="MK352" s="51"/>
      <c r="ML352" s="51"/>
      <c r="MP352" s="55" t="s">
        <v>240</v>
      </c>
      <c r="MQ352" s="55"/>
      <c r="MR352" s="55"/>
      <c r="MS352" s="55"/>
      <c r="MT352" s="55"/>
      <c r="MU352" s="55"/>
      <c r="MV352" s="55"/>
      <c r="MW352" s="55"/>
      <c r="MX352" s="55"/>
      <c r="MY352" s="55"/>
      <c r="MZ352" s="55"/>
      <c r="NA352" s="55"/>
      <c r="NB352" s="55"/>
      <c r="NC352" s="6"/>
      <c r="ND352" s="1"/>
      <c r="NE352" s="55" t="s">
        <v>241</v>
      </c>
      <c r="NF352" s="55"/>
      <c r="NG352" s="55"/>
      <c r="NH352" s="55"/>
      <c r="NI352" s="55"/>
      <c r="NJ352" s="55"/>
      <c r="NK352" s="55"/>
      <c r="NL352" s="55"/>
      <c r="NM352" s="55"/>
      <c r="NN352" s="55"/>
      <c r="NO352" s="55"/>
      <c r="NP352" s="55"/>
      <c r="NQ352" s="55"/>
      <c r="NR352" s="1"/>
      <c r="NS352" s="1"/>
      <c r="NT352" s="55" t="s">
        <v>242</v>
      </c>
      <c r="NU352" s="55"/>
      <c r="NV352" s="55"/>
      <c r="NW352" s="55"/>
      <c r="NX352" s="55"/>
      <c r="NY352" s="55"/>
      <c r="NZ352" s="55"/>
      <c r="OA352" s="55"/>
      <c r="OB352" s="55"/>
      <c r="OC352" s="55"/>
      <c r="OD352" s="55"/>
      <c r="OE352" s="55"/>
      <c r="OF352" s="55"/>
      <c r="OG352" s="1"/>
      <c r="OH352" s="1"/>
      <c r="OI352" s="55" t="s">
        <v>244</v>
      </c>
      <c r="OJ352" s="55"/>
      <c r="OK352" s="55"/>
      <c r="OL352" s="55"/>
      <c r="OM352" s="55"/>
      <c r="ON352" s="55"/>
      <c r="OO352" s="55"/>
      <c r="OP352" s="55"/>
      <c r="OQ352" s="55"/>
      <c r="OR352" s="55"/>
      <c r="OS352" s="55"/>
      <c r="OT352" s="55"/>
      <c r="OU352" s="55"/>
      <c r="OV352" s="6"/>
      <c r="OX352" s="55" t="s">
        <v>243</v>
      </c>
      <c r="OY352" s="55"/>
      <c r="OZ352" s="55"/>
      <c r="PA352" s="55"/>
      <c r="PB352" s="55"/>
      <c r="PC352" s="55"/>
      <c r="PD352" s="55"/>
      <c r="PE352" s="55"/>
      <c r="PF352" s="55"/>
      <c r="PG352" s="55"/>
      <c r="PH352" s="55"/>
      <c r="PI352" s="55"/>
      <c r="PJ352" s="55"/>
    </row>
    <row r="353" spans="1:426" s="49" customFormat="1" x14ac:dyDescent="0.25">
      <c r="B353" s="55" t="s">
        <v>44</v>
      </c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 t="s">
        <v>46</v>
      </c>
      <c r="P353" s="55"/>
      <c r="Q353" s="55"/>
      <c r="R353" s="55"/>
      <c r="S353" s="55"/>
      <c r="T353" s="55"/>
      <c r="U353" s="55"/>
      <c r="V353" s="55"/>
      <c r="X353" s="55" t="s">
        <v>28</v>
      </c>
      <c r="Y353" s="55"/>
      <c r="Z353" s="55"/>
      <c r="AA353" s="55"/>
      <c r="AF353" s="55" t="s">
        <v>60</v>
      </c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6"/>
      <c r="AT353" s="1"/>
      <c r="AU353" s="55" t="s">
        <v>57</v>
      </c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1"/>
      <c r="BI353" s="1"/>
      <c r="BJ353" s="55" t="s">
        <v>58</v>
      </c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1"/>
      <c r="BX353" s="1"/>
      <c r="BY353" s="55" t="s">
        <v>59</v>
      </c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6"/>
      <c r="CN353" s="55" t="s">
        <v>63</v>
      </c>
      <c r="CO353" s="55"/>
      <c r="CP353" s="55"/>
      <c r="CQ353" s="55"/>
      <c r="CR353" s="55"/>
      <c r="CS353" s="55"/>
      <c r="CT353" s="55"/>
      <c r="CU353" s="55"/>
      <c r="CV353" s="55"/>
      <c r="CW353" s="55"/>
      <c r="CX353" s="55"/>
      <c r="CY353" s="55"/>
      <c r="CZ353" s="55"/>
      <c r="DC353" s="49" t="s">
        <v>23</v>
      </c>
      <c r="DD353" s="49" t="s">
        <v>18</v>
      </c>
      <c r="DE353" s="49" t="s">
        <v>19</v>
      </c>
      <c r="DF353" s="49" t="s">
        <v>20</v>
      </c>
      <c r="DG353" s="49" t="s">
        <v>21</v>
      </c>
      <c r="DH353" s="49" t="s">
        <v>22</v>
      </c>
      <c r="DI353" s="49" t="s">
        <v>24</v>
      </c>
      <c r="DJ353" s="49" t="s">
        <v>25</v>
      </c>
      <c r="DM353" s="49" t="s">
        <v>29</v>
      </c>
      <c r="DN353" s="49" t="s">
        <v>30</v>
      </c>
      <c r="DO353" s="49" t="s">
        <v>31</v>
      </c>
      <c r="DP353" s="49" t="s">
        <v>32</v>
      </c>
      <c r="DQ353" s="49" t="s">
        <v>33</v>
      </c>
      <c r="DR353" s="49" t="s">
        <v>34</v>
      </c>
      <c r="DS353" s="49" t="s">
        <v>35</v>
      </c>
      <c r="DT353" s="49" t="s">
        <v>36</v>
      </c>
      <c r="DU353" s="49" t="s">
        <v>37</v>
      </c>
      <c r="DV353" s="49" t="s">
        <v>38</v>
      </c>
      <c r="DW353" s="49" t="s">
        <v>39</v>
      </c>
      <c r="DX353" s="49" t="s">
        <v>40</v>
      </c>
      <c r="DY353" s="49" t="s">
        <v>41</v>
      </c>
      <c r="DZ353" s="49" t="s">
        <v>29</v>
      </c>
      <c r="EA353" s="49" t="s">
        <v>30</v>
      </c>
      <c r="EB353" s="49" t="s">
        <v>31</v>
      </c>
      <c r="EC353" s="49" t="s">
        <v>32</v>
      </c>
      <c r="ED353" s="49" t="s">
        <v>33</v>
      </c>
      <c r="EE353" s="49" t="s">
        <v>34</v>
      </c>
      <c r="EF353" s="49" t="s">
        <v>35</v>
      </c>
      <c r="EG353" s="49" t="s">
        <v>36</v>
      </c>
      <c r="EH353" s="49" t="s">
        <v>37</v>
      </c>
      <c r="EI353" s="49" t="s">
        <v>38</v>
      </c>
      <c r="EJ353" s="49" t="s">
        <v>39</v>
      </c>
      <c r="EK353" s="49" t="s">
        <v>40</v>
      </c>
      <c r="EL353" s="49" t="s">
        <v>41</v>
      </c>
      <c r="EM353" s="49" t="s">
        <v>29</v>
      </c>
      <c r="EN353" s="49" t="s">
        <v>30</v>
      </c>
      <c r="EO353" s="49" t="s">
        <v>31</v>
      </c>
      <c r="EP353" s="49" t="s">
        <v>32</v>
      </c>
      <c r="EQ353" s="49" t="s">
        <v>33</v>
      </c>
      <c r="ER353" s="49" t="s">
        <v>34</v>
      </c>
      <c r="ES353" s="49" t="s">
        <v>35</v>
      </c>
      <c r="ET353" s="49" t="s">
        <v>36</v>
      </c>
      <c r="EU353" s="49" t="s">
        <v>37</v>
      </c>
      <c r="EV353" s="49" t="s">
        <v>38</v>
      </c>
      <c r="EW353" s="49" t="s">
        <v>39</v>
      </c>
      <c r="EX353" s="49" t="s">
        <v>40</v>
      </c>
      <c r="EY353" s="49" t="s">
        <v>41</v>
      </c>
      <c r="EZ353" s="49" t="s">
        <v>29</v>
      </c>
      <c r="FA353" s="49" t="s">
        <v>30</v>
      </c>
      <c r="FB353" s="49" t="s">
        <v>31</v>
      </c>
      <c r="FC353" s="49" t="s">
        <v>32</v>
      </c>
      <c r="FD353" s="49" t="s">
        <v>33</v>
      </c>
      <c r="FE353" s="49" t="s">
        <v>34</v>
      </c>
      <c r="FF353" s="49" t="s">
        <v>35</v>
      </c>
      <c r="FG353" s="49" t="s">
        <v>36</v>
      </c>
      <c r="FH353" s="49" t="s">
        <v>37</v>
      </c>
      <c r="FI353" s="49" t="s">
        <v>38</v>
      </c>
      <c r="FJ353" s="49" t="s">
        <v>39</v>
      </c>
      <c r="FK353" s="49" t="s">
        <v>40</v>
      </c>
      <c r="FL353" s="49" t="s">
        <v>41</v>
      </c>
      <c r="FM353" s="49" t="s">
        <v>29</v>
      </c>
      <c r="FN353" s="49" t="s">
        <v>30</v>
      </c>
      <c r="FO353" s="49" t="s">
        <v>31</v>
      </c>
      <c r="FP353" s="49" t="s">
        <v>32</v>
      </c>
      <c r="FQ353" s="49" t="s">
        <v>33</v>
      </c>
      <c r="FR353" s="49" t="s">
        <v>34</v>
      </c>
      <c r="FS353" s="49" t="s">
        <v>35</v>
      </c>
      <c r="FT353" s="49" t="s">
        <v>36</v>
      </c>
      <c r="FU353" s="49" t="s">
        <v>37</v>
      </c>
      <c r="FV353" s="49" t="s">
        <v>38</v>
      </c>
      <c r="FW353" s="49" t="s">
        <v>39</v>
      </c>
      <c r="FX353" s="49" t="s">
        <v>40</v>
      </c>
      <c r="FY353" s="49" t="s">
        <v>41</v>
      </c>
      <c r="FZ353" s="49" t="s">
        <v>29</v>
      </c>
      <c r="GA353" s="49" t="s">
        <v>30</v>
      </c>
      <c r="GB353" s="49" t="s">
        <v>31</v>
      </c>
      <c r="GC353" s="49" t="s">
        <v>32</v>
      </c>
      <c r="GD353" s="49" t="s">
        <v>33</v>
      </c>
      <c r="GE353" s="49" t="s">
        <v>34</v>
      </c>
      <c r="GF353" s="49" t="s">
        <v>35</v>
      </c>
      <c r="GG353" s="49" t="s">
        <v>36</v>
      </c>
      <c r="GH353" s="49" t="s">
        <v>37</v>
      </c>
      <c r="GI353" s="49" t="s">
        <v>38</v>
      </c>
      <c r="GJ353" s="49" t="s">
        <v>39</v>
      </c>
      <c r="GK353" s="49" t="s">
        <v>40</v>
      </c>
      <c r="GL353" s="49" t="s">
        <v>41</v>
      </c>
      <c r="GM353" s="49" t="s">
        <v>29</v>
      </c>
      <c r="GN353" s="49" t="s">
        <v>30</v>
      </c>
      <c r="GO353" s="49" t="s">
        <v>31</v>
      </c>
      <c r="GP353" s="49" t="s">
        <v>32</v>
      </c>
      <c r="GQ353" s="49" t="s">
        <v>33</v>
      </c>
      <c r="GR353" s="49" t="s">
        <v>34</v>
      </c>
      <c r="GS353" s="49" t="s">
        <v>35</v>
      </c>
      <c r="GT353" s="49" t="s">
        <v>36</v>
      </c>
      <c r="GU353" s="49" t="s">
        <v>37</v>
      </c>
      <c r="GV353" s="49" t="s">
        <v>38</v>
      </c>
      <c r="GW353" s="49" t="s">
        <v>39</v>
      </c>
      <c r="GX353" s="49" t="s">
        <v>40</v>
      </c>
      <c r="GY353" s="49" t="s">
        <v>41</v>
      </c>
      <c r="GZ353" s="49" t="s">
        <v>29</v>
      </c>
      <c r="HA353" s="49" t="s">
        <v>30</v>
      </c>
      <c r="HB353" s="49" t="s">
        <v>31</v>
      </c>
      <c r="HC353" s="49" t="s">
        <v>32</v>
      </c>
      <c r="HD353" s="49" t="s">
        <v>33</v>
      </c>
      <c r="HE353" s="49" t="s">
        <v>34</v>
      </c>
      <c r="HF353" s="49" t="s">
        <v>35</v>
      </c>
      <c r="HG353" s="49" t="s">
        <v>36</v>
      </c>
      <c r="HH353" s="49" t="s">
        <v>37</v>
      </c>
      <c r="HI353" s="49" t="s">
        <v>38</v>
      </c>
      <c r="HJ353" s="49" t="s">
        <v>39</v>
      </c>
      <c r="HK353" s="49" t="s">
        <v>40</v>
      </c>
      <c r="HL353" s="49" t="s">
        <v>41</v>
      </c>
      <c r="HM353" s="49" t="s">
        <v>29</v>
      </c>
      <c r="HN353" s="49" t="s">
        <v>30</v>
      </c>
      <c r="HO353" s="49" t="s">
        <v>31</v>
      </c>
      <c r="HP353" s="49" t="s">
        <v>32</v>
      </c>
      <c r="HQ353" s="49" t="s">
        <v>33</v>
      </c>
      <c r="HR353" s="49" t="s">
        <v>34</v>
      </c>
      <c r="HS353" s="49" t="s">
        <v>35</v>
      </c>
      <c r="HT353" s="49" t="s">
        <v>36</v>
      </c>
      <c r="HU353" s="49" t="s">
        <v>37</v>
      </c>
      <c r="HV353" s="49" t="s">
        <v>38</v>
      </c>
      <c r="HW353" s="49" t="s">
        <v>39</v>
      </c>
      <c r="HX353" s="49" t="s">
        <v>40</v>
      </c>
      <c r="HY353" s="49" t="s">
        <v>41</v>
      </c>
      <c r="HZ353" s="49" t="s">
        <v>29</v>
      </c>
      <c r="IA353" s="49" t="s">
        <v>30</v>
      </c>
      <c r="IB353" s="49" t="s">
        <v>31</v>
      </c>
      <c r="IC353" s="49" t="s">
        <v>32</v>
      </c>
      <c r="ID353" s="49" t="s">
        <v>33</v>
      </c>
      <c r="IE353" s="49" t="s">
        <v>34</v>
      </c>
      <c r="IF353" s="49" t="s">
        <v>35</v>
      </c>
      <c r="IG353" s="49" t="s">
        <v>36</v>
      </c>
      <c r="IH353" s="49" t="s">
        <v>37</v>
      </c>
      <c r="II353" s="49" t="s">
        <v>38</v>
      </c>
      <c r="IJ353" s="49" t="s">
        <v>39</v>
      </c>
      <c r="IK353" s="49" t="s">
        <v>40</v>
      </c>
      <c r="IL353" s="49" t="s">
        <v>41</v>
      </c>
      <c r="IM353" s="49" t="s">
        <v>29</v>
      </c>
      <c r="IN353" s="49" t="s">
        <v>30</v>
      </c>
      <c r="IO353" s="49" t="s">
        <v>31</v>
      </c>
      <c r="IP353" s="49" t="s">
        <v>32</v>
      </c>
      <c r="IQ353" s="49" t="s">
        <v>33</v>
      </c>
      <c r="IR353" s="49" t="s">
        <v>34</v>
      </c>
      <c r="IS353" s="49" t="s">
        <v>35</v>
      </c>
      <c r="IT353" s="49" t="s">
        <v>36</v>
      </c>
      <c r="IU353" s="49" t="s">
        <v>37</v>
      </c>
      <c r="IV353" s="49" t="s">
        <v>38</v>
      </c>
      <c r="IW353" s="49" t="s">
        <v>39</v>
      </c>
      <c r="IX353" s="49" t="s">
        <v>40</v>
      </c>
      <c r="IY353" s="49" t="s">
        <v>41</v>
      </c>
      <c r="IZ353" s="49" t="s">
        <v>29</v>
      </c>
      <c r="JA353" s="49" t="s">
        <v>30</v>
      </c>
      <c r="JB353" s="49" t="s">
        <v>31</v>
      </c>
      <c r="JC353" s="49" t="s">
        <v>32</v>
      </c>
      <c r="JD353" s="49" t="s">
        <v>33</v>
      </c>
      <c r="JE353" s="49" t="s">
        <v>34</v>
      </c>
      <c r="JF353" s="49" t="s">
        <v>35</v>
      </c>
      <c r="JG353" s="49" t="s">
        <v>36</v>
      </c>
      <c r="JH353" s="49" t="s">
        <v>37</v>
      </c>
      <c r="JI353" s="49" t="s">
        <v>38</v>
      </c>
      <c r="JJ353" s="49" t="s">
        <v>39</v>
      </c>
      <c r="JK353" s="49" t="s">
        <v>40</v>
      </c>
      <c r="JL353" s="49" t="s">
        <v>41</v>
      </c>
      <c r="JM353" s="49" t="s">
        <v>29</v>
      </c>
      <c r="JN353" s="49" t="s">
        <v>30</v>
      </c>
      <c r="JO353" s="49" t="s">
        <v>31</v>
      </c>
      <c r="JP353" s="49" t="s">
        <v>32</v>
      </c>
      <c r="JQ353" s="49" t="s">
        <v>33</v>
      </c>
      <c r="JR353" s="49" t="s">
        <v>34</v>
      </c>
      <c r="JS353" s="49" t="s">
        <v>35</v>
      </c>
      <c r="JT353" s="49" t="s">
        <v>36</v>
      </c>
      <c r="JU353" s="49" t="s">
        <v>37</v>
      </c>
      <c r="JV353" s="49" t="s">
        <v>38</v>
      </c>
      <c r="JW353" s="49" t="s">
        <v>39</v>
      </c>
      <c r="JX353" s="49" t="s">
        <v>40</v>
      </c>
      <c r="JY353" s="49" t="s">
        <v>41</v>
      </c>
      <c r="JZ353" s="49" t="s">
        <v>29</v>
      </c>
      <c r="KA353" s="49" t="s">
        <v>30</v>
      </c>
      <c r="KB353" s="49" t="s">
        <v>31</v>
      </c>
      <c r="KC353" s="49" t="s">
        <v>32</v>
      </c>
      <c r="KD353" s="49" t="s">
        <v>33</v>
      </c>
      <c r="KE353" s="49" t="s">
        <v>34</v>
      </c>
      <c r="KF353" s="49" t="s">
        <v>35</v>
      </c>
      <c r="KG353" s="49" t="s">
        <v>36</v>
      </c>
      <c r="KH353" s="49" t="s">
        <v>37</v>
      </c>
      <c r="KI353" s="49" t="s">
        <v>38</v>
      </c>
      <c r="KJ353" s="49" t="s">
        <v>39</v>
      </c>
      <c r="KK353" s="49" t="s">
        <v>40</v>
      </c>
      <c r="KL353" s="49" t="s">
        <v>41</v>
      </c>
      <c r="KM353" s="49" t="s">
        <v>29</v>
      </c>
      <c r="KN353" s="49" t="s">
        <v>30</v>
      </c>
      <c r="KO353" s="49" t="s">
        <v>31</v>
      </c>
      <c r="KP353" s="49" t="s">
        <v>32</v>
      </c>
      <c r="KQ353" s="49" t="s">
        <v>33</v>
      </c>
      <c r="KR353" s="49" t="s">
        <v>34</v>
      </c>
      <c r="KS353" s="49" t="s">
        <v>35</v>
      </c>
      <c r="KT353" s="49" t="s">
        <v>36</v>
      </c>
      <c r="KU353" s="49" t="s">
        <v>37</v>
      </c>
      <c r="KV353" s="49" t="s">
        <v>38</v>
      </c>
      <c r="KW353" s="49" t="s">
        <v>39</v>
      </c>
      <c r="KX353" s="49" t="s">
        <v>40</v>
      </c>
      <c r="KY353" s="49" t="s">
        <v>41</v>
      </c>
      <c r="KZ353" s="49" t="s">
        <v>29</v>
      </c>
      <c r="LA353" s="49" t="s">
        <v>30</v>
      </c>
      <c r="LB353" s="49" t="s">
        <v>31</v>
      </c>
      <c r="LC353" s="49" t="s">
        <v>32</v>
      </c>
      <c r="LD353" s="49" t="s">
        <v>33</v>
      </c>
      <c r="LE353" s="49" t="s">
        <v>34</v>
      </c>
      <c r="LF353" s="49" t="s">
        <v>35</v>
      </c>
      <c r="LG353" s="49" t="s">
        <v>36</v>
      </c>
      <c r="LH353" s="49" t="s">
        <v>37</v>
      </c>
      <c r="LI353" s="49" t="s">
        <v>38</v>
      </c>
      <c r="LJ353" s="49" t="s">
        <v>39</v>
      </c>
      <c r="LK353" s="49" t="s">
        <v>40</v>
      </c>
      <c r="LL353" s="49" t="s">
        <v>41</v>
      </c>
      <c r="LM353" s="49" t="s">
        <v>29</v>
      </c>
      <c r="LN353" s="49" t="s">
        <v>30</v>
      </c>
      <c r="LO353" s="49" t="s">
        <v>31</v>
      </c>
      <c r="LP353" s="49" t="s">
        <v>32</v>
      </c>
      <c r="LQ353" s="49" t="s">
        <v>33</v>
      </c>
      <c r="LR353" s="49" t="s">
        <v>34</v>
      </c>
      <c r="LS353" s="49" t="s">
        <v>35</v>
      </c>
      <c r="LT353" s="49" t="s">
        <v>36</v>
      </c>
      <c r="LU353" s="49" t="s">
        <v>37</v>
      </c>
      <c r="LV353" s="49" t="s">
        <v>38</v>
      </c>
      <c r="LW353" s="49" t="s">
        <v>39</v>
      </c>
      <c r="LX353" s="49" t="s">
        <v>40</v>
      </c>
      <c r="LY353" s="49" t="s">
        <v>41</v>
      </c>
      <c r="LZ353" s="49" t="s">
        <v>29</v>
      </c>
      <c r="MA353" s="49" t="s">
        <v>30</v>
      </c>
      <c r="MB353" s="49" t="s">
        <v>31</v>
      </c>
      <c r="MC353" s="49" t="s">
        <v>32</v>
      </c>
      <c r="MD353" s="49" t="s">
        <v>33</v>
      </c>
      <c r="ME353" s="49" t="s">
        <v>34</v>
      </c>
      <c r="MF353" s="49" t="s">
        <v>35</v>
      </c>
      <c r="MG353" s="49" t="s">
        <v>36</v>
      </c>
      <c r="MH353" s="49" t="s">
        <v>37</v>
      </c>
      <c r="MI353" s="49" t="s">
        <v>38</v>
      </c>
      <c r="MJ353" s="49" t="s">
        <v>39</v>
      </c>
      <c r="MK353" s="49" t="s">
        <v>40</v>
      </c>
      <c r="ML353" s="49" t="s">
        <v>41</v>
      </c>
      <c r="MN353" s="54"/>
      <c r="MO353" s="54"/>
      <c r="MP353" s="49" t="s">
        <v>29</v>
      </c>
      <c r="MQ353" s="49" t="s">
        <v>30</v>
      </c>
      <c r="MR353" s="49" t="s">
        <v>31</v>
      </c>
      <c r="MS353" s="49" t="s">
        <v>32</v>
      </c>
      <c r="MT353" s="49" t="s">
        <v>33</v>
      </c>
      <c r="MU353" s="49" t="s">
        <v>34</v>
      </c>
      <c r="MV353" s="49" t="s">
        <v>35</v>
      </c>
      <c r="MW353" s="49" t="s">
        <v>36</v>
      </c>
      <c r="MX353" s="49" t="s">
        <v>37</v>
      </c>
      <c r="MY353" s="49" t="s">
        <v>38</v>
      </c>
      <c r="MZ353" s="49" t="s">
        <v>39</v>
      </c>
      <c r="NA353" s="49" t="s">
        <v>40</v>
      </c>
      <c r="NB353" s="49" t="s">
        <v>41</v>
      </c>
      <c r="NC353" s="54"/>
      <c r="ND353" s="54"/>
      <c r="NE353" s="49" t="s">
        <v>29</v>
      </c>
      <c r="NF353" s="49" t="s">
        <v>30</v>
      </c>
      <c r="NG353" s="49" t="s">
        <v>31</v>
      </c>
      <c r="NH353" s="49" t="s">
        <v>32</v>
      </c>
      <c r="NI353" s="49" t="s">
        <v>33</v>
      </c>
      <c r="NJ353" s="49" t="s">
        <v>34</v>
      </c>
      <c r="NK353" s="49" t="s">
        <v>35</v>
      </c>
      <c r="NL353" s="49" t="s">
        <v>36</v>
      </c>
      <c r="NM353" s="49" t="s">
        <v>37</v>
      </c>
      <c r="NN353" s="49" t="s">
        <v>38</v>
      </c>
      <c r="NO353" s="49" t="s">
        <v>39</v>
      </c>
      <c r="NP353" s="49" t="s">
        <v>40</v>
      </c>
      <c r="NQ353" s="49" t="s">
        <v>41</v>
      </c>
      <c r="NR353" s="54"/>
      <c r="NS353" s="54"/>
      <c r="NT353" s="49" t="s">
        <v>29</v>
      </c>
      <c r="NU353" s="49" t="s">
        <v>30</v>
      </c>
      <c r="NV353" s="49" t="s">
        <v>31</v>
      </c>
      <c r="NW353" s="49" t="s">
        <v>32</v>
      </c>
      <c r="NX353" s="49" t="s">
        <v>33</v>
      </c>
      <c r="NY353" s="49" t="s">
        <v>34</v>
      </c>
      <c r="NZ353" s="49" t="s">
        <v>35</v>
      </c>
      <c r="OA353" s="49" t="s">
        <v>36</v>
      </c>
      <c r="OB353" s="49" t="s">
        <v>37</v>
      </c>
      <c r="OC353" s="49" t="s">
        <v>38</v>
      </c>
      <c r="OD353" s="49" t="s">
        <v>39</v>
      </c>
      <c r="OE353" s="49" t="s">
        <v>40</v>
      </c>
      <c r="OF353" s="49" t="s">
        <v>41</v>
      </c>
      <c r="OG353" s="54"/>
      <c r="OH353" s="54"/>
      <c r="OI353" s="49" t="s">
        <v>29</v>
      </c>
      <c r="OJ353" s="49" t="s">
        <v>30</v>
      </c>
      <c r="OK353" s="49" t="s">
        <v>31</v>
      </c>
      <c r="OL353" s="49" t="s">
        <v>32</v>
      </c>
      <c r="OM353" s="49" t="s">
        <v>33</v>
      </c>
      <c r="ON353" s="49" t="s">
        <v>34</v>
      </c>
      <c r="OO353" s="49" t="s">
        <v>35</v>
      </c>
      <c r="OP353" s="49" t="s">
        <v>36</v>
      </c>
      <c r="OQ353" s="49" t="s">
        <v>37</v>
      </c>
      <c r="OR353" s="49" t="s">
        <v>38</v>
      </c>
      <c r="OS353" s="49" t="s">
        <v>39</v>
      </c>
      <c r="OT353" s="49" t="s">
        <v>40</v>
      </c>
      <c r="OU353" s="49" t="s">
        <v>41</v>
      </c>
      <c r="OV353" s="54"/>
      <c r="OW353" s="54"/>
      <c r="OX353" s="49" t="s">
        <v>29</v>
      </c>
      <c r="OY353" s="49" t="s">
        <v>30</v>
      </c>
      <c r="OZ353" s="49" t="s">
        <v>31</v>
      </c>
      <c r="PA353" s="49" t="s">
        <v>32</v>
      </c>
      <c r="PB353" s="49" t="s">
        <v>33</v>
      </c>
      <c r="PC353" s="49" t="s">
        <v>34</v>
      </c>
      <c r="PD353" s="49" t="s">
        <v>35</v>
      </c>
      <c r="PE353" s="49" t="s">
        <v>36</v>
      </c>
      <c r="PF353" s="49" t="s">
        <v>37</v>
      </c>
      <c r="PG353" s="49" t="s">
        <v>38</v>
      </c>
      <c r="PH353" s="49" t="s">
        <v>39</v>
      </c>
      <c r="PI353" s="49" t="s">
        <v>40</v>
      </c>
      <c r="PJ353" s="49" t="s">
        <v>41</v>
      </c>
    </row>
    <row r="354" spans="1:426" s="49" customFormat="1" x14ac:dyDescent="0.25">
      <c r="A354" s="49" t="s">
        <v>45</v>
      </c>
      <c r="B354" s="49" t="s">
        <v>29</v>
      </c>
      <c r="C354" s="49" t="s">
        <v>30</v>
      </c>
      <c r="D354" s="49" t="s">
        <v>31</v>
      </c>
      <c r="E354" s="49" t="s">
        <v>32</v>
      </c>
      <c r="F354" s="49" t="s">
        <v>33</v>
      </c>
      <c r="G354" s="49" t="s">
        <v>34</v>
      </c>
      <c r="H354" s="49" t="s">
        <v>35</v>
      </c>
      <c r="I354" s="49" t="s">
        <v>36</v>
      </c>
      <c r="J354" s="49" t="s">
        <v>37</v>
      </c>
      <c r="K354" s="49" t="s">
        <v>38</v>
      </c>
      <c r="L354" s="49" t="s">
        <v>39</v>
      </c>
      <c r="M354" s="49" t="s">
        <v>40</v>
      </c>
      <c r="N354" s="49" t="s">
        <v>41</v>
      </c>
      <c r="O354" s="49" t="s">
        <v>23</v>
      </c>
      <c r="P354" s="49" t="s">
        <v>18</v>
      </c>
      <c r="Q354" s="49" t="s">
        <v>19</v>
      </c>
      <c r="R354" s="49" t="s">
        <v>20</v>
      </c>
      <c r="S354" s="49" t="s">
        <v>21</v>
      </c>
      <c r="T354" s="49" t="s">
        <v>22</v>
      </c>
      <c r="U354" s="49" t="s">
        <v>24</v>
      </c>
      <c r="V354" s="49" t="s">
        <v>25</v>
      </c>
      <c r="X354" s="1" t="s">
        <v>54</v>
      </c>
      <c r="Y354" s="52">
        <v>0.57627118644067798</v>
      </c>
      <c r="Z354" s="52"/>
      <c r="AA354" s="52"/>
      <c r="AB354" s="53">
        <f>Y354-Y318</f>
        <v>5.4532056005895946E-2</v>
      </c>
      <c r="AC354" s="53"/>
      <c r="AD354" s="53" t="s">
        <v>45</v>
      </c>
      <c r="AE354" s="53"/>
      <c r="AF354" s="49" t="s">
        <v>29</v>
      </c>
      <c r="AG354" s="49" t="s">
        <v>30</v>
      </c>
      <c r="AH354" s="49" t="s">
        <v>31</v>
      </c>
      <c r="AI354" s="49" t="s">
        <v>32</v>
      </c>
      <c r="AJ354" s="49" t="s">
        <v>33</v>
      </c>
      <c r="AK354" s="49" t="s">
        <v>34</v>
      </c>
      <c r="AL354" s="49" t="s">
        <v>35</v>
      </c>
      <c r="AM354" s="49" t="s">
        <v>36</v>
      </c>
      <c r="AN354" s="49" t="s">
        <v>37</v>
      </c>
      <c r="AO354" s="49" t="s">
        <v>38</v>
      </c>
      <c r="AP354" s="49" t="s">
        <v>39</v>
      </c>
      <c r="AQ354" s="49" t="s">
        <v>40</v>
      </c>
      <c r="AR354" s="49" t="s">
        <v>41</v>
      </c>
      <c r="AS354" s="53" t="s">
        <v>45</v>
      </c>
      <c r="AT354" s="53"/>
      <c r="AU354" s="49" t="s">
        <v>29</v>
      </c>
      <c r="AV354" s="49" t="s">
        <v>30</v>
      </c>
      <c r="AW354" s="49" t="s">
        <v>31</v>
      </c>
      <c r="AX354" s="49" t="s">
        <v>32</v>
      </c>
      <c r="AY354" s="49" t="s">
        <v>33</v>
      </c>
      <c r="AZ354" s="49" t="s">
        <v>34</v>
      </c>
      <c r="BA354" s="49" t="s">
        <v>35</v>
      </c>
      <c r="BB354" s="49" t="s">
        <v>36</v>
      </c>
      <c r="BC354" s="49" t="s">
        <v>37</v>
      </c>
      <c r="BD354" s="49" t="s">
        <v>38</v>
      </c>
      <c r="BE354" s="49" t="s">
        <v>39</v>
      </c>
      <c r="BF354" s="49" t="s">
        <v>40</v>
      </c>
      <c r="BG354" s="49" t="s">
        <v>41</v>
      </c>
      <c r="BH354" s="53" t="s">
        <v>45</v>
      </c>
      <c r="BI354" s="53"/>
      <c r="BJ354" s="49" t="s">
        <v>29</v>
      </c>
      <c r="BK354" s="49" t="s">
        <v>30</v>
      </c>
      <c r="BL354" s="49" t="s">
        <v>31</v>
      </c>
      <c r="BM354" s="49" t="s">
        <v>32</v>
      </c>
      <c r="BN354" s="49" t="s">
        <v>33</v>
      </c>
      <c r="BO354" s="49" t="s">
        <v>34</v>
      </c>
      <c r="BP354" s="49" t="s">
        <v>35</v>
      </c>
      <c r="BQ354" s="49" t="s">
        <v>36</v>
      </c>
      <c r="BR354" s="49" t="s">
        <v>37</v>
      </c>
      <c r="BS354" s="49" t="s">
        <v>38</v>
      </c>
      <c r="BT354" s="49" t="s">
        <v>39</v>
      </c>
      <c r="BU354" s="49" t="s">
        <v>40</v>
      </c>
      <c r="BV354" s="49" t="s">
        <v>41</v>
      </c>
      <c r="BW354" s="53" t="s">
        <v>45</v>
      </c>
      <c r="BX354" s="53"/>
      <c r="BY354" s="49" t="s">
        <v>29</v>
      </c>
      <c r="BZ354" s="49" t="s">
        <v>30</v>
      </c>
      <c r="CA354" s="49" t="s">
        <v>31</v>
      </c>
      <c r="CB354" s="49" t="s">
        <v>32</v>
      </c>
      <c r="CC354" s="49" t="s">
        <v>33</v>
      </c>
      <c r="CD354" s="49" t="s">
        <v>34</v>
      </c>
      <c r="CE354" s="49" t="s">
        <v>35</v>
      </c>
      <c r="CF354" s="49" t="s">
        <v>36</v>
      </c>
      <c r="CG354" s="49" t="s">
        <v>37</v>
      </c>
      <c r="CH354" s="49" t="s">
        <v>38</v>
      </c>
      <c r="CI354" s="49" t="s">
        <v>39</v>
      </c>
      <c r="CJ354" s="49" t="s">
        <v>40</v>
      </c>
      <c r="CK354" s="49" t="s">
        <v>41</v>
      </c>
      <c r="CL354" s="49" t="s">
        <v>45</v>
      </c>
      <c r="CN354" s="49" t="s">
        <v>29</v>
      </c>
      <c r="CO354" s="49" t="s">
        <v>30</v>
      </c>
      <c r="CP354" s="49" t="s">
        <v>31</v>
      </c>
      <c r="CQ354" s="49" t="s">
        <v>32</v>
      </c>
      <c r="CR354" s="49" t="s">
        <v>33</v>
      </c>
      <c r="CS354" s="49" t="s">
        <v>34</v>
      </c>
      <c r="CT354" s="49" t="s">
        <v>35</v>
      </c>
      <c r="CU354" s="49" t="s">
        <v>36</v>
      </c>
      <c r="CV354" s="49" t="s">
        <v>37</v>
      </c>
      <c r="CW354" s="49" t="s">
        <v>38</v>
      </c>
      <c r="CX354" s="49" t="s">
        <v>39</v>
      </c>
      <c r="CY354" s="49" t="s">
        <v>40</v>
      </c>
      <c r="CZ354" s="49" t="s">
        <v>41</v>
      </c>
      <c r="DB354" s="49">
        <v>6</v>
      </c>
      <c r="DC354" s="49">
        <v>0</v>
      </c>
      <c r="DD354" s="49">
        <v>0</v>
      </c>
      <c r="DE354" s="49">
        <v>0</v>
      </c>
      <c r="DF354" s="49">
        <v>39</v>
      </c>
      <c r="DG354" s="49">
        <v>0</v>
      </c>
      <c r="DH354" s="49">
        <v>0</v>
      </c>
      <c r="DI354" s="49">
        <v>0</v>
      </c>
      <c r="DJ354" s="49">
        <v>0</v>
      </c>
      <c r="DL354" s="49">
        <v>5</v>
      </c>
      <c r="DM354" s="49">
        <v>44</v>
      </c>
      <c r="DN354" s="49">
        <v>0</v>
      </c>
      <c r="DO354" s="49">
        <v>12</v>
      </c>
      <c r="DP354" s="49">
        <v>13</v>
      </c>
      <c r="DQ354" s="49">
        <v>2</v>
      </c>
      <c r="DR354" s="49">
        <v>2</v>
      </c>
      <c r="DS354" s="49">
        <v>12</v>
      </c>
      <c r="DT354" s="49">
        <v>4</v>
      </c>
      <c r="DU354" s="49">
        <v>41</v>
      </c>
      <c r="DV354" s="49">
        <v>20</v>
      </c>
      <c r="DW354" s="49">
        <v>0</v>
      </c>
      <c r="DX354" s="49">
        <v>0</v>
      </c>
      <c r="DY354" s="49">
        <v>0</v>
      </c>
      <c r="DZ354" s="49">
        <v>68</v>
      </c>
      <c r="EA354" s="49">
        <v>0</v>
      </c>
      <c r="EB354" s="49">
        <v>16</v>
      </c>
      <c r="EC354" s="49">
        <v>18</v>
      </c>
      <c r="ED354" s="49">
        <v>23</v>
      </c>
      <c r="EE354" s="49">
        <v>20</v>
      </c>
      <c r="EF354" s="49">
        <v>24</v>
      </c>
      <c r="EG354" s="49">
        <v>4</v>
      </c>
      <c r="EH354" s="49">
        <v>6</v>
      </c>
      <c r="EI354" s="49">
        <v>3</v>
      </c>
      <c r="EJ354" s="49">
        <v>0</v>
      </c>
      <c r="EK354" s="49">
        <v>0</v>
      </c>
      <c r="EL354" s="49">
        <v>0</v>
      </c>
      <c r="EM354" s="49">
        <v>52</v>
      </c>
      <c r="EN354" s="49">
        <v>3</v>
      </c>
      <c r="EO354" s="49">
        <v>35</v>
      </c>
      <c r="EP354" s="49">
        <v>23</v>
      </c>
      <c r="EQ354" s="49">
        <v>3</v>
      </c>
      <c r="ER354" s="49">
        <v>6</v>
      </c>
      <c r="ES354" s="49">
        <v>54</v>
      </c>
      <c r="ET354" s="49">
        <v>36</v>
      </c>
      <c r="EU354" s="49">
        <v>4</v>
      </c>
      <c r="EV354" s="49">
        <v>2</v>
      </c>
      <c r="EW354" s="49">
        <v>0</v>
      </c>
      <c r="EX354" s="49">
        <v>0</v>
      </c>
      <c r="EY354" s="49">
        <v>0</v>
      </c>
      <c r="EZ354" s="49">
        <v>54</v>
      </c>
      <c r="FA354" s="49">
        <v>0</v>
      </c>
      <c r="FB354" s="49">
        <v>55</v>
      </c>
      <c r="FC354" s="49">
        <v>10</v>
      </c>
      <c r="FD354" s="49">
        <v>12</v>
      </c>
      <c r="FE354" s="49">
        <v>2</v>
      </c>
      <c r="FF354" s="49">
        <v>33</v>
      </c>
      <c r="FG354" s="49">
        <v>5</v>
      </c>
      <c r="FH354" s="49">
        <v>8</v>
      </c>
      <c r="FI354" s="49">
        <v>9</v>
      </c>
      <c r="FJ354" s="49">
        <v>0</v>
      </c>
      <c r="FK354" s="49">
        <v>0</v>
      </c>
      <c r="FL354" s="49">
        <v>0</v>
      </c>
      <c r="FM354" s="49">
        <v>37</v>
      </c>
      <c r="FN354" s="49">
        <v>5</v>
      </c>
      <c r="FO354" s="49">
        <v>39</v>
      </c>
      <c r="FP354" s="49">
        <v>59</v>
      </c>
      <c r="FQ354" s="49">
        <v>22</v>
      </c>
      <c r="FR354" s="49">
        <v>33</v>
      </c>
      <c r="FS354" s="49">
        <v>23</v>
      </c>
      <c r="FT354" s="49">
        <v>0</v>
      </c>
      <c r="FU354" s="49">
        <v>7</v>
      </c>
      <c r="FV354" s="49">
        <v>10</v>
      </c>
      <c r="FW354" s="49">
        <v>0</v>
      </c>
      <c r="FX354" s="49">
        <v>0</v>
      </c>
      <c r="FY354" s="49">
        <v>0</v>
      </c>
      <c r="FZ354" s="49">
        <v>2</v>
      </c>
      <c r="GA354" s="49">
        <v>0</v>
      </c>
      <c r="GB354" s="49">
        <v>19</v>
      </c>
      <c r="GC354" s="49">
        <v>0</v>
      </c>
      <c r="GD354" s="49">
        <v>7</v>
      </c>
      <c r="GE354" s="49">
        <v>43</v>
      </c>
      <c r="GF354" s="49">
        <v>41</v>
      </c>
      <c r="GG354" s="49">
        <v>5</v>
      </c>
      <c r="GH354" s="49">
        <v>12</v>
      </c>
      <c r="GI354" s="49">
        <v>9</v>
      </c>
      <c r="GJ354" s="49">
        <v>0</v>
      </c>
      <c r="GK354" s="49">
        <v>0</v>
      </c>
      <c r="GL354" s="49">
        <v>0</v>
      </c>
      <c r="GM354" s="49">
        <v>38</v>
      </c>
      <c r="GN354" s="49">
        <v>0</v>
      </c>
      <c r="GO354" s="49">
        <v>36</v>
      </c>
      <c r="GP354" s="49">
        <v>36</v>
      </c>
      <c r="GQ354" s="49">
        <v>36</v>
      </c>
      <c r="GR354" s="49">
        <v>14</v>
      </c>
      <c r="GS354" s="49">
        <v>32</v>
      </c>
      <c r="GT354" s="49">
        <v>4</v>
      </c>
      <c r="GU354" s="49">
        <v>10</v>
      </c>
      <c r="GV354" s="49">
        <v>31</v>
      </c>
      <c r="GW354" s="49">
        <v>0</v>
      </c>
      <c r="GX354" s="49">
        <v>0</v>
      </c>
      <c r="GY354" s="49">
        <v>0</v>
      </c>
      <c r="GZ354" s="49">
        <v>49</v>
      </c>
      <c r="HA354" s="49">
        <v>6</v>
      </c>
      <c r="HB354" s="49">
        <v>35</v>
      </c>
      <c r="HC354" s="49">
        <v>40</v>
      </c>
      <c r="HD354" s="49">
        <v>3</v>
      </c>
      <c r="HE354" s="49">
        <v>5</v>
      </c>
      <c r="HF354" s="49">
        <v>13</v>
      </c>
      <c r="HG354" s="49">
        <v>43</v>
      </c>
      <c r="HH354" s="49">
        <v>10</v>
      </c>
      <c r="HI354" s="49">
        <v>12</v>
      </c>
      <c r="HJ354" s="49">
        <v>0</v>
      </c>
      <c r="HK354" s="49">
        <v>0</v>
      </c>
      <c r="HL354" s="49">
        <v>0</v>
      </c>
      <c r="HM354" s="49">
        <v>60</v>
      </c>
      <c r="HN354" s="49">
        <v>13</v>
      </c>
      <c r="HO354" s="49">
        <v>66</v>
      </c>
      <c r="HP354" s="49">
        <v>23</v>
      </c>
      <c r="HQ354" s="49">
        <v>0</v>
      </c>
      <c r="HR354" s="49">
        <v>5</v>
      </c>
      <c r="HS354" s="49">
        <v>20</v>
      </c>
      <c r="HT354" s="49">
        <v>42</v>
      </c>
      <c r="HU354" s="49">
        <v>2</v>
      </c>
      <c r="HV354" s="49">
        <v>2</v>
      </c>
      <c r="HW354" s="49">
        <v>0</v>
      </c>
      <c r="HX354" s="49">
        <v>0</v>
      </c>
      <c r="HY354" s="49">
        <v>0</v>
      </c>
      <c r="HZ354" s="49">
        <v>78</v>
      </c>
      <c r="IA354" s="49">
        <v>0</v>
      </c>
      <c r="IB354" s="49">
        <v>7</v>
      </c>
      <c r="IC354" s="49">
        <v>19</v>
      </c>
      <c r="ID354" s="49">
        <v>0</v>
      </c>
      <c r="IE354" s="49">
        <v>8</v>
      </c>
      <c r="IF354" s="49">
        <v>78</v>
      </c>
      <c r="IG354" s="49">
        <v>6</v>
      </c>
      <c r="IH354" s="49">
        <v>28</v>
      </c>
      <c r="II354" s="49">
        <v>23</v>
      </c>
      <c r="IJ354" s="49">
        <v>0</v>
      </c>
      <c r="IK354" s="49">
        <v>0</v>
      </c>
      <c r="IL354" s="49">
        <v>0</v>
      </c>
      <c r="IM354" s="49">
        <v>23</v>
      </c>
      <c r="IN354" s="49">
        <v>18</v>
      </c>
      <c r="IO354" s="49">
        <v>10</v>
      </c>
      <c r="IP354" s="49">
        <v>6</v>
      </c>
      <c r="IQ354" s="49">
        <v>4</v>
      </c>
      <c r="IR354" s="49">
        <v>0</v>
      </c>
      <c r="IS354" s="49">
        <v>42</v>
      </c>
      <c r="IT354" s="49">
        <v>24</v>
      </c>
      <c r="IU354" s="49">
        <v>16</v>
      </c>
      <c r="IV354" s="49">
        <v>21</v>
      </c>
      <c r="IW354" s="49">
        <v>0</v>
      </c>
      <c r="IX354" s="49">
        <v>0</v>
      </c>
      <c r="IY354" s="49">
        <v>0</v>
      </c>
      <c r="IZ354" s="49">
        <v>19</v>
      </c>
      <c r="JA354" s="49">
        <v>0</v>
      </c>
      <c r="JB354" s="49">
        <v>76</v>
      </c>
      <c r="JC354" s="49">
        <v>21</v>
      </c>
      <c r="JD354" s="49">
        <v>8</v>
      </c>
      <c r="JE354" s="49">
        <v>2</v>
      </c>
      <c r="JF354" s="49">
        <v>24</v>
      </c>
      <c r="JG354" s="49">
        <v>31</v>
      </c>
      <c r="JH354" s="49">
        <v>6</v>
      </c>
      <c r="JI354" s="49">
        <v>2</v>
      </c>
      <c r="JJ354" s="49">
        <v>0</v>
      </c>
      <c r="JK354" s="49">
        <v>0</v>
      </c>
      <c r="JL354" s="49">
        <v>0</v>
      </c>
      <c r="JM354" s="49">
        <v>35</v>
      </c>
      <c r="JN354" s="49">
        <v>6</v>
      </c>
      <c r="JO354" s="49">
        <v>15</v>
      </c>
      <c r="JP354" s="49">
        <v>56</v>
      </c>
      <c r="JQ354" s="49">
        <v>2</v>
      </c>
      <c r="JR354" s="49">
        <v>40</v>
      </c>
      <c r="JS354" s="49">
        <v>6</v>
      </c>
      <c r="JT354" s="49">
        <v>23</v>
      </c>
      <c r="JU354" s="49">
        <v>22</v>
      </c>
      <c r="JV354" s="49">
        <v>0</v>
      </c>
      <c r="JW354" s="49">
        <v>0</v>
      </c>
      <c r="JX354" s="49">
        <v>0</v>
      </c>
      <c r="JY354" s="49">
        <v>0</v>
      </c>
      <c r="JZ354" s="49">
        <v>14</v>
      </c>
      <c r="KA354" s="49">
        <v>5</v>
      </c>
      <c r="KB354" s="49">
        <v>40</v>
      </c>
      <c r="KC354" s="49">
        <v>0</v>
      </c>
      <c r="KD354" s="49">
        <v>6</v>
      </c>
      <c r="KE354" s="49">
        <v>0</v>
      </c>
      <c r="KF354" s="49">
        <v>33</v>
      </c>
      <c r="KG354" s="49">
        <v>17</v>
      </c>
      <c r="KH354" s="49">
        <v>2</v>
      </c>
      <c r="KI354" s="49">
        <v>8</v>
      </c>
      <c r="KJ354" s="49">
        <v>0</v>
      </c>
      <c r="KK354" s="49">
        <v>0</v>
      </c>
      <c r="KL354" s="49">
        <v>0</v>
      </c>
      <c r="KM354" s="49">
        <v>43</v>
      </c>
      <c r="KN354" s="49">
        <v>0</v>
      </c>
      <c r="KO354" s="49">
        <v>67</v>
      </c>
      <c r="KP354" s="49">
        <v>2</v>
      </c>
      <c r="KQ354" s="49">
        <v>22</v>
      </c>
      <c r="KR354" s="49">
        <v>11</v>
      </c>
      <c r="KS354" s="49">
        <v>1</v>
      </c>
      <c r="KT354" s="49">
        <v>22</v>
      </c>
      <c r="KU354" s="49">
        <v>28</v>
      </c>
      <c r="KV354" s="49">
        <v>2</v>
      </c>
      <c r="KW354" s="49">
        <v>0</v>
      </c>
      <c r="KX354" s="49">
        <v>0</v>
      </c>
      <c r="KY354" s="49">
        <v>0</v>
      </c>
      <c r="KZ354" s="49">
        <v>74</v>
      </c>
      <c r="LA354" s="49">
        <v>3</v>
      </c>
      <c r="LB354" s="49">
        <v>34</v>
      </c>
      <c r="LC354" s="49">
        <v>28</v>
      </c>
      <c r="LD354" s="49">
        <v>11</v>
      </c>
      <c r="LE354" s="49">
        <v>42</v>
      </c>
      <c r="LF354" s="49">
        <v>65</v>
      </c>
      <c r="LG354" s="49">
        <v>0</v>
      </c>
      <c r="LH354" s="49">
        <v>0</v>
      </c>
      <c r="LI354" s="49">
        <v>0</v>
      </c>
      <c r="LJ354" s="49">
        <v>0</v>
      </c>
      <c r="LK354" s="49">
        <v>0</v>
      </c>
      <c r="LL354" s="49">
        <v>0</v>
      </c>
      <c r="LM354" s="49">
        <v>35</v>
      </c>
      <c r="LN354" s="49">
        <v>3</v>
      </c>
      <c r="LO354" s="49">
        <v>18</v>
      </c>
      <c r="LP354" s="49">
        <v>0</v>
      </c>
      <c r="LQ354" s="49">
        <v>0</v>
      </c>
      <c r="LR354" s="49">
        <v>8</v>
      </c>
      <c r="LS354" s="49">
        <v>51</v>
      </c>
      <c r="LT354" s="49">
        <v>0</v>
      </c>
      <c r="LU354" s="49">
        <v>0</v>
      </c>
      <c r="LV354" s="49">
        <v>6</v>
      </c>
      <c r="LW354" s="49">
        <v>0</v>
      </c>
      <c r="LX354" s="49">
        <v>0</v>
      </c>
      <c r="LY354" s="49">
        <v>0</v>
      </c>
      <c r="LZ354" s="49">
        <v>60</v>
      </c>
      <c r="MA354" s="49">
        <v>20</v>
      </c>
      <c r="MB354" s="49">
        <v>49</v>
      </c>
      <c r="MC354" s="49">
        <v>12</v>
      </c>
      <c r="MD354" s="49">
        <v>4</v>
      </c>
      <c r="ME354" s="49">
        <v>5</v>
      </c>
      <c r="MF354" s="49">
        <v>47</v>
      </c>
      <c r="MG354" s="49">
        <v>0</v>
      </c>
      <c r="MH354" s="49">
        <v>34</v>
      </c>
      <c r="MI354" s="49">
        <v>0</v>
      </c>
      <c r="MJ354" s="49">
        <v>0</v>
      </c>
      <c r="MK354" s="49">
        <v>0</v>
      </c>
      <c r="ML354" s="49">
        <v>0</v>
      </c>
      <c r="MN354" s="54">
        <v>5</v>
      </c>
      <c r="MO354" s="54"/>
      <c r="MP354" s="49">
        <f>(DM354+DZ354+EM354+EZ354+FM354+FZ354)/6</f>
        <v>42.833333333333336</v>
      </c>
      <c r="MQ354" s="49">
        <f t="shared" ref="MQ354:MQ358" si="2678">(DN354+EA354+EN354+FA354+FN354+GA354)/6</f>
        <v>1.3333333333333333</v>
      </c>
      <c r="MR354" s="49">
        <f t="shared" ref="MR354:MR358" si="2679">(DO354+EB354+EO354+FB354+FO354+GB354)/6</f>
        <v>29.333333333333332</v>
      </c>
      <c r="MS354" s="49">
        <f t="shared" ref="MS354:MS358" si="2680">(DP354+EC354+EP354+FC354+FP354+GC354)/6</f>
        <v>20.5</v>
      </c>
      <c r="MT354" s="49">
        <f t="shared" ref="MT354:MT358" si="2681">(DQ354+ED354+EQ354+FD354+FQ354+GD354)/6</f>
        <v>11.5</v>
      </c>
      <c r="MU354" s="49">
        <f t="shared" ref="MU354:MU358" si="2682">(DR354+EE354+ER354+FE354+FR354+GE354)/6</f>
        <v>17.666666666666668</v>
      </c>
      <c r="MV354" s="49">
        <f t="shared" ref="MV354:MV358" si="2683">(DS354+EF354+ES354+FF354+FS354+GF354)/6</f>
        <v>31.166666666666668</v>
      </c>
      <c r="MW354" s="49">
        <f t="shared" ref="MW354:MW358" si="2684">(DT354+EG354+ET354+FG354+FT354+GG354)/6</f>
        <v>9</v>
      </c>
      <c r="MX354" s="49">
        <f t="shared" ref="MX354:MX358" si="2685">(DU354+EH354+EU354+FH354+FU354+GH354)/6</f>
        <v>13</v>
      </c>
      <c r="MY354" s="49">
        <f t="shared" ref="MY354:MY358" si="2686">(DV354+EI354+EV354+FI354+FV354+GI354)/6</f>
        <v>8.8333333333333339</v>
      </c>
      <c r="NC354" s="54">
        <v>5</v>
      </c>
      <c r="ND354" s="54"/>
      <c r="NE354" s="49">
        <f>(GM354+GZ354+HM354+HZ354)/4</f>
        <v>56.25</v>
      </c>
      <c r="NF354" s="49">
        <f t="shared" ref="NF354:NF358" si="2687">(GN354+HA354+HN354+IA354)/4</f>
        <v>4.75</v>
      </c>
      <c r="NG354" s="49">
        <f t="shared" ref="NG354:NG358" si="2688">(GO354+HB354+HO354+IB354)/4</f>
        <v>36</v>
      </c>
      <c r="NH354" s="49">
        <f t="shared" ref="NH354:NH358" si="2689">(GP354+HC354+HP354+IC354)/4</f>
        <v>29.5</v>
      </c>
      <c r="NI354" s="49">
        <f t="shared" ref="NI354:NI358" si="2690">(GQ354+HD354+HQ354+ID354)/4</f>
        <v>9.75</v>
      </c>
      <c r="NJ354" s="49">
        <f t="shared" ref="NJ354:NJ358" si="2691">(GR354+HE354+HR354+IE354)/4</f>
        <v>8</v>
      </c>
      <c r="NK354" s="49">
        <f t="shared" ref="NK354:NK358" si="2692">(GS354+HF354+HS354+IF354)/4</f>
        <v>35.75</v>
      </c>
      <c r="NL354" s="49">
        <f t="shared" ref="NL354:NL358" si="2693">(GT354+HG354+HT354+IG354)/4</f>
        <v>23.75</v>
      </c>
      <c r="NM354" s="49">
        <f t="shared" ref="NM354:NM358" si="2694">(GU354+HH354+HU354+IH354)/4</f>
        <v>12.5</v>
      </c>
      <c r="NN354" s="49">
        <f t="shared" ref="NN354:NN358" si="2695">(GV354+HI354+HV354+II354)/4</f>
        <v>17</v>
      </c>
      <c r="NR354" s="54">
        <v>5</v>
      </c>
      <c r="NS354" s="54"/>
      <c r="NT354" s="49">
        <f>(IM354+IZ354+JZ354+JM354)/4</f>
        <v>22.75</v>
      </c>
      <c r="NU354" s="49">
        <f t="shared" ref="NU354:NU358" si="2696">(IN354+JA354+KA354+JN354)/4</f>
        <v>7.25</v>
      </c>
      <c r="NV354" s="49">
        <f t="shared" ref="NV354:NV358" si="2697">(IO354+JB354+KB354+JO354)/4</f>
        <v>35.25</v>
      </c>
      <c r="NW354" s="49">
        <f t="shared" ref="NW354:NW358" si="2698">(IP354+JC354+KC354+JP354)/4</f>
        <v>20.75</v>
      </c>
      <c r="NX354" s="49">
        <f t="shared" ref="NX354:NX358" si="2699">(IQ354+JD354+KD354+JQ354)/4</f>
        <v>5</v>
      </c>
      <c r="NY354" s="49">
        <f t="shared" ref="NY354:NY358" si="2700">(IR354+JE354+KE354+JR354)/4</f>
        <v>10.5</v>
      </c>
      <c r="NZ354" s="49">
        <f t="shared" ref="NZ354:NZ358" si="2701">(IS354+JF354+KF354+JS354)/4</f>
        <v>26.25</v>
      </c>
      <c r="OA354" s="49">
        <f t="shared" ref="OA354:OA358" si="2702">(IT354+JG354+KG354+JT354)/4</f>
        <v>23.75</v>
      </c>
      <c r="OB354" s="49">
        <f t="shared" ref="OB354:OB358" si="2703">(IU354+JH354+KH354+JU354)/4</f>
        <v>11.5</v>
      </c>
      <c r="OC354" s="49">
        <f t="shared" ref="OC354:OC358" si="2704">(IV354+JI354+KI354+JV354)/4</f>
        <v>7.75</v>
      </c>
      <c r="OG354" s="54">
        <v>5</v>
      </c>
      <c r="OH354" s="54"/>
      <c r="OI354" s="49">
        <f>(KM354+KZ354+LM354+LZ354)/4</f>
        <v>53</v>
      </c>
      <c r="OJ354" s="49">
        <f t="shared" ref="OJ354:OJ358" si="2705">(KN354+LA354+LN354+MA354)/4</f>
        <v>6.5</v>
      </c>
      <c r="OK354" s="49">
        <f t="shared" ref="OK354:OK358" si="2706">(KO354+LB354+LO354+MB354)/4</f>
        <v>42</v>
      </c>
      <c r="OL354" s="49">
        <f t="shared" ref="OL354:OL358" si="2707">(KP354+LC354+LP354+MC354)/4</f>
        <v>10.5</v>
      </c>
      <c r="OM354" s="49">
        <f t="shared" ref="OM354:OM358" si="2708">(KQ354+LD354+LQ354+MD354)/4</f>
        <v>9.25</v>
      </c>
      <c r="ON354" s="49">
        <f t="shared" ref="ON354:ON358" si="2709">(KR354+LE354+LR354+ME354)/4</f>
        <v>16.5</v>
      </c>
      <c r="OO354" s="49">
        <f t="shared" ref="OO354:OO358" si="2710">(KS354+LF354+LS354+MF354)/4</f>
        <v>41</v>
      </c>
      <c r="OP354" s="49">
        <f t="shared" ref="OP354:OP358" si="2711">(KT354+LG354+LT354+MG354)/4</f>
        <v>5.5</v>
      </c>
      <c r="OQ354" s="49">
        <f t="shared" ref="OQ354:OQ358" si="2712">(KU354+LH354+LU354+MH354)/4</f>
        <v>15.5</v>
      </c>
      <c r="OR354" s="49">
        <f t="shared" ref="OR354:OR358" si="2713">(KV354+LI354+LV354+MI354)/4</f>
        <v>2</v>
      </c>
      <c r="OV354" s="54">
        <v>5</v>
      </c>
      <c r="OW354" s="54"/>
      <c r="OX354" s="49">
        <f>(GM354+GZ354+HM354+HZ354+IM354+IZ354+JM354+JZ354+KM354+KZ354+LM354+LZ354)/12</f>
        <v>44</v>
      </c>
      <c r="OY354" s="49">
        <f t="shared" ref="OY354:OY358" si="2714">(GN354+HA354+HN354+IA354+IN354+JA354+JN354+KA354+KN354+LA354+LN354+MA354)/12</f>
        <v>6.166666666666667</v>
      </c>
      <c r="OZ354" s="49">
        <f t="shared" ref="OZ354:OZ358" si="2715">(GO354+HB354+HO354+IB354+IO354+JB354+JO354+KB354+KO354+LB354+LO354+MB354)/12</f>
        <v>37.75</v>
      </c>
      <c r="PA354" s="49">
        <f t="shared" ref="PA354:PA358" si="2716">(GP354+HC354+HP354+IC354+IP354+JC354+JP354+KC354+KP354+LC354+LP354+MC354)/12</f>
        <v>20.25</v>
      </c>
      <c r="PB354" s="49">
        <f t="shared" ref="PB354:PB358" si="2717">(GQ354+HD354+HQ354+ID354+IQ354+JD354+JQ354+KD354+KQ354+LD354+LQ354+MD354)/12</f>
        <v>8</v>
      </c>
      <c r="PC354" s="49">
        <f t="shared" ref="PC354:PC358" si="2718">(GR354+HE354+HR354+IE354+IR354+JE354+JR354+KE354+KR354+LE354+LR354+ME354)/12</f>
        <v>11.666666666666666</v>
      </c>
      <c r="PD354" s="49">
        <f t="shared" ref="PD354:PD358" si="2719">(GS354+HF354+HS354+IF354+IS354+JF354+JS354+KF354+KS354+LF354+LS354+MF354)/12</f>
        <v>34.333333333333336</v>
      </c>
      <c r="PE354" s="49">
        <f t="shared" ref="PE354:PE358" si="2720">(GT354+HG354+HT354+IG354+IT354+JG354+JT354+KG354+KT354+LG354+LT354+MG354)/12</f>
        <v>17.666666666666668</v>
      </c>
      <c r="PF354" s="49">
        <f t="shared" ref="PF354:PF358" si="2721">(GU354+HH354+HU354+IH354+IU354+JH354+JU354+KH354+KU354+LH354+LU354+MH354)/12</f>
        <v>13.166666666666666</v>
      </c>
      <c r="PG354" s="49">
        <f t="shared" ref="PG354:PG358" si="2722">(GV354+HI354+HV354+II354+IV354+JI354+JV354+KI354+KV354+LI354+LV354+MI354)/12</f>
        <v>8.9166666666666661</v>
      </c>
    </row>
    <row r="355" spans="1:426" s="49" customFormat="1" x14ac:dyDescent="0.25">
      <c r="A355" s="1" t="s">
        <v>42</v>
      </c>
      <c r="B355" s="49">
        <f>MODE(B346,O346,AB346,AO346,BB346,BO346,CB346,CO346,DB346,DO346,EB346,EO346,FB346,FO346,GB346,GO346,HB346,HO346)</f>
        <v>5</v>
      </c>
      <c r="C355" s="49">
        <f t="shared" ref="C355:C359" si="2723">MODE(C346,P346,AC346,AP346,BC346,BP346,CC346,CP346,DC346,DP346,EC346,EP346,FC346,FP346,GC346,GP346,HC346,HP346)</f>
        <v>1</v>
      </c>
      <c r="D355" s="49">
        <f t="shared" ref="D355:D359" si="2724">MODE(D346,Q346,AD346,AQ346,BD346,BQ346,CD346,CQ346,DD346,DQ346,ED346,EQ346,FD346,FQ346,GD346,GQ346,HD346,HQ346)</f>
        <v>5</v>
      </c>
      <c r="E355" s="49">
        <f t="shared" ref="E355:E359" si="2725">MODE(E346,R346,AE346,AR346,BE346,BR346,CE346,CR346,DE346,DR346,EE346,ER346,FE346,FR346,GE346,GR346,HE346,HR346)</f>
        <v>1</v>
      </c>
      <c r="F355" s="49">
        <f t="shared" ref="F355:F359" si="2726">MODE(F346,S346,AF346,AS346,BF346,BS346,CF346,CS346,DF346,DS346,EF346,ES346,FF346,FS346,GF346,GS346,HF346,HS346)</f>
        <v>3</v>
      </c>
      <c r="G355" s="49">
        <f t="shared" ref="G355:G359" si="2727">MODE(G346,T346,AG346,AT346,BG346,BT346,CG346,CT346,DG346,DT346,EG346,ET346,FG346,FT346,GG346,GT346,HG346,HT346)</f>
        <v>1</v>
      </c>
      <c r="H355" s="49">
        <f t="shared" ref="H355:H359" si="2728">MODE(H346,U346,AH346,AU346,BH346,BU346,CH346,CU346,DH346,DU346,EH346,EU346,FH346,FU346,GH346,GU346,HH346,HU346)</f>
        <v>4</v>
      </c>
      <c r="I355" s="49">
        <f t="shared" ref="I355:I359" si="2729">MODE(I346,V346,AI346,AV346,BI346,BV346,CI346,CV346,DI346,DV346,EI346,EV346,FI346,FV346,GI346,GV346,HI346,HV346)</f>
        <v>4</v>
      </c>
      <c r="J355" s="49">
        <f t="shared" ref="J355:J359" si="2730">MODE(J346,W346,AJ346,AW346,BJ346,BW346,CJ346,CW346,DJ346,DW346,EJ346,EW346,FJ346,FW346,GJ346,GW346,HJ346,HW346)</f>
        <v>4</v>
      </c>
      <c r="K355" s="49">
        <f t="shared" ref="K355:K359" si="2731">MODE(K346,X346,AK346,AX346,BK346,BX346,CK346,CX346,DK346,DX346,EK346,EX346,FK346,FX346,GK346,GX346,HK346,HX346)</f>
        <v>1</v>
      </c>
      <c r="L355" s="49">
        <f t="shared" ref="L355:L359" si="2732">MODE(L346,Y346,AL346,AY346,BL346,BY346,CL346,CY346,DL346,DY346,EL346,EY346,FL346,FY346,GL346,GY346,HL346,HY346)</f>
        <v>0</v>
      </c>
      <c r="M355" s="49">
        <f t="shared" ref="M355:M359" si="2733">MODE(M346,Z346,AM346,AZ346,BM346,BZ346,CM346,CZ346,DM346,DZ346,EM346,EZ346,FM346,FZ346,GM346,GZ346,HM346,HZ346)</f>
        <v>0</v>
      </c>
      <c r="N355" s="49">
        <f t="shared" ref="N355:N359" si="2734">MODE(N346,AA346,AN346,BA346,BN346,CA346,CN346,DA346,DN346,EA346,EN346,FA346,FN346,GA346,GN346,HA346,HN346,IA346)</f>
        <v>0</v>
      </c>
      <c r="O355" s="49">
        <f>IB346</f>
        <v>1</v>
      </c>
      <c r="P355" s="49">
        <f t="shared" ref="P355:P359" si="2735">IC346</f>
        <v>1</v>
      </c>
      <c r="Q355" s="49">
        <f t="shared" ref="Q355:Q359" si="2736">ID346</f>
        <v>1</v>
      </c>
      <c r="R355" s="49">
        <f t="shared" ref="R355:R359" si="2737">IE346</f>
        <v>6</v>
      </c>
      <c r="S355" s="49">
        <f t="shared" ref="S355:S359" si="2738">IF346</f>
        <v>3</v>
      </c>
      <c r="T355" s="49">
        <f t="shared" ref="T355:T359" si="2739">IG346</f>
        <v>2</v>
      </c>
      <c r="U355" s="49">
        <f t="shared" ref="U355:U359" si="2740">IH346</f>
        <v>4</v>
      </c>
      <c r="V355" s="49">
        <f t="shared" ref="V355:V359" si="2741">II346</f>
        <v>1</v>
      </c>
      <c r="X355" s="1">
        <v>80</v>
      </c>
      <c r="Y355" s="52">
        <v>0.43162679429473683</v>
      </c>
      <c r="Z355" s="52"/>
      <c r="AA355" s="52"/>
      <c r="AB355" s="53">
        <f t="shared" ref="AB355:AB359" si="2742">Y355-Y319</f>
        <v>-2.373034856240519E-2</v>
      </c>
      <c r="AC355" s="53"/>
      <c r="AD355" s="53" t="s">
        <v>42</v>
      </c>
      <c r="AE355" s="53"/>
      <c r="AF355" s="49">
        <f t="shared" ref="AF355:AF359" si="2743">IFERROR(MODE(B346,O346,AB346,AO346,BB346,BO346), "x")</f>
        <v>5</v>
      </c>
      <c r="AG355" s="49">
        <f t="shared" ref="AG355:AG359" si="2744">IFERROR(MODE(C346,P346,AC346,AP346,BC346,BP346), "x")</f>
        <v>1</v>
      </c>
      <c r="AH355" s="49">
        <f t="shared" ref="AH355:AH359" si="2745">IFERROR(MODE(D346,Q346,AD346,AQ346,BD346,BQ346), "x")</f>
        <v>5</v>
      </c>
      <c r="AI355" s="49">
        <f t="shared" ref="AI355:AI359" si="2746">IFERROR(MODE(E346,R346,AE346,AR346,BE346,BR346), "x")</f>
        <v>1</v>
      </c>
      <c r="AJ355" s="49">
        <f t="shared" ref="AJ355:AJ359" si="2747">IFERROR(MODE(F346,S346,AF346,AS346,BF346,BS346), "x")</f>
        <v>3</v>
      </c>
      <c r="AK355" s="49">
        <f t="shared" ref="AK355:AK359" si="2748">IFERROR(MODE(G346,T346,AG346,AT346,BG346,BT346), "x")</f>
        <v>1</v>
      </c>
      <c r="AL355" s="49">
        <f t="shared" ref="AL355:AL359" si="2749">IFERROR(MODE(H346,U346,AH346,AU346,BH346,BU346), "x")</f>
        <v>4</v>
      </c>
      <c r="AM355" s="49">
        <f t="shared" ref="AM355:AM359" si="2750">IFERROR(MODE(I346,V346,AI346,AV346,BI346,BV346), "x")</f>
        <v>4</v>
      </c>
      <c r="AN355" s="49">
        <f t="shared" ref="AN355:AN359" si="2751">IFERROR(MODE(J346,W346,AJ346,AW346,BJ346,BW346), "x")</f>
        <v>3</v>
      </c>
      <c r="AO355" s="49">
        <f t="shared" ref="AO355:AO359" si="2752">IFERROR(MODE(K346,X346,AK346,AX346,BK346,BX346), "x")</f>
        <v>1</v>
      </c>
      <c r="AP355" s="49">
        <f t="shared" ref="AP355:AP359" si="2753">IFERROR(MODE(L346,Y346,AL346,AY346,BL346,BY346), "x")</f>
        <v>0</v>
      </c>
      <c r="AQ355" s="49">
        <f t="shared" ref="AQ355:AQ359" si="2754">IFERROR(MODE(M346,Z346,AM346,AZ346,BM346,BZ346), "x")</f>
        <v>0</v>
      </c>
      <c r="AR355" s="49">
        <f t="shared" ref="AR355:AR359" si="2755">IFERROR(MODE(N346,AA346,AN346,BA346,BN346,CA346), "x")</f>
        <v>0</v>
      </c>
      <c r="AS355" s="53" t="s">
        <v>42</v>
      </c>
      <c r="AT355" s="53"/>
      <c r="AU355" s="49">
        <f t="shared" ref="AU355:AU359" si="2756">IFERROR(MODE(CB346,CO346,DB346,DO346),"x")</f>
        <v>5</v>
      </c>
      <c r="AV355" s="49">
        <f t="shared" ref="AV355:AV359" si="2757">IFERROR(MODE(CC346,CP346,DC346,DP346),"x")</f>
        <v>2</v>
      </c>
      <c r="AW355" s="49">
        <f t="shared" ref="AW355:AW359" si="2758">IFERROR(MODE(CD346,CQ346,DD346,DQ346),"x")</f>
        <v>2</v>
      </c>
      <c r="AX355" s="49">
        <f t="shared" ref="AX355:AX359" si="2759">IFERROR(MODE(CE346,CR346,DE346,DR346),"x")</f>
        <v>5</v>
      </c>
      <c r="AY355" s="49">
        <f t="shared" ref="AY355:AY359" si="2760">IFERROR(MODE(CF346,CS346,DF346,DS346),"x")</f>
        <v>3</v>
      </c>
      <c r="AZ355" s="49">
        <f t="shared" ref="AZ355:AZ359" si="2761">IFERROR(MODE(CG346,CT346,DG346,DT346),"x")</f>
        <v>1</v>
      </c>
      <c r="BA355" s="49">
        <f t="shared" ref="BA355:BA359" si="2762">IFERROR(MODE(CH346,CU346,DH346,DU346),"x")</f>
        <v>5</v>
      </c>
      <c r="BB355" s="49">
        <f t="shared" ref="BB355:BB359" si="2763">IFERROR(MODE(CI346,CV346,DI346,DV346),"x")</f>
        <v>4</v>
      </c>
      <c r="BC355" s="49">
        <f t="shared" ref="BC355:BC359" si="2764">IFERROR(MODE(CJ346,CW346,DJ346,DW346),"x")</f>
        <v>4</v>
      </c>
      <c r="BD355" s="49">
        <f t="shared" ref="BD355:BD359" si="2765">IFERROR(MODE(CK346,CX346,DK346,DX346),"x")</f>
        <v>1</v>
      </c>
      <c r="BE355" s="49">
        <f t="shared" ref="BE355:BE359" si="2766">IFERROR(MODE(CL346,CY346,DL346,DY346),"x")</f>
        <v>0</v>
      </c>
      <c r="BF355" s="49">
        <f t="shared" ref="BF355:BF359" si="2767">IFERROR(MODE(CM346,CZ346,DM346,DZ346),"x")</f>
        <v>0</v>
      </c>
      <c r="BG355" s="49">
        <f t="shared" ref="BG355:BG359" si="2768">IFERROR(MODE(CN346,DA346,DN346,EA346),"x")</f>
        <v>1</v>
      </c>
      <c r="BH355" s="53" t="s">
        <v>42</v>
      </c>
      <c r="BI355" s="53"/>
      <c r="BJ355" s="49">
        <f t="shared" ref="BJ355:BJ359" si="2769">IFERROR(MODE(EB346,EO346,FB346,FO346),"x")</f>
        <v>3</v>
      </c>
      <c r="BK355" s="49">
        <f t="shared" ref="BK355:BK359" si="2770">IFERROR(MODE(EC346,EP346,FC346,FP346),"x")</f>
        <v>1</v>
      </c>
      <c r="BL355" s="49">
        <f t="shared" ref="BL355:BL359" si="2771">IFERROR(MODE(ED346,EQ346,FD346,FQ346),"x")</f>
        <v>5</v>
      </c>
      <c r="BM355" s="49">
        <f t="shared" ref="BM355:BM359" si="2772">IFERROR(MODE(EE346,ER346,FE346,FR346),"x")</f>
        <v>1</v>
      </c>
      <c r="BN355" s="49">
        <f t="shared" ref="BN355:BN359" si="2773">IFERROR(MODE(EF346,ES346,FF346,FS346),"x")</f>
        <v>3</v>
      </c>
      <c r="BO355" s="49">
        <f t="shared" ref="BO355:BO359" si="2774">IFERROR(MODE(EG346,ET346,FG346,FT346),"x")</f>
        <v>1</v>
      </c>
      <c r="BP355" s="49">
        <f t="shared" ref="BP355:BP359" si="2775">IFERROR(MODE(EH346,EU346,FH346,FU346),"x")</f>
        <v>4</v>
      </c>
      <c r="BQ355" s="49">
        <f t="shared" ref="BQ355:BQ359" si="2776">IFERROR(MODE(EI346,EV346,FI346,FV346),"x")</f>
        <v>4</v>
      </c>
      <c r="BR355" s="49">
        <f t="shared" ref="BR355:BR359" si="2777">IFERROR(MODE(EJ346,EW346,FJ346,FW346),"x")</f>
        <v>4</v>
      </c>
      <c r="BS355" s="49">
        <f t="shared" ref="BS355:BS359" si="2778">IFERROR(MODE(EK346,EX346,FK346,FX346),"x")</f>
        <v>1</v>
      </c>
      <c r="BT355" s="49">
        <f t="shared" ref="BT355:BT359" si="2779">IFERROR(MODE(EL346,EY346,FL346,FY346),"x")</f>
        <v>0</v>
      </c>
      <c r="BU355" s="49">
        <f t="shared" ref="BU355:BU359" si="2780">IFERROR(MODE(EM346,EZ346,FM346,FZ346),"x")</f>
        <v>0</v>
      </c>
      <c r="BV355" s="49">
        <f t="shared" ref="BV355:BV359" si="2781">IFERROR(MODE(EN346,FA346,FN346,GA346),"x")</f>
        <v>0</v>
      </c>
      <c r="BW355" s="53" t="s">
        <v>42</v>
      </c>
      <c r="BX355" s="53"/>
      <c r="BY355" s="49">
        <f t="shared" ref="BY355:BY359" si="2782">IFERROR(MODE(GB346,GO346,HB346,HO346),"x")</f>
        <v>5</v>
      </c>
      <c r="BZ355" s="49">
        <f t="shared" ref="BZ355:BZ359" si="2783">IFERROR(MODE(GC346,GP346,HC346,HP346),"x")</f>
        <v>1</v>
      </c>
      <c r="CA355" s="49">
        <f t="shared" ref="CA355:CA359" si="2784">IFERROR(MODE(GD346,GQ346,HD346,HQ346),"x")</f>
        <v>5</v>
      </c>
      <c r="CB355" s="49">
        <f t="shared" ref="CB355:CB359" si="2785">IFERROR(MODE(GE346,GR346,HE346,HR346),"x")</f>
        <v>2</v>
      </c>
      <c r="CC355" s="49">
        <f t="shared" ref="CC355:CC359" si="2786">IFERROR(MODE(GF346,GS346,HF346,HS346),"x")</f>
        <v>3</v>
      </c>
      <c r="CD355" s="49">
        <f t="shared" ref="CD355:CD359" si="2787">IFERROR(MODE(GG346,GT346,HG346,HT346),"x")</f>
        <v>1</v>
      </c>
      <c r="CE355" s="49">
        <f t="shared" ref="CE355:CE359" si="2788">IFERROR(MODE(GH346,GU346,HH346,HU346),"x")</f>
        <v>5</v>
      </c>
      <c r="CF355" s="49">
        <f t="shared" ref="CF355:CF359" si="2789">IFERROR(MODE(GI346,GV346,HI346,HV346),"x")</f>
        <v>4</v>
      </c>
      <c r="CG355" s="49">
        <f t="shared" ref="CG355:CG359" si="2790">IFERROR(MODE(GJ346,GW346,HJ346,HW346),"x")</f>
        <v>1</v>
      </c>
      <c r="CH355" s="49">
        <f t="shared" ref="CH355:CH359" si="2791">IFERROR(MODE(GK346,GX346,HK346,HX346),"x")</f>
        <v>1</v>
      </c>
      <c r="CI355" s="49">
        <f t="shared" ref="CI355:CI359" si="2792">IFERROR(MODE(GL346,GY346,HL346,HY346),"x")</f>
        <v>0</v>
      </c>
      <c r="CJ355" s="49">
        <f t="shared" ref="CJ355:CJ359" si="2793">IFERROR(MODE(GM346,GZ346,HM346,HZ346),"x")</f>
        <v>0</v>
      </c>
      <c r="CK355" s="49">
        <f t="shared" ref="CK355:CK359" si="2794">IFERROR(MODE(GN346,HA346,HN346,IA346),"x")</f>
        <v>1</v>
      </c>
      <c r="CL355" s="49" t="s">
        <v>42</v>
      </c>
      <c r="CN355" s="49">
        <f>IFERROR(MODE(GB346,GO346,HB346,HO346,CB346,CO346,DB346,DO346,EB346,EO346,FB346,FO346),"x")</f>
        <v>5</v>
      </c>
      <c r="CO355" s="49">
        <f t="shared" ref="CO355:CO359" si="2795">IFERROR(MODE(GC346,GP346,HC346,HP346,CC346,CP346,DC346,DP346,EC346,EP346,FC346,FP346),"x")</f>
        <v>1</v>
      </c>
      <c r="CP355" s="49">
        <f t="shared" ref="CP355:CP359" si="2796">IFERROR(MODE(GD346,GQ346,HD346,HQ346,CD346,CQ346,DD346,DQ346,ED346,EQ346,FD346,FQ346),"x")</f>
        <v>5</v>
      </c>
      <c r="CQ355" s="49">
        <f t="shared" ref="CQ355:CQ359" si="2797">IFERROR(MODE(GE346,GR346,HE346,HR346,CE346,CR346,DE346,DR346,EE346,ER346,FE346,FR346),"x")</f>
        <v>1</v>
      </c>
      <c r="CR355" s="49">
        <f t="shared" ref="CR355:CR359" si="2798">IFERROR(MODE(GF346,GS346,HF346,HS346,CF346,CS346,DF346,DS346,EF346,ES346,FF346,FS346),"x")</f>
        <v>3</v>
      </c>
      <c r="CS355" s="49">
        <f t="shared" ref="CS355:CS359" si="2799">IFERROR(MODE(GG346,GT346,HG346,HT346,CG346,CT346,DG346,DT346,EG346,ET346,FG346,FT346),"x")</f>
        <v>1</v>
      </c>
      <c r="CT355" s="49">
        <f t="shared" ref="CT355:CT359" si="2800">IFERROR(MODE(GH346,GU346,HH346,HU346,CH346,CU346,DH346,DU346,EH346,EU346,FH346,FU346),"x")</f>
        <v>5</v>
      </c>
      <c r="CU355" s="49">
        <f t="shared" ref="CU355:CU359" si="2801">IFERROR(MODE(GI346,GV346,HI346,HV346,CI346,CV346,DI346,DV346,EI346,EV346,FI346,FV346),"x")</f>
        <v>4</v>
      </c>
      <c r="CV355" s="49">
        <f t="shared" ref="CV355:CV359" si="2802">IFERROR(MODE(GJ346,GW346,HJ346,HW346,CJ346,CW346,DJ346,DW346,EJ346,EW346,FJ346,FW346),"x")</f>
        <v>4</v>
      </c>
      <c r="CW355" s="49">
        <f t="shared" ref="CW355:CW359" si="2803">IFERROR(MODE(GK346,GX346,HK346,HX346,CK346,CX346,DK346,DX346,EK346,EX346,FK346,FX346),"x")</f>
        <v>1</v>
      </c>
      <c r="CX355" s="49">
        <f t="shared" ref="CX355:CX359" si="2804">IFERROR(MODE(GL346,GY346,HL346,HY346,CL346,CY346,DL346,DY346,EL346,EY346,FL346,FY346),"x")</f>
        <v>0</v>
      </c>
      <c r="CY355" s="49">
        <f t="shared" ref="CY355:CY359" si="2805">IFERROR(MODE(GM346,GZ346,HM346,HZ346,CM346,CZ346,DM346,DZ346,EM346,EZ346,FM346,FZ346),"x")</f>
        <v>0</v>
      </c>
      <c r="CZ355" s="49">
        <f t="shared" ref="CZ355:CZ359" si="2806">IFERROR(MODE(GN346,HA346,HN346,IA346,CN346,DA346,DN346,EA346,EN346,FA346,FN346,GA346),"x")</f>
        <v>1</v>
      </c>
      <c r="DB355" s="49">
        <v>5</v>
      </c>
      <c r="DC355" s="49">
        <v>15</v>
      </c>
      <c r="DD355" s="49">
        <v>0</v>
      </c>
      <c r="DE355" s="49">
        <v>0</v>
      </c>
      <c r="DF355" s="49">
        <v>32</v>
      </c>
      <c r="DG355" s="49">
        <v>0</v>
      </c>
      <c r="DH355" s="49">
        <v>0</v>
      </c>
      <c r="DI355" s="49">
        <v>0</v>
      </c>
      <c r="DJ355" s="49">
        <v>0</v>
      </c>
      <c r="DL355" s="49">
        <v>4</v>
      </c>
      <c r="DM355" s="49">
        <v>13</v>
      </c>
      <c r="DN355" s="49">
        <v>7</v>
      </c>
      <c r="DO355" s="49">
        <v>12</v>
      </c>
      <c r="DP355" s="49">
        <v>40</v>
      </c>
      <c r="DQ355" s="49">
        <v>4</v>
      </c>
      <c r="DR355" s="49">
        <v>3</v>
      </c>
      <c r="DS355" s="49">
        <v>59</v>
      </c>
      <c r="DT355" s="49">
        <v>70</v>
      </c>
      <c r="DU355" s="49">
        <v>5</v>
      </c>
      <c r="DV355" s="49">
        <v>13</v>
      </c>
      <c r="DW355" s="49">
        <v>0</v>
      </c>
      <c r="DX355" s="49">
        <v>0</v>
      </c>
      <c r="DY355" s="49">
        <v>0</v>
      </c>
      <c r="DZ355" s="49">
        <v>0</v>
      </c>
      <c r="EA355" s="49">
        <v>4</v>
      </c>
      <c r="EB355" s="49">
        <v>27</v>
      </c>
      <c r="EC355" s="49">
        <v>0</v>
      </c>
      <c r="ED355" s="49">
        <v>8</v>
      </c>
      <c r="EE355" s="49">
        <v>18</v>
      </c>
      <c r="EF355" s="49">
        <v>54</v>
      </c>
      <c r="EG355" s="49">
        <v>31</v>
      </c>
      <c r="EH355" s="49">
        <v>10</v>
      </c>
      <c r="EI355" s="49">
        <v>10</v>
      </c>
      <c r="EJ355" s="49">
        <v>0</v>
      </c>
      <c r="EK355" s="49">
        <v>0</v>
      </c>
      <c r="EL355" s="49">
        <v>0</v>
      </c>
      <c r="EM355" s="49">
        <v>9</v>
      </c>
      <c r="EN355" s="49">
        <v>6</v>
      </c>
      <c r="EO355" s="49">
        <v>0</v>
      </c>
      <c r="EP355" s="49">
        <v>2</v>
      </c>
      <c r="EQ355" s="49">
        <v>13</v>
      </c>
      <c r="ER355" s="49">
        <v>17</v>
      </c>
      <c r="ES355" s="49">
        <v>7</v>
      </c>
      <c r="ET355" s="49">
        <v>0</v>
      </c>
      <c r="EU355" s="49">
        <v>37</v>
      </c>
      <c r="EV355" s="49">
        <v>0</v>
      </c>
      <c r="EW355" s="49">
        <v>0</v>
      </c>
      <c r="EX355" s="49">
        <v>0</v>
      </c>
      <c r="EY355" s="49">
        <v>0</v>
      </c>
      <c r="EZ355" s="49">
        <v>12</v>
      </c>
      <c r="FA355" s="49">
        <v>12</v>
      </c>
      <c r="FB355" s="49">
        <v>39</v>
      </c>
      <c r="FC355" s="49">
        <v>14</v>
      </c>
      <c r="FD355" s="49">
        <v>0</v>
      </c>
      <c r="FE355" s="49">
        <v>24</v>
      </c>
      <c r="FF355" s="49">
        <v>37</v>
      </c>
      <c r="FG355" s="49">
        <v>80</v>
      </c>
      <c r="FH355" s="49">
        <v>67</v>
      </c>
      <c r="FI355" s="49">
        <v>4</v>
      </c>
      <c r="FJ355" s="49">
        <v>0</v>
      </c>
      <c r="FK355" s="49">
        <v>0</v>
      </c>
      <c r="FL355" s="49">
        <v>0</v>
      </c>
      <c r="FM355" s="49">
        <v>11</v>
      </c>
      <c r="FN355" s="49">
        <v>0</v>
      </c>
      <c r="FO355" s="49">
        <v>2</v>
      </c>
      <c r="FP355" s="49">
        <v>16</v>
      </c>
      <c r="FQ355" s="49">
        <v>52</v>
      </c>
      <c r="FR355" s="49">
        <v>0</v>
      </c>
      <c r="FS355" s="49">
        <v>10</v>
      </c>
      <c r="FT355" s="49">
        <v>74</v>
      </c>
      <c r="FU355" s="49">
        <v>17</v>
      </c>
      <c r="FV355" s="49">
        <v>9</v>
      </c>
      <c r="FW355" s="49">
        <v>0</v>
      </c>
      <c r="FX355" s="49">
        <v>0</v>
      </c>
      <c r="FY355" s="49">
        <v>0</v>
      </c>
      <c r="FZ355" s="49">
        <v>4</v>
      </c>
      <c r="GA355" s="49">
        <v>4</v>
      </c>
      <c r="GB355" s="49">
        <v>44</v>
      </c>
      <c r="GC355" s="49">
        <v>3</v>
      </c>
      <c r="GD355" s="49">
        <v>5</v>
      </c>
      <c r="GE355" s="49">
        <v>5</v>
      </c>
      <c r="GF355" s="49">
        <v>42</v>
      </c>
      <c r="GG355" s="49">
        <v>24</v>
      </c>
      <c r="GH355" s="49">
        <v>1</v>
      </c>
      <c r="GI355" s="49">
        <v>1</v>
      </c>
      <c r="GJ355" s="49">
        <v>0</v>
      </c>
      <c r="GK355" s="49">
        <v>0</v>
      </c>
      <c r="GL355" s="49">
        <v>0</v>
      </c>
      <c r="GM355" s="49">
        <v>19</v>
      </c>
      <c r="GN355" s="49">
        <v>4</v>
      </c>
      <c r="GO355" s="49">
        <v>7</v>
      </c>
      <c r="GP355" s="49">
        <v>5</v>
      </c>
      <c r="GQ355" s="49">
        <v>0</v>
      </c>
      <c r="GR355" s="49">
        <v>37</v>
      </c>
      <c r="GS355" s="49">
        <v>1</v>
      </c>
      <c r="GT355" s="49">
        <v>21</v>
      </c>
      <c r="GU355" s="49">
        <v>16</v>
      </c>
      <c r="GV355" s="49">
        <v>2</v>
      </c>
      <c r="GW355" s="49">
        <v>0</v>
      </c>
      <c r="GX355" s="49">
        <v>0</v>
      </c>
      <c r="GY355" s="49">
        <v>0</v>
      </c>
      <c r="GZ355" s="49">
        <v>2</v>
      </c>
      <c r="HA355" s="49">
        <v>0</v>
      </c>
      <c r="HB355" s="49">
        <v>6</v>
      </c>
      <c r="HC355" s="49">
        <v>14</v>
      </c>
      <c r="HD355" s="49">
        <v>15</v>
      </c>
      <c r="HE355" s="49">
        <v>4</v>
      </c>
      <c r="HF355" s="49">
        <v>25</v>
      </c>
      <c r="HG355" s="49">
        <v>47</v>
      </c>
      <c r="HH355" s="49">
        <v>59</v>
      </c>
      <c r="HI355" s="49">
        <v>10</v>
      </c>
      <c r="HJ355" s="49">
        <v>0</v>
      </c>
      <c r="HK355" s="49">
        <v>0</v>
      </c>
      <c r="HL355" s="49">
        <v>0</v>
      </c>
      <c r="HM355" s="49">
        <v>25</v>
      </c>
      <c r="HN355" s="49">
        <v>12</v>
      </c>
      <c r="HO355" s="49">
        <v>12</v>
      </c>
      <c r="HP355" s="49">
        <v>2</v>
      </c>
      <c r="HQ355" s="49">
        <v>5</v>
      </c>
      <c r="HR355" s="49">
        <v>27</v>
      </c>
      <c r="HS355" s="49">
        <v>38</v>
      </c>
      <c r="HT355" s="49">
        <v>31</v>
      </c>
      <c r="HU355" s="49">
        <v>48</v>
      </c>
      <c r="HV355" s="49">
        <v>6</v>
      </c>
      <c r="HW355" s="49">
        <v>0</v>
      </c>
      <c r="HX355" s="49">
        <v>0</v>
      </c>
      <c r="HY355" s="49">
        <v>0</v>
      </c>
      <c r="HZ355" s="49">
        <v>8</v>
      </c>
      <c r="IA355" s="49">
        <v>0</v>
      </c>
      <c r="IB355" s="49">
        <v>6</v>
      </c>
      <c r="IC355" s="49">
        <v>23</v>
      </c>
      <c r="ID355" s="49">
        <v>37</v>
      </c>
      <c r="IE355" s="49">
        <v>6</v>
      </c>
      <c r="IF355" s="49">
        <v>3</v>
      </c>
      <c r="IG355" s="49">
        <v>63</v>
      </c>
      <c r="IH355" s="49">
        <v>50</v>
      </c>
      <c r="II355" s="49">
        <v>0</v>
      </c>
      <c r="IJ355" s="49">
        <v>0</v>
      </c>
      <c r="IK355" s="49">
        <v>0</v>
      </c>
      <c r="IL355" s="49">
        <v>0</v>
      </c>
      <c r="IM355" s="49">
        <v>34</v>
      </c>
      <c r="IN355" s="49">
        <v>0</v>
      </c>
      <c r="IO355" s="49">
        <v>14</v>
      </c>
      <c r="IP355" s="49">
        <v>50</v>
      </c>
      <c r="IQ355" s="49">
        <v>13</v>
      </c>
      <c r="IR355" s="49">
        <v>7</v>
      </c>
      <c r="IS355" s="49">
        <v>20</v>
      </c>
      <c r="IT355" s="49">
        <v>59</v>
      </c>
      <c r="IU355" s="49">
        <v>44</v>
      </c>
      <c r="IV355" s="49">
        <v>4</v>
      </c>
      <c r="IW355" s="49">
        <v>0</v>
      </c>
      <c r="IX355" s="49">
        <v>0</v>
      </c>
      <c r="IY355" s="49">
        <v>0</v>
      </c>
      <c r="IZ355" s="49">
        <v>5</v>
      </c>
      <c r="JA355" s="49">
        <v>6</v>
      </c>
      <c r="JB355" s="49">
        <v>1</v>
      </c>
      <c r="JC355" s="49">
        <v>27</v>
      </c>
      <c r="JD355" s="49">
        <v>2</v>
      </c>
      <c r="JE355" s="49">
        <v>8</v>
      </c>
      <c r="JF355" s="49">
        <v>51</v>
      </c>
      <c r="JG355" s="49">
        <v>18</v>
      </c>
      <c r="JH355" s="49">
        <v>56</v>
      </c>
      <c r="JI355" s="49">
        <v>17</v>
      </c>
      <c r="JJ355" s="49">
        <v>0</v>
      </c>
      <c r="JK355" s="49">
        <v>0</v>
      </c>
      <c r="JL355" s="49">
        <v>0</v>
      </c>
      <c r="JM355" s="49">
        <v>4</v>
      </c>
      <c r="JN355" s="49">
        <v>54</v>
      </c>
      <c r="JO355" s="49">
        <v>42</v>
      </c>
      <c r="JP355" s="49">
        <v>0</v>
      </c>
      <c r="JQ355" s="49">
        <v>4</v>
      </c>
      <c r="JR355" s="49">
        <v>3</v>
      </c>
      <c r="JS355" s="49">
        <v>41</v>
      </c>
      <c r="JT355" s="49">
        <v>51</v>
      </c>
      <c r="JU355" s="49">
        <v>5</v>
      </c>
      <c r="JV355" s="49">
        <v>30</v>
      </c>
      <c r="JW355" s="49">
        <v>0</v>
      </c>
      <c r="JX355" s="49">
        <v>0</v>
      </c>
      <c r="JY355" s="49">
        <v>0</v>
      </c>
      <c r="JZ355" s="49">
        <v>5</v>
      </c>
      <c r="KA355" s="49">
        <v>3</v>
      </c>
      <c r="KB355" s="49">
        <v>16</v>
      </c>
      <c r="KC355" s="49">
        <v>0</v>
      </c>
      <c r="KD355" s="49">
        <v>0</v>
      </c>
      <c r="KE355" s="49">
        <v>17</v>
      </c>
      <c r="KF355" s="49">
        <v>9</v>
      </c>
      <c r="KG355" s="49">
        <v>58</v>
      </c>
      <c r="KH355" s="49">
        <v>0</v>
      </c>
      <c r="KI355" s="49">
        <v>50</v>
      </c>
      <c r="KJ355" s="49">
        <v>0</v>
      </c>
      <c r="KK355" s="49">
        <v>0</v>
      </c>
      <c r="KL355" s="49">
        <v>0</v>
      </c>
      <c r="KM355" s="49">
        <v>13</v>
      </c>
      <c r="KN355" s="49">
        <v>5</v>
      </c>
      <c r="KO355" s="49">
        <v>3</v>
      </c>
      <c r="KP355" s="49">
        <v>70</v>
      </c>
      <c r="KQ355" s="49">
        <v>15</v>
      </c>
      <c r="KR355" s="49">
        <v>12</v>
      </c>
      <c r="KS355" s="49">
        <v>36</v>
      </c>
      <c r="KT355" s="49">
        <v>45</v>
      </c>
      <c r="KU355" s="49">
        <v>36</v>
      </c>
      <c r="KV355" s="49">
        <v>4</v>
      </c>
      <c r="KW355" s="49">
        <v>0</v>
      </c>
      <c r="KX355" s="49">
        <v>0</v>
      </c>
      <c r="KY355" s="49">
        <v>0</v>
      </c>
      <c r="KZ355" s="49">
        <v>6</v>
      </c>
      <c r="LA355" s="49">
        <v>26</v>
      </c>
      <c r="LB355" s="49">
        <v>50</v>
      </c>
      <c r="LC355" s="49">
        <v>3</v>
      </c>
      <c r="LD355" s="49">
        <v>83</v>
      </c>
      <c r="LE355" s="49">
        <v>0</v>
      </c>
      <c r="LF355" s="49">
        <v>18</v>
      </c>
      <c r="LG355" s="49">
        <v>32</v>
      </c>
      <c r="LH355" s="49">
        <v>4</v>
      </c>
      <c r="LI355" s="49">
        <v>0</v>
      </c>
      <c r="LJ355" s="49">
        <v>0</v>
      </c>
      <c r="LK355" s="49">
        <v>0</v>
      </c>
      <c r="LL355" s="49">
        <v>0</v>
      </c>
      <c r="LM355" s="49">
        <v>0</v>
      </c>
      <c r="LN355" s="49">
        <v>4</v>
      </c>
      <c r="LO355" s="49">
        <v>24</v>
      </c>
      <c r="LP355" s="49">
        <v>7</v>
      </c>
      <c r="LQ355" s="49">
        <v>10</v>
      </c>
      <c r="LR355" s="49">
        <v>8</v>
      </c>
      <c r="LS355" s="49">
        <v>3</v>
      </c>
      <c r="LT355" s="49">
        <v>50</v>
      </c>
      <c r="LU355" s="49">
        <v>34</v>
      </c>
      <c r="LV355" s="49">
        <v>43</v>
      </c>
      <c r="LW355" s="49">
        <v>0</v>
      </c>
      <c r="LX355" s="49">
        <v>0</v>
      </c>
      <c r="LY355" s="49">
        <v>0</v>
      </c>
      <c r="LZ355" s="49">
        <v>6</v>
      </c>
      <c r="MA355" s="49">
        <v>0</v>
      </c>
      <c r="MB355" s="49">
        <v>17</v>
      </c>
      <c r="MC355" s="49">
        <v>5</v>
      </c>
      <c r="MD355" s="49">
        <v>12</v>
      </c>
      <c r="ME355" s="49">
        <v>5</v>
      </c>
      <c r="MF355" s="49">
        <v>40</v>
      </c>
      <c r="MG355" s="49">
        <v>47</v>
      </c>
      <c r="MH355" s="49">
        <v>13</v>
      </c>
      <c r="MI355" s="49">
        <v>6</v>
      </c>
      <c r="MJ355" s="49">
        <v>0</v>
      </c>
      <c r="MK355" s="49">
        <v>0</v>
      </c>
      <c r="ML355" s="49">
        <v>0</v>
      </c>
      <c r="MN355" s="54">
        <v>4</v>
      </c>
      <c r="MO355" s="54"/>
      <c r="MP355" s="49">
        <f t="shared" ref="MP355:MP358" si="2807">(DM355+DZ355+EM355+EZ355+FM355+FZ355)/6</f>
        <v>8.1666666666666661</v>
      </c>
      <c r="MQ355" s="49">
        <f t="shared" si="2678"/>
        <v>5.5</v>
      </c>
      <c r="MR355" s="49">
        <f t="shared" si="2679"/>
        <v>20.666666666666668</v>
      </c>
      <c r="MS355" s="49">
        <f t="shared" si="2680"/>
        <v>12.5</v>
      </c>
      <c r="MT355" s="49">
        <f t="shared" si="2681"/>
        <v>13.666666666666666</v>
      </c>
      <c r="MU355" s="49">
        <f t="shared" si="2682"/>
        <v>11.166666666666666</v>
      </c>
      <c r="MV355" s="49">
        <f t="shared" si="2683"/>
        <v>34.833333333333336</v>
      </c>
      <c r="MW355" s="49">
        <f t="shared" si="2684"/>
        <v>46.5</v>
      </c>
      <c r="MX355" s="49">
        <f t="shared" si="2685"/>
        <v>22.833333333333332</v>
      </c>
      <c r="MY355" s="49">
        <f t="shared" si="2686"/>
        <v>6.166666666666667</v>
      </c>
      <c r="NC355" s="54">
        <v>4</v>
      </c>
      <c r="ND355" s="54"/>
      <c r="NE355" s="49">
        <f t="shared" ref="NE355:NE358" si="2808">(GM355+GZ355+HM355+HZ355)/4</f>
        <v>13.5</v>
      </c>
      <c r="NF355" s="49">
        <f t="shared" si="2687"/>
        <v>4</v>
      </c>
      <c r="NG355" s="49">
        <f t="shared" si="2688"/>
        <v>7.75</v>
      </c>
      <c r="NH355" s="49">
        <f t="shared" si="2689"/>
        <v>11</v>
      </c>
      <c r="NI355" s="49">
        <f t="shared" si="2690"/>
        <v>14.25</v>
      </c>
      <c r="NJ355" s="49">
        <f t="shared" si="2691"/>
        <v>18.5</v>
      </c>
      <c r="NK355" s="49">
        <f t="shared" si="2692"/>
        <v>16.75</v>
      </c>
      <c r="NL355" s="49">
        <f t="shared" si="2693"/>
        <v>40.5</v>
      </c>
      <c r="NM355" s="49">
        <f t="shared" si="2694"/>
        <v>43.25</v>
      </c>
      <c r="NN355" s="49">
        <f t="shared" si="2695"/>
        <v>4.5</v>
      </c>
      <c r="NR355" s="54">
        <v>4</v>
      </c>
      <c r="NS355" s="54"/>
      <c r="NT355" s="49">
        <f t="shared" ref="NT355:NT358" si="2809">(IM355+IZ355+JZ355+JM355)/4</f>
        <v>12</v>
      </c>
      <c r="NU355" s="49">
        <f t="shared" si="2696"/>
        <v>15.75</v>
      </c>
      <c r="NV355" s="49">
        <f t="shared" si="2697"/>
        <v>18.25</v>
      </c>
      <c r="NW355" s="49">
        <f t="shared" si="2698"/>
        <v>19.25</v>
      </c>
      <c r="NX355" s="49">
        <f t="shared" si="2699"/>
        <v>4.75</v>
      </c>
      <c r="NY355" s="49">
        <f t="shared" si="2700"/>
        <v>8.75</v>
      </c>
      <c r="NZ355" s="49">
        <f t="shared" si="2701"/>
        <v>30.25</v>
      </c>
      <c r="OA355" s="49">
        <f t="shared" si="2702"/>
        <v>46.5</v>
      </c>
      <c r="OB355" s="49">
        <f t="shared" si="2703"/>
        <v>26.25</v>
      </c>
      <c r="OC355" s="49">
        <f t="shared" si="2704"/>
        <v>25.25</v>
      </c>
      <c r="OG355" s="54">
        <v>4</v>
      </c>
      <c r="OH355" s="54"/>
      <c r="OI355" s="49">
        <f t="shared" ref="OI355:OI358" si="2810">(KM355+KZ355+LM355+LZ355)/4</f>
        <v>6.25</v>
      </c>
      <c r="OJ355" s="49">
        <f t="shared" si="2705"/>
        <v>8.75</v>
      </c>
      <c r="OK355" s="49">
        <f t="shared" si="2706"/>
        <v>23.5</v>
      </c>
      <c r="OL355" s="49">
        <f t="shared" si="2707"/>
        <v>21.25</v>
      </c>
      <c r="OM355" s="49">
        <f t="shared" si="2708"/>
        <v>30</v>
      </c>
      <c r="ON355" s="49">
        <f t="shared" si="2709"/>
        <v>6.25</v>
      </c>
      <c r="OO355" s="49">
        <f t="shared" si="2710"/>
        <v>24.25</v>
      </c>
      <c r="OP355" s="49">
        <f t="shared" si="2711"/>
        <v>43.5</v>
      </c>
      <c r="OQ355" s="49">
        <f t="shared" si="2712"/>
        <v>21.75</v>
      </c>
      <c r="OR355" s="49">
        <f t="shared" si="2713"/>
        <v>13.25</v>
      </c>
      <c r="OV355" s="54">
        <v>4</v>
      </c>
      <c r="OW355" s="54"/>
      <c r="OX355" s="49">
        <f t="shared" ref="OX355:OX358" si="2811">(GM355+GZ355+HM355+HZ355+IM355+IZ355+JM355+JZ355+KM355+KZ355+LM355+LZ355)/12</f>
        <v>10.583333333333334</v>
      </c>
      <c r="OY355" s="49">
        <f t="shared" si="2714"/>
        <v>9.5</v>
      </c>
      <c r="OZ355" s="49">
        <f t="shared" si="2715"/>
        <v>16.5</v>
      </c>
      <c r="PA355" s="49">
        <f t="shared" si="2716"/>
        <v>17.166666666666668</v>
      </c>
      <c r="PB355" s="49">
        <f t="shared" si="2717"/>
        <v>16.333333333333332</v>
      </c>
      <c r="PC355" s="49">
        <f t="shared" si="2718"/>
        <v>11.166666666666666</v>
      </c>
      <c r="PD355" s="49">
        <f t="shared" si="2719"/>
        <v>23.75</v>
      </c>
      <c r="PE355" s="49">
        <f t="shared" si="2720"/>
        <v>43.5</v>
      </c>
      <c r="PF355" s="49">
        <f t="shared" si="2721"/>
        <v>30.416666666666668</v>
      </c>
      <c r="PG355" s="49">
        <f t="shared" si="2722"/>
        <v>14.333333333333334</v>
      </c>
    </row>
    <row r="356" spans="1:426" s="49" customFormat="1" x14ac:dyDescent="0.25">
      <c r="A356" s="1" t="s">
        <v>43</v>
      </c>
      <c r="B356" s="49">
        <f t="shared" ref="B356:B359" si="2812">MODE(B347,O347,AB347,AO347,BB347,BO347,CB347,CO347,DB347,DO347,EB347,EO347,FB347,FO347,GB347,GO347,HB347,HO347)</f>
        <v>5</v>
      </c>
      <c r="C356" s="49">
        <f t="shared" si="2723"/>
        <v>1</v>
      </c>
      <c r="D356" s="49">
        <f t="shared" si="2724"/>
        <v>3</v>
      </c>
      <c r="E356" s="49">
        <f t="shared" si="2725"/>
        <v>1</v>
      </c>
      <c r="F356" s="49">
        <f t="shared" si="2726"/>
        <v>3</v>
      </c>
      <c r="G356" s="49">
        <f t="shared" si="2727"/>
        <v>1</v>
      </c>
      <c r="H356" s="49">
        <f t="shared" si="2728"/>
        <v>4</v>
      </c>
      <c r="I356" s="49">
        <f t="shared" si="2729"/>
        <v>4</v>
      </c>
      <c r="J356" s="49">
        <f t="shared" si="2730"/>
        <v>3</v>
      </c>
      <c r="K356" s="49">
        <f t="shared" si="2731"/>
        <v>1</v>
      </c>
      <c r="L356" s="49">
        <f t="shared" si="2732"/>
        <v>0</v>
      </c>
      <c r="M356" s="49">
        <f t="shared" si="2733"/>
        <v>0</v>
      </c>
      <c r="N356" s="49">
        <f t="shared" si="2734"/>
        <v>0</v>
      </c>
      <c r="O356" s="49">
        <f t="shared" ref="O356:O359" si="2813">IB347</f>
        <v>3</v>
      </c>
      <c r="P356" s="49">
        <f t="shared" si="2735"/>
        <v>1</v>
      </c>
      <c r="Q356" s="49">
        <f t="shared" si="2736"/>
        <v>1.5</v>
      </c>
      <c r="R356" s="49">
        <f t="shared" si="2737"/>
        <v>5</v>
      </c>
      <c r="S356" s="49">
        <f t="shared" si="2738"/>
        <v>3</v>
      </c>
      <c r="T356" s="49">
        <f t="shared" si="2739"/>
        <v>2</v>
      </c>
      <c r="U356" s="49">
        <f t="shared" si="2740"/>
        <v>3</v>
      </c>
      <c r="V356" s="49">
        <f t="shared" si="2741"/>
        <v>1</v>
      </c>
      <c r="X356" s="1">
        <v>60</v>
      </c>
      <c r="Y356" s="52">
        <v>0.40374029659999999</v>
      </c>
      <c r="Z356" s="52"/>
      <c r="AA356" s="52"/>
      <c r="AB356" s="53">
        <f t="shared" si="2742"/>
        <v>-1.4092079068713403E-2</v>
      </c>
      <c r="AC356" s="53"/>
      <c r="AD356" s="53" t="s">
        <v>43</v>
      </c>
      <c r="AE356" s="53"/>
      <c r="AF356" s="49">
        <f t="shared" si="2743"/>
        <v>5</v>
      </c>
      <c r="AG356" s="49">
        <f t="shared" si="2744"/>
        <v>1</v>
      </c>
      <c r="AH356" s="49">
        <f t="shared" si="2745"/>
        <v>3</v>
      </c>
      <c r="AI356" s="49">
        <f t="shared" si="2746"/>
        <v>1</v>
      </c>
      <c r="AJ356" s="49">
        <f t="shared" si="2747"/>
        <v>3</v>
      </c>
      <c r="AK356" s="49">
        <f t="shared" si="2748"/>
        <v>1</v>
      </c>
      <c r="AL356" s="49">
        <f t="shared" si="2749"/>
        <v>4</v>
      </c>
      <c r="AM356" s="49">
        <f t="shared" si="2750"/>
        <v>4</v>
      </c>
      <c r="AN356" s="49">
        <f t="shared" si="2751"/>
        <v>3</v>
      </c>
      <c r="AO356" s="49">
        <f t="shared" si="2752"/>
        <v>1</v>
      </c>
      <c r="AP356" s="49">
        <f t="shared" si="2753"/>
        <v>0</v>
      </c>
      <c r="AQ356" s="49">
        <f t="shared" si="2754"/>
        <v>0</v>
      </c>
      <c r="AR356" s="49">
        <f t="shared" si="2755"/>
        <v>0</v>
      </c>
      <c r="AS356" s="53" t="s">
        <v>43</v>
      </c>
      <c r="AT356" s="53"/>
      <c r="AU356" s="49">
        <f t="shared" si="2756"/>
        <v>4</v>
      </c>
      <c r="AV356" s="49">
        <f t="shared" si="2757"/>
        <v>2</v>
      </c>
      <c r="AW356" s="49">
        <f t="shared" si="2758"/>
        <v>3</v>
      </c>
      <c r="AX356" s="49">
        <f t="shared" si="2759"/>
        <v>2</v>
      </c>
      <c r="AY356" s="49">
        <f t="shared" si="2760"/>
        <v>3</v>
      </c>
      <c r="AZ356" s="49">
        <f t="shared" si="2761"/>
        <v>1</v>
      </c>
      <c r="BA356" s="49" t="str">
        <f t="shared" si="2762"/>
        <v>x</v>
      </c>
      <c r="BB356" s="49">
        <f t="shared" si="2763"/>
        <v>4</v>
      </c>
      <c r="BC356" s="49">
        <f t="shared" si="2764"/>
        <v>4</v>
      </c>
      <c r="BD356" s="49">
        <f t="shared" si="2765"/>
        <v>1</v>
      </c>
      <c r="BE356" s="49">
        <f t="shared" si="2766"/>
        <v>0</v>
      </c>
      <c r="BF356" s="49">
        <f t="shared" si="2767"/>
        <v>0</v>
      </c>
      <c r="BG356" s="49">
        <f t="shared" si="2768"/>
        <v>1</v>
      </c>
      <c r="BH356" s="53" t="s">
        <v>43</v>
      </c>
      <c r="BI356" s="53"/>
      <c r="BJ356" s="49">
        <f t="shared" si="2769"/>
        <v>3</v>
      </c>
      <c r="BK356" s="49" t="str">
        <f t="shared" si="2770"/>
        <v>x</v>
      </c>
      <c r="BL356" s="49">
        <f t="shared" si="2771"/>
        <v>4</v>
      </c>
      <c r="BM356" s="49" t="str">
        <f t="shared" si="2772"/>
        <v>x</v>
      </c>
      <c r="BN356" s="49">
        <f t="shared" si="2773"/>
        <v>3</v>
      </c>
      <c r="BO356" s="49">
        <f t="shared" si="2774"/>
        <v>2</v>
      </c>
      <c r="BP356" s="49">
        <f t="shared" si="2775"/>
        <v>4</v>
      </c>
      <c r="BQ356" s="49">
        <f t="shared" si="2776"/>
        <v>4</v>
      </c>
      <c r="BR356" s="49">
        <f t="shared" si="2777"/>
        <v>4</v>
      </c>
      <c r="BS356" s="49">
        <f t="shared" si="2778"/>
        <v>1</v>
      </c>
      <c r="BT356" s="49">
        <f t="shared" si="2779"/>
        <v>0</v>
      </c>
      <c r="BU356" s="49">
        <f t="shared" si="2780"/>
        <v>0</v>
      </c>
      <c r="BV356" s="49">
        <f t="shared" si="2781"/>
        <v>0</v>
      </c>
      <c r="BW356" s="53" t="s">
        <v>43</v>
      </c>
      <c r="BX356" s="53"/>
      <c r="BY356" s="49">
        <f t="shared" si="2782"/>
        <v>5</v>
      </c>
      <c r="BZ356" s="49">
        <f t="shared" si="2783"/>
        <v>2</v>
      </c>
      <c r="CA356" s="49">
        <f t="shared" si="2784"/>
        <v>4</v>
      </c>
      <c r="CB356" s="49">
        <f t="shared" si="2785"/>
        <v>2</v>
      </c>
      <c r="CC356" s="49">
        <f t="shared" si="2786"/>
        <v>3</v>
      </c>
      <c r="CD356" s="49">
        <f t="shared" si="2787"/>
        <v>1</v>
      </c>
      <c r="CE356" s="49">
        <f t="shared" si="2788"/>
        <v>5</v>
      </c>
      <c r="CF356" s="49">
        <f t="shared" si="2789"/>
        <v>3</v>
      </c>
      <c r="CG356" s="49" t="str">
        <f t="shared" si="2790"/>
        <v>x</v>
      </c>
      <c r="CH356" s="49">
        <f t="shared" si="2791"/>
        <v>2</v>
      </c>
      <c r="CI356" s="49">
        <f t="shared" si="2792"/>
        <v>0</v>
      </c>
      <c r="CJ356" s="49">
        <f t="shared" si="2793"/>
        <v>0</v>
      </c>
      <c r="CK356" s="49">
        <f t="shared" si="2794"/>
        <v>1</v>
      </c>
      <c r="CL356" s="49" t="s">
        <v>43</v>
      </c>
      <c r="CN356" s="49">
        <f t="shared" ref="CN356:CN359" si="2814">IFERROR(MODE(GB347,GO347,HB347,HO347,CB347,CO347,DB347,DO347,EB347,EO347,FB347,FO347),"x")</f>
        <v>4</v>
      </c>
      <c r="CO356" s="49">
        <f t="shared" si="2795"/>
        <v>2</v>
      </c>
      <c r="CP356" s="49">
        <f t="shared" si="2796"/>
        <v>4</v>
      </c>
      <c r="CQ356" s="49">
        <f t="shared" si="2797"/>
        <v>2</v>
      </c>
      <c r="CR356" s="49">
        <f t="shared" si="2798"/>
        <v>3</v>
      </c>
      <c r="CS356" s="49">
        <f t="shared" si="2799"/>
        <v>1</v>
      </c>
      <c r="CT356" s="49">
        <f t="shared" si="2800"/>
        <v>4</v>
      </c>
      <c r="CU356" s="49">
        <f t="shared" si="2801"/>
        <v>4</v>
      </c>
      <c r="CV356" s="49">
        <f t="shared" si="2802"/>
        <v>4</v>
      </c>
      <c r="CW356" s="49">
        <f t="shared" si="2803"/>
        <v>1</v>
      </c>
      <c r="CX356" s="49">
        <f t="shared" si="2804"/>
        <v>0</v>
      </c>
      <c r="CY356" s="49">
        <f t="shared" si="2805"/>
        <v>0</v>
      </c>
      <c r="CZ356" s="49">
        <f t="shared" si="2806"/>
        <v>1</v>
      </c>
      <c r="DB356" s="49">
        <v>4</v>
      </c>
      <c r="DC356" s="49">
        <v>18</v>
      </c>
      <c r="DD356" s="49">
        <v>2</v>
      </c>
      <c r="DE356" s="49">
        <v>0</v>
      </c>
      <c r="DF356" s="49">
        <v>2</v>
      </c>
      <c r="DG356" s="49">
        <v>31</v>
      </c>
      <c r="DH356" s="49">
        <v>0</v>
      </c>
      <c r="DI356" s="49">
        <v>45</v>
      </c>
      <c r="DJ356" s="49">
        <v>0</v>
      </c>
      <c r="DL356" s="49">
        <v>3</v>
      </c>
      <c r="DM356" s="49">
        <v>30</v>
      </c>
      <c r="DN356" s="49">
        <v>5</v>
      </c>
      <c r="DO356" s="49">
        <v>69</v>
      </c>
      <c r="DP356" s="49">
        <v>0</v>
      </c>
      <c r="DQ356" s="49">
        <v>52</v>
      </c>
      <c r="DR356" s="49">
        <v>10</v>
      </c>
      <c r="DS356" s="49">
        <v>21</v>
      </c>
      <c r="DT356" s="49">
        <v>5</v>
      </c>
      <c r="DU356" s="49">
        <v>30</v>
      </c>
      <c r="DV356" s="49">
        <v>2</v>
      </c>
      <c r="DW356" s="49">
        <v>0</v>
      </c>
      <c r="DX356" s="49">
        <v>0</v>
      </c>
      <c r="DY356" s="49">
        <v>0</v>
      </c>
      <c r="DZ356" s="49">
        <v>16</v>
      </c>
      <c r="EA356" s="49">
        <v>4</v>
      </c>
      <c r="EB356" s="49">
        <v>29</v>
      </c>
      <c r="EC356" s="49">
        <v>13</v>
      </c>
      <c r="ED356" s="49">
        <v>66</v>
      </c>
      <c r="EE356" s="49">
        <v>6</v>
      </c>
      <c r="EF356" s="49">
        <v>2</v>
      </c>
      <c r="EG356" s="49">
        <v>17</v>
      </c>
      <c r="EH356" s="49">
        <v>76</v>
      </c>
      <c r="EI356" s="49">
        <v>16</v>
      </c>
      <c r="EJ356" s="49">
        <v>0</v>
      </c>
      <c r="EK356" s="49">
        <v>0</v>
      </c>
      <c r="EL356" s="49">
        <v>0</v>
      </c>
      <c r="EM356" s="49">
        <v>31</v>
      </c>
      <c r="EN356" s="49">
        <v>33</v>
      </c>
      <c r="EO356" s="49">
        <v>34</v>
      </c>
      <c r="EP356" s="49">
        <v>9</v>
      </c>
      <c r="EQ356" s="49">
        <v>56</v>
      </c>
      <c r="ER356" s="49">
        <v>14</v>
      </c>
      <c r="ES356" s="49">
        <v>11</v>
      </c>
      <c r="ET356" s="49">
        <v>4</v>
      </c>
      <c r="EU356" s="49">
        <v>39</v>
      </c>
      <c r="EV356" s="49">
        <v>4</v>
      </c>
      <c r="EW356" s="49">
        <v>0</v>
      </c>
      <c r="EX356" s="49">
        <v>0</v>
      </c>
      <c r="EY356" s="49">
        <v>0</v>
      </c>
      <c r="EZ356" s="49">
        <v>14</v>
      </c>
      <c r="FA356" s="49">
        <v>21</v>
      </c>
      <c r="FB356" s="49">
        <v>2</v>
      </c>
      <c r="FC356" s="49">
        <v>20</v>
      </c>
      <c r="FD356" s="49">
        <v>67</v>
      </c>
      <c r="FE356" s="49">
        <v>0</v>
      </c>
      <c r="FF356" s="49">
        <v>24</v>
      </c>
      <c r="FG356" s="49">
        <v>6</v>
      </c>
      <c r="FH356" s="49">
        <v>4</v>
      </c>
      <c r="FI356" s="49">
        <v>26</v>
      </c>
      <c r="FJ356" s="49">
        <v>0</v>
      </c>
      <c r="FK356" s="49">
        <v>0</v>
      </c>
      <c r="FL356" s="49">
        <v>0</v>
      </c>
      <c r="FM356" s="49">
        <v>42</v>
      </c>
      <c r="FN356" s="49">
        <v>20</v>
      </c>
      <c r="FO356" s="49">
        <v>17</v>
      </c>
      <c r="FP356" s="49">
        <v>4</v>
      </c>
      <c r="FQ356" s="49">
        <v>15</v>
      </c>
      <c r="FR356" s="49">
        <v>15</v>
      </c>
      <c r="FS356" s="49">
        <v>18</v>
      </c>
      <c r="FT356" s="49">
        <v>20</v>
      </c>
      <c r="FU356" s="49">
        <v>56</v>
      </c>
      <c r="FV356" s="49">
        <v>5</v>
      </c>
      <c r="FW356" s="49">
        <v>0</v>
      </c>
      <c r="FX356" s="49">
        <v>0</v>
      </c>
      <c r="FY356" s="49">
        <v>0</v>
      </c>
      <c r="FZ356" s="49">
        <v>84</v>
      </c>
      <c r="GA356" s="49">
        <v>11</v>
      </c>
      <c r="GB356" s="49">
        <v>25</v>
      </c>
      <c r="GC356" s="49">
        <v>4</v>
      </c>
      <c r="GD356" s="49">
        <v>46</v>
      </c>
      <c r="GE356" s="49">
        <v>2</v>
      </c>
      <c r="GF356" s="49">
        <v>9</v>
      </c>
      <c r="GG356" s="49">
        <v>57</v>
      </c>
      <c r="GH356" s="49">
        <v>74</v>
      </c>
      <c r="GI356" s="49">
        <v>0</v>
      </c>
      <c r="GJ356" s="49">
        <v>0</v>
      </c>
      <c r="GK356" s="49">
        <v>0</v>
      </c>
      <c r="GL356" s="49">
        <v>0</v>
      </c>
      <c r="GM356" s="49">
        <v>12</v>
      </c>
      <c r="GN356" s="49">
        <v>14</v>
      </c>
      <c r="GO356" s="49">
        <v>9</v>
      </c>
      <c r="GP356" s="49">
        <v>5</v>
      </c>
      <c r="GQ356" s="49">
        <v>50</v>
      </c>
      <c r="GR356" s="49">
        <v>10</v>
      </c>
      <c r="GS356" s="49">
        <v>9</v>
      </c>
      <c r="GT356" s="49">
        <v>3</v>
      </c>
      <c r="GU356" s="49">
        <v>2</v>
      </c>
      <c r="GV356" s="49">
        <v>0</v>
      </c>
      <c r="GW356" s="49">
        <v>0</v>
      </c>
      <c r="GX356" s="49">
        <v>0</v>
      </c>
      <c r="GY356" s="49">
        <v>0</v>
      </c>
      <c r="GZ356" s="49">
        <v>19</v>
      </c>
      <c r="HA356" s="49">
        <v>26</v>
      </c>
      <c r="HB356" s="49">
        <v>35</v>
      </c>
      <c r="HC356" s="49">
        <v>4</v>
      </c>
      <c r="HD356" s="49">
        <v>49</v>
      </c>
      <c r="HE356" s="49">
        <v>11</v>
      </c>
      <c r="HF356" s="49">
        <v>59</v>
      </c>
      <c r="HG356" s="49">
        <v>5</v>
      </c>
      <c r="HH356" s="49">
        <v>0</v>
      </c>
      <c r="HI356" s="49">
        <v>3</v>
      </c>
      <c r="HJ356" s="49">
        <v>0</v>
      </c>
      <c r="HK356" s="49">
        <v>0</v>
      </c>
      <c r="HL356" s="49">
        <v>0</v>
      </c>
      <c r="HM356" s="49">
        <v>5</v>
      </c>
      <c r="HN356" s="49">
        <v>9</v>
      </c>
      <c r="HO356" s="49">
        <v>3</v>
      </c>
      <c r="HP356" s="49">
        <v>7</v>
      </c>
      <c r="HQ356" s="49">
        <v>13</v>
      </c>
      <c r="HR356" s="49">
        <v>2</v>
      </c>
      <c r="HS356" s="49">
        <v>38</v>
      </c>
      <c r="HT356" s="49">
        <v>4</v>
      </c>
      <c r="HU356" s="49">
        <v>2</v>
      </c>
      <c r="HV356" s="49">
        <v>14</v>
      </c>
      <c r="HW356" s="49">
        <v>0</v>
      </c>
      <c r="HX356" s="49">
        <v>0</v>
      </c>
      <c r="HY356" s="49">
        <v>0</v>
      </c>
      <c r="HZ356" s="49">
        <v>3</v>
      </c>
      <c r="IA356" s="49">
        <v>23</v>
      </c>
      <c r="IB356" s="49">
        <v>6</v>
      </c>
      <c r="IC356" s="49">
        <v>3</v>
      </c>
      <c r="ID356" s="49">
        <v>58</v>
      </c>
      <c r="IE356" s="49">
        <v>9</v>
      </c>
      <c r="IF356" s="49">
        <v>11</v>
      </c>
      <c r="IG356" s="49">
        <v>19</v>
      </c>
      <c r="IH356" s="49">
        <v>9</v>
      </c>
      <c r="II356" s="49">
        <v>0</v>
      </c>
      <c r="IJ356" s="49">
        <v>0</v>
      </c>
      <c r="IK356" s="49">
        <v>0</v>
      </c>
      <c r="IL356" s="49">
        <v>0</v>
      </c>
      <c r="IM356" s="49">
        <v>12</v>
      </c>
      <c r="IN356" s="49">
        <v>0</v>
      </c>
      <c r="IO356" s="49">
        <v>74</v>
      </c>
      <c r="IP356" s="49">
        <v>5</v>
      </c>
      <c r="IQ356" s="49">
        <v>44</v>
      </c>
      <c r="IR356" s="49">
        <v>11</v>
      </c>
      <c r="IS356" s="49">
        <v>27</v>
      </c>
      <c r="IT356" s="49">
        <v>14</v>
      </c>
      <c r="IU356" s="49">
        <v>22</v>
      </c>
      <c r="IV356" s="49">
        <v>2</v>
      </c>
      <c r="IW356" s="49">
        <v>0</v>
      </c>
      <c r="IX356" s="49">
        <v>0</v>
      </c>
      <c r="IY356" s="49">
        <v>0</v>
      </c>
      <c r="IZ356" s="49">
        <v>30</v>
      </c>
      <c r="JA356" s="49">
        <v>72</v>
      </c>
      <c r="JB356" s="49">
        <v>2</v>
      </c>
      <c r="JC356" s="49">
        <v>9</v>
      </c>
      <c r="JD356" s="49">
        <v>63</v>
      </c>
      <c r="JE356" s="49">
        <v>37</v>
      </c>
      <c r="JF356" s="49">
        <v>2</v>
      </c>
      <c r="JG356" s="49">
        <v>31</v>
      </c>
      <c r="JH356" s="49">
        <v>8</v>
      </c>
      <c r="JI356" s="49">
        <v>5</v>
      </c>
      <c r="JJ356" s="49">
        <v>0</v>
      </c>
      <c r="JK356" s="49">
        <v>0</v>
      </c>
      <c r="JL356" s="49">
        <v>0</v>
      </c>
      <c r="JM356" s="49">
        <v>35</v>
      </c>
      <c r="JN356" s="49">
        <v>0</v>
      </c>
      <c r="JO356" s="49">
        <v>12</v>
      </c>
      <c r="JP356" s="49">
        <v>27</v>
      </c>
      <c r="JQ356" s="49">
        <v>71</v>
      </c>
      <c r="JR356" s="49">
        <v>5</v>
      </c>
      <c r="JS356" s="49">
        <v>33</v>
      </c>
      <c r="JT356" s="49">
        <v>9</v>
      </c>
      <c r="JU356" s="49">
        <v>40</v>
      </c>
      <c r="JV356" s="49">
        <v>3</v>
      </c>
      <c r="JW356" s="49">
        <v>0</v>
      </c>
      <c r="JX356" s="49">
        <v>0</v>
      </c>
      <c r="JY356" s="49">
        <v>0</v>
      </c>
      <c r="JZ356" s="49">
        <v>60</v>
      </c>
      <c r="KA356" s="49">
        <v>13</v>
      </c>
      <c r="KB356" s="49">
        <v>36</v>
      </c>
      <c r="KC356" s="49">
        <v>26</v>
      </c>
      <c r="KD356" s="49">
        <v>42</v>
      </c>
      <c r="KE356" s="49">
        <v>27</v>
      </c>
      <c r="KF356" s="49">
        <v>1</v>
      </c>
      <c r="KG356" s="49">
        <v>23</v>
      </c>
      <c r="KH356" s="49">
        <v>46</v>
      </c>
      <c r="KI356" s="49">
        <v>0</v>
      </c>
      <c r="KJ356" s="49">
        <v>0</v>
      </c>
      <c r="KK356" s="49">
        <v>0</v>
      </c>
      <c r="KL356" s="49">
        <v>0</v>
      </c>
      <c r="KM356" s="49">
        <v>30</v>
      </c>
      <c r="KN356" s="49">
        <v>32</v>
      </c>
      <c r="KO356" s="49">
        <v>0</v>
      </c>
      <c r="KP356" s="49">
        <v>4</v>
      </c>
      <c r="KQ356" s="49">
        <v>46</v>
      </c>
      <c r="KR356" s="49">
        <v>0</v>
      </c>
      <c r="KS356" s="49">
        <v>59</v>
      </c>
      <c r="KT356" s="49">
        <v>27</v>
      </c>
      <c r="KU356" s="49">
        <v>30</v>
      </c>
      <c r="KV356" s="49">
        <v>39</v>
      </c>
      <c r="KW356" s="49">
        <v>0</v>
      </c>
      <c r="KX356" s="49">
        <v>0</v>
      </c>
      <c r="KY356" s="49">
        <v>0</v>
      </c>
      <c r="KZ356" s="49">
        <v>6</v>
      </c>
      <c r="LA356" s="49">
        <v>26</v>
      </c>
      <c r="LB356" s="49">
        <v>0</v>
      </c>
      <c r="LC356" s="49">
        <v>6</v>
      </c>
      <c r="LD356" s="49">
        <v>4</v>
      </c>
      <c r="LE356" s="49">
        <v>39</v>
      </c>
      <c r="LF356" s="49">
        <v>9</v>
      </c>
      <c r="LG356" s="49">
        <v>23</v>
      </c>
      <c r="LH356" s="49">
        <v>41</v>
      </c>
      <c r="LI356" s="49">
        <v>23</v>
      </c>
      <c r="LJ356" s="49">
        <v>0</v>
      </c>
      <c r="LK356" s="49">
        <v>0</v>
      </c>
      <c r="LL356" s="49">
        <v>0</v>
      </c>
      <c r="LM356" s="49">
        <v>40</v>
      </c>
      <c r="LN356" s="49">
        <v>24</v>
      </c>
      <c r="LO356" s="49">
        <v>24</v>
      </c>
      <c r="LP356" s="49">
        <v>19</v>
      </c>
      <c r="LQ356" s="49">
        <v>69</v>
      </c>
      <c r="LR356" s="49">
        <v>21</v>
      </c>
      <c r="LS356" s="49">
        <v>32</v>
      </c>
      <c r="LT356" s="49">
        <v>11</v>
      </c>
      <c r="LU356" s="49">
        <v>8</v>
      </c>
      <c r="LV356" s="49">
        <v>0</v>
      </c>
      <c r="LW356" s="49">
        <v>0</v>
      </c>
      <c r="LX356" s="49">
        <v>0</v>
      </c>
      <c r="LY356" s="49">
        <v>0</v>
      </c>
      <c r="LZ356" s="49">
        <v>27</v>
      </c>
      <c r="MA356" s="49">
        <v>21</v>
      </c>
      <c r="MB356" s="49">
        <v>21</v>
      </c>
      <c r="MC356" s="49">
        <v>26</v>
      </c>
      <c r="MD356" s="49">
        <v>76</v>
      </c>
      <c r="ME356" s="49">
        <v>0</v>
      </c>
      <c r="MF356" s="49">
        <v>7</v>
      </c>
      <c r="MG356" s="49">
        <v>40</v>
      </c>
      <c r="MH356" s="49">
        <v>30</v>
      </c>
      <c r="MI356" s="49">
        <v>31</v>
      </c>
      <c r="MJ356" s="49">
        <v>0</v>
      </c>
      <c r="MK356" s="49">
        <v>0</v>
      </c>
      <c r="ML356" s="49">
        <v>0</v>
      </c>
      <c r="MN356" s="54">
        <v>3</v>
      </c>
      <c r="MO356" s="54"/>
      <c r="MP356" s="49">
        <f t="shared" si="2807"/>
        <v>36.166666666666664</v>
      </c>
      <c r="MQ356" s="49">
        <f t="shared" si="2678"/>
        <v>15.666666666666666</v>
      </c>
      <c r="MR356" s="49">
        <f t="shared" si="2679"/>
        <v>29.333333333333332</v>
      </c>
      <c r="MS356" s="49">
        <f t="shared" si="2680"/>
        <v>8.3333333333333339</v>
      </c>
      <c r="MT356" s="49">
        <f t="shared" si="2681"/>
        <v>50.333333333333336</v>
      </c>
      <c r="MU356" s="49">
        <f t="shared" si="2682"/>
        <v>7.833333333333333</v>
      </c>
      <c r="MV356" s="49">
        <f t="shared" si="2683"/>
        <v>14.166666666666666</v>
      </c>
      <c r="MW356" s="49">
        <f t="shared" si="2684"/>
        <v>18.166666666666668</v>
      </c>
      <c r="MX356" s="49">
        <f t="shared" si="2685"/>
        <v>46.5</v>
      </c>
      <c r="MY356" s="49">
        <f t="shared" si="2686"/>
        <v>8.8333333333333339</v>
      </c>
      <c r="NC356" s="54">
        <v>3</v>
      </c>
      <c r="ND356" s="54"/>
      <c r="NE356" s="49">
        <f t="shared" si="2808"/>
        <v>9.75</v>
      </c>
      <c r="NF356" s="49">
        <f t="shared" si="2687"/>
        <v>18</v>
      </c>
      <c r="NG356" s="49">
        <f t="shared" si="2688"/>
        <v>13.25</v>
      </c>
      <c r="NH356" s="49">
        <f t="shared" si="2689"/>
        <v>4.75</v>
      </c>
      <c r="NI356" s="49">
        <f t="shared" si="2690"/>
        <v>42.5</v>
      </c>
      <c r="NJ356" s="49">
        <f t="shared" si="2691"/>
        <v>8</v>
      </c>
      <c r="NK356" s="49">
        <f t="shared" si="2692"/>
        <v>29.25</v>
      </c>
      <c r="NL356" s="49">
        <f t="shared" si="2693"/>
        <v>7.75</v>
      </c>
      <c r="NM356" s="49">
        <f t="shared" si="2694"/>
        <v>3.25</v>
      </c>
      <c r="NN356" s="49">
        <f t="shared" si="2695"/>
        <v>4.25</v>
      </c>
      <c r="NR356" s="54">
        <v>3</v>
      </c>
      <c r="NS356" s="54"/>
      <c r="NT356" s="49">
        <f t="shared" si="2809"/>
        <v>34.25</v>
      </c>
      <c r="NU356" s="49">
        <f t="shared" si="2696"/>
        <v>21.25</v>
      </c>
      <c r="NV356" s="49">
        <f t="shared" si="2697"/>
        <v>31</v>
      </c>
      <c r="NW356" s="49">
        <f t="shared" si="2698"/>
        <v>16.75</v>
      </c>
      <c r="NX356" s="49">
        <f t="shared" si="2699"/>
        <v>55</v>
      </c>
      <c r="NY356" s="49">
        <f t="shared" si="2700"/>
        <v>20</v>
      </c>
      <c r="NZ356" s="49">
        <f t="shared" si="2701"/>
        <v>15.75</v>
      </c>
      <c r="OA356" s="49">
        <f t="shared" si="2702"/>
        <v>19.25</v>
      </c>
      <c r="OB356" s="49">
        <f t="shared" si="2703"/>
        <v>29</v>
      </c>
      <c r="OC356" s="49">
        <f t="shared" si="2704"/>
        <v>2.5</v>
      </c>
      <c r="OG356" s="54">
        <v>3</v>
      </c>
      <c r="OH356" s="54"/>
      <c r="OI356" s="49">
        <f t="shared" si="2810"/>
        <v>25.75</v>
      </c>
      <c r="OJ356" s="49">
        <f t="shared" si="2705"/>
        <v>25.75</v>
      </c>
      <c r="OK356" s="49">
        <f t="shared" si="2706"/>
        <v>11.25</v>
      </c>
      <c r="OL356" s="49">
        <f t="shared" si="2707"/>
        <v>13.75</v>
      </c>
      <c r="OM356" s="49">
        <f t="shared" si="2708"/>
        <v>48.75</v>
      </c>
      <c r="ON356" s="49">
        <f t="shared" si="2709"/>
        <v>15</v>
      </c>
      <c r="OO356" s="49">
        <f t="shared" si="2710"/>
        <v>26.75</v>
      </c>
      <c r="OP356" s="49">
        <f t="shared" si="2711"/>
        <v>25.25</v>
      </c>
      <c r="OQ356" s="49">
        <f t="shared" si="2712"/>
        <v>27.25</v>
      </c>
      <c r="OR356" s="49">
        <f t="shared" si="2713"/>
        <v>23.25</v>
      </c>
      <c r="OV356" s="54">
        <v>3</v>
      </c>
      <c r="OW356" s="54"/>
      <c r="OX356" s="49">
        <f t="shared" si="2811"/>
        <v>23.25</v>
      </c>
      <c r="OY356" s="49">
        <f t="shared" si="2714"/>
        <v>21.666666666666668</v>
      </c>
      <c r="OZ356" s="49">
        <f t="shared" si="2715"/>
        <v>18.5</v>
      </c>
      <c r="PA356" s="49">
        <f t="shared" si="2716"/>
        <v>11.75</v>
      </c>
      <c r="PB356" s="49">
        <f t="shared" si="2717"/>
        <v>48.75</v>
      </c>
      <c r="PC356" s="49">
        <f t="shared" si="2718"/>
        <v>14.333333333333334</v>
      </c>
      <c r="PD356" s="49">
        <f t="shared" si="2719"/>
        <v>23.916666666666668</v>
      </c>
      <c r="PE356" s="49">
        <f t="shared" si="2720"/>
        <v>17.416666666666668</v>
      </c>
      <c r="PF356" s="49">
        <f t="shared" si="2721"/>
        <v>19.833333333333332</v>
      </c>
      <c r="PG356" s="49">
        <f t="shared" si="2722"/>
        <v>10</v>
      </c>
    </row>
    <row r="357" spans="1:426" s="49" customFormat="1" x14ac:dyDescent="0.25">
      <c r="A357" s="1" t="s">
        <v>47</v>
      </c>
      <c r="B357" s="49">
        <f t="shared" si="2812"/>
        <v>5</v>
      </c>
      <c r="C357" s="49">
        <f t="shared" si="2723"/>
        <v>3</v>
      </c>
      <c r="D357" s="49">
        <f t="shared" si="2724"/>
        <v>5</v>
      </c>
      <c r="E357" s="49">
        <f t="shared" si="2725"/>
        <v>1</v>
      </c>
      <c r="F357" s="49">
        <f t="shared" si="2726"/>
        <v>3</v>
      </c>
      <c r="G357" s="49">
        <f t="shared" si="2727"/>
        <v>1</v>
      </c>
      <c r="H357" s="49">
        <f t="shared" si="2728"/>
        <v>5</v>
      </c>
      <c r="I357" s="49">
        <f t="shared" si="2729"/>
        <v>4</v>
      </c>
      <c r="J357" s="49">
        <f t="shared" si="2730"/>
        <v>3</v>
      </c>
      <c r="K357" s="49">
        <f t="shared" si="2731"/>
        <v>1</v>
      </c>
      <c r="L357" s="49">
        <f t="shared" si="2732"/>
        <v>0</v>
      </c>
      <c r="M357" s="49">
        <f t="shared" si="2733"/>
        <v>0</v>
      </c>
      <c r="N357" s="49">
        <f t="shared" si="2734"/>
        <v>0</v>
      </c>
      <c r="O357" s="49">
        <f t="shared" si="2813"/>
        <v>3</v>
      </c>
      <c r="P357" s="49">
        <f t="shared" si="2735"/>
        <v>3</v>
      </c>
      <c r="Q357" s="49">
        <f t="shared" si="2736"/>
        <v>2</v>
      </c>
      <c r="R357" s="49">
        <f t="shared" si="2737"/>
        <v>6</v>
      </c>
      <c r="S357" s="49">
        <f t="shared" si="2738"/>
        <v>3</v>
      </c>
      <c r="T357" s="49">
        <f t="shared" si="2739"/>
        <v>2</v>
      </c>
      <c r="U357" s="49">
        <f t="shared" si="2740"/>
        <v>4</v>
      </c>
      <c r="V357" s="49">
        <f t="shared" si="2741"/>
        <v>3</v>
      </c>
      <c r="X357" s="1">
        <v>40</v>
      </c>
      <c r="Y357" s="52">
        <v>0.3739361702127656</v>
      </c>
      <c r="Z357" s="52"/>
      <c r="AA357" s="52"/>
      <c r="AB357" s="53">
        <f t="shared" si="2742"/>
        <v>-1.992746615087021E-2</v>
      </c>
      <c r="AC357" s="53"/>
      <c r="AD357" s="53" t="s">
        <v>47</v>
      </c>
      <c r="AE357" s="53"/>
      <c r="AF357" s="49">
        <f t="shared" si="2743"/>
        <v>3</v>
      </c>
      <c r="AG357" s="49">
        <f t="shared" si="2744"/>
        <v>3</v>
      </c>
      <c r="AH357" s="49">
        <f t="shared" si="2745"/>
        <v>3</v>
      </c>
      <c r="AI357" s="49">
        <f t="shared" si="2746"/>
        <v>5</v>
      </c>
      <c r="AJ357" s="49">
        <f t="shared" si="2747"/>
        <v>3</v>
      </c>
      <c r="AK357" s="49">
        <f t="shared" si="2748"/>
        <v>1</v>
      </c>
      <c r="AL357" s="49">
        <f t="shared" si="2749"/>
        <v>5</v>
      </c>
      <c r="AM357" s="49">
        <f t="shared" si="2750"/>
        <v>4</v>
      </c>
      <c r="AN357" s="49">
        <f t="shared" si="2751"/>
        <v>3</v>
      </c>
      <c r="AO357" s="49">
        <f t="shared" si="2752"/>
        <v>1</v>
      </c>
      <c r="AP357" s="49">
        <f t="shared" si="2753"/>
        <v>1</v>
      </c>
      <c r="AQ357" s="49">
        <f t="shared" si="2754"/>
        <v>0</v>
      </c>
      <c r="AR357" s="49">
        <f t="shared" si="2755"/>
        <v>0</v>
      </c>
      <c r="AS357" s="53" t="s">
        <v>47</v>
      </c>
      <c r="AT357" s="53"/>
      <c r="AU357" s="49">
        <f t="shared" si="2756"/>
        <v>5</v>
      </c>
      <c r="AV357" s="49" t="str">
        <f t="shared" si="2757"/>
        <v>x</v>
      </c>
      <c r="AW357" s="49">
        <f t="shared" si="2758"/>
        <v>5</v>
      </c>
      <c r="AX357" s="49" t="str">
        <f t="shared" si="2759"/>
        <v>x</v>
      </c>
      <c r="AY357" s="49" t="str">
        <f t="shared" si="2760"/>
        <v>x</v>
      </c>
      <c r="AZ357" s="49">
        <f t="shared" si="2761"/>
        <v>5</v>
      </c>
      <c r="BA357" s="49">
        <f t="shared" si="2762"/>
        <v>4</v>
      </c>
      <c r="BB357" s="49">
        <f t="shared" si="2763"/>
        <v>4</v>
      </c>
      <c r="BC357" s="49" t="str">
        <f t="shared" si="2764"/>
        <v>x</v>
      </c>
      <c r="BD357" s="49">
        <f t="shared" si="2765"/>
        <v>1</v>
      </c>
      <c r="BE357" s="49">
        <f t="shared" si="2766"/>
        <v>0</v>
      </c>
      <c r="BF357" s="49">
        <f t="shared" si="2767"/>
        <v>1</v>
      </c>
      <c r="BG357" s="49">
        <f t="shared" si="2768"/>
        <v>1</v>
      </c>
      <c r="BH357" s="53" t="s">
        <v>47</v>
      </c>
      <c r="BI357" s="53"/>
      <c r="BJ357" s="49">
        <f t="shared" si="2769"/>
        <v>2</v>
      </c>
      <c r="BK357" s="49" t="str">
        <f t="shared" si="2770"/>
        <v>x</v>
      </c>
      <c r="BL357" s="49" t="str">
        <f t="shared" si="2771"/>
        <v>x</v>
      </c>
      <c r="BM357" s="49">
        <f t="shared" si="2772"/>
        <v>1</v>
      </c>
      <c r="BN357" s="49">
        <f t="shared" si="2773"/>
        <v>1</v>
      </c>
      <c r="BO357" s="49">
        <f t="shared" si="2774"/>
        <v>1</v>
      </c>
      <c r="BP357" s="49">
        <f t="shared" si="2775"/>
        <v>3</v>
      </c>
      <c r="BQ357" s="49">
        <f t="shared" si="2776"/>
        <v>5</v>
      </c>
      <c r="BR357" s="49">
        <f t="shared" si="2777"/>
        <v>3</v>
      </c>
      <c r="BS357" s="49">
        <f t="shared" si="2778"/>
        <v>1</v>
      </c>
      <c r="BT357" s="49">
        <f t="shared" si="2779"/>
        <v>1</v>
      </c>
      <c r="BU357" s="49">
        <f t="shared" si="2780"/>
        <v>0</v>
      </c>
      <c r="BV357" s="49">
        <f t="shared" si="2781"/>
        <v>0</v>
      </c>
      <c r="BW357" s="53" t="s">
        <v>47</v>
      </c>
      <c r="BX357" s="53"/>
      <c r="BY357" s="49">
        <f t="shared" si="2782"/>
        <v>3</v>
      </c>
      <c r="BZ357" s="49">
        <f t="shared" si="2783"/>
        <v>1</v>
      </c>
      <c r="CA357" s="49">
        <f t="shared" si="2784"/>
        <v>5</v>
      </c>
      <c r="CB357" s="49">
        <f t="shared" si="2785"/>
        <v>1</v>
      </c>
      <c r="CC357" s="49">
        <f t="shared" si="2786"/>
        <v>4</v>
      </c>
      <c r="CD357" s="49">
        <f t="shared" si="2787"/>
        <v>1</v>
      </c>
      <c r="CE357" s="49">
        <f t="shared" si="2788"/>
        <v>4</v>
      </c>
      <c r="CF357" s="49">
        <f t="shared" si="2789"/>
        <v>3</v>
      </c>
      <c r="CG357" s="49">
        <f t="shared" si="2790"/>
        <v>5</v>
      </c>
      <c r="CH357" s="49">
        <f t="shared" si="2791"/>
        <v>1</v>
      </c>
      <c r="CI357" s="49">
        <f t="shared" si="2792"/>
        <v>0</v>
      </c>
      <c r="CJ357" s="49">
        <f t="shared" si="2793"/>
        <v>0</v>
      </c>
      <c r="CK357" s="49">
        <f t="shared" si="2794"/>
        <v>0</v>
      </c>
      <c r="CL357" s="49" t="s">
        <v>47</v>
      </c>
      <c r="CN357" s="49">
        <f t="shared" si="2814"/>
        <v>5</v>
      </c>
      <c r="CO357" s="49">
        <f t="shared" si="2795"/>
        <v>1</v>
      </c>
      <c r="CP357" s="49">
        <f t="shared" si="2796"/>
        <v>5</v>
      </c>
      <c r="CQ357" s="49">
        <f t="shared" si="2797"/>
        <v>1</v>
      </c>
      <c r="CR357" s="49">
        <f t="shared" si="2798"/>
        <v>3</v>
      </c>
      <c r="CS357" s="49">
        <f t="shared" si="2799"/>
        <v>1</v>
      </c>
      <c r="CT357" s="49">
        <f t="shared" si="2800"/>
        <v>4</v>
      </c>
      <c r="CU357" s="49">
        <f t="shared" si="2801"/>
        <v>4</v>
      </c>
      <c r="CV357" s="49">
        <f t="shared" si="2802"/>
        <v>5</v>
      </c>
      <c r="CW357" s="49">
        <f t="shared" si="2803"/>
        <v>1</v>
      </c>
      <c r="CX357" s="49">
        <f t="shared" si="2804"/>
        <v>0</v>
      </c>
      <c r="CY357" s="49">
        <f t="shared" si="2805"/>
        <v>0</v>
      </c>
      <c r="CZ357" s="49">
        <f t="shared" si="2806"/>
        <v>0</v>
      </c>
      <c r="DB357" s="49">
        <v>3</v>
      </c>
      <c r="DC357" s="49">
        <v>25</v>
      </c>
      <c r="DD357" s="49">
        <v>20</v>
      </c>
      <c r="DE357" s="49">
        <v>11</v>
      </c>
      <c r="DF357" s="49">
        <v>7</v>
      </c>
      <c r="DG357" s="49">
        <v>34</v>
      </c>
      <c r="DH357" s="49">
        <v>22</v>
      </c>
      <c r="DI357" s="49">
        <v>44</v>
      </c>
      <c r="DJ357" s="49">
        <v>28</v>
      </c>
      <c r="DL357" s="49">
        <v>2</v>
      </c>
      <c r="DM357" s="49">
        <v>8</v>
      </c>
      <c r="DN357" s="49">
        <v>1</v>
      </c>
      <c r="DO357" s="49">
        <v>2</v>
      </c>
      <c r="DP357" s="49">
        <v>5</v>
      </c>
      <c r="DQ357" s="49">
        <v>25</v>
      </c>
      <c r="DR357" s="49">
        <v>6</v>
      </c>
      <c r="DS357" s="49">
        <v>0</v>
      </c>
      <c r="DT357" s="49">
        <v>0</v>
      </c>
      <c r="DU357" s="49">
        <v>15</v>
      </c>
      <c r="DV357" s="49">
        <v>5</v>
      </c>
      <c r="DW357" s="49">
        <v>0</v>
      </c>
      <c r="DX357" s="49">
        <v>0</v>
      </c>
      <c r="DY357" s="49">
        <v>0</v>
      </c>
      <c r="DZ357" s="49">
        <v>16</v>
      </c>
      <c r="EA357" s="49">
        <v>15</v>
      </c>
      <c r="EB357" s="49">
        <v>13</v>
      </c>
      <c r="EC357" s="49">
        <v>9</v>
      </c>
      <c r="ED357" s="49">
        <v>3</v>
      </c>
      <c r="EE357" s="49">
        <v>1</v>
      </c>
      <c r="EF357" s="49">
        <v>14</v>
      </c>
      <c r="EG357" s="49">
        <v>2</v>
      </c>
      <c r="EH357" s="49">
        <v>3</v>
      </c>
      <c r="EI357" s="49">
        <v>15</v>
      </c>
      <c r="EJ357" s="49">
        <v>0</v>
      </c>
      <c r="EK357" s="49">
        <v>0</v>
      </c>
      <c r="EL357" s="49">
        <v>0</v>
      </c>
      <c r="EM357" s="49">
        <v>4</v>
      </c>
      <c r="EN357" s="49">
        <v>0</v>
      </c>
      <c r="EO357" s="49">
        <v>25</v>
      </c>
      <c r="EP357" s="49">
        <v>5</v>
      </c>
      <c r="EQ357" s="49">
        <v>6</v>
      </c>
      <c r="ER357" s="49">
        <v>0</v>
      </c>
      <c r="ES357" s="49">
        <v>9</v>
      </c>
      <c r="ET357" s="49">
        <v>56</v>
      </c>
      <c r="EU357" s="49">
        <v>20</v>
      </c>
      <c r="EV357" s="49">
        <v>57</v>
      </c>
      <c r="EW357" s="49">
        <v>0</v>
      </c>
      <c r="EX357" s="49">
        <v>0</v>
      </c>
      <c r="EY357" s="49">
        <v>0</v>
      </c>
      <c r="EZ357" s="49">
        <v>2</v>
      </c>
      <c r="FA357" s="49">
        <v>3</v>
      </c>
      <c r="FB357" s="49">
        <v>0</v>
      </c>
      <c r="FC357" s="49">
        <v>2</v>
      </c>
      <c r="FD357" s="49">
        <v>17</v>
      </c>
      <c r="FE357" s="49">
        <v>35</v>
      </c>
      <c r="FF357" s="49">
        <v>0</v>
      </c>
      <c r="FG357" s="49">
        <v>9</v>
      </c>
      <c r="FH357" s="49">
        <v>21</v>
      </c>
      <c r="FI357" s="49">
        <v>12</v>
      </c>
      <c r="FJ357" s="49">
        <v>0</v>
      </c>
      <c r="FK357" s="49">
        <v>0</v>
      </c>
      <c r="FL357" s="49">
        <v>0</v>
      </c>
      <c r="FM357" s="49">
        <v>8</v>
      </c>
      <c r="FN357" s="49">
        <v>44</v>
      </c>
      <c r="FO357" s="49">
        <v>17</v>
      </c>
      <c r="FP357" s="49">
        <v>18</v>
      </c>
      <c r="FQ357" s="49">
        <v>0</v>
      </c>
      <c r="FR357" s="49">
        <v>18</v>
      </c>
      <c r="FS357" s="49">
        <v>45</v>
      </c>
      <c r="FT357" s="49">
        <v>5</v>
      </c>
      <c r="FU357" s="49">
        <v>0</v>
      </c>
      <c r="FV357" s="49">
        <v>0</v>
      </c>
      <c r="FW357" s="49">
        <v>0</v>
      </c>
      <c r="FX357" s="49">
        <v>0</v>
      </c>
      <c r="FY357" s="49">
        <v>0</v>
      </c>
      <c r="FZ357" s="49">
        <v>7</v>
      </c>
      <c r="GA357" s="49">
        <v>27</v>
      </c>
      <c r="GB357" s="49">
        <v>0</v>
      </c>
      <c r="GC357" s="49">
        <v>40</v>
      </c>
      <c r="GD357" s="49">
        <v>42</v>
      </c>
      <c r="GE357" s="49">
        <v>23</v>
      </c>
      <c r="GF357" s="49">
        <v>4</v>
      </c>
      <c r="GG357" s="49">
        <v>13</v>
      </c>
      <c r="GH357" s="49">
        <v>2</v>
      </c>
      <c r="GI357" s="49">
        <v>39</v>
      </c>
      <c r="GJ357" s="49">
        <v>0</v>
      </c>
      <c r="GK357" s="49">
        <v>0</v>
      </c>
      <c r="GL357" s="49">
        <v>0</v>
      </c>
      <c r="GM357" s="49">
        <v>31</v>
      </c>
      <c r="GN357" s="49">
        <v>58</v>
      </c>
      <c r="GO357" s="49">
        <v>37</v>
      </c>
      <c r="GP357" s="49">
        <v>22</v>
      </c>
      <c r="GQ357" s="49">
        <v>10</v>
      </c>
      <c r="GR357" s="49">
        <v>2</v>
      </c>
      <c r="GS357" s="49">
        <v>32</v>
      </c>
      <c r="GT357" s="49">
        <v>28</v>
      </c>
      <c r="GU357" s="49">
        <v>12</v>
      </c>
      <c r="GV357" s="49">
        <v>21</v>
      </c>
      <c r="GW357" s="49">
        <v>0</v>
      </c>
      <c r="GX357" s="49">
        <v>0</v>
      </c>
      <c r="GY357" s="49">
        <v>0</v>
      </c>
      <c r="GZ357" s="49">
        <v>28</v>
      </c>
      <c r="HA357" s="49">
        <v>36</v>
      </c>
      <c r="HB357" s="49">
        <v>12</v>
      </c>
      <c r="HC357" s="49">
        <v>21</v>
      </c>
      <c r="HD357" s="49">
        <v>33</v>
      </c>
      <c r="HE357" s="49">
        <v>19</v>
      </c>
      <c r="HF357" s="49">
        <v>3</v>
      </c>
      <c r="HG357" s="49">
        <v>3</v>
      </c>
      <c r="HH357" s="49">
        <v>28</v>
      </c>
      <c r="HI357" s="49">
        <v>12</v>
      </c>
      <c r="HJ357" s="49">
        <v>0</v>
      </c>
      <c r="HK357" s="49">
        <v>0</v>
      </c>
      <c r="HL357" s="49">
        <v>0</v>
      </c>
      <c r="HM357" s="49">
        <v>2</v>
      </c>
      <c r="HN357" s="49">
        <v>10</v>
      </c>
      <c r="HO357" s="49">
        <v>2</v>
      </c>
      <c r="HP357" s="49">
        <v>25</v>
      </c>
      <c r="HQ357" s="49">
        <v>78</v>
      </c>
      <c r="HR357" s="49">
        <v>51</v>
      </c>
      <c r="HS357" s="49">
        <v>4</v>
      </c>
      <c r="HT357" s="49">
        <v>19</v>
      </c>
      <c r="HU357" s="49">
        <v>18</v>
      </c>
      <c r="HV357" s="49">
        <v>5</v>
      </c>
      <c r="HW357" s="49">
        <v>0</v>
      </c>
      <c r="HX357" s="49">
        <v>0</v>
      </c>
      <c r="HY357" s="49">
        <v>0</v>
      </c>
      <c r="HZ357" s="49">
        <v>6</v>
      </c>
      <c r="IA357" s="49">
        <v>22</v>
      </c>
      <c r="IB357" s="49">
        <v>65</v>
      </c>
      <c r="IC357" s="49">
        <v>0</v>
      </c>
      <c r="ID357" s="49">
        <v>0</v>
      </c>
      <c r="IE357" s="49">
        <v>23</v>
      </c>
      <c r="IF357" s="49">
        <v>0</v>
      </c>
      <c r="IG357" s="49">
        <v>0</v>
      </c>
      <c r="IH357" s="49">
        <v>9</v>
      </c>
      <c r="II357" s="49">
        <v>9</v>
      </c>
      <c r="IJ357" s="49">
        <v>0</v>
      </c>
      <c r="IK357" s="49">
        <v>0</v>
      </c>
      <c r="IL357" s="49">
        <v>0</v>
      </c>
      <c r="IM357" s="49">
        <v>16</v>
      </c>
      <c r="IN357" s="49">
        <v>35</v>
      </c>
      <c r="IO357" s="49">
        <v>2</v>
      </c>
      <c r="IP357" s="49">
        <v>0</v>
      </c>
      <c r="IQ357" s="49">
        <v>9</v>
      </c>
      <c r="IR357" s="49">
        <v>16</v>
      </c>
      <c r="IS357" s="49">
        <v>2</v>
      </c>
      <c r="IT357" s="49">
        <v>0</v>
      </c>
      <c r="IU357" s="49">
        <v>0</v>
      </c>
      <c r="IV357" s="49">
        <v>18</v>
      </c>
      <c r="IW357" s="49">
        <v>0</v>
      </c>
      <c r="IX357" s="49">
        <v>0</v>
      </c>
      <c r="IY357" s="49">
        <v>0</v>
      </c>
      <c r="IZ357" s="49">
        <v>46</v>
      </c>
      <c r="JA357" s="49">
        <v>9</v>
      </c>
      <c r="JB357" s="49">
        <v>17</v>
      </c>
      <c r="JC357" s="49">
        <v>4</v>
      </c>
      <c r="JD357" s="49">
        <v>2</v>
      </c>
      <c r="JE357" s="49">
        <v>4</v>
      </c>
      <c r="JF357" s="49">
        <v>10</v>
      </c>
      <c r="JG357" s="49">
        <v>0</v>
      </c>
      <c r="JH357" s="49">
        <v>24</v>
      </c>
      <c r="JI357" s="49">
        <v>10</v>
      </c>
      <c r="JJ357" s="49">
        <v>0</v>
      </c>
      <c r="JK357" s="49">
        <v>0</v>
      </c>
      <c r="JL357" s="49">
        <v>0</v>
      </c>
      <c r="JM357" s="49">
        <v>13</v>
      </c>
      <c r="JN357" s="49">
        <v>0</v>
      </c>
      <c r="JO357" s="49">
        <v>17</v>
      </c>
      <c r="JP357" s="49">
        <v>0</v>
      </c>
      <c r="JQ357" s="49">
        <v>21</v>
      </c>
      <c r="JR357" s="49">
        <v>2</v>
      </c>
      <c r="JS357" s="49">
        <v>11</v>
      </c>
      <c r="JT357" s="49">
        <v>7</v>
      </c>
      <c r="JU357" s="49">
        <v>1</v>
      </c>
      <c r="JV357" s="49">
        <v>2</v>
      </c>
      <c r="JW357" s="49">
        <v>0</v>
      </c>
      <c r="JX357" s="49">
        <v>0</v>
      </c>
      <c r="JY357" s="49">
        <v>0</v>
      </c>
      <c r="JZ357" s="49">
        <v>6</v>
      </c>
      <c r="KA357" s="49">
        <v>7</v>
      </c>
      <c r="KB357" s="49">
        <v>6</v>
      </c>
      <c r="KC357" s="49">
        <v>6</v>
      </c>
      <c r="KD357" s="49">
        <v>26</v>
      </c>
      <c r="KE357" s="49">
        <v>9</v>
      </c>
      <c r="KF357" s="49">
        <v>6</v>
      </c>
      <c r="KG357" s="49">
        <v>0</v>
      </c>
      <c r="KH357" s="49">
        <v>29</v>
      </c>
      <c r="KI357" s="49">
        <v>23</v>
      </c>
      <c r="KJ357" s="49">
        <v>0</v>
      </c>
      <c r="KK357" s="49">
        <v>0</v>
      </c>
      <c r="KL357" s="49">
        <v>0</v>
      </c>
      <c r="KM357" s="49">
        <v>7</v>
      </c>
      <c r="KN357" s="49">
        <v>27</v>
      </c>
      <c r="KO357" s="49">
        <v>22</v>
      </c>
      <c r="KP357" s="49">
        <v>6</v>
      </c>
      <c r="KQ357" s="49">
        <v>17</v>
      </c>
      <c r="KR357" s="49">
        <v>11</v>
      </c>
      <c r="KS357" s="49">
        <v>4</v>
      </c>
      <c r="KT357" s="49">
        <v>6</v>
      </c>
      <c r="KU357" s="49">
        <v>6</v>
      </c>
      <c r="KV357" s="49">
        <v>11</v>
      </c>
      <c r="KW357" s="49">
        <v>0</v>
      </c>
      <c r="KX357" s="49">
        <v>0</v>
      </c>
      <c r="KY357" s="49">
        <v>0</v>
      </c>
      <c r="KZ357" s="49">
        <v>14</v>
      </c>
      <c r="LA357" s="49">
        <v>6</v>
      </c>
      <c r="LB357" s="49">
        <v>0</v>
      </c>
      <c r="LC357" s="49">
        <v>5</v>
      </c>
      <c r="LD357" s="49">
        <v>0</v>
      </c>
      <c r="LE357" s="49">
        <v>14</v>
      </c>
      <c r="LF357" s="49">
        <v>2</v>
      </c>
      <c r="LG357" s="49">
        <v>11</v>
      </c>
      <c r="LH357" s="49">
        <v>2</v>
      </c>
      <c r="LI357" s="49">
        <v>43</v>
      </c>
      <c r="LJ357" s="49">
        <v>0</v>
      </c>
      <c r="LK357" s="49">
        <v>0</v>
      </c>
      <c r="LL357" s="49">
        <v>0</v>
      </c>
      <c r="LM357" s="49">
        <v>15</v>
      </c>
      <c r="LN357" s="49">
        <v>18</v>
      </c>
      <c r="LO357" s="49">
        <v>14</v>
      </c>
      <c r="LP357" s="49">
        <v>47</v>
      </c>
      <c r="LQ357" s="49">
        <v>5</v>
      </c>
      <c r="LR357" s="49">
        <v>55</v>
      </c>
      <c r="LS357" s="49">
        <v>13</v>
      </c>
      <c r="LT357" s="49">
        <v>27</v>
      </c>
      <c r="LU357" s="49">
        <v>16</v>
      </c>
      <c r="LV357" s="49">
        <v>7</v>
      </c>
      <c r="LW357" s="49">
        <v>0</v>
      </c>
      <c r="LX357" s="49">
        <v>0</v>
      </c>
      <c r="LY357" s="49">
        <v>0</v>
      </c>
      <c r="LZ357" s="49">
        <v>5</v>
      </c>
      <c r="MA357" s="49">
        <v>17</v>
      </c>
      <c r="MB357" s="49">
        <v>2</v>
      </c>
      <c r="MC357" s="49">
        <v>37</v>
      </c>
      <c r="MD357" s="49">
        <v>3</v>
      </c>
      <c r="ME357" s="49">
        <v>6</v>
      </c>
      <c r="MF357" s="49">
        <v>0</v>
      </c>
      <c r="MG357" s="49">
        <v>5</v>
      </c>
      <c r="MH357" s="49">
        <v>20</v>
      </c>
      <c r="MI357" s="49">
        <v>13</v>
      </c>
      <c r="MJ357" s="49">
        <v>0</v>
      </c>
      <c r="MK357" s="49">
        <v>0</v>
      </c>
      <c r="ML357" s="49">
        <v>0</v>
      </c>
      <c r="MN357" s="54">
        <v>2</v>
      </c>
      <c r="MO357" s="54"/>
      <c r="MP357" s="49">
        <f t="shared" si="2807"/>
        <v>7.5</v>
      </c>
      <c r="MQ357" s="49">
        <f t="shared" si="2678"/>
        <v>15</v>
      </c>
      <c r="MR357" s="49">
        <f t="shared" si="2679"/>
        <v>9.5</v>
      </c>
      <c r="MS357" s="49">
        <f t="shared" si="2680"/>
        <v>13.166666666666666</v>
      </c>
      <c r="MT357" s="49">
        <f t="shared" si="2681"/>
        <v>15.5</v>
      </c>
      <c r="MU357" s="49">
        <f t="shared" si="2682"/>
        <v>13.833333333333334</v>
      </c>
      <c r="MV357" s="49">
        <f t="shared" si="2683"/>
        <v>12</v>
      </c>
      <c r="MW357" s="49">
        <f t="shared" si="2684"/>
        <v>14.166666666666666</v>
      </c>
      <c r="MX357" s="49">
        <f t="shared" si="2685"/>
        <v>10.166666666666666</v>
      </c>
      <c r="MY357" s="49">
        <f t="shared" si="2686"/>
        <v>21.333333333333332</v>
      </c>
      <c r="NC357" s="54">
        <v>2</v>
      </c>
      <c r="ND357" s="54"/>
      <c r="NE357" s="49">
        <f t="shared" si="2808"/>
        <v>16.75</v>
      </c>
      <c r="NF357" s="49">
        <f t="shared" si="2687"/>
        <v>31.5</v>
      </c>
      <c r="NG357" s="49">
        <f t="shared" si="2688"/>
        <v>29</v>
      </c>
      <c r="NH357" s="49">
        <f t="shared" si="2689"/>
        <v>17</v>
      </c>
      <c r="NI357" s="49">
        <f t="shared" si="2690"/>
        <v>30.25</v>
      </c>
      <c r="NJ357" s="49">
        <f t="shared" si="2691"/>
        <v>23.75</v>
      </c>
      <c r="NK357" s="49">
        <f t="shared" si="2692"/>
        <v>9.75</v>
      </c>
      <c r="NL357" s="49">
        <f t="shared" si="2693"/>
        <v>12.5</v>
      </c>
      <c r="NM357" s="49">
        <f t="shared" si="2694"/>
        <v>16.75</v>
      </c>
      <c r="NN357" s="49">
        <f t="shared" si="2695"/>
        <v>11.75</v>
      </c>
      <c r="NR357" s="54">
        <v>2</v>
      </c>
      <c r="NS357" s="54"/>
      <c r="NT357" s="49">
        <f t="shared" si="2809"/>
        <v>20.25</v>
      </c>
      <c r="NU357" s="49">
        <f t="shared" si="2696"/>
        <v>12.75</v>
      </c>
      <c r="NV357" s="49">
        <f t="shared" si="2697"/>
        <v>10.5</v>
      </c>
      <c r="NW357" s="49">
        <f t="shared" si="2698"/>
        <v>2.5</v>
      </c>
      <c r="NX357" s="49">
        <f t="shared" si="2699"/>
        <v>14.5</v>
      </c>
      <c r="NY357" s="49">
        <f t="shared" si="2700"/>
        <v>7.75</v>
      </c>
      <c r="NZ357" s="49">
        <f t="shared" si="2701"/>
        <v>7.25</v>
      </c>
      <c r="OA357" s="49">
        <f t="shared" si="2702"/>
        <v>1.75</v>
      </c>
      <c r="OB357" s="49">
        <f t="shared" si="2703"/>
        <v>13.5</v>
      </c>
      <c r="OC357" s="49">
        <f t="shared" si="2704"/>
        <v>13.25</v>
      </c>
      <c r="OG357" s="54">
        <v>2</v>
      </c>
      <c r="OH357" s="54"/>
      <c r="OI357" s="49">
        <f t="shared" si="2810"/>
        <v>10.25</v>
      </c>
      <c r="OJ357" s="49">
        <f t="shared" si="2705"/>
        <v>17</v>
      </c>
      <c r="OK357" s="49">
        <f t="shared" si="2706"/>
        <v>9.5</v>
      </c>
      <c r="OL357" s="49">
        <f t="shared" si="2707"/>
        <v>23.75</v>
      </c>
      <c r="OM357" s="49">
        <f t="shared" si="2708"/>
        <v>6.25</v>
      </c>
      <c r="ON357" s="49">
        <f t="shared" si="2709"/>
        <v>21.5</v>
      </c>
      <c r="OO357" s="49">
        <f t="shared" si="2710"/>
        <v>4.75</v>
      </c>
      <c r="OP357" s="49">
        <f t="shared" si="2711"/>
        <v>12.25</v>
      </c>
      <c r="OQ357" s="49">
        <f t="shared" si="2712"/>
        <v>11</v>
      </c>
      <c r="OR357" s="49">
        <f t="shared" si="2713"/>
        <v>18.5</v>
      </c>
      <c r="OV357" s="54">
        <v>2</v>
      </c>
      <c r="OW357" s="54"/>
      <c r="OX357" s="49">
        <f t="shared" si="2811"/>
        <v>15.75</v>
      </c>
      <c r="OY357" s="49">
        <f t="shared" si="2714"/>
        <v>20.416666666666668</v>
      </c>
      <c r="OZ357" s="49">
        <f t="shared" si="2715"/>
        <v>16.333333333333332</v>
      </c>
      <c r="PA357" s="49">
        <f t="shared" si="2716"/>
        <v>14.416666666666666</v>
      </c>
      <c r="PB357" s="49">
        <f t="shared" si="2717"/>
        <v>17</v>
      </c>
      <c r="PC357" s="49">
        <f t="shared" si="2718"/>
        <v>17.666666666666668</v>
      </c>
      <c r="PD357" s="49">
        <f t="shared" si="2719"/>
        <v>7.25</v>
      </c>
      <c r="PE357" s="49">
        <f t="shared" si="2720"/>
        <v>8.8333333333333339</v>
      </c>
      <c r="PF357" s="49">
        <f t="shared" si="2721"/>
        <v>13.75</v>
      </c>
      <c r="PG357" s="49">
        <f t="shared" si="2722"/>
        <v>14.5</v>
      </c>
    </row>
    <row r="358" spans="1:426" s="49" customFormat="1" x14ac:dyDescent="0.25">
      <c r="A358" s="1" t="s">
        <v>48</v>
      </c>
      <c r="B358" s="49">
        <f t="shared" si="2812"/>
        <v>5</v>
      </c>
      <c r="C358" s="49">
        <f t="shared" si="2723"/>
        <v>1</v>
      </c>
      <c r="D358" s="49">
        <f t="shared" si="2724"/>
        <v>4</v>
      </c>
      <c r="E358" s="49">
        <f t="shared" si="2725"/>
        <v>1</v>
      </c>
      <c r="F358" s="49">
        <f t="shared" si="2726"/>
        <v>3</v>
      </c>
      <c r="G358" s="49">
        <f t="shared" si="2727"/>
        <v>5</v>
      </c>
      <c r="H358" s="49">
        <f t="shared" si="2728"/>
        <v>3</v>
      </c>
      <c r="I358" s="49">
        <f t="shared" si="2729"/>
        <v>5</v>
      </c>
      <c r="J358" s="49">
        <f t="shared" si="2730"/>
        <v>1</v>
      </c>
      <c r="K358" s="49">
        <f t="shared" si="2731"/>
        <v>5</v>
      </c>
      <c r="L358" s="49">
        <f t="shared" si="2732"/>
        <v>1</v>
      </c>
      <c r="M358" s="49">
        <f t="shared" si="2733"/>
        <v>1</v>
      </c>
      <c r="N358" s="49">
        <f t="shared" si="2734"/>
        <v>1</v>
      </c>
      <c r="O358" s="49">
        <f t="shared" si="2813"/>
        <v>1</v>
      </c>
      <c r="P358" s="49">
        <f t="shared" si="2735"/>
        <v>1</v>
      </c>
      <c r="Q358" s="49">
        <f t="shared" si="2736"/>
        <v>1</v>
      </c>
      <c r="R358" s="49">
        <f t="shared" si="2737"/>
        <v>3</v>
      </c>
      <c r="S358" s="49">
        <f t="shared" si="2738"/>
        <v>2</v>
      </c>
      <c r="T358" s="49">
        <f t="shared" si="2739"/>
        <v>3</v>
      </c>
      <c r="U358" s="49">
        <f t="shared" si="2740"/>
        <v>3</v>
      </c>
      <c r="V358" s="49">
        <f t="shared" si="2741"/>
        <v>1</v>
      </c>
      <c r="X358" s="1">
        <v>20</v>
      </c>
      <c r="Y358" s="52">
        <v>0.34081237912727197</v>
      </c>
      <c r="Z358" s="52"/>
      <c r="AA358" s="52"/>
      <c r="AB358" s="53">
        <f t="shared" si="2742"/>
        <v>6.1614661304943419E-3</v>
      </c>
      <c r="AC358" s="53"/>
      <c r="AD358" s="53" t="s">
        <v>48</v>
      </c>
      <c r="AE358" s="53"/>
      <c r="AF358" s="49">
        <f t="shared" si="2743"/>
        <v>5</v>
      </c>
      <c r="AG358" s="49">
        <f t="shared" si="2744"/>
        <v>1</v>
      </c>
      <c r="AH358" s="49">
        <f t="shared" si="2745"/>
        <v>5</v>
      </c>
      <c r="AI358" s="49">
        <f t="shared" si="2746"/>
        <v>1</v>
      </c>
      <c r="AJ358" s="49">
        <f t="shared" si="2747"/>
        <v>4</v>
      </c>
      <c r="AK358" s="49">
        <f t="shared" si="2748"/>
        <v>5</v>
      </c>
      <c r="AL358" s="49">
        <f t="shared" si="2749"/>
        <v>3</v>
      </c>
      <c r="AM358" s="49">
        <f t="shared" si="2750"/>
        <v>4</v>
      </c>
      <c r="AN358" s="49">
        <f t="shared" si="2751"/>
        <v>5</v>
      </c>
      <c r="AO358" s="49">
        <f t="shared" si="2752"/>
        <v>1</v>
      </c>
      <c r="AP358" s="49">
        <f t="shared" si="2753"/>
        <v>0</v>
      </c>
      <c r="AQ358" s="49">
        <f t="shared" si="2754"/>
        <v>1</v>
      </c>
      <c r="AR358" s="49">
        <f t="shared" si="2755"/>
        <v>1</v>
      </c>
      <c r="AS358" s="53" t="s">
        <v>48</v>
      </c>
      <c r="AT358" s="53"/>
      <c r="AU358" s="49">
        <f t="shared" si="2756"/>
        <v>5</v>
      </c>
      <c r="AV358" s="49">
        <f t="shared" si="2757"/>
        <v>1</v>
      </c>
      <c r="AW358" s="49">
        <f t="shared" si="2758"/>
        <v>2</v>
      </c>
      <c r="AX358" s="49">
        <f t="shared" si="2759"/>
        <v>1</v>
      </c>
      <c r="AY358" s="49">
        <f t="shared" si="2760"/>
        <v>5</v>
      </c>
      <c r="AZ358" s="49" t="str">
        <f t="shared" si="2761"/>
        <v>x</v>
      </c>
      <c r="BA358" s="49">
        <f t="shared" si="2762"/>
        <v>3</v>
      </c>
      <c r="BB358" s="49">
        <f t="shared" si="2763"/>
        <v>5</v>
      </c>
      <c r="BC358" s="49">
        <f t="shared" si="2764"/>
        <v>4</v>
      </c>
      <c r="BD358" s="49">
        <f t="shared" si="2765"/>
        <v>5</v>
      </c>
      <c r="BE358" s="49">
        <f t="shared" si="2766"/>
        <v>1</v>
      </c>
      <c r="BF358" s="49">
        <f t="shared" si="2767"/>
        <v>0</v>
      </c>
      <c r="BG358" s="49">
        <f t="shared" si="2768"/>
        <v>0</v>
      </c>
      <c r="BH358" s="53" t="s">
        <v>48</v>
      </c>
      <c r="BI358" s="53"/>
      <c r="BJ358" s="49">
        <f t="shared" si="2769"/>
        <v>5</v>
      </c>
      <c r="BK358" s="49">
        <f t="shared" si="2770"/>
        <v>2</v>
      </c>
      <c r="BL358" s="49">
        <f t="shared" si="2771"/>
        <v>4</v>
      </c>
      <c r="BM358" s="49">
        <f t="shared" si="2772"/>
        <v>5</v>
      </c>
      <c r="BN358" s="49" t="str">
        <f t="shared" si="2773"/>
        <v>x</v>
      </c>
      <c r="BO358" s="49">
        <f t="shared" si="2774"/>
        <v>5</v>
      </c>
      <c r="BP358" s="49">
        <f t="shared" si="2775"/>
        <v>5</v>
      </c>
      <c r="BQ358" s="49">
        <f t="shared" si="2776"/>
        <v>5</v>
      </c>
      <c r="BR358" s="49">
        <f t="shared" si="2777"/>
        <v>1</v>
      </c>
      <c r="BS358" s="49">
        <f t="shared" si="2778"/>
        <v>2</v>
      </c>
      <c r="BT358" s="49">
        <f t="shared" si="2779"/>
        <v>0</v>
      </c>
      <c r="BU358" s="49">
        <f t="shared" si="2780"/>
        <v>1</v>
      </c>
      <c r="BV358" s="49">
        <f t="shared" si="2781"/>
        <v>1</v>
      </c>
      <c r="BW358" s="53" t="s">
        <v>48</v>
      </c>
      <c r="BX358" s="53"/>
      <c r="BY358" s="49">
        <f t="shared" si="2782"/>
        <v>5</v>
      </c>
      <c r="BZ358" s="49" t="str">
        <f t="shared" si="2783"/>
        <v>x</v>
      </c>
      <c r="CA358" s="49">
        <f t="shared" si="2784"/>
        <v>4</v>
      </c>
      <c r="CB358" s="49">
        <f t="shared" si="2785"/>
        <v>3</v>
      </c>
      <c r="CC358" s="49">
        <f t="shared" si="2786"/>
        <v>5</v>
      </c>
      <c r="CD358" s="49">
        <f t="shared" si="2787"/>
        <v>2</v>
      </c>
      <c r="CE358" s="49">
        <f t="shared" si="2788"/>
        <v>3</v>
      </c>
      <c r="CF358" s="49">
        <f t="shared" si="2789"/>
        <v>4</v>
      </c>
      <c r="CG358" s="49">
        <f t="shared" si="2790"/>
        <v>3</v>
      </c>
      <c r="CH358" s="49">
        <f t="shared" si="2791"/>
        <v>3</v>
      </c>
      <c r="CI358" s="49">
        <f t="shared" si="2792"/>
        <v>1</v>
      </c>
      <c r="CJ358" s="49">
        <f t="shared" si="2793"/>
        <v>1</v>
      </c>
      <c r="CK358" s="49">
        <f t="shared" si="2794"/>
        <v>1</v>
      </c>
      <c r="CL358" s="49" t="s">
        <v>48</v>
      </c>
      <c r="CN358" s="49">
        <f t="shared" si="2814"/>
        <v>5</v>
      </c>
      <c r="CO358" s="49">
        <f t="shared" si="2795"/>
        <v>2</v>
      </c>
      <c r="CP358" s="49">
        <f t="shared" si="2796"/>
        <v>4</v>
      </c>
      <c r="CQ358" s="49">
        <f t="shared" si="2797"/>
        <v>5</v>
      </c>
      <c r="CR358" s="49">
        <f t="shared" si="2798"/>
        <v>5</v>
      </c>
      <c r="CS358" s="49">
        <f t="shared" si="2799"/>
        <v>2</v>
      </c>
      <c r="CT358" s="49">
        <f t="shared" si="2800"/>
        <v>3</v>
      </c>
      <c r="CU358" s="49">
        <f t="shared" si="2801"/>
        <v>5</v>
      </c>
      <c r="CV358" s="49">
        <f t="shared" si="2802"/>
        <v>4</v>
      </c>
      <c r="CW358" s="49">
        <f t="shared" si="2803"/>
        <v>5</v>
      </c>
      <c r="CX358" s="49">
        <f t="shared" si="2804"/>
        <v>1</v>
      </c>
      <c r="CY358" s="49">
        <f t="shared" si="2805"/>
        <v>1</v>
      </c>
      <c r="CZ358" s="49">
        <f t="shared" si="2806"/>
        <v>1</v>
      </c>
      <c r="DB358" s="49">
        <v>2</v>
      </c>
      <c r="DC358" s="49">
        <v>6</v>
      </c>
      <c r="DD358" s="49">
        <v>6</v>
      </c>
      <c r="DE358" s="49">
        <v>39</v>
      </c>
      <c r="DF358" s="49">
        <v>5</v>
      </c>
      <c r="DG358" s="49">
        <v>30</v>
      </c>
      <c r="DH358" s="49">
        <v>66</v>
      </c>
      <c r="DI358" s="49">
        <v>11</v>
      </c>
      <c r="DJ358" s="49">
        <v>2</v>
      </c>
      <c r="DL358" s="49">
        <v>1</v>
      </c>
      <c r="DM358" s="49">
        <v>5</v>
      </c>
      <c r="DN358" s="49">
        <v>87</v>
      </c>
      <c r="DO358" s="49">
        <v>5</v>
      </c>
      <c r="DP358" s="49">
        <v>42</v>
      </c>
      <c r="DQ358" s="49">
        <v>17</v>
      </c>
      <c r="DR358" s="49">
        <v>79</v>
      </c>
      <c r="DS358" s="49">
        <v>8</v>
      </c>
      <c r="DT358" s="49">
        <v>21</v>
      </c>
      <c r="DU358" s="49">
        <v>9</v>
      </c>
      <c r="DV358" s="49">
        <v>60</v>
      </c>
      <c r="DW358" s="49">
        <v>57</v>
      </c>
      <c r="DX358" s="49">
        <v>37</v>
      </c>
      <c r="DY358" s="49">
        <v>12</v>
      </c>
      <c r="DZ358" s="49">
        <v>0</v>
      </c>
      <c r="EA358" s="49">
        <v>77</v>
      </c>
      <c r="EB358" s="49">
        <v>15</v>
      </c>
      <c r="EC358" s="49">
        <v>60</v>
      </c>
      <c r="ED358" s="49">
        <v>0</v>
      </c>
      <c r="EE358" s="49">
        <v>55</v>
      </c>
      <c r="EF358" s="49">
        <v>6</v>
      </c>
      <c r="EG358" s="49">
        <v>46</v>
      </c>
      <c r="EH358" s="49">
        <v>5</v>
      </c>
      <c r="EI358" s="49">
        <v>56</v>
      </c>
      <c r="EJ358" s="49">
        <v>37</v>
      </c>
      <c r="EK358" s="49">
        <v>81</v>
      </c>
      <c r="EL358" s="49">
        <v>29</v>
      </c>
      <c r="EM358" s="49">
        <v>4</v>
      </c>
      <c r="EN358" s="49">
        <v>58</v>
      </c>
      <c r="EO358" s="49">
        <v>6</v>
      </c>
      <c r="EP358" s="49">
        <v>61</v>
      </c>
      <c r="EQ358" s="49">
        <v>22</v>
      </c>
      <c r="ER358" s="49">
        <v>63</v>
      </c>
      <c r="ES358" s="49">
        <v>19</v>
      </c>
      <c r="ET358" s="49">
        <v>4</v>
      </c>
      <c r="EU358" s="49">
        <v>0</v>
      </c>
      <c r="EV358" s="49">
        <v>37</v>
      </c>
      <c r="EW358" s="49">
        <v>21</v>
      </c>
      <c r="EX358" s="49">
        <v>41</v>
      </c>
      <c r="EY358" s="49">
        <v>33</v>
      </c>
      <c r="EZ358" s="49">
        <v>18</v>
      </c>
      <c r="FA358" s="49">
        <v>64</v>
      </c>
      <c r="FB358" s="49">
        <v>4</v>
      </c>
      <c r="FC358" s="49">
        <v>54</v>
      </c>
      <c r="FD358" s="49">
        <v>4</v>
      </c>
      <c r="FE358" s="49">
        <v>39</v>
      </c>
      <c r="FF358" s="49">
        <v>6</v>
      </c>
      <c r="FG358" s="49">
        <v>0</v>
      </c>
      <c r="FH358" s="49">
        <v>0</v>
      </c>
      <c r="FI358" s="49">
        <v>49</v>
      </c>
      <c r="FJ358" s="49">
        <v>26</v>
      </c>
      <c r="FK358" s="49">
        <v>7</v>
      </c>
      <c r="FL358" s="49">
        <v>12</v>
      </c>
      <c r="FM358" s="49">
        <v>2</v>
      </c>
      <c r="FN358" s="49">
        <v>31</v>
      </c>
      <c r="FO358" s="49">
        <v>25</v>
      </c>
      <c r="FP358" s="49">
        <v>3</v>
      </c>
      <c r="FQ358" s="49">
        <v>11</v>
      </c>
      <c r="FR358" s="49">
        <v>34</v>
      </c>
      <c r="FS358" s="49">
        <v>4</v>
      </c>
      <c r="FT358" s="49">
        <v>1</v>
      </c>
      <c r="FU358" s="49">
        <v>20</v>
      </c>
      <c r="FV358" s="49">
        <v>76</v>
      </c>
      <c r="FW358" s="49">
        <v>6</v>
      </c>
      <c r="FX358" s="49">
        <v>66</v>
      </c>
      <c r="FY358" s="49">
        <v>14</v>
      </c>
      <c r="FZ358" s="49">
        <v>3</v>
      </c>
      <c r="GA358" s="49">
        <v>58</v>
      </c>
      <c r="GB358" s="49">
        <v>12</v>
      </c>
      <c r="GC358" s="49">
        <v>53</v>
      </c>
      <c r="GD358" s="49">
        <v>0</v>
      </c>
      <c r="GE358" s="49">
        <v>27</v>
      </c>
      <c r="GF358" s="49">
        <v>4</v>
      </c>
      <c r="GG358" s="49">
        <v>1</v>
      </c>
      <c r="GH358" s="49">
        <v>11</v>
      </c>
      <c r="GI358" s="49">
        <v>51</v>
      </c>
      <c r="GJ358" s="49">
        <v>52</v>
      </c>
      <c r="GK358" s="49">
        <v>61</v>
      </c>
      <c r="GL358" s="49">
        <v>65</v>
      </c>
      <c r="GM358" s="49">
        <v>0</v>
      </c>
      <c r="GN358" s="49">
        <v>24</v>
      </c>
      <c r="GO358" s="49">
        <v>11</v>
      </c>
      <c r="GP358" s="49">
        <v>32</v>
      </c>
      <c r="GQ358" s="49">
        <v>4</v>
      </c>
      <c r="GR358" s="49">
        <v>37</v>
      </c>
      <c r="GS358" s="49">
        <v>26</v>
      </c>
      <c r="GT358" s="49">
        <v>44</v>
      </c>
      <c r="GU358" s="49">
        <v>60</v>
      </c>
      <c r="GV358" s="49">
        <v>46</v>
      </c>
      <c r="GW358" s="49">
        <v>36</v>
      </c>
      <c r="GX358" s="49">
        <v>42</v>
      </c>
      <c r="GY358" s="49">
        <v>52</v>
      </c>
      <c r="GZ358" s="49">
        <v>2</v>
      </c>
      <c r="HA358" s="49">
        <v>32</v>
      </c>
      <c r="HB358" s="49">
        <v>12</v>
      </c>
      <c r="HC358" s="49">
        <v>21</v>
      </c>
      <c r="HD358" s="49">
        <v>0</v>
      </c>
      <c r="HE358" s="49">
        <v>61</v>
      </c>
      <c r="HF358" s="49">
        <v>0</v>
      </c>
      <c r="HG358" s="49">
        <v>2</v>
      </c>
      <c r="HH358" s="49">
        <v>3</v>
      </c>
      <c r="HI358" s="49">
        <v>63</v>
      </c>
      <c r="HJ358" s="49">
        <v>27</v>
      </c>
      <c r="HK358" s="49">
        <v>32</v>
      </c>
      <c r="HL358" s="49">
        <v>83</v>
      </c>
      <c r="HM358" s="49">
        <v>8</v>
      </c>
      <c r="HN358" s="49">
        <v>56</v>
      </c>
      <c r="HO358" s="49">
        <v>17</v>
      </c>
      <c r="HP358" s="49">
        <v>43</v>
      </c>
      <c r="HQ358" s="49">
        <v>4</v>
      </c>
      <c r="HR358" s="49">
        <v>15</v>
      </c>
      <c r="HS358" s="49">
        <v>0</v>
      </c>
      <c r="HT358" s="49">
        <v>4</v>
      </c>
      <c r="HU358" s="49">
        <v>30</v>
      </c>
      <c r="HV358" s="49">
        <v>73</v>
      </c>
      <c r="HW358" s="49">
        <v>73</v>
      </c>
      <c r="HX358" s="49">
        <v>15</v>
      </c>
      <c r="HY358" s="49">
        <v>65</v>
      </c>
      <c r="HZ358" s="49">
        <v>5</v>
      </c>
      <c r="IA358" s="49">
        <v>55</v>
      </c>
      <c r="IB358" s="49">
        <v>16</v>
      </c>
      <c r="IC358" s="49">
        <v>55</v>
      </c>
      <c r="ID358" s="49">
        <v>5</v>
      </c>
      <c r="IE358" s="49">
        <v>54</v>
      </c>
      <c r="IF358" s="49">
        <v>8</v>
      </c>
      <c r="IG358" s="49">
        <v>12</v>
      </c>
      <c r="IH358" s="49">
        <v>4</v>
      </c>
      <c r="II358" s="49">
        <v>68</v>
      </c>
      <c r="IJ358" s="49">
        <v>52</v>
      </c>
      <c r="IK358" s="49">
        <v>82</v>
      </c>
      <c r="IL358" s="49">
        <v>94</v>
      </c>
      <c r="IM358" s="49">
        <v>15</v>
      </c>
      <c r="IN358" s="49">
        <v>47</v>
      </c>
      <c r="IO358" s="49">
        <v>0</v>
      </c>
      <c r="IP358" s="49">
        <v>39</v>
      </c>
      <c r="IQ358" s="49">
        <v>30</v>
      </c>
      <c r="IR358" s="49">
        <v>66</v>
      </c>
      <c r="IS358" s="49">
        <v>9</v>
      </c>
      <c r="IT358" s="49">
        <v>3</v>
      </c>
      <c r="IU358" s="49">
        <v>18</v>
      </c>
      <c r="IV358" s="49">
        <v>55</v>
      </c>
      <c r="IW358" s="49">
        <v>66</v>
      </c>
      <c r="IX358" s="49">
        <v>26</v>
      </c>
      <c r="IY358" s="49">
        <v>17</v>
      </c>
      <c r="IZ358" s="49">
        <v>0</v>
      </c>
      <c r="JA358" s="49">
        <v>13</v>
      </c>
      <c r="JB358" s="49">
        <v>4</v>
      </c>
      <c r="JC358" s="49">
        <v>39</v>
      </c>
      <c r="JD358" s="49">
        <v>25</v>
      </c>
      <c r="JE358" s="49">
        <v>49</v>
      </c>
      <c r="JF358" s="49">
        <v>13</v>
      </c>
      <c r="JG358" s="49">
        <v>20</v>
      </c>
      <c r="JH358" s="49">
        <v>6</v>
      </c>
      <c r="JI358" s="49">
        <v>66</v>
      </c>
      <c r="JJ358" s="49">
        <v>32</v>
      </c>
      <c r="JK358" s="49">
        <v>14</v>
      </c>
      <c r="JL358" s="49">
        <v>38</v>
      </c>
      <c r="JM358" s="49">
        <v>13</v>
      </c>
      <c r="JN358" s="49">
        <v>40</v>
      </c>
      <c r="JO358" s="49">
        <v>14</v>
      </c>
      <c r="JP358" s="49">
        <v>17</v>
      </c>
      <c r="JQ358" s="49">
        <v>2</v>
      </c>
      <c r="JR358" s="49">
        <v>50</v>
      </c>
      <c r="JS358" s="49">
        <v>9</v>
      </c>
      <c r="JT358" s="49">
        <v>10</v>
      </c>
      <c r="JU358" s="49">
        <v>32</v>
      </c>
      <c r="JV358" s="49">
        <v>65</v>
      </c>
      <c r="JW358" s="49">
        <v>7</v>
      </c>
      <c r="JX358" s="49">
        <v>45</v>
      </c>
      <c r="JY358" s="49">
        <v>28</v>
      </c>
      <c r="JZ358" s="49">
        <v>15</v>
      </c>
      <c r="KA358" s="49">
        <v>72</v>
      </c>
      <c r="KB358" s="49">
        <v>2</v>
      </c>
      <c r="KC358" s="49">
        <v>68</v>
      </c>
      <c r="KD358" s="49">
        <v>26</v>
      </c>
      <c r="KE358" s="49">
        <v>47</v>
      </c>
      <c r="KF358" s="49">
        <v>51</v>
      </c>
      <c r="KG358" s="49">
        <v>2</v>
      </c>
      <c r="KH358" s="49">
        <v>23</v>
      </c>
      <c r="KI358" s="49">
        <v>19</v>
      </c>
      <c r="KJ358" s="49">
        <v>38</v>
      </c>
      <c r="KK358" s="49">
        <v>12</v>
      </c>
      <c r="KL358" s="49">
        <v>22</v>
      </c>
      <c r="KM358" s="49">
        <v>7</v>
      </c>
      <c r="KN358" s="49">
        <v>36</v>
      </c>
      <c r="KO358" s="49">
        <v>8</v>
      </c>
      <c r="KP358" s="49">
        <v>18</v>
      </c>
      <c r="KQ358" s="49">
        <v>0</v>
      </c>
      <c r="KR358" s="49">
        <v>66</v>
      </c>
      <c r="KS358" s="49">
        <v>0</v>
      </c>
      <c r="KT358" s="49">
        <v>0</v>
      </c>
      <c r="KU358" s="49">
        <v>0</v>
      </c>
      <c r="KV358" s="49">
        <v>44</v>
      </c>
      <c r="KW358" s="49">
        <v>43</v>
      </c>
      <c r="KX358" s="49">
        <v>30</v>
      </c>
      <c r="KY358" s="49">
        <v>54</v>
      </c>
      <c r="KZ358" s="49">
        <v>0</v>
      </c>
      <c r="LA358" s="49">
        <v>39</v>
      </c>
      <c r="LB358" s="49">
        <v>16</v>
      </c>
      <c r="LC358" s="49">
        <v>58</v>
      </c>
      <c r="LD358" s="49">
        <v>2</v>
      </c>
      <c r="LE358" s="49">
        <v>5</v>
      </c>
      <c r="LF358" s="49">
        <v>6</v>
      </c>
      <c r="LG358" s="49">
        <v>34</v>
      </c>
      <c r="LH358" s="49">
        <v>53</v>
      </c>
      <c r="LI358" s="49">
        <v>34</v>
      </c>
      <c r="LJ358" s="49">
        <v>56</v>
      </c>
      <c r="LK358" s="49">
        <v>51</v>
      </c>
      <c r="LL358" s="49">
        <v>67</v>
      </c>
      <c r="LM358" s="49">
        <v>10</v>
      </c>
      <c r="LN358" s="49">
        <v>51</v>
      </c>
      <c r="LO358" s="49">
        <v>20</v>
      </c>
      <c r="LP358" s="49">
        <v>27</v>
      </c>
      <c r="LQ358" s="49">
        <v>16</v>
      </c>
      <c r="LR358" s="49">
        <v>8</v>
      </c>
      <c r="LS358" s="49">
        <v>1</v>
      </c>
      <c r="LT358" s="49">
        <v>12</v>
      </c>
      <c r="LU358" s="49">
        <v>42</v>
      </c>
      <c r="LV358" s="49">
        <v>44</v>
      </c>
      <c r="LW358" s="49">
        <v>76</v>
      </c>
      <c r="LX358" s="49">
        <v>58</v>
      </c>
      <c r="LY358" s="49">
        <v>40</v>
      </c>
      <c r="LZ358" s="49">
        <v>2</v>
      </c>
      <c r="MA358" s="49">
        <v>42</v>
      </c>
      <c r="MB358" s="49">
        <v>11</v>
      </c>
      <c r="MC358" s="49">
        <v>20</v>
      </c>
      <c r="MD358" s="49">
        <v>5</v>
      </c>
      <c r="ME358" s="49">
        <v>84</v>
      </c>
      <c r="MF358" s="49">
        <v>6</v>
      </c>
      <c r="MG358" s="49">
        <v>8</v>
      </c>
      <c r="MH358" s="49">
        <v>3</v>
      </c>
      <c r="MI358" s="49">
        <v>50</v>
      </c>
      <c r="MJ358" s="49">
        <v>46</v>
      </c>
      <c r="MK358" s="49">
        <v>26</v>
      </c>
      <c r="ML358" s="49">
        <v>64</v>
      </c>
      <c r="MN358" s="54">
        <v>1</v>
      </c>
      <c r="MO358" s="54"/>
      <c r="MP358" s="49">
        <f t="shared" si="2807"/>
        <v>5.333333333333333</v>
      </c>
      <c r="MQ358" s="49">
        <f t="shared" si="2678"/>
        <v>62.5</v>
      </c>
      <c r="MR358" s="49">
        <f t="shared" si="2679"/>
        <v>11.166666666666666</v>
      </c>
      <c r="MS358" s="49">
        <f t="shared" si="2680"/>
        <v>45.5</v>
      </c>
      <c r="MT358" s="49">
        <f t="shared" si="2681"/>
        <v>9</v>
      </c>
      <c r="MU358" s="49">
        <f t="shared" si="2682"/>
        <v>49.5</v>
      </c>
      <c r="MV358" s="49">
        <f t="shared" si="2683"/>
        <v>7.833333333333333</v>
      </c>
      <c r="MW358" s="49">
        <f t="shared" si="2684"/>
        <v>12.166666666666666</v>
      </c>
      <c r="MX358" s="49">
        <f t="shared" si="2685"/>
        <v>7.5</v>
      </c>
      <c r="MY358" s="49">
        <f t="shared" si="2686"/>
        <v>54.833333333333336</v>
      </c>
      <c r="MZ358" s="49">
        <f t="shared" ref="MZ358:MZ359" si="2815">(DW358+EJ358+EW358+FJ358+FW358+GJ358)/6</f>
        <v>33.166666666666664</v>
      </c>
      <c r="NA358" s="49">
        <f t="shared" ref="NA358:NA359" si="2816">(DX358+EK358+EX358+FK358+FX358+GK358)/6</f>
        <v>48.833333333333336</v>
      </c>
      <c r="NB358" s="49">
        <f t="shared" ref="NB358:NB359" si="2817">(DY358+EL358+EY358+FL358+FY358+GL358)/6</f>
        <v>27.5</v>
      </c>
      <c r="NC358" s="54">
        <v>1</v>
      </c>
      <c r="ND358" s="54"/>
      <c r="NE358" s="49">
        <f t="shared" si="2808"/>
        <v>3.75</v>
      </c>
      <c r="NF358" s="49">
        <f t="shared" si="2687"/>
        <v>41.75</v>
      </c>
      <c r="NG358" s="49">
        <f t="shared" si="2688"/>
        <v>14</v>
      </c>
      <c r="NH358" s="49">
        <f t="shared" si="2689"/>
        <v>37.75</v>
      </c>
      <c r="NI358" s="49">
        <f t="shared" si="2690"/>
        <v>3.25</v>
      </c>
      <c r="NJ358" s="49">
        <f t="shared" si="2691"/>
        <v>41.75</v>
      </c>
      <c r="NK358" s="49">
        <f t="shared" si="2692"/>
        <v>8.5</v>
      </c>
      <c r="NL358" s="49">
        <f t="shared" si="2693"/>
        <v>15.5</v>
      </c>
      <c r="NM358" s="49">
        <f t="shared" si="2694"/>
        <v>24.25</v>
      </c>
      <c r="NN358" s="49">
        <f t="shared" si="2695"/>
        <v>62.5</v>
      </c>
      <c r="NO358" s="49">
        <f t="shared" ref="NO358:NO359" si="2818">(GW358+HJ358+HW358+IJ358)/4</f>
        <v>47</v>
      </c>
      <c r="NP358" s="49">
        <f t="shared" ref="NP358:NP359" si="2819">(GX358+HK358+HX358+IK358)/4</f>
        <v>42.75</v>
      </c>
      <c r="NQ358" s="49">
        <f t="shared" ref="NQ358:NQ359" si="2820">(GY358+HL358+HY358+IL358)/4</f>
        <v>73.5</v>
      </c>
      <c r="NR358" s="54">
        <v>1</v>
      </c>
      <c r="NS358" s="54"/>
      <c r="NT358" s="49">
        <f t="shared" si="2809"/>
        <v>10.75</v>
      </c>
      <c r="NU358" s="49">
        <f t="shared" si="2696"/>
        <v>43</v>
      </c>
      <c r="NV358" s="49">
        <f t="shared" si="2697"/>
        <v>5</v>
      </c>
      <c r="NW358" s="49">
        <f t="shared" si="2698"/>
        <v>40.75</v>
      </c>
      <c r="NX358" s="49">
        <f t="shared" si="2699"/>
        <v>20.75</v>
      </c>
      <c r="NY358" s="49">
        <f t="shared" si="2700"/>
        <v>53</v>
      </c>
      <c r="NZ358" s="49">
        <f t="shared" si="2701"/>
        <v>20.5</v>
      </c>
      <c r="OA358" s="49">
        <f t="shared" si="2702"/>
        <v>8.75</v>
      </c>
      <c r="OB358" s="49">
        <f t="shared" si="2703"/>
        <v>19.75</v>
      </c>
      <c r="OC358" s="49">
        <f t="shared" si="2704"/>
        <v>51.25</v>
      </c>
      <c r="OD358" s="49">
        <f t="shared" ref="OD358:OD359" si="2821">(IW358+JJ358+KJ358+JW358)/4</f>
        <v>35.75</v>
      </c>
      <c r="OE358" s="49">
        <f t="shared" ref="OE358:OE359" si="2822">(IX358+JK358+KK358+JX358)/4</f>
        <v>24.25</v>
      </c>
      <c r="OF358" s="49">
        <f t="shared" ref="OF358:OF359" si="2823">(IY358+JL358+KL358+JY358)/4</f>
        <v>26.25</v>
      </c>
      <c r="OG358" s="54">
        <v>1</v>
      </c>
      <c r="OH358" s="54"/>
      <c r="OI358" s="49">
        <f t="shared" si="2810"/>
        <v>4.75</v>
      </c>
      <c r="OJ358" s="49">
        <f t="shared" si="2705"/>
        <v>42</v>
      </c>
      <c r="OK358" s="49">
        <f t="shared" si="2706"/>
        <v>13.75</v>
      </c>
      <c r="OL358" s="49">
        <f t="shared" si="2707"/>
        <v>30.75</v>
      </c>
      <c r="OM358" s="49">
        <f t="shared" si="2708"/>
        <v>5.75</v>
      </c>
      <c r="ON358" s="49">
        <f t="shared" si="2709"/>
        <v>40.75</v>
      </c>
      <c r="OO358" s="49">
        <f t="shared" si="2710"/>
        <v>3.25</v>
      </c>
      <c r="OP358" s="49">
        <f t="shared" si="2711"/>
        <v>13.5</v>
      </c>
      <c r="OQ358" s="49">
        <f t="shared" si="2712"/>
        <v>24.5</v>
      </c>
      <c r="OR358" s="49">
        <f t="shared" si="2713"/>
        <v>43</v>
      </c>
      <c r="OS358" s="49">
        <f t="shared" ref="OS358:OS359" si="2824">(KW358+LJ358+LW358+MJ358)/4</f>
        <v>55.25</v>
      </c>
      <c r="OT358" s="49">
        <f t="shared" ref="OT358:OT359" si="2825">(KX358+LK358+LX358+MK358)/4</f>
        <v>41.25</v>
      </c>
      <c r="OU358" s="49">
        <f t="shared" ref="OU358:OU359" si="2826">(KY358+LL358+LY358+ML358)/4</f>
        <v>56.25</v>
      </c>
      <c r="OV358" s="54">
        <v>1</v>
      </c>
      <c r="OW358" s="54"/>
      <c r="OX358" s="49">
        <f t="shared" si="2811"/>
        <v>6.416666666666667</v>
      </c>
      <c r="OY358" s="49">
        <f t="shared" si="2714"/>
        <v>42.25</v>
      </c>
      <c r="OZ358" s="49">
        <f t="shared" si="2715"/>
        <v>10.916666666666666</v>
      </c>
      <c r="PA358" s="49">
        <f t="shared" si="2716"/>
        <v>36.416666666666664</v>
      </c>
      <c r="PB358" s="49">
        <f t="shared" si="2717"/>
        <v>9.9166666666666661</v>
      </c>
      <c r="PC358" s="49">
        <f t="shared" si="2718"/>
        <v>45.166666666666664</v>
      </c>
      <c r="PD358" s="49">
        <f t="shared" si="2719"/>
        <v>10.75</v>
      </c>
      <c r="PE358" s="49">
        <f t="shared" si="2720"/>
        <v>12.583333333333334</v>
      </c>
      <c r="PF358" s="49">
        <f t="shared" si="2721"/>
        <v>22.833333333333332</v>
      </c>
      <c r="PG358" s="49">
        <f t="shared" si="2722"/>
        <v>52.25</v>
      </c>
      <c r="PH358" s="49">
        <f t="shared" ref="PH358:PH359" si="2827">(GW358+HJ358+HW358+IJ358+IW358+JJ358+JW358+KJ358+KW358+LJ358+LW358+MJ358)/12</f>
        <v>46</v>
      </c>
      <c r="PI358" s="49">
        <f t="shared" ref="PI358:PI359" si="2828">(GX358+HK358+HX358+IK358+IX358+JK358+JX358+KK358+KX358+LK358+LX358+MK358)/12</f>
        <v>36.083333333333336</v>
      </c>
      <c r="PJ358" s="49">
        <f t="shared" ref="PJ358:PJ359" si="2829">(GY358+HL358+HY358+IL358+IY358+JL358+JY358+KL358+KY358+LL358+LY358+ML358)/12</f>
        <v>52</v>
      </c>
    </row>
    <row r="359" spans="1:426" s="49" customFormat="1" x14ac:dyDescent="0.25">
      <c r="A359" s="1" t="s">
        <v>51</v>
      </c>
      <c r="B359" s="49">
        <f t="shared" si="2812"/>
        <v>5</v>
      </c>
      <c r="C359" s="49">
        <f t="shared" si="2723"/>
        <v>1</v>
      </c>
      <c r="D359" s="49">
        <f t="shared" si="2724"/>
        <v>5</v>
      </c>
      <c r="E359" s="49">
        <f t="shared" si="2725"/>
        <v>1</v>
      </c>
      <c r="F359" s="49">
        <f t="shared" si="2726"/>
        <v>3</v>
      </c>
      <c r="G359" s="49">
        <f t="shared" si="2727"/>
        <v>1</v>
      </c>
      <c r="H359" s="49">
        <f t="shared" si="2728"/>
        <v>4</v>
      </c>
      <c r="I359" s="49">
        <f t="shared" si="2729"/>
        <v>4</v>
      </c>
      <c r="J359" s="49">
        <f t="shared" si="2730"/>
        <v>3</v>
      </c>
      <c r="K359" s="49">
        <f t="shared" si="2731"/>
        <v>1</v>
      </c>
      <c r="L359" s="49">
        <f t="shared" si="2732"/>
        <v>0</v>
      </c>
      <c r="M359" s="49">
        <f t="shared" si="2733"/>
        <v>0</v>
      </c>
      <c r="N359" s="49">
        <f t="shared" si="2734"/>
        <v>0</v>
      </c>
      <c r="O359" s="49">
        <f t="shared" si="2813"/>
        <v>1</v>
      </c>
      <c r="P359" s="49">
        <f t="shared" si="2735"/>
        <v>1</v>
      </c>
      <c r="Q359" s="49">
        <f t="shared" si="2736"/>
        <v>2</v>
      </c>
      <c r="R359" s="49">
        <f t="shared" si="2737"/>
        <v>6</v>
      </c>
      <c r="S359" s="49">
        <f t="shared" si="2738"/>
        <v>2</v>
      </c>
      <c r="T359" s="49">
        <f t="shared" si="2739"/>
        <v>2</v>
      </c>
      <c r="U359" s="49">
        <f t="shared" si="2740"/>
        <v>4</v>
      </c>
      <c r="V359" s="49">
        <f t="shared" si="2741"/>
        <v>1</v>
      </c>
      <c r="X359" s="1" t="s">
        <v>55</v>
      </c>
      <c r="Y359" s="52">
        <v>0.25925925925925902</v>
      </c>
      <c r="Z359" s="52"/>
      <c r="AA359" s="52"/>
      <c r="AB359" s="53">
        <f t="shared" si="2742"/>
        <v>-2.1043771043769977E-3</v>
      </c>
      <c r="AC359" s="53"/>
      <c r="AD359" s="53" t="s">
        <v>51</v>
      </c>
      <c r="AE359" s="53"/>
      <c r="AF359" s="49">
        <f t="shared" si="2743"/>
        <v>5</v>
      </c>
      <c r="AG359" s="49">
        <f t="shared" si="2744"/>
        <v>1</v>
      </c>
      <c r="AH359" s="49">
        <f t="shared" si="2745"/>
        <v>5</v>
      </c>
      <c r="AI359" s="49">
        <f t="shared" si="2746"/>
        <v>1</v>
      </c>
      <c r="AJ359" s="49">
        <f t="shared" si="2747"/>
        <v>3</v>
      </c>
      <c r="AK359" s="49">
        <f t="shared" si="2748"/>
        <v>1</v>
      </c>
      <c r="AL359" s="49">
        <f t="shared" si="2749"/>
        <v>4</v>
      </c>
      <c r="AM359" s="49">
        <f t="shared" si="2750"/>
        <v>4</v>
      </c>
      <c r="AN359" s="49">
        <f t="shared" si="2751"/>
        <v>3</v>
      </c>
      <c r="AO359" s="49">
        <f t="shared" si="2752"/>
        <v>1</v>
      </c>
      <c r="AP359" s="49">
        <f t="shared" si="2753"/>
        <v>0</v>
      </c>
      <c r="AQ359" s="49">
        <f t="shared" si="2754"/>
        <v>0</v>
      </c>
      <c r="AR359" s="49">
        <f t="shared" si="2755"/>
        <v>0</v>
      </c>
      <c r="AS359" s="53" t="s">
        <v>51</v>
      </c>
      <c r="AT359" s="53"/>
      <c r="AU359" s="49">
        <f t="shared" si="2756"/>
        <v>5</v>
      </c>
      <c r="AV359" s="49">
        <f t="shared" si="2757"/>
        <v>2</v>
      </c>
      <c r="AW359" s="49">
        <f t="shared" si="2758"/>
        <v>2</v>
      </c>
      <c r="AX359" s="49">
        <f t="shared" si="2759"/>
        <v>5</v>
      </c>
      <c r="AY359" s="49">
        <f t="shared" si="2760"/>
        <v>3</v>
      </c>
      <c r="AZ359" s="49">
        <f t="shared" si="2761"/>
        <v>1</v>
      </c>
      <c r="BA359" s="49" t="str">
        <f t="shared" si="2762"/>
        <v>x</v>
      </c>
      <c r="BB359" s="49">
        <f t="shared" si="2763"/>
        <v>4</v>
      </c>
      <c r="BC359" s="49">
        <f t="shared" si="2764"/>
        <v>4</v>
      </c>
      <c r="BD359" s="49">
        <f t="shared" si="2765"/>
        <v>1</v>
      </c>
      <c r="BE359" s="49">
        <f t="shared" si="2766"/>
        <v>0</v>
      </c>
      <c r="BF359" s="49">
        <f t="shared" si="2767"/>
        <v>0</v>
      </c>
      <c r="BG359" s="49">
        <f t="shared" si="2768"/>
        <v>1</v>
      </c>
      <c r="BH359" s="53" t="s">
        <v>51</v>
      </c>
      <c r="BI359" s="53"/>
      <c r="BJ359" s="49">
        <f t="shared" si="2769"/>
        <v>3</v>
      </c>
      <c r="BK359" s="49">
        <f t="shared" si="2770"/>
        <v>1</v>
      </c>
      <c r="BL359" s="49">
        <f t="shared" si="2771"/>
        <v>5</v>
      </c>
      <c r="BM359" s="49">
        <f t="shared" si="2772"/>
        <v>1</v>
      </c>
      <c r="BN359" s="49">
        <f t="shared" si="2773"/>
        <v>3</v>
      </c>
      <c r="BO359" s="49">
        <f t="shared" si="2774"/>
        <v>1</v>
      </c>
      <c r="BP359" s="49">
        <f t="shared" si="2775"/>
        <v>4</v>
      </c>
      <c r="BQ359" s="49">
        <f t="shared" si="2776"/>
        <v>4</v>
      </c>
      <c r="BR359" s="49">
        <f t="shared" si="2777"/>
        <v>4</v>
      </c>
      <c r="BS359" s="49">
        <f t="shared" si="2778"/>
        <v>1</v>
      </c>
      <c r="BT359" s="49">
        <f t="shared" si="2779"/>
        <v>0</v>
      </c>
      <c r="BU359" s="49">
        <f t="shared" si="2780"/>
        <v>0</v>
      </c>
      <c r="BV359" s="49">
        <f t="shared" si="2781"/>
        <v>0</v>
      </c>
      <c r="BW359" s="53" t="s">
        <v>51</v>
      </c>
      <c r="BX359" s="53"/>
      <c r="BY359" s="49">
        <f t="shared" si="2782"/>
        <v>5</v>
      </c>
      <c r="BZ359" s="49">
        <f t="shared" si="2783"/>
        <v>1</v>
      </c>
      <c r="CA359" s="49">
        <f t="shared" si="2784"/>
        <v>5</v>
      </c>
      <c r="CB359" s="49">
        <f t="shared" si="2785"/>
        <v>2</v>
      </c>
      <c r="CC359" s="49">
        <f t="shared" si="2786"/>
        <v>3</v>
      </c>
      <c r="CD359" s="49">
        <f t="shared" si="2787"/>
        <v>1</v>
      </c>
      <c r="CE359" s="49">
        <f t="shared" si="2788"/>
        <v>5</v>
      </c>
      <c r="CF359" s="49">
        <f t="shared" si="2789"/>
        <v>4</v>
      </c>
      <c r="CG359" s="49">
        <f t="shared" si="2790"/>
        <v>1</v>
      </c>
      <c r="CH359" s="49">
        <f t="shared" si="2791"/>
        <v>1</v>
      </c>
      <c r="CI359" s="49">
        <f t="shared" si="2792"/>
        <v>0</v>
      </c>
      <c r="CJ359" s="49">
        <f t="shared" si="2793"/>
        <v>0</v>
      </c>
      <c r="CK359" s="49">
        <f t="shared" si="2794"/>
        <v>1</v>
      </c>
      <c r="CL359" s="49" t="s">
        <v>51</v>
      </c>
      <c r="CN359" s="49">
        <f t="shared" si="2814"/>
        <v>5</v>
      </c>
      <c r="CO359" s="49">
        <f t="shared" si="2795"/>
        <v>1</v>
      </c>
      <c r="CP359" s="49">
        <f t="shared" si="2796"/>
        <v>5</v>
      </c>
      <c r="CQ359" s="49">
        <f t="shared" si="2797"/>
        <v>1</v>
      </c>
      <c r="CR359" s="49">
        <f t="shared" si="2798"/>
        <v>3</v>
      </c>
      <c r="CS359" s="49">
        <f t="shared" si="2799"/>
        <v>1</v>
      </c>
      <c r="CT359" s="49">
        <f t="shared" si="2800"/>
        <v>5</v>
      </c>
      <c r="CU359" s="49">
        <f t="shared" si="2801"/>
        <v>4</v>
      </c>
      <c r="CV359" s="49">
        <f t="shared" si="2802"/>
        <v>4</v>
      </c>
      <c r="CW359" s="49">
        <f t="shared" si="2803"/>
        <v>1</v>
      </c>
      <c r="CX359" s="49">
        <f t="shared" si="2804"/>
        <v>0</v>
      </c>
      <c r="CY359" s="49">
        <f t="shared" si="2805"/>
        <v>0</v>
      </c>
      <c r="CZ359" s="49">
        <f t="shared" si="2806"/>
        <v>1</v>
      </c>
      <c r="DB359" s="49">
        <v>1</v>
      </c>
      <c r="DC359" s="49">
        <v>36</v>
      </c>
      <c r="DD359" s="49">
        <v>72</v>
      </c>
      <c r="DE359" s="49">
        <v>50</v>
      </c>
      <c r="DF359" s="49">
        <v>15</v>
      </c>
      <c r="DG359" s="49">
        <v>5</v>
      </c>
      <c r="DH359" s="49">
        <v>12</v>
      </c>
      <c r="DI359" s="49">
        <v>0</v>
      </c>
      <c r="DJ359" s="49">
        <v>70</v>
      </c>
      <c r="DL359" s="49">
        <v>0</v>
      </c>
      <c r="DM359" s="49">
        <v>0</v>
      </c>
      <c r="DN359" s="49">
        <v>0</v>
      </c>
      <c r="DO359" s="49">
        <v>0</v>
      </c>
      <c r="DP359" s="49">
        <v>0</v>
      </c>
      <c r="DQ359" s="49">
        <v>0</v>
      </c>
      <c r="DR359" s="49">
        <v>0</v>
      </c>
      <c r="DS359" s="49">
        <v>0</v>
      </c>
      <c r="DT359" s="49">
        <v>0</v>
      </c>
      <c r="DU359" s="49">
        <v>0</v>
      </c>
      <c r="DV359" s="49">
        <v>0</v>
      </c>
      <c r="DW359" s="49">
        <v>43</v>
      </c>
      <c r="DX359" s="49">
        <v>63</v>
      </c>
      <c r="DY359" s="49">
        <v>88</v>
      </c>
      <c r="DZ359" s="49">
        <v>0</v>
      </c>
      <c r="EA359" s="49">
        <v>0</v>
      </c>
      <c r="EB359" s="49">
        <v>0</v>
      </c>
      <c r="EC359" s="49">
        <v>0</v>
      </c>
      <c r="ED359" s="49">
        <v>0</v>
      </c>
      <c r="EE359" s="49">
        <v>0</v>
      </c>
      <c r="EF359" s="49">
        <v>0</v>
      </c>
      <c r="EG359" s="49">
        <v>0</v>
      </c>
      <c r="EH359" s="49">
        <v>0</v>
      </c>
      <c r="EI359" s="49">
        <v>0</v>
      </c>
      <c r="EJ359" s="49">
        <v>63</v>
      </c>
      <c r="EK359" s="49">
        <v>19</v>
      </c>
      <c r="EL359" s="49">
        <v>71</v>
      </c>
      <c r="EM359" s="49">
        <v>0</v>
      </c>
      <c r="EN359" s="49">
        <v>0</v>
      </c>
      <c r="EO359" s="49">
        <v>0</v>
      </c>
      <c r="EP359" s="49">
        <v>0</v>
      </c>
      <c r="EQ359" s="49">
        <v>0</v>
      </c>
      <c r="ER359" s="49">
        <v>0</v>
      </c>
      <c r="ES359" s="49">
        <v>0</v>
      </c>
      <c r="ET359" s="49">
        <v>0</v>
      </c>
      <c r="EU359" s="49">
        <v>0</v>
      </c>
      <c r="EV359" s="49">
        <v>0</v>
      </c>
      <c r="EW359" s="49">
        <v>79</v>
      </c>
      <c r="EX359" s="49">
        <v>59</v>
      </c>
      <c r="EY359" s="49">
        <v>67</v>
      </c>
      <c r="EZ359" s="49">
        <v>0</v>
      </c>
      <c r="FA359" s="49">
        <v>0</v>
      </c>
      <c r="FB359" s="49">
        <v>0</v>
      </c>
      <c r="FC359" s="49">
        <v>0</v>
      </c>
      <c r="FD359" s="49">
        <v>0</v>
      </c>
      <c r="FE359" s="49">
        <v>0</v>
      </c>
      <c r="FF359" s="49">
        <v>0</v>
      </c>
      <c r="FG359" s="49">
        <v>0</v>
      </c>
      <c r="FH359" s="49">
        <v>0</v>
      </c>
      <c r="FI359" s="49">
        <v>0</v>
      </c>
      <c r="FJ359" s="49">
        <v>74</v>
      </c>
      <c r="FK359" s="49">
        <v>93</v>
      </c>
      <c r="FL359" s="49">
        <v>88</v>
      </c>
      <c r="FM359" s="49">
        <v>0</v>
      </c>
      <c r="FN359" s="49">
        <v>0</v>
      </c>
      <c r="FO359" s="49">
        <v>0</v>
      </c>
      <c r="FP359" s="49">
        <v>0</v>
      </c>
      <c r="FQ359" s="49">
        <v>0</v>
      </c>
      <c r="FR359" s="49">
        <v>0</v>
      </c>
      <c r="FS359" s="49">
        <v>0</v>
      </c>
      <c r="FT359" s="49">
        <v>0</v>
      </c>
      <c r="FU359" s="49">
        <v>0</v>
      </c>
      <c r="FV359" s="49">
        <v>0</v>
      </c>
      <c r="FW359" s="49">
        <v>94</v>
      </c>
      <c r="FX359" s="49">
        <v>34</v>
      </c>
      <c r="FY359" s="49">
        <v>86</v>
      </c>
      <c r="FZ359" s="49">
        <v>0</v>
      </c>
      <c r="GA359" s="49">
        <v>0</v>
      </c>
      <c r="GB359" s="49">
        <v>0</v>
      </c>
      <c r="GC359" s="49">
        <v>0</v>
      </c>
      <c r="GD359" s="49">
        <v>0</v>
      </c>
      <c r="GE359" s="49">
        <v>0</v>
      </c>
      <c r="GF359" s="49">
        <v>0</v>
      </c>
      <c r="GG359" s="49">
        <v>0</v>
      </c>
      <c r="GH359" s="49">
        <v>0</v>
      </c>
      <c r="GI359" s="49">
        <v>0</v>
      </c>
      <c r="GJ359" s="49">
        <v>48</v>
      </c>
      <c r="GK359" s="49">
        <v>39</v>
      </c>
      <c r="GL359" s="49">
        <v>35</v>
      </c>
      <c r="GM359" s="49">
        <v>0</v>
      </c>
      <c r="GN359" s="49">
        <v>0</v>
      </c>
      <c r="GO359" s="49">
        <v>0</v>
      </c>
      <c r="GP359" s="49">
        <v>0</v>
      </c>
      <c r="GQ359" s="49">
        <v>0</v>
      </c>
      <c r="GR359" s="49">
        <v>0</v>
      </c>
      <c r="GS359" s="49">
        <v>0</v>
      </c>
      <c r="GT359" s="49">
        <v>0</v>
      </c>
      <c r="GU359" s="49">
        <v>0</v>
      </c>
      <c r="GV359" s="49">
        <v>0</v>
      </c>
      <c r="GW359" s="49">
        <v>64</v>
      </c>
      <c r="GX359" s="49">
        <v>58</v>
      </c>
      <c r="GY359" s="49">
        <v>48</v>
      </c>
      <c r="GZ359" s="49">
        <v>0</v>
      </c>
      <c r="HA359" s="49">
        <v>0</v>
      </c>
      <c r="HB359" s="49">
        <v>0</v>
      </c>
      <c r="HC359" s="49">
        <v>0</v>
      </c>
      <c r="HD359" s="49">
        <v>0</v>
      </c>
      <c r="HE359" s="49">
        <v>0</v>
      </c>
      <c r="HF359" s="49">
        <v>0</v>
      </c>
      <c r="HG359" s="49">
        <v>0</v>
      </c>
      <c r="HH359" s="49">
        <v>0</v>
      </c>
      <c r="HI359" s="49">
        <v>0</v>
      </c>
      <c r="HJ359" s="49">
        <v>73</v>
      </c>
      <c r="HK359" s="49">
        <v>68</v>
      </c>
      <c r="HL359" s="49">
        <v>17</v>
      </c>
      <c r="HM359" s="49">
        <v>0</v>
      </c>
      <c r="HN359" s="49">
        <v>0</v>
      </c>
      <c r="HO359" s="49">
        <v>0</v>
      </c>
      <c r="HP359" s="49">
        <v>0</v>
      </c>
      <c r="HQ359" s="49">
        <v>0</v>
      </c>
      <c r="HR359" s="49">
        <v>0</v>
      </c>
      <c r="HS359" s="49">
        <v>0</v>
      </c>
      <c r="HT359" s="49">
        <v>0</v>
      </c>
      <c r="HU359" s="49">
        <v>0</v>
      </c>
      <c r="HV359" s="49">
        <v>0</v>
      </c>
      <c r="HW359" s="49">
        <v>27</v>
      </c>
      <c r="HX359" s="49">
        <v>85</v>
      </c>
      <c r="HY359" s="49">
        <v>35</v>
      </c>
      <c r="HZ359" s="49">
        <v>0</v>
      </c>
      <c r="IA359" s="49">
        <v>0</v>
      </c>
      <c r="IB359" s="49">
        <v>0</v>
      </c>
      <c r="IC359" s="49">
        <v>0</v>
      </c>
      <c r="ID359" s="49">
        <v>0</v>
      </c>
      <c r="IE359" s="49">
        <v>0</v>
      </c>
      <c r="IF359" s="49">
        <v>0</v>
      </c>
      <c r="IG359" s="49">
        <v>0</v>
      </c>
      <c r="IH359" s="49">
        <v>0</v>
      </c>
      <c r="II359" s="49">
        <v>0</v>
      </c>
      <c r="IJ359" s="49">
        <v>48</v>
      </c>
      <c r="IK359" s="49">
        <v>18</v>
      </c>
      <c r="IL359" s="49">
        <v>6</v>
      </c>
      <c r="IM359" s="49">
        <v>0</v>
      </c>
      <c r="IN359" s="49">
        <v>0</v>
      </c>
      <c r="IO359" s="49">
        <v>0</v>
      </c>
      <c r="IP359" s="49">
        <v>0</v>
      </c>
      <c r="IQ359" s="49">
        <v>0</v>
      </c>
      <c r="IR359" s="49">
        <v>0</v>
      </c>
      <c r="IS359" s="49">
        <v>0</v>
      </c>
      <c r="IT359" s="49">
        <v>0</v>
      </c>
      <c r="IU359" s="49">
        <v>0</v>
      </c>
      <c r="IV359" s="49">
        <v>0</v>
      </c>
      <c r="IW359" s="49">
        <v>34</v>
      </c>
      <c r="IX359" s="49">
        <v>74</v>
      </c>
      <c r="IY359" s="49">
        <v>83</v>
      </c>
      <c r="IZ359" s="49">
        <v>0</v>
      </c>
      <c r="JA359" s="49">
        <v>0</v>
      </c>
      <c r="JB359" s="49">
        <v>0</v>
      </c>
      <c r="JC359" s="49">
        <v>0</v>
      </c>
      <c r="JD359" s="49">
        <v>0</v>
      </c>
      <c r="JE359" s="49">
        <v>0</v>
      </c>
      <c r="JF359" s="49">
        <v>0</v>
      </c>
      <c r="JG359" s="49">
        <v>0</v>
      </c>
      <c r="JH359" s="49">
        <v>0</v>
      </c>
      <c r="JI359" s="49">
        <v>0</v>
      </c>
      <c r="JJ359" s="49">
        <v>68</v>
      </c>
      <c r="JK359" s="49">
        <v>86</v>
      </c>
      <c r="JL359" s="49">
        <v>62</v>
      </c>
      <c r="JM359" s="49">
        <v>0</v>
      </c>
      <c r="JN359" s="49">
        <v>0</v>
      </c>
      <c r="JO359" s="49">
        <v>0</v>
      </c>
      <c r="JP359" s="49">
        <v>0</v>
      </c>
      <c r="JQ359" s="49">
        <v>0</v>
      </c>
      <c r="JR359" s="49">
        <v>0</v>
      </c>
      <c r="JS359" s="49">
        <v>0</v>
      </c>
      <c r="JT359" s="49">
        <v>0</v>
      </c>
      <c r="JU359" s="49">
        <v>0</v>
      </c>
      <c r="JV359" s="49">
        <v>0</v>
      </c>
      <c r="JW359" s="49">
        <v>93</v>
      </c>
      <c r="JX359" s="49">
        <v>55</v>
      </c>
      <c r="JY359" s="49">
        <v>72</v>
      </c>
      <c r="JZ359" s="49">
        <v>0</v>
      </c>
      <c r="KA359" s="49">
        <v>0</v>
      </c>
      <c r="KB359" s="49">
        <v>0</v>
      </c>
      <c r="KC359" s="49">
        <v>0</v>
      </c>
      <c r="KD359" s="49">
        <v>0</v>
      </c>
      <c r="KE359" s="49">
        <v>0</v>
      </c>
      <c r="KF359" s="49">
        <v>0</v>
      </c>
      <c r="KG359" s="49">
        <v>0</v>
      </c>
      <c r="KH359" s="49">
        <v>0</v>
      </c>
      <c r="KI359" s="49">
        <v>0</v>
      </c>
      <c r="KJ359" s="49">
        <v>62</v>
      </c>
      <c r="KK359" s="49">
        <v>88</v>
      </c>
      <c r="KL359" s="49">
        <v>78</v>
      </c>
      <c r="KM359" s="49">
        <v>0</v>
      </c>
      <c r="KN359" s="49">
        <v>0</v>
      </c>
      <c r="KO359" s="49">
        <v>0</v>
      </c>
      <c r="KP359" s="49">
        <v>0</v>
      </c>
      <c r="KQ359" s="49">
        <v>0</v>
      </c>
      <c r="KR359" s="49">
        <v>0</v>
      </c>
      <c r="KS359" s="49">
        <v>0</v>
      </c>
      <c r="KT359" s="49">
        <v>0</v>
      </c>
      <c r="KU359" s="49">
        <v>0</v>
      </c>
      <c r="KV359" s="49">
        <v>0</v>
      </c>
      <c r="KW359" s="49">
        <v>57</v>
      </c>
      <c r="KX359" s="49">
        <v>70</v>
      </c>
      <c r="KY359" s="49">
        <v>46</v>
      </c>
      <c r="KZ359" s="49">
        <v>0</v>
      </c>
      <c r="LA359" s="49">
        <v>0</v>
      </c>
      <c r="LB359" s="49">
        <v>0</v>
      </c>
      <c r="LC359" s="49">
        <v>0</v>
      </c>
      <c r="LD359" s="49">
        <v>0</v>
      </c>
      <c r="LE359" s="49">
        <v>0</v>
      </c>
      <c r="LF359" s="49">
        <v>0</v>
      </c>
      <c r="LG359" s="49">
        <v>0</v>
      </c>
      <c r="LH359" s="49">
        <v>0</v>
      </c>
      <c r="LI359" s="49">
        <v>0</v>
      </c>
      <c r="LJ359" s="49">
        <v>44</v>
      </c>
      <c r="LK359" s="49">
        <v>49</v>
      </c>
      <c r="LL359" s="49">
        <v>33</v>
      </c>
      <c r="LM359" s="49">
        <v>0</v>
      </c>
      <c r="LN359" s="49">
        <v>0</v>
      </c>
      <c r="LO359" s="49">
        <v>0</v>
      </c>
      <c r="LP359" s="49">
        <v>0</v>
      </c>
      <c r="LQ359" s="49">
        <v>0</v>
      </c>
      <c r="LR359" s="49">
        <v>0</v>
      </c>
      <c r="LS359" s="49">
        <v>0</v>
      </c>
      <c r="LT359" s="49">
        <v>0</v>
      </c>
      <c r="LU359" s="49">
        <v>0</v>
      </c>
      <c r="LV359" s="49">
        <v>0</v>
      </c>
      <c r="LW359" s="49">
        <v>24</v>
      </c>
      <c r="LX359" s="49">
        <v>42</v>
      </c>
      <c r="LY359" s="49">
        <v>60</v>
      </c>
      <c r="LZ359" s="49">
        <v>0</v>
      </c>
      <c r="MA359" s="49">
        <v>0</v>
      </c>
      <c r="MB359" s="49">
        <v>0</v>
      </c>
      <c r="MC359" s="49">
        <v>0</v>
      </c>
      <c r="MD359" s="49">
        <v>0</v>
      </c>
      <c r="ME359" s="49">
        <v>0</v>
      </c>
      <c r="MF359" s="49">
        <v>0</v>
      </c>
      <c r="MG359" s="49">
        <v>0</v>
      </c>
      <c r="MH359" s="49">
        <v>0</v>
      </c>
      <c r="MI359" s="49">
        <v>0</v>
      </c>
      <c r="MJ359" s="49">
        <v>54</v>
      </c>
      <c r="MK359" s="49">
        <v>74</v>
      </c>
      <c r="ML359" s="49">
        <v>36</v>
      </c>
      <c r="MN359" s="54">
        <v>0</v>
      </c>
      <c r="MO359" s="54"/>
      <c r="MZ359" s="49">
        <f t="shared" si="2815"/>
        <v>66.833333333333329</v>
      </c>
      <c r="NA359" s="49">
        <f t="shared" si="2816"/>
        <v>51.166666666666664</v>
      </c>
      <c r="NB359" s="49">
        <f t="shared" si="2817"/>
        <v>72.5</v>
      </c>
      <c r="NC359" s="54">
        <v>0</v>
      </c>
      <c r="ND359" s="54"/>
      <c r="NO359" s="49">
        <f t="shared" si="2818"/>
        <v>53</v>
      </c>
      <c r="NP359" s="49">
        <f t="shared" si="2819"/>
        <v>57.25</v>
      </c>
      <c r="NQ359" s="49">
        <f t="shared" si="2820"/>
        <v>26.5</v>
      </c>
      <c r="NR359" s="54">
        <v>0</v>
      </c>
      <c r="NS359" s="54"/>
      <c r="OD359" s="49">
        <f t="shared" si="2821"/>
        <v>64.25</v>
      </c>
      <c r="OE359" s="49">
        <f t="shared" si="2822"/>
        <v>75.75</v>
      </c>
      <c r="OF359" s="49">
        <f t="shared" si="2823"/>
        <v>73.75</v>
      </c>
      <c r="OG359" s="54">
        <v>0</v>
      </c>
      <c r="OH359" s="54"/>
      <c r="OS359" s="49">
        <f t="shared" si="2824"/>
        <v>44.75</v>
      </c>
      <c r="OT359" s="49">
        <f t="shared" si="2825"/>
        <v>58.75</v>
      </c>
      <c r="OU359" s="49">
        <f t="shared" si="2826"/>
        <v>43.75</v>
      </c>
      <c r="OV359" s="54">
        <v>0</v>
      </c>
      <c r="OW359" s="54"/>
      <c r="PH359" s="49">
        <f t="shared" si="2827"/>
        <v>54</v>
      </c>
      <c r="PI359" s="49">
        <f t="shared" si="2828"/>
        <v>63.916666666666664</v>
      </c>
      <c r="PJ359" s="49">
        <f t="shared" si="2829"/>
        <v>48</v>
      </c>
    </row>
    <row r="360" spans="1:426" s="49" customFormat="1" x14ac:dyDescent="0.25">
      <c r="DC360" s="49">
        <v>234</v>
      </c>
      <c r="DD360" s="49">
        <v>235</v>
      </c>
      <c r="DE360" s="49">
        <v>236</v>
      </c>
      <c r="DF360" s="49">
        <v>237</v>
      </c>
      <c r="DG360" s="49">
        <v>238</v>
      </c>
      <c r="DH360" s="49">
        <v>239</v>
      </c>
      <c r="DI360" s="49">
        <v>240</v>
      </c>
      <c r="DJ360" s="49">
        <v>241</v>
      </c>
      <c r="DM360" s="49">
        <v>0</v>
      </c>
      <c r="DN360" s="49">
        <v>1</v>
      </c>
      <c r="DO360" s="49">
        <v>2</v>
      </c>
      <c r="DP360" s="49">
        <v>3</v>
      </c>
      <c r="DQ360" s="49">
        <v>4</v>
      </c>
      <c r="DR360" s="49">
        <v>5</v>
      </c>
      <c r="DS360" s="49">
        <v>6</v>
      </c>
      <c r="DT360" s="49">
        <v>7</v>
      </c>
      <c r="DU360" s="49">
        <v>8</v>
      </c>
      <c r="DV360" s="49">
        <v>9</v>
      </c>
      <c r="DW360" s="49">
        <v>10</v>
      </c>
      <c r="DX360" s="49">
        <v>11</v>
      </c>
      <c r="DY360" s="49">
        <v>12</v>
      </c>
      <c r="DZ360" s="49">
        <v>13</v>
      </c>
      <c r="EA360" s="49">
        <v>14</v>
      </c>
      <c r="EB360" s="49">
        <v>15</v>
      </c>
      <c r="EC360" s="49">
        <v>16</v>
      </c>
      <c r="ED360" s="49">
        <v>17</v>
      </c>
      <c r="EE360" s="49">
        <v>18</v>
      </c>
      <c r="EF360" s="49">
        <v>19</v>
      </c>
      <c r="EG360" s="49">
        <v>20</v>
      </c>
      <c r="EH360" s="49">
        <v>21</v>
      </c>
      <c r="EI360" s="49">
        <v>22</v>
      </c>
      <c r="EJ360" s="49">
        <v>23</v>
      </c>
      <c r="EK360" s="49">
        <v>24</v>
      </c>
      <c r="EL360" s="49">
        <v>25</v>
      </c>
      <c r="EM360" s="49">
        <v>26</v>
      </c>
      <c r="EN360" s="49">
        <v>27</v>
      </c>
      <c r="EO360" s="49">
        <v>28</v>
      </c>
      <c r="EP360" s="49">
        <v>29</v>
      </c>
      <c r="EQ360" s="49">
        <v>30</v>
      </c>
      <c r="ER360" s="49">
        <v>31</v>
      </c>
      <c r="ES360" s="49">
        <v>32</v>
      </c>
      <c r="ET360" s="49">
        <v>33</v>
      </c>
      <c r="EU360" s="49">
        <v>34</v>
      </c>
      <c r="EV360" s="49">
        <v>35</v>
      </c>
      <c r="EW360" s="49">
        <v>36</v>
      </c>
      <c r="EX360" s="49">
        <v>37</v>
      </c>
      <c r="EY360" s="49">
        <v>38</v>
      </c>
      <c r="EZ360" s="49">
        <v>39</v>
      </c>
      <c r="FA360" s="49">
        <v>40</v>
      </c>
      <c r="FB360" s="49">
        <v>41</v>
      </c>
      <c r="FC360" s="49">
        <v>42</v>
      </c>
      <c r="FD360" s="49">
        <v>43</v>
      </c>
      <c r="FE360" s="49">
        <v>44</v>
      </c>
      <c r="FF360" s="49">
        <v>45</v>
      </c>
      <c r="FG360" s="49">
        <v>46</v>
      </c>
      <c r="FH360" s="49">
        <v>47</v>
      </c>
      <c r="FI360" s="49">
        <v>48</v>
      </c>
      <c r="FJ360" s="49">
        <v>49</v>
      </c>
      <c r="FK360" s="49">
        <v>50</v>
      </c>
      <c r="FL360" s="49">
        <v>51</v>
      </c>
      <c r="FM360" s="49">
        <v>52</v>
      </c>
      <c r="FN360" s="49">
        <v>53</v>
      </c>
      <c r="FO360" s="49">
        <v>54</v>
      </c>
      <c r="FP360" s="49">
        <v>55</v>
      </c>
      <c r="FQ360" s="49">
        <v>56</v>
      </c>
      <c r="FR360" s="49">
        <v>57</v>
      </c>
      <c r="FS360" s="49">
        <v>58</v>
      </c>
      <c r="FT360" s="49">
        <v>59</v>
      </c>
      <c r="FU360" s="49">
        <v>60</v>
      </c>
      <c r="FV360" s="49">
        <v>61</v>
      </c>
      <c r="FW360" s="49">
        <v>62</v>
      </c>
      <c r="FX360" s="49">
        <v>63</v>
      </c>
      <c r="FY360" s="49">
        <v>64</v>
      </c>
      <c r="FZ360" s="49">
        <v>65</v>
      </c>
      <c r="GA360" s="49">
        <v>66</v>
      </c>
      <c r="GB360" s="49">
        <v>67</v>
      </c>
      <c r="GC360" s="49">
        <v>68</v>
      </c>
      <c r="GD360" s="49">
        <v>69</v>
      </c>
      <c r="GE360" s="49">
        <v>70</v>
      </c>
      <c r="GF360" s="49">
        <v>71</v>
      </c>
      <c r="GG360" s="49">
        <v>72</v>
      </c>
      <c r="GH360" s="49">
        <v>73</v>
      </c>
      <c r="GI360" s="49">
        <v>74</v>
      </c>
      <c r="GJ360" s="49">
        <v>75</v>
      </c>
      <c r="GK360" s="49">
        <v>76</v>
      </c>
      <c r="GL360" s="49">
        <v>77</v>
      </c>
      <c r="GM360" s="49">
        <v>78</v>
      </c>
      <c r="GN360" s="49">
        <v>79</v>
      </c>
      <c r="GO360" s="49">
        <v>80</v>
      </c>
      <c r="GP360" s="49">
        <v>81</v>
      </c>
      <c r="GQ360" s="49">
        <v>82</v>
      </c>
      <c r="GR360" s="49">
        <v>83</v>
      </c>
      <c r="GS360" s="49">
        <v>84</v>
      </c>
      <c r="GT360" s="49">
        <v>85</v>
      </c>
      <c r="GU360" s="49">
        <v>86</v>
      </c>
      <c r="GV360" s="49">
        <v>87</v>
      </c>
      <c r="GW360" s="49">
        <v>88</v>
      </c>
      <c r="GX360" s="49">
        <v>89</v>
      </c>
      <c r="GY360" s="49">
        <v>90</v>
      </c>
      <c r="GZ360" s="49">
        <v>91</v>
      </c>
      <c r="HA360" s="49">
        <v>92</v>
      </c>
      <c r="HB360" s="49">
        <v>93</v>
      </c>
      <c r="HC360" s="49">
        <v>94</v>
      </c>
      <c r="HD360" s="49">
        <v>95</v>
      </c>
      <c r="HE360" s="49">
        <v>96</v>
      </c>
      <c r="HF360" s="49">
        <v>97</v>
      </c>
      <c r="HG360" s="49">
        <v>98</v>
      </c>
      <c r="HH360" s="49">
        <v>99</v>
      </c>
      <c r="HI360" s="49">
        <v>100</v>
      </c>
      <c r="HJ360" s="49">
        <v>101</v>
      </c>
      <c r="HK360" s="49">
        <v>102</v>
      </c>
      <c r="HL360" s="49">
        <v>103</v>
      </c>
      <c r="HM360" s="49">
        <v>104</v>
      </c>
      <c r="HN360" s="49">
        <v>105</v>
      </c>
      <c r="HO360" s="49">
        <v>106</v>
      </c>
      <c r="HP360" s="49">
        <v>107</v>
      </c>
      <c r="HQ360" s="49">
        <v>108</v>
      </c>
      <c r="HR360" s="49">
        <v>109</v>
      </c>
      <c r="HS360" s="49">
        <v>110</v>
      </c>
      <c r="HT360" s="49">
        <v>111</v>
      </c>
      <c r="HU360" s="49">
        <v>112</v>
      </c>
      <c r="HV360" s="49">
        <v>113</v>
      </c>
      <c r="HW360" s="49">
        <v>114</v>
      </c>
      <c r="HX360" s="49">
        <v>115</v>
      </c>
      <c r="HY360" s="49">
        <v>116</v>
      </c>
      <c r="HZ360" s="49">
        <v>117</v>
      </c>
      <c r="IA360" s="49">
        <v>118</v>
      </c>
      <c r="IB360" s="49">
        <v>119</v>
      </c>
      <c r="IC360" s="49">
        <v>120</v>
      </c>
      <c r="ID360" s="49">
        <v>121</v>
      </c>
      <c r="IE360" s="49">
        <v>122</v>
      </c>
      <c r="IF360" s="49">
        <v>123</v>
      </c>
      <c r="IG360" s="49">
        <v>124</v>
      </c>
      <c r="IH360" s="49">
        <v>125</v>
      </c>
      <c r="II360" s="49">
        <v>126</v>
      </c>
      <c r="IJ360" s="49">
        <v>127</v>
      </c>
      <c r="IK360" s="49">
        <v>128</v>
      </c>
      <c r="IL360" s="49">
        <v>129</v>
      </c>
      <c r="IM360" s="49">
        <v>130</v>
      </c>
      <c r="IN360" s="49">
        <v>131</v>
      </c>
      <c r="IO360" s="49">
        <v>132</v>
      </c>
      <c r="IP360" s="49">
        <v>133</v>
      </c>
      <c r="IQ360" s="49">
        <v>134</v>
      </c>
      <c r="IR360" s="49">
        <v>135</v>
      </c>
      <c r="IS360" s="49">
        <v>136</v>
      </c>
      <c r="IT360" s="49">
        <v>137</v>
      </c>
      <c r="IU360" s="49">
        <v>138</v>
      </c>
      <c r="IV360" s="49">
        <v>139</v>
      </c>
      <c r="IW360" s="49">
        <v>140</v>
      </c>
      <c r="IX360" s="49">
        <v>141</v>
      </c>
      <c r="IY360" s="49">
        <v>142</v>
      </c>
      <c r="IZ360" s="49">
        <v>143</v>
      </c>
      <c r="JA360" s="49">
        <v>144</v>
      </c>
      <c r="JB360" s="49">
        <v>145</v>
      </c>
      <c r="JC360" s="49">
        <v>146</v>
      </c>
      <c r="JD360" s="49">
        <v>147</v>
      </c>
      <c r="JE360" s="49">
        <v>148</v>
      </c>
      <c r="JF360" s="49">
        <v>149</v>
      </c>
      <c r="JG360" s="49">
        <v>150</v>
      </c>
      <c r="JH360" s="49">
        <v>151</v>
      </c>
      <c r="JI360" s="49">
        <v>152</v>
      </c>
      <c r="JJ360" s="49">
        <v>153</v>
      </c>
      <c r="JK360" s="49">
        <v>154</v>
      </c>
      <c r="JL360" s="49">
        <v>155</v>
      </c>
      <c r="JM360" s="49">
        <v>156</v>
      </c>
      <c r="JN360" s="49">
        <v>157</v>
      </c>
      <c r="JO360" s="49">
        <v>158</v>
      </c>
      <c r="JP360" s="49">
        <v>159</v>
      </c>
      <c r="JQ360" s="49">
        <v>160</v>
      </c>
      <c r="JR360" s="49">
        <v>161</v>
      </c>
      <c r="JS360" s="49">
        <v>162</v>
      </c>
      <c r="JT360" s="49">
        <v>163</v>
      </c>
      <c r="JU360" s="49">
        <v>164</v>
      </c>
      <c r="JV360" s="49">
        <v>165</v>
      </c>
      <c r="JW360" s="49">
        <v>166</v>
      </c>
      <c r="JX360" s="49">
        <v>167</v>
      </c>
      <c r="JY360" s="49">
        <v>168</v>
      </c>
      <c r="JZ360" s="49">
        <v>169</v>
      </c>
      <c r="KA360" s="49">
        <v>170</v>
      </c>
      <c r="KB360" s="49">
        <v>171</v>
      </c>
      <c r="KC360" s="49">
        <v>172</v>
      </c>
      <c r="KD360" s="49">
        <v>173</v>
      </c>
      <c r="KE360" s="49">
        <v>174</v>
      </c>
      <c r="KF360" s="49">
        <v>175</v>
      </c>
      <c r="KG360" s="49">
        <v>176</v>
      </c>
      <c r="KH360" s="49">
        <v>177</v>
      </c>
      <c r="KI360" s="49">
        <v>178</v>
      </c>
      <c r="KJ360" s="49">
        <v>179</v>
      </c>
      <c r="KK360" s="49">
        <v>180</v>
      </c>
      <c r="KL360" s="49">
        <v>181</v>
      </c>
      <c r="KM360" s="49">
        <v>182</v>
      </c>
      <c r="KN360" s="49">
        <v>183</v>
      </c>
      <c r="KO360" s="49">
        <v>184</v>
      </c>
      <c r="KP360" s="49">
        <v>185</v>
      </c>
      <c r="KQ360" s="49">
        <v>186</v>
      </c>
      <c r="KR360" s="49">
        <v>187</v>
      </c>
      <c r="KS360" s="49">
        <v>188</v>
      </c>
      <c r="KT360" s="49">
        <v>189</v>
      </c>
      <c r="KU360" s="49">
        <v>190</v>
      </c>
      <c r="KV360" s="49">
        <v>191</v>
      </c>
      <c r="KW360" s="49">
        <v>192</v>
      </c>
      <c r="KX360" s="49">
        <v>193</v>
      </c>
      <c r="KY360" s="49">
        <v>194</v>
      </c>
      <c r="KZ360" s="49">
        <v>195</v>
      </c>
      <c r="LA360" s="49">
        <v>196</v>
      </c>
      <c r="LB360" s="49">
        <v>197</v>
      </c>
      <c r="LC360" s="49">
        <v>198</v>
      </c>
      <c r="LD360" s="49">
        <v>199</v>
      </c>
      <c r="LE360" s="49">
        <v>200</v>
      </c>
      <c r="LF360" s="49">
        <v>201</v>
      </c>
      <c r="LG360" s="49">
        <v>202</v>
      </c>
      <c r="LH360" s="49">
        <v>203</v>
      </c>
      <c r="LI360" s="49">
        <v>204</v>
      </c>
      <c r="LJ360" s="49">
        <v>205</v>
      </c>
      <c r="LK360" s="49">
        <v>206</v>
      </c>
      <c r="LL360" s="49">
        <v>207</v>
      </c>
      <c r="LM360" s="49">
        <v>208</v>
      </c>
      <c r="LN360" s="49">
        <v>209</v>
      </c>
      <c r="LO360" s="49">
        <v>210</v>
      </c>
      <c r="LP360" s="49">
        <v>211</v>
      </c>
      <c r="LQ360" s="49">
        <v>212</v>
      </c>
      <c r="LR360" s="49">
        <v>213</v>
      </c>
      <c r="LS360" s="49">
        <v>214</v>
      </c>
      <c r="LT360" s="49">
        <v>215</v>
      </c>
      <c r="LU360" s="49">
        <v>216</v>
      </c>
      <c r="LV360" s="49">
        <v>217</v>
      </c>
      <c r="LW360" s="49">
        <v>218</v>
      </c>
      <c r="LX360" s="49">
        <v>219</v>
      </c>
      <c r="LY360" s="49">
        <v>220</v>
      </c>
      <c r="LZ360" s="49">
        <v>221</v>
      </c>
      <c r="MA360" s="49">
        <v>222</v>
      </c>
      <c r="MB360" s="49">
        <v>223</v>
      </c>
      <c r="MC360" s="49">
        <v>224</v>
      </c>
      <c r="MD360" s="49">
        <v>225</v>
      </c>
      <c r="ME360" s="49">
        <v>226</v>
      </c>
      <c r="MF360" s="49">
        <v>227</v>
      </c>
      <c r="MG360" s="49">
        <v>228</v>
      </c>
      <c r="MH360" s="49">
        <v>229</v>
      </c>
      <c r="MI360" s="49">
        <v>230</v>
      </c>
      <c r="MJ360" s="49">
        <v>231</v>
      </c>
      <c r="MK360" s="49">
        <v>232</v>
      </c>
      <c r="ML360" s="49">
        <v>233</v>
      </c>
    </row>
  </sheetData>
  <mergeCells count="2434">
    <mergeCell ref="Y322:AA322"/>
    <mergeCell ref="AB322:AC322"/>
    <mergeCell ref="AD322:AE322"/>
    <mergeCell ref="AS322:AT322"/>
    <mergeCell ref="BH322:BI322"/>
    <mergeCell ref="BW322:BX322"/>
    <mergeCell ref="MN322:MO322"/>
    <mergeCell ref="NC322:ND322"/>
    <mergeCell ref="NR322:NS322"/>
    <mergeCell ref="OG322:OH322"/>
    <mergeCell ref="OV322:OW322"/>
    <mergeCell ref="Y323:AA323"/>
    <mergeCell ref="AB323:AC323"/>
    <mergeCell ref="AD323:AE323"/>
    <mergeCell ref="AS323:AT323"/>
    <mergeCell ref="BH323:BI323"/>
    <mergeCell ref="BW323:BX323"/>
    <mergeCell ref="MN323:MO323"/>
    <mergeCell ref="NC323:ND323"/>
    <mergeCell ref="NR323:NS323"/>
    <mergeCell ref="OG323:OH323"/>
    <mergeCell ref="OV323:OW323"/>
    <mergeCell ref="Y320:AA320"/>
    <mergeCell ref="AB320:AC320"/>
    <mergeCell ref="AD320:AE320"/>
    <mergeCell ref="AS320:AT320"/>
    <mergeCell ref="BH320:BI320"/>
    <mergeCell ref="BW320:BX320"/>
    <mergeCell ref="MN320:MO320"/>
    <mergeCell ref="NC320:ND320"/>
    <mergeCell ref="NR320:NS320"/>
    <mergeCell ref="OG320:OH320"/>
    <mergeCell ref="OV320:OW320"/>
    <mergeCell ref="Y321:AA321"/>
    <mergeCell ref="AB321:AC321"/>
    <mergeCell ref="AD321:AE321"/>
    <mergeCell ref="AS321:AT321"/>
    <mergeCell ref="BH321:BI321"/>
    <mergeCell ref="BW321:BX321"/>
    <mergeCell ref="MN321:MO321"/>
    <mergeCell ref="NC321:ND321"/>
    <mergeCell ref="NR321:NS321"/>
    <mergeCell ref="OG321:OH321"/>
    <mergeCell ref="OV321:OW321"/>
    <mergeCell ref="Y318:AA318"/>
    <mergeCell ref="AB318:AC318"/>
    <mergeCell ref="AD318:AE318"/>
    <mergeCell ref="AS318:AT318"/>
    <mergeCell ref="BH318:BI318"/>
    <mergeCell ref="BW318:BX318"/>
    <mergeCell ref="MN318:MO318"/>
    <mergeCell ref="NC318:ND318"/>
    <mergeCell ref="NR318:NS318"/>
    <mergeCell ref="OG318:OH318"/>
    <mergeCell ref="OV318:OW318"/>
    <mergeCell ref="Y319:AA319"/>
    <mergeCell ref="AB319:AC319"/>
    <mergeCell ref="AD319:AE319"/>
    <mergeCell ref="AS319:AT319"/>
    <mergeCell ref="BH319:BI319"/>
    <mergeCell ref="BW319:BX319"/>
    <mergeCell ref="MN319:MO319"/>
    <mergeCell ref="NC319:ND319"/>
    <mergeCell ref="NR319:NS319"/>
    <mergeCell ref="OG319:OH319"/>
    <mergeCell ref="OV319:OW319"/>
    <mergeCell ref="KM316:KY316"/>
    <mergeCell ref="KZ316:LL316"/>
    <mergeCell ref="LM316:LY316"/>
    <mergeCell ref="LZ316:ML316"/>
    <mergeCell ref="MP316:NB316"/>
    <mergeCell ref="NE316:NQ316"/>
    <mergeCell ref="NT316:OF316"/>
    <mergeCell ref="OI316:OU316"/>
    <mergeCell ref="OX316:PJ316"/>
    <mergeCell ref="B317:N317"/>
    <mergeCell ref="O317:V317"/>
    <mergeCell ref="X317:AA317"/>
    <mergeCell ref="AF317:AR317"/>
    <mergeCell ref="AU317:BG317"/>
    <mergeCell ref="BJ317:BV317"/>
    <mergeCell ref="BY317:CK317"/>
    <mergeCell ref="CN317:CZ317"/>
    <mergeCell ref="MN317:MO317"/>
    <mergeCell ref="NC317:ND317"/>
    <mergeCell ref="NR317:NS317"/>
    <mergeCell ref="OG317:OH317"/>
    <mergeCell ref="OV317:OW317"/>
    <mergeCell ref="HB308:HN308"/>
    <mergeCell ref="HO308:IA308"/>
    <mergeCell ref="DC316:DJ316"/>
    <mergeCell ref="DM316:DY316"/>
    <mergeCell ref="DZ316:EL316"/>
    <mergeCell ref="EM316:EY316"/>
    <mergeCell ref="EZ316:FL316"/>
    <mergeCell ref="FM316:FY316"/>
    <mergeCell ref="FZ316:GL316"/>
    <mergeCell ref="GM316:GY316"/>
    <mergeCell ref="GZ316:HL316"/>
    <mergeCell ref="HM316:HY316"/>
    <mergeCell ref="HZ316:IL316"/>
    <mergeCell ref="IM316:IY316"/>
    <mergeCell ref="IZ316:JL316"/>
    <mergeCell ref="JM316:JY316"/>
    <mergeCell ref="JZ316:KL316"/>
    <mergeCell ref="A307:AA307"/>
    <mergeCell ref="B308:N308"/>
    <mergeCell ref="O308:AA308"/>
    <mergeCell ref="AB308:AN308"/>
    <mergeCell ref="AO308:BA308"/>
    <mergeCell ref="BB308:BN308"/>
    <mergeCell ref="BO308:CA308"/>
    <mergeCell ref="CB308:CN308"/>
    <mergeCell ref="CO308:DA308"/>
    <mergeCell ref="DB308:DN308"/>
    <mergeCell ref="DO308:EA308"/>
    <mergeCell ref="EB308:EN308"/>
    <mergeCell ref="EO308:FA308"/>
    <mergeCell ref="FB308:FN308"/>
    <mergeCell ref="FO308:GA308"/>
    <mergeCell ref="GB308:GN308"/>
    <mergeCell ref="GO308:HA308"/>
    <mergeCell ref="Y286:AA286"/>
    <mergeCell ref="AB286:AC286"/>
    <mergeCell ref="AD286:AE286"/>
    <mergeCell ref="AS286:AT286"/>
    <mergeCell ref="BH286:BI286"/>
    <mergeCell ref="BW286:BX286"/>
    <mergeCell ref="MN286:MO286"/>
    <mergeCell ref="NC286:ND286"/>
    <mergeCell ref="NR286:NS286"/>
    <mergeCell ref="OG286:OH286"/>
    <mergeCell ref="OV286:OW286"/>
    <mergeCell ref="Y287:AA287"/>
    <mergeCell ref="AB287:AC287"/>
    <mergeCell ref="AD287:AE287"/>
    <mergeCell ref="AS287:AT287"/>
    <mergeCell ref="BH287:BI287"/>
    <mergeCell ref="BW287:BX287"/>
    <mergeCell ref="MN287:MO287"/>
    <mergeCell ref="NC287:ND287"/>
    <mergeCell ref="NR287:NS287"/>
    <mergeCell ref="OG287:OH287"/>
    <mergeCell ref="OV287:OW287"/>
    <mergeCell ref="Y284:AA284"/>
    <mergeCell ref="AB284:AC284"/>
    <mergeCell ref="AD284:AE284"/>
    <mergeCell ref="AS284:AT284"/>
    <mergeCell ref="BH284:BI284"/>
    <mergeCell ref="BW284:BX284"/>
    <mergeCell ref="MN284:MO284"/>
    <mergeCell ref="NC284:ND284"/>
    <mergeCell ref="NR284:NS284"/>
    <mergeCell ref="OG284:OH284"/>
    <mergeCell ref="OV284:OW284"/>
    <mergeCell ref="Y285:AA285"/>
    <mergeCell ref="AB285:AC285"/>
    <mergeCell ref="AD285:AE285"/>
    <mergeCell ref="AS285:AT285"/>
    <mergeCell ref="BH285:BI285"/>
    <mergeCell ref="BW285:BX285"/>
    <mergeCell ref="MN285:MO285"/>
    <mergeCell ref="NC285:ND285"/>
    <mergeCell ref="NR285:NS285"/>
    <mergeCell ref="OG285:OH285"/>
    <mergeCell ref="OV285:OW285"/>
    <mergeCell ref="Y282:AA282"/>
    <mergeCell ref="AB282:AC282"/>
    <mergeCell ref="AD282:AE282"/>
    <mergeCell ref="AS282:AT282"/>
    <mergeCell ref="BH282:BI282"/>
    <mergeCell ref="BW282:BX282"/>
    <mergeCell ref="MN282:MO282"/>
    <mergeCell ref="NC282:ND282"/>
    <mergeCell ref="NR282:NS282"/>
    <mergeCell ref="OG282:OH282"/>
    <mergeCell ref="OV282:OW282"/>
    <mergeCell ref="Y283:AA283"/>
    <mergeCell ref="AB283:AC283"/>
    <mergeCell ref="AD283:AE283"/>
    <mergeCell ref="AS283:AT283"/>
    <mergeCell ref="BH283:BI283"/>
    <mergeCell ref="BW283:BX283"/>
    <mergeCell ref="MN283:MO283"/>
    <mergeCell ref="NC283:ND283"/>
    <mergeCell ref="NR283:NS283"/>
    <mergeCell ref="OG283:OH283"/>
    <mergeCell ref="OV283:OW283"/>
    <mergeCell ref="KM280:KY280"/>
    <mergeCell ref="KZ280:LL280"/>
    <mergeCell ref="LM280:LY280"/>
    <mergeCell ref="LZ280:ML280"/>
    <mergeCell ref="MP280:NB280"/>
    <mergeCell ref="NE280:NQ280"/>
    <mergeCell ref="NT280:OF280"/>
    <mergeCell ref="OI280:OU280"/>
    <mergeCell ref="OX280:PJ280"/>
    <mergeCell ref="B281:N281"/>
    <mergeCell ref="O281:V281"/>
    <mergeCell ref="X281:AA281"/>
    <mergeCell ref="AF281:AR281"/>
    <mergeCell ref="AU281:BG281"/>
    <mergeCell ref="BJ281:BV281"/>
    <mergeCell ref="BY281:CK281"/>
    <mergeCell ref="CN281:CZ281"/>
    <mergeCell ref="MN281:MO281"/>
    <mergeCell ref="NC281:ND281"/>
    <mergeCell ref="NR281:NS281"/>
    <mergeCell ref="OG281:OH281"/>
    <mergeCell ref="OV281:OW281"/>
    <mergeCell ref="HB272:HN272"/>
    <mergeCell ref="HO272:IA272"/>
    <mergeCell ref="DC280:DJ280"/>
    <mergeCell ref="DM280:DY280"/>
    <mergeCell ref="DZ280:EL280"/>
    <mergeCell ref="EM280:EY280"/>
    <mergeCell ref="EZ280:FL280"/>
    <mergeCell ref="FM280:FY280"/>
    <mergeCell ref="FZ280:GL280"/>
    <mergeCell ref="GM280:GY280"/>
    <mergeCell ref="GZ280:HL280"/>
    <mergeCell ref="HM280:HY280"/>
    <mergeCell ref="HZ280:IL280"/>
    <mergeCell ref="IM280:IY280"/>
    <mergeCell ref="IZ280:JL280"/>
    <mergeCell ref="JM280:JY280"/>
    <mergeCell ref="JZ280:KL280"/>
    <mergeCell ref="A271:AA271"/>
    <mergeCell ref="B272:N272"/>
    <mergeCell ref="O272:AA272"/>
    <mergeCell ref="AB272:AN272"/>
    <mergeCell ref="AO272:BA272"/>
    <mergeCell ref="BB272:BN272"/>
    <mergeCell ref="BO272:CA272"/>
    <mergeCell ref="CB272:CN272"/>
    <mergeCell ref="CO272:DA272"/>
    <mergeCell ref="DB272:DN272"/>
    <mergeCell ref="DO272:EA272"/>
    <mergeCell ref="EB272:EN272"/>
    <mergeCell ref="EO272:FA272"/>
    <mergeCell ref="FB272:FN272"/>
    <mergeCell ref="FO272:GA272"/>
    <mergeCell ref="GB272:GN272"/>
    <mergeCell ref="GO272:HA272"/>
    <mergeCell ref="AB249:AC249"/>
    <mergeCell ref="AD249:AE249"/>
    <mergeCell ref="AS249:AT249"/>
    <mergeCell ref="BH249:BI249"/>
    <mergeCell ref="BW249:BX249"/>
    <mergeCell ref="Y250:AA250"/>
    <mergeCell ref="AB250:AC250"/>
    <mergeCell ref="AD250:AE250"/>
    <mergeCell ref="AS250:AT250"/>
    <mergeCell ref="BH250:BI250"/>
    <mergeCell ref="BW250:BX250"/>
    <mergeCell ref="Y251:AA251"/>
    <mergeCell ref="AB251:AC251"/>
    <mergeCell ref="AD251:AE251"/>
    <mergeCell ref="AS251:AT251"/>
    <mergeCell ref="BH251:BI251"/>
    <mergeCell ref="BW251:BX251"/>
    <mergeCell ref="Y249:AA249"/>
    <mergeCell ref="KZ244:LL244"/>
    <mergeCell ref="LM244:LY244"/>
    <mergeCell ref="LZ244:ML244"/>
    <mergeCell ref="B245:N245"/>
    <mergeCell ref="O245:V245"/>
    <mergeCell ref="X245:AA245"/>
    <mergeCell ref="AF245:AR245"/>
    <mergeCell ref="AU245:BG245"/>
    <mergeCell ref="BJ245:BV245"/>
    <mergeCell ref="BY245:CK245"/>
    <mergeCell ref="CN245:CZ245"/>
    <mergeCell ref="Y246:AA246"/>
    <mergeCell ref="AB246:AC246"/>
    <mergeCell ref="AD246:AE246"/>
    <mergeCell ref="AS246:AT246"/>
    <mergeCell ref="BH246:BI246"/>
    <mergeCell ref="BW246:BX246"/>
    <mergeCell ref="HO236:IA236"/>
    <mergeCell ref="DC244:DJ244"/>
    <mergeCell ref="DM244:DY244"/>
    <mergeCell ref="DZ244:EL244"/>
    <mergeCell ref="EM244:EY244"/>
    <mergeCell ref="EZ244:FL244"/>
    <mergeCell ref="FM244:FY244"/>
    <mergeCell ref="FZ244:GL244"/>
    <mergeCell ref="GM244:GY244"/>
    <mergeCell ref="GZ244:HL244"/>
    <mergeCell ref="HM244:HY244"/>
    <mergeCell ref="HZ244:IL244"/>
    <mergeCell ref="IM244:IY244"/>
    <mergeCell ref="IZ244:JL244"/>
    <mergeCell ref="JM244:JY244"/>
    <mergeCell ref="JZ244:KL244"/>
    <mergeCell ref="KM244:KY244"/>
    <mergeCell ref="Y248:AA248"/>
    <mergeCell ref="AB248:AC248"/>
    <mergeCell ref="AD248:AE248"/>
    <mergeCell ref="AS248:AT248"/>
    <mergeCell ref="BH248:BI248"/>
    <mergeCell ref="BW248:BX248"/>
    <mergeCell ref="DB236:DN236"/>
    <mergeCell ref="DO236:EA236"/>
    <mergeCell ref="EB236:EN236"/>
    <mergeCell ref="EO236:FA236"/>
    <mergeCell ref="CB236:CN236"/>
    <mergeCell ref="CO236:DA236"/>
    <mergeCell ref="FB236:FN236"/>
    <mergeCell ref="FO236:GA236"/>
    <mergeCell ref="GB236:GN236"/>
    <mergeCell ref="GO236:HA236"/>
    <mergeCell ref="HB236:HN236"/>
    <mergeCell ref="BO236:CA236"/>
    <mergeCell ref="Y247:AA247"/>
    <mergeCell ref="AB247:AC247"/>
    <mergeCell ref="AD247:AE247"/>
    <mergeCell ref="AS247:AT247"/>
    <mergeCell ref="BH247:BI247"/>
    <mergeCell ref="BW247:BX247"/>
    <mergeCell ref="A235:AA235"/>
    <mergeCell ref="B236:N236"/>
    <mergeCell ref="O236:AA236"/>
    <mergeCell ref="AB236:AN236"/>
    <mergeCell ref="AO236:BA236"/>
    <mergeCell ref="BB236:BN236"/>
    <mergeCell ref="Y233:AA233"/>
    <mergeCell ref="AB233:AC233"/>
    <mergeCell ref="AD233:AE233"/>
    <mergeCell ref="AS233:AT233"/>
    <mergeCell ref="BH233:BI233"/>
    <mergeCell ref="BW233:BX233"/>
    <mergeCell ref="Y228:AA228"/>
    <mergeCell ref="AB228:AC228"/>
    <mergeCell ref="AD228:AE228"/>
    <mergeCell ref="AS228:AT228"/>
    <mergeCell ref="BH228:BI228"/>
    <mergeCell ref="BW228:BX228"/>
    <mergeCell ref="Y229:AA229"/>
    <mergeCell ref="AB229:AC229"/>
    <mergeCell ref="AD229:AE229"/>
    <mergeCell ref="AS229:AT229"/>
    <mergeCell ref="BH229:BI229"/>
    <mergeCell ref="BW229:BX229"/>
    <mergeCell ref="Y232:AA232"/>
    <mergeCell ref="AB232:AC232"/>
    <mergeCell ref="AD232:AE232"/>
    <mergeCell ref="AS232:AT232"/>
    <mergeCell ref="BH232:BI232"/>
    <mergeCell ref="BW232:BX232"/>
    <mergeCell ref="Y230:AA230"/>
    <mergeCell ref="AB230:AC230"/>
    <mergeCell ref="AD230:AE230"/>
    <mergeCell ref="AS230:AT230"/>
    <mergeCell ref="BH230:BI230"/>
    <mergeCell ref="BW230:BX230"/>
    <mergeCell ref="Y231:AA231"/>
    <mergeCell ref="AB231:AC231"/>
    <mergeCell ref="AD231:AE231"/>
    <mergeCell ref="AS231:AT231"/>
    <mergeCell ref="BH231:BI231"/>
    <mergeCell ref="BW231:BX231"/>
    <mergeCell ref="IM226:IY226"/>
    <mergeCell ref="IZ226:JL226"/>
    <mergeCell ref="JM226:JY226"/>
    <mergeCell ref="JZ226:KL226"/>
    <mergeCell ref="KM226:KY226"/>
    <mergeCell ref="KZ226:LL226"/>
    <mergeCell ref="LM226:LY226"/>
    <mergeCell ref="LZ226:ML226"/>
    <mergeCell ref="B227:N227"/>
    <mergeCell ref="O227:V227"/>
    <mergeCell ref="X227:AA227"/>
    <mergeCell ref="AF227:AR227"/>
    <mergeCell ref="AU227:BG227"/>
    <mergeCell ref="BJ227:BV227"/>
    <mergeCell ref="BY227:CK227"/>
    <mergeCell ref="CN227:CZ227"/>
    <mergeCell ref="HO218:IA218"/>
    <mergeCell ref="DC226:DJ226"/>
    <mergeCell ref="DM226:DY226"/>
    <mergeCell ref="DZ226:EL226"/>
    <mergeCell ref="EM226:EY226"/>
    <mergeCell ref="EZ226:FL226"/>
    <mergeCell ref="FM226:FY226"/>
    <mergeCell ref="FZ226:GL226"/>
    <mergeCell ref="GM226:GY226"/>
    <mergeCell ref="GZ226:HL226"/>
    <mergeCell ref="HM226:HY226"/>
    <mergeCell ref="HZ226:IL226"/>
    <mergeCell ref="DB218:DN218"/>
    <mergeCell ref="DO218:EA218"/>
    <mergeCell ref="EB218:EN218"/>
    <mergeCell ref="EO218:FA218"/>
    <mergeCell ref="FB218:FN218"/>
    <mergeCell ref="FO218:GA218"/>
    <mergeCell ref="GB218:GN218"/>
    <mergeCell ref="GO218:HA218"/>
    <mergeCell ref="HB218:HN218"/>
    <mergeCell ref="A217:AA217"/>
    <mergeCell ref="B218:N218"/>
    <mergeCell ref="O218:AA218"/>
    <mergeCell ref="AB218:AN218"/>
    <mergeCell ref="AO218:BA218"/>
    <mergeCell ref="BB218:BN218"/>
    <mergeCell ref="BO218:CA218"/>
    <mergeCell ref="CB218:CN218"/>
    <mergeCell ref="CO218:DA218"/>
    <mergeCell ref="Y196:AA196"/>
    <mergeCell ref="AB196:AC196"/>
    <mergeCell ref="AD196:AE196"/>
    <mergeCell ref="AS196:AT196"/>
    <mergeCell ref="BH196:BI196"/>
    <mergeCell ref="BW196:BX196"/>
    <mergeCell ref="Y197:AA197"/>
    <mergeCell ref="AB197:AC197"/>
    <mergeCell ref="AD197:AE197"/>
    <mergeCell ref="AS197:AT197"/>
    <mergeCell ref="BH197:BI197"/>
    <mergeCell ref="BW197:BX197"/>
    <mergeCell ref="A199:AA199"/>
    <mergeCell ref="B200:N200"/>
    <mergeCell ref="O200:AA200"/>
    <mergeCell ref="AB200:AN200"/>
    <mergeCell ref="AO200:BA200"/>
    <mergeCell ref="BB200:BN200"/>
    <mergeCell ref="BO200:CA200"/>
    <mergeCell ref="CB200:CN200"/>
    <mergeCell ref="CO200:DA200"/>
    <mergeCell ref="Y211:AA211"/>
    <mergeCell ref="AB211:AC211"/>
    <mergeCell ref="Y194:AA194"/>
    <mergeCell ref="AB194:AC194"/>
    <mergeCell ref="AD194:AE194"/>
    <mergeCell ref="AS194:AT194"/>
    <mergeCell ref="BH194:BI194"/>
    <mergeCell ref="BW194:BX194"/>
    <mergeCell ref="Y195:AA195"/>
    <mergeCell ref="AB195:AC195"/>
    <mergeCell ref="AD195:AE195"/>
    <mergeCell ref="AS195:AT195"/>
    <mergeCell ref="BH195:BI195"/>
    <mergeCell ref="BW195:BX195"/>
    <mergeCell ref="Y192:AA192"/>
    <mergeCell ref="AB192:AC192"/>
    <mergeCell ref="AD192:AE192"/>
    <mergeCell ref="AS192:AT192"/>
    <mergeCell ref="BH192:BI192"/>
    <mergeCell ref="BW192:BX192"/>
    <mergeCell ref="Y193:AA193"/>
    <mergeCell ref="AB193:AC193"/>
    <mergeCell ref="AD193:AE193"/>
    <mergeCell ref="AS193:AT193"/>
    <mergeCell ref="BH193:BI193"/>
    <mergeCell ref="BW193:BX193"/>
    <mergeCell ref="IM190:IY190"/>
    <mergeCell ref="IZ190:JL190"/>
    <mergeCell ref="JM190:JY190"/>
    <mergeCell ref="JZ190:KL190"/>
    <mergeCell ref="KM190:KY190"/>
    <mergeCell ref="KZ190:LL190"/>
    <mergeCell ref="LM190:LY190"/>
    <mergeCell ref="LZ190:ML190"/>
    <mergeCell ref="B191:N191"/>
    <mergeCell ref="O191:V191"/>
    <mergeCell ref="X191:AA191"/>
    <mergeCell ref="AF191:AR191"/>
    <mergeCell ref="AU191:BG191"/>
    <mergeCell ref="BJ191:BV191"/>
    <mergeCell ref="BY191:CK191"/>
    <mergeCell ref="CN191:CZ191"/>
    <mergeCell ref="HO182:IA182"/>
    <mergeCell ref="DC190:DJ190"/>
    <mergeCell ref="DM190:DY190"/>
    <mergeCell ref="DZ190:EL190"/>
    <mergeCell ref="EM190:EY190"/>
    <mergeCell ref="EZ190:FL190"/>
    <mergeCell ref="FM190:FY190"/>
    <mergeCell ref="FZ190:GL190"/>
    <mergeCell ref="GM190:GY190"/>
    <mergeCell ref="GZ190:HL190"/>
    <mergeCell ref="HM190:HY190"/>
    <mergeCell ref="HZ190:IL190"/>
    <mergeCell ref="DB182:DN182"/>
    <mergeCell ref="DO182:EA182"/>
    <mergeCell ref="EB182:EN182"/>
    <mergeCell ref="EO182:FA182"/>
    <mergeCell ref="FB182:FN182"/>
    <mergeCell ref="FO182:GA182"/>
    <mergeCell ref="GB182:GN182"/>
    <mergeCell ref="GO182:HA182"/>
    <mergeCell ref="HB182:HN182"/>
    <mergeCell ref="A181:AA181"/>
    <mergeCell ref="B182:N182"/>
    <mergeCell ref="O182:AA182"/>
    <mergeCell ref="AB182:AN182"/>
    <mergeCell ref="AO182:BA182"/>
    <mergeCell ref="BB182:BN182"/>
    <mergeCell ref="BO182:CA182"/>
    <mergeCell ref="CB182:CN182"/>
    <mergeCell ref="CO182:DA182"/>
    <mergeCell ref="HZ10:IL10"/>
    <mergeCell ref="IM10:IY10"/>
    <mergeCell ref="IZ10:JL10"/>
    <mergeCell ref="IM136:IY136"/>
    <mergeCell ref="IZ136:JL136"/>
    <mergeCell ref="DM64:DY64"/>
    <mergeCell ref="DZ64:EL64"/>
    <mergeCell ref="HO164:IA164"/>
    <mergeCell ref="DM172:DY172"/>
    <mergeCell ref="DZ172:EL172"/>
    <mergeCell ref="EM172:EY172"/>
    <mergeCell ref="EZ172:FL172"/>
    <mergeCell ref="DB164:DN164"/>
    <mergeCell ref="DO164:EA164"/>
    <mergeCell ref="EB164:EN164"/>
    <mergeCell ref="EO164:FA164"/>
    <mergeCell ref="FB164:FN164"/>
    <mergeCell ref="Y178:AA178"/>
    <mergeCell ref="FM100:FY100"/>
    <mergeCell ref="FZ100:GL100"/>
    <mergeCell ref="JM10:JY10"/>
    <mergeCell ref="JZ10:KL10"/>
    <mergeCell ref="KM10:KY10"/>
    <mergeCell ref="KZ10:LL10"/>
    <mergeCell ref="LM10:LY10"/>
    <mergeCell ref="LZ10:ML10"/>
    <mergeCell ref="DM10:DY10"/>
    <mergeCell ref="DZ10:EL10"/>
    <mergeCell ref="EM10:EY10"/>
    <mergeCell ref="EZ10:FL10"/>
    <mergeCell ref="FM10:FY10"/>
    <mergeCell ref="FZ10:GL10"/>
    <mergeCell ref="GM10:GY10"/>
    <mergeCell ref="GZ10:HL10"/>
    <mergeCell ref="HM10:HY10"/>
    <mergeCell ref="JM28:JY28"/>
    <mergeCell ref="JZ28:KL28"/>
    <mergeCell ref="KM28:KY28"/>
    <mergeCell ref="FM28:FY28"/>
    <mergeCell ref="FZ28:GL28"/>
    <mergeCell ref="GO20:HA20"/>
    <mergeCell ref="HB20:HN20"/>
    <mergeCell ref="HO20:IA20"/>
    <mergeCell ref="JM46:JY46"/>
    <mergeCell ref="JZ46:KL46"/>
    <mergeCell ref="KM46:KY46"/>
    <mergeCell ref="KZ46:LL46"/>
    <mergeCell ref="LM46:LY46"/>
    <mergeCell ref="LZ46:ML46"/>
    <mergeCell ref="KZ28:LL28"/>
    <mergeCell ref="LM28:LY28"/>
    <mergeCell ref="LZ28:ML28"/>
    <mergeCell ref="EZ46:FL46"/>
    <mergeCell ref="FM46:FY46"/>
    <mergeCell ref="FZ46:GL46"/>
    <mergeCell ref="GM46:GY46"/>
    <mergeCell ref="GZ46:HL46"/>
    <mergeCell ref="HM46:HY46"/>
    <mergeCell ref="HZ28:IL28"/>
    <mergeCell ref="IM28:IY28"/>
    <mergeCell ref="IZ28:JL28"/>
    <mergeCell ref="GM28:GY28"/>
    <mergeCell ref="GZ28:HL28"/>
    <mergeCell ref="HM28:HY28"/>
    <mergeCell ref="GB38:GN38"/>
    <mergeCell ref="GO38:HA38"/>
    <mergeCell ref="HB38:HN38"/>
    <mergeCell ref="HO38:IA38"/>
    <mergeCell ref="EZ28:FL28"/>
    <mergeCell ref="FB38:FN38"/>
    <mergeCell ref="FO38:GA38"/>
    <mergeCell ref="HZ46:IL46"/>
    <mergeCell ref="IM46:IY46"/>
    <mergeCell ref="IZ46:JL46"/>
    <mergeCell ref="LM82:LY82"/>
    <mergeCell ref="LZ82:ML82"/>
    <mergeCell ref="GM64:GY64"/>
    <mergeCell ref="GZ64:HL64"/>
    <mergeCell ref="HM64:HY64"/>
    <mergeCell ref="HZ64:IL64"/>
    <mergeCell ref="IM64:IY64"/>
    <mergeCell ref="IZ64:JL64"/>
    <mergeCell ref="JM64:JY64"/>
    <mergeCell ref="JZ64:KL64"/>
    <mergeCell ref="KM64:KY64"/>
    <mergeCell ref="GO74:HA74"/>
    <mergeCell ref="HB74:HN74"/>
    <mergeCell ref="HO74:IA74"/>
    <mergeCell ref="GZ82:HL82"/>
    <mergeCell ref="HM82:HY82"/>
    <mergeCell ref="HZ82:IL82"/>
    <mergeCell ref="IM82:IY82"/>
    <mergeCell ref="IZ82:JL82"/>
    <mergeCell ref="JM82:JY82"/>
    <mergeCell ref="JZ82:KL82"/>
    <mergeCell ref="KM82:KY82"/>
    <mergeCell ref="KZ82:LL82"/>
    <mergeCell ref="KZ64:LL64"/>
    <mergeCell ref="LM64:LY64"/>
    <mergeCell ref="LZ64:ML64"/>
    <mergeCell ref="GM100:GY100"/>
    <mergeCell ref="GZ100:HL100"/>
    <mergeCell ref="HM100:HY100"/>
    <mergeCell ref="HZ100:IL100"/>
    <mergeCell ref="IM100:IY100"/>
    <mergeCell ref="IZ100:JL100"/>
    <mergeCell ref="JM100:JY100"/>
    <mergeCell ref="JZ100:KL100"/>
    <mergeCell ref="KM100:KY100"/>
    <mergeCell ref="KZ100:LL100"/>
    <mergeCell ref="LM100:LY100"/>
    <mergeCell ref="LZ100:ML100"/>
    <mergeCell ref="HO110:IA110"/>
    <mergeCell ref="DO110:EA110"/>
    <mergeCell ref="EB110:EN110"/>
    <mergeCell ref="EO110:FA110"/>
    <mergeCell ref="JM136:JY136"/>
    <mergeCell ref="JZ136:KL136"/>
    <mergeCell ref="KM136:KY136"/>
    <mergeCell ref="KZ136:LL136"/>
    <mergeCell ref="LM136:LY136"/>
    <mergeCell ref="LZ136:ML136"/>
    <mergeCell ref="DM118:DY118"/>
    <mergeCell ref="DZ118:EL118"/>
    <mergeCell ref="EM118:EY118"/>
    <mergeCell ref="EZ118:FL118"/>
    <mergeCell ref="FM118:FY118"/>
    <mergeCell ref="FZ118:GL118"/>
    <mergeCell ref="GM118:GY118"/>
    <mergeCell ref="GZ118:HL118"/>
    <mergeCell ref="HM118:HY118"/>
    <mergeCell ref="HZ118:IL118"/>
    <mergeCell ref="IM118:IY118"/>
    <mergeCell ref="IZ118:JL118"/>
    <mergeCell ref="JM118:JY118"/>
    <mergeCell ref="JZ118:KL118"/>
    <mergeCell ref="KM118:KY118"/>
    <mergeCell ref="KZ118:LL118"/>
    <mergeCell ref="DM136:DY136"/>
    <mergeCell ref="DZ136:EL136"/>
    <mergeCell ref="EM136:EY136"/>
    <mergeCell ref="EZ136:FL136"/>
    <mergeCell ref="LM118:LY118"/>
    <mergeCell ref="LZ118:ML118"/>
    <mergeCell ref="JZ172:KL172"/>
    <mergeCell ref="KM172:KY172"/>
    <mergeCell ref="KZ172:LL172"/>
    <mergeCell ref="LM172:LY172"/>
    <mergeCell ref="LZ172:ML172"/>
    <mergeCell ref="DM154:DY154"/>
    <mergeCell ref="DZ154:EL154"/>
    <mergeCell ref="EM154:EY154"/>
    <mergeCell ref="EZ154:FL154"/>
    <mergeCell ref="FM154:FY154"/>
    <mergeCell ref="FZ154:GL154"/>
    <mergeCell ref="GM154:GY154"/>
    <mergeCell ref="GZ154:HL154"/>
    <mergeCell ref="HM154:HY154"/>
    <mergeCell ref="HZ154:IL154"/>
    <mergeCell ref="IM154:IY154"/>
    <mergeCell ref="IZ154:JL154"/>
    <mergeCell ref="JM154:JY154"/>
    <mergeCell ref="JZ154:KL154"/>
    <mergeCell ref="KM154:KY154"/>
    <mergeCell ref="KZ154:LL154"/>
    <mergeCell ref="LM154:LY154"/>
    <mergeCell ref="LZ154:ML154"/>
    <mergeCell ref="FM172:FY172"/>
    <mergeCell ref="FZ172:GL172"/>
    <mergeCell ref="GM172:GY172"/>
    <mergeCell ref="GZ172:HL172"/>
    <mergeCell ref="HM172:HY172"/>
    <mergeCell ref="HZ172:IL172"/>
    <mergeCell ref="IM172:IY172"/>
    <mergeCell ref="IZ172:JL172"/>
    <mergeCell ref="JM172:JY172"/>
    <mergeCell ref="AB178:AC178"/>
    <mergeCell ref="AD178:AE178"/>
    <mergeCell ref="AS178:AT178"/>
    <mergeCell ref="BH178:BI178"/>
    <mergeCell ref="BW178:BX178"/>
    <mergeCell ref="FO164:GA164"/>
    <mergeCell ref="GB164:GN164"/>
    <mergeCell ref="GO164:HA164"/>
    <mergeCell ref="HB164:HN164"/>
    <mergeCell ref="Y179:AA179"/>
    <mergeCell ref="AB179:AC179"/>
    <mergeCell ref="AD179:AE179"/>
    <mergeCell ref="AS179:AT179"/>
    <mergeCell ref="BH179:BI179"/>
    <mergeCell ref="BW179:BX179"/>
    <mergeCell ref="Y176:AA176"/>
    <mergeCell ref="AB176:AC176"/>
    <mergeCell ref="AD176:AE176"/>
    <mergeCell ref="AS176:AT176"/>
    <mergeCell ref="BH176:BI176"/>
    <mergeCell ref="BW176:BX176"/>
    <mergeCell ref="Y177:AA177"/>
    <mergeCell ref="AB177:AC177"/>
    <mergeCell ref="AD177:AE177"/>
    <mergeCell ref="AS177:AT177"/>
    <mergeCell ref="BH177:BI177"/>
    <mergeCell ref="BW177:BX177"/>
    <mergeCell ref="Y174:AA174"/>
    <mergeCell ref="AB174:AC174"/>
    <mergeCell ref="AD174:AE174"/>
    <mergeCell ref="AS174:AT174"/>
    <mergeCell ref="BH174:BI174"/>
    <mergeCell ref="BW174:BX174"/>
    <mergeCell ref="Y175:AA175"/>
    <mergeCell ref="AB175:AC175"/>
    <mergeCell ref="AD175:AE175"/>
    <mergeCell ref="AS175:AT175"/>
    <mergeCell ref="BH175:BI175"/>
    <mergeCell ref="BW175:BX175"/>
    <mergeCell ref="DC172:DJ172"/>
    <mergeCell ref="B173:N173"/>
    <mergeCell ref="O173:V173"/>
    <mergeCell ref="X173:AA173"/>
    <mergeCell ref="AF173:AR173"/>
    <mergeCell ref="AU173:BG173"/>
    <mergeCell ref="BJ173:BV173"/>
    <mergeCell ref="BY173:CK173"/>
    <mergeCell ref="CN173:CZ173"/>
    <mergeCell ref="A163:AA163"/>
    <mergeCell ref="B164:N164"/>
    <mergeCell ref="O164:AA164"/>
    <mergeCell ref="AB164:AN164"/>
    <mergeCell ref="AO164:BA164"/>
    <mergeCell ref="BB164:BN164"/>
    <mergeCell ref="BO164:CA164"/>
    <mergeCell ref="CB164:CN164"/>
    <mergeCell ref="CO164:DA164"/>
    <mergeCell ref="Y124:AA124"/>
    <mergeCell ref="AB124:AC124"/>
    <mergeCell ref="AD124:AE124"/>
    <mergeCell ref="AS124:AT124"/>
    <mergeCell ref="BH124:BI124"/>
    <mergeCell ref="BW124:BX124"/>
    <mergeCell ref="Y125:AA125"/>
    <mergeCell ref="AB125:AC125"/>
    <mergeCell ref="AD125:AE125"/>
    <mergeCell ref="AS125:AT125"/>
    <mergeCell ref="BH125:BI125"/>
    <mergeCell ref="BW125:BX125"/>
    <mergeCell ref="A127:AA127"/>
    <mergeCell ref="B128:N128"/>
    <mergeCell ref="O128:AA128"/>
    <mergeCell ref="AB128:AN128"/>
    <mergeCell ref="AO128:BA128"/>
    <mergeCell ref="BB128:BN128"/>
    <mergeCell ref="BO128:CA128"/>
    <mergeCell ref="CB128:CN128"/>
    <mergeCell ref="CO128:DA128"/>
    <mergeCell ref="Y138:AA138"/>
    <mergeCell ref="AB138:AC138"/>
    <mergeCell ref="Y122:AA122"/>
    <mergeCell ref="AB122:AC122"/>
    <mergeCell ref="AD122:AE122"/>
    <mergeCell ref="AS122:AT122"/>
    <mergeCell ref="BH122:BI122"/>
    <mergeCell ref="BW122:BX122"/>
    <mergeCell ref="Y123:AA123"/>
    <mergeCell ref="AB123:AC123"/>
    <mergeCell ref="AD123:AE123"/>
    <mergeCell ref="AS123:AT123"/>
    <mergeCell ref="BH123:BI123"/>
    <mergeCell ref="BW123:BX123"/>
    <mergeCell ref="Y120:AA120"/>
    <mergeCell ref="AB120:AC120"/>
    <mergeCell ref="AD120:AE120"/>
    <mergeCell ref="AS120:AT120"/>
    <mergeCell ref="BH120:BI120"/>
    <mergeCell ref="BW120:BX120"/>
    <mergeCell ref="Y121:AA121"/>
    <mergeCell ref="AB121:AC121"/>
    <mergeCell ref="AD121:AE121"/>
    <mergeCell ref="AS121:AT121"/>
    <mergeCell ref="BH121:BI121"/>
    <mergeCell ref="BW121:BX121"/>
    <mergeCell ref="B119:N119"/>
    <mergeCell ref="O119:V119"/>
    <mergeCell ref="X119:AA119"/>
    <mergeCell ref="AF119:AR119"/>
    <mergeCell ref="AU119:BG119"/>
    <mergeCell ref="BJ119:BV119"/>
    <mergeCell ref="BY119:CK119"/>
    <mergeCell ref="CN119:CZ119"/>
    <mergeCell ref="DB110:DN110"/>
    <mergeCell ref="FB110:FN110"/>
    <mergeCell ref="FO110:GA110"/>
    <mergeCell ref="GB110:GN110"/>
    <mergeCell ref="GO110:HA110"/>
    <mergeCell ref="HB110:HN110"/>
    <mergeCell ref="A109:AA109"/>
    <mergeCell ref="B110:N110"/>
    <mergeCell ref="O110:AA110"/>
    <mergeCell ref="AB110:AN110"/>
    <mergeCell ref="AO110:BA110"/>
    <mergeCell ref="BB110:BN110"/>
    <mergeCell ref="BO110:CA110"/>
    <mergeCell ref="CB110:CN110"/>
    <mergeCell ref="CO110:DA110"/>
    <mergeCell ref="DC118:DJ118"/>
    <mergeCell ref="CN11:CZ11"/>
    <mergeCell ref="CN29:CZ29"/>
    <mergeCell ref="CN47:CZ47"/>
    <mergeCell ref="CN65:CZ65"/>
    <mergeCell ref="CN83:CZ83"/>
    <mergeCell ref="BY65:CK65"/>
    <mergeCell ref="AF11:AR11"/>
    <mergeCell ref="AU11:BG11"/>
    <mergeCell ref="BJ11:BV11"/>
    <mergeCell ref="BY11:CK11"/>
    <mergeCell ref="AF29:AR29"/>
    <mergeCell ref="AU29:BG29"/>
    <mergeCell ref="BJ29:BV29"/>
    <mergeCell ref="BY29:CK29"/>
    <mergeCell ref="AF47:AR47"/>
    <mergeCell ref="AU47:BG47"/>
    <mergeCell ref="BJ47:BV47"/>
    <mergeCell ref="BY47:CK47"/>
    <mergeCell ref="BW70:BX70"/>
    <mergeCell ref="BW68:BX68"/>
    <mergeCell ref="BW66:BX66"/>
    <mergeCell ref="BH35:BI35"/>
    <mergeCell ref="BH48:BI48"/>
    <mergeCell ref="BH49:BI49"/>
    <mergeCell ref="BW33:BX33"/>
    <mergeCell ref="BW34:BX34"/>
    <mergeCell ref="BW35:BX35"/>
    <mergeCell ref="BW12:BX12"/>
    <mergeCell ref="BW13:BX13"/>
    <mergeCell ref="BW14:BX14"/>
    <mergeCell ref="BW15:BX15"/>
    <mergeCell ref="BW16:BX16"/>
    <mergeCell ref="Y71:AA71"/>
    <mergeCell ref="AB71:AC71"/>
    <mergeCell ref="AD71:AE71"/>
    <mergeCell ref="AS71:AT71"/>
    <mergeCell ref="BH71:BI71"/>
    <mergeCell ref="BW71:BX71"/>
    <mergeCell ref="Y70:AA70"/>
    <mergeCell ref="AB70:AC70"/>
    <mergeCell ref="AD70:AE70"/>
    <mergeCell ref="AS70:AT70"/>
    <mergeCell ref="BH70:BI70"/>
    <mergeCell ref="Y69:AA69"/>
    <mergeCell ref="AB69:AC69"/>
    <mergeCell ref="AD69:AE69"/>
    <mergeCell ref="AS69:AT69"/>
    <mergeCell ref="BH69:BI69"/>
    <mergeCell ref="BW69:BX69"/>
    <mergeCell ref="Y68:AA68"/>
    <mergeCell ref="AB68:AC68"/>
    <mergeCell ref="AD68:AE68"/>
    <mergeCell ref="AS68:AT68"/>
    <mergeCell ref="BH68:BI68"/>
    <mergeCell ref="Y67:AA67"/>
    <mergeCell ref="AB67:AC67"/>
    <mergeCell ref="AD67:AE67"/>
    <mergeCell ref="AS67:AT67"/>
    <mergeCell ref="BH67:BI67"/>
    <mergeCell ref="BW67:BX67"/>
    <mergeCell ref="Y66:AA66"/>
    <mergeCell ref="AB66:AC66"/>
    <mergeCell ref="AD66:AE66"/>
    <mergeCell ref="AS66:AT66"/>
    <mergeCell ref="BH66:BI66"/>
    <mergeCell ref="GB56:GN56"/>
    <mergeCell ref="GO56:HA56"/>
    <mergeCell ref="HB56:HN56"/>
    <mergeCell ref="HO56:IA56"/>
    <mergeCell ref="B65:N65"/>
    <mergeCell ref="O65:V65"/>
    <mergeCell ref="X65:AA65"/>
    <mergeCell ref="DO56:EA56"/>
    <mergeCell ref="EB56:EN56"/>
    <mergeCell ref="EO56:FA56"/>
    <mergeCell ref="FB56:FN56"/>
    <mergeCell ref="FO56:GA56"/>
    <mergeCell ref="BB56:BN56"/>
    <mergeCell ref="BO56:CA56"/>
    <mergeCell ref="CB56:CN56"/>
    <mergeCell ref="CO56:DA56"/>
    <mergeCell ref="DB56:DN56"/>
    <mergeCell ref="AF65:AR65"/>
    <mergeCell ref="AU65:BG65"/>
    <mergeCell ref="BJ65:BV65"/>
    <mergeCell ref="EM64:EY64"/>
    <mergeCell ref="EZ64:FL64"/>
    <mergeCell ref="FM64:FY64"/>
    <mergeCell ref="FZ64:GL64"/>
    <mergeCell ref="DC64:DJ64"/>
    <mergeCell ref="BW17:BX17"/>
    <mergeCell ref="BH51:BI51"/>
    <mergeCell ref="BH52:BI52"/>
    <mergeCell ref="BH53:BI53"/>
    <mergeCell ref="BW48:BX48"/>
    <mergeCell ref="BW49:BX49"/>
    <mergeCell ref="BW50:BX50"/>
    <mergeCell ref="BW51:BX51"/>
    <mergeCell ref="BW52:BX52"/>
    <mergeCell ref="BW53:BX53"/>
    <mergeCell ref="BH34:BI34"/>
    <mergeCell ref="BH50:BI50"/>
    <mergeCell ref="BH13:BI13"/>
    <mergeCell ref="BH14:BI14"/>
    <mergeCell ref="BH15:BI15"/>
    <mergeCell ref="BH16:BI16"/>
    <mergeCell ref="BH17:BI17"/>
    <mergeCell ref="BH30:BI30"/>
    <mergeCell ref="BH31:BI31"/>
    <mergeCell ref="BH32:BI32"/>
    <mergeCell ref="BH33:BI33"/>
    <mergeCell ref="BB38:BN38"/>
    <mergeCell ref="BO38:CA38"/>
    <mergeCell ref="AS12:AT12"/>
    <mergeCell ref="AS13:AT13"/>
    <mergeCell ref="AS14:AT14"/>
    <mergeCell ref="AS15:AT15"/>
    <mergeCell ref="AS16:AT16"/>
    <mergeCell ref="AS17:AT17"/>
    <mergeCell ref="AD34:AE34"/>
    <mergeCell ref="AD35:AE35"/>
    <mergeCell ref="AB20:AN20"/>
    <mergeCell ref="AB33:AC33"/>
    <mergeCell ref="AB34:AC34"/>
    <mergeCell ref="AB35:AC35"/>
    <mergeCell ref="A55:AA55"/>
    <mergeCell ref="B56:N56"/>
    <mergeCell ref="O56:AA56"/>
    <mergeCell ref="AB56:AN56"/>
    <mergeCell ref="AO56:BA56"/>
    <mergeCell ref="AD13:AE13"/>
    <mergeCell ref="AD14:AE14"/>
    <mergeCell ref="Y50:AA50"/>
    <mergeCell ref="Y51:AA51"/>
    <mergeCell ref="Y52:AA52"/>
    <mergeCell ref="A37:AA37"/>
    <mergeCell ref="Y35:AA35"/>
    <mergeCell ref="AB31:AC31"/>
    <mergeCell ref="AB32:AC32"/>
    <mergeCell ref="AD15:AE15"/>
    <mergeCell ref="AD16:AE16"/>
    <mergeCell ref="AD17:AE17"/>
    <mergeCell ref="AS34:AT34"/>
    <mergeCell ref="AS35:AT35"/>
    <mergeCell ref="AO38:BA38"/>
    <mergeCell ref="CB38:CN38"/>
    <mergeCell ref="CO38:DA38"/>
    <mergeCell ref="DB38:DN38"/>
    <mergeCell ref="DM46:DY46"/>
    <mergeCell ref="DZ46:EL46"/>
    <mergeCell ref="EM46:EY46"/>
    <mergeCell ref="DC46:DJ46"/>
    <mergeCell ref="AD52:AE52"/>
    <mergeCell ref="AD53:AE53"/>
    <mergeCell ref="AS48:AT48"/>
    <mergeCell ref="AS49:AT49"/>
    <mergeCell ref="AS50:AT50"/>
    <mergeCell ref="AS51:AT51"/>
    <mergeCell ref="AS52:AT52"/>
    <mergeCell ref="AS53:AT53"/>
    <mergeCell ref="AD48:AE48"/>
    <mergeCell ref="AD49:AE49"/>
    <mergeCell ref="AD50:AE50"/>
    <mergeCell ref="CB20:CN20"/>
    <mergeCell ref="CO20:DA20"/>
    <mergeCell ref="DB20:DN20"/>
    <mergeCell ref="DM28:DY28"/>
    <mergeCell ref="DZ28:EL28"/>
    <mergeCell ref="EM28:EY28"/>
    <mergeCell ref="DC28:DJ28"/>
    <mergeCell ref="AB48:AC48"/>
    <mergeCell ref="AB49:AC49"/>
    <mergeCell ref="AB50:AC50"/>
    <mergeCell ref="AB51:AC51"/>
    <mergeCell ref="Y34:AA34"/>
    <mergeCell ref="B47:N47"/>
    <mergeCell ref="O47:V47"/>
    <mergeCell ref="X47:AA47"/>
    <mergeCell ref="B38:N38"/>
    <mergeCell ref="O38:AA38"/>
    <mergeCell ref="AB38:AN38"/>
    <mergeCell ref="AD51:AE51"/>
    <mergeCell ref="DO38:EA38"/>
    <mergeCell ref="EB38:EN38"/>
    <mergeCell ref="EO38:FA38"/>
    <mergeCell ref="Y30:AA30"/>
    <mergeCell ref="Y31:AA31"/>
    <mergeCell ref="Y32:AA32"/>
    <mergeCell ref="Y33:AA33"/>
    <mergeCell ref="AD30:AE30"/>
    <mergeCell ref="AD31:AE31"/>
    <mergeCell ref="AD32:AE32"/>
    <mergeCell ref="AD33:AE33"/>
    <mergeCell ref="AS30:AT30"/>
    <mergeCell ref="AS31:AT31"/>
    <mergeCell ref="A1:AA1"/>
    <mergeCell ref="B20:N20"/>
    <mergeCell ref="O20:AA20"/>
    <mergeCell ref="B2:N2"/>
    <mergeCell ref="O2:AA2"/>
    <mergeCell ref="Y13:AA13"/>
    <mergeCell ref="Y14:AA14"/>
    <mergeCell ref="Y15:AA15"/>
    <mergeCell ref="Y16:AA16"/>
    <mergeCell ref="Y17:AA17"/>
    <mergeCell ref="A19:AA19"/>
    <mergeCell ref="HO2:IA2"/>
    <mergeCell ref="CB2:CN2"/>
    <mergeCell ref="CO2:DA2"/>
    <mergeCell ref="DB2:DN2"/>
    <mergeCell ref="DO2:EA2"/>
    <mergeCell ref="EB2:EN2"/>
    <mergeCell ref="EO2:FA2"/>
    <mergeCell ref="FB2:FN2"/>
    <mergeCell ref="FO2:GA2"/>
    <mergeCell ref="GB2:GN2"/>
    <mergeCell ref="GO2:HA2"/>
    <mergeCell ref="HB2:HN2"/>
    <mergeCell ref="DC10:DJ10"/>
    <mergeCell ref="FO20:GA20"/>
    <mergeCell ref="GB20:GN20"/>
    <mergeCell ref="DO20:EA20"/>
    <mergeCell ref="EB20:EN20"/>
    <mergeCell ref="EO20:FA20"/>
    <mergeCell ref="FB20:FN20"/>
    <mergeCell ref="AO20:BA20"/>
    <mergeCell ref="BB20:BN20"/>
    <mergeCell ref="A73:AA73"/>
    <mergeCell ref="B74:N74"/>
    <mergeCell ref="O74:AA74"/>
    <mergeCell ref="AB74:AN74"/>
    <mergeCell ref="AO74:BA74"/>
    <mergeCell ref="BB74:BN74"/>
    <mergeCell ref="BO74:CA74"/>
    <mergeCell ref="AB2:AN2"/>
    <mergeCell ref="AO2:BA2"/>
    <mergeCell ref="BB2:BN2"/>
    <mergeCell ref="BO2:CA2"/>
    <mergeCell ref="Y12:AA12"/>
    <mergeCell ref="X11:AA11"/>
    <mergeCell ref="AD12:AE12"/>
    <mergeCell ref="BH12:BI12"/>
    <mergeCell ref="B11:N11"/>
    <mergeCell ref="O11:V11"/>
    <mergeCell ref="Y53:AA53"/>
    <mergeCell ref="AB30:AC30"/>
    <mergeCell ref="BW30:BX30"/>
    <mergeCell ref="BW31:BX31"/>
    <mergeCell ref="BW32:BX32"/>
    <mergeCell ref="AB52:AC52"/>
    <mergeCell ref="AB53:AC53"/>
    <mergeCell ref="B29:N29"/>
    <mergeCell ref="O29:V29"/>
    <mergeCell ref="X29:AA29"/>
    <mergeCell ref="BO20:CA20"/>
    <mergeCell ref="AS32:AT32"/>
    <mergeCell ref="AS33:AT33"/>
    <mergeCell ref="Y48:AA48"/>
    <mergeCell ref="Y49:AA49"/>
    <mergeCell ref="B83:N83"/>
    <mergeCell ref="O83:V83"/>
    <mergeCell ref="X83:AA83"/>
    <mergeCell ref="CB74:CN74"/>
    <mergeCell ref="CO74:DA74"/>
    <mergeCell ref="DB74:DN74"/>
    <mergeCell ref="DO74:EA74"/>
    <mergeCell ref="EB74:EN74"/>
    <mergeCell ref="EO74:FA74"/>
    <mergeCell ref="FB74:FN74"/>
    <mergeCell ref="FO74:GA74"/>
    <mergeCell ref="GB74:GN74"/>
    <mergeCell ref="AF83:AR83"/>
    <mergeCell ref="AU83:BG83"/>
    <mergeCell ref="BJ83:BV83"/>
    <mergeCell ref="BY83:CK83"/>
    <mergeCell ref="DM82:DY82"/>
    <mergeCell ref="DZ82:EL82"/>
    <mergeCell ref="EM82:EY82"/>
    <mergeCell ref="EZ82:FL82"/>
    <mergeCell ref="FM82:FY82"/>
    <mergeCell ref="FZ82:GL82"/>
    <mergeCell ref="GM82:GY82"/>
    <mergeCell ref="DC82:DJ82"/>
    <mergeCell ref="Y84:AA84"/>
    <mergeCell ref="AB84:AC84"/>
    <mergeCell ref="AD84:AE84"/>
    <mergeCell ref="AS84:AT84"/>
    <mergeCell ref="BH84:BI84"/>
    <mergeCell ref="BW84:BX84"/>
    <mergeCell ref="Y85:AA85"/>
    <mergeCell ref="AB85:AC85"/>
    <mergeCell ref="AD85:AE85"/>
    <mergeCell ref="AS85:AT85"/>
    <mergeCell ref="BH85:BI85"/>
    <mergeCell ref="BW85:BX85"/>
    <mergeCell ref="Y86:AA86"/>
    <mergeCell ref="AB86:AC86"/>
    <mergeCell ref="AD86:AE86"/>
    <mergeCell ref="AS86:AT86"/>
    <mergeCell ref="BH86:BI86"/>
    <mergeCell ref="BW86:BX86"/>
    <mergeCell ref="Y87:AA87"/>
    <mergeCell ref="AB87:AC87"/>
    <mergeCell ref="AD87:AE87"/>
    <mergeCell ref="AS87:AT87"/>
    <mergeCell ref="BH87:BI87"/>
    <mergeCell ref="BW87:BX87"/>
    <mergeCell ref="Y88:AA88"/>
    <mergeCell ref="AB88:AC88"/>
    <mergeCell ref="AD88:AE88"/>
    <mergeCell ref="AS88:AT88"/>
    <mergeCell ref="BH88:BI88"/>
    <mergeCell ref="BW88:BX88"/>
    <mergeCell ref="Y89:AA89"/>
    <mergeCell ref="AB89:AC89"/>
    <mergeCell ref="AD89:AE89"/>
    <mergeCell ref="AS89:AT89"/>
    <mergeCell ref="BH89:BI89"/>
    <mergeCell ref="BW89:BX89"/>
    <mergeCell ref="A91:AA91"/>
    <mergeCell ref="B92:N92"/>
    <mergeCell ref="O92:AA92"/>
    <mergeCell ref="AB92:AN92"/>
    <mergeCell ref="AO92:BA92"/>
    <mergeCell ref="BB92:BN92"/>
    <mergeCell ref="BO92:CA92"/>
    <mergeCell ref="CB92:CN92"/>
    <mergeCell ref="CO92:DA92"/>
    <mergeCell ref="HO92:IA92"/>
    <mergeCell ref="B101:N101"/>
    <mergeCell ref="O101:V101"/>
    <mergeCell ref="X101:AA101"/>
    <mergeCell ref="AF101:AR101"/>
    <mergeCell ref="AU101:BG101"/>
    <mergeCell ref="BJ101:BV101"/>
    <mergeCell ref="BY101:CK101"/>
    <mergeCell ref="CN101:CZ101"/>
    <mergeCell ref="DB92:DN92"/>
    <mergeCell ref="DO92:EA92"/>
    <mergeCell ref="EB92:EN92"/>
    <mergeCell ref="EO92:FA92"/>
    <mergeCell ref="FB92:FN92"/>
    <mergeCell ref="FO92:GA92"/>
    <mergeCell ref="GB92:GN92"/>
    <mergeCell ref="GO92:HA92"/>
    <mergeCell ref="HB92:HN92"/>
    <mergeCell ref="DC100:DJ100"/>
    <mergeCell ref="DM100:DY100"/>
    <mergeCell ref="DZ100:EL100"/>
    <mergeCell ref="EM100:EY100"/>
    <mergeCell ref="EZ100:FL100"/>
    <mergeCell ref="Y102:AA102"/>
    <mergeCell ref="AB102:AC102"/>
    <mergeCell ref="AD102:AE102"/>
    <mergeCell ref="AS102:AT102"/>
    <mergeCell ref="BH102:BI102"/>
    <mergeCell ref="BW102:BX102"/>
    <mergeCell ref="Y103:AA103"/>
    <mergeCell ref="AB103:AC103"/>
    <mergeCell ref="AD103:AE103"/>
    <mergeCell ref="AS103:AT103"/>
    <mergeCell ref="BH103:BI103"/>
    <mergeCell ref="BW103:BX103"/>
    <mergeCell ref="Y104:AA104"/>
    <mergeCell ref="AB104:AC104"/>
    <mergeCell ref="AD104:AE104"/>
    <mergeCell ref="AS104:AT104"/>
    <mergeCell ref="BH104:BI104"/>
    <mergeCell ref="BW104:BX104"/>
    <mergeCell ref="Y105:AA105"/>
    <mergeCell ref="AB105:AC105"/>
    <mergeCell ref="AD105:AE105"/>
    <mergeCell ref="AS105:AT105"/>
    <mergeCell ref="BH105:BI105"/>
    <mergeCell ref="BW105:BX105"/>
    <mergeCell ref="Y106:AA106"/>
    <mergeCell ref="AB106:AC106"/>
    <mergeCell ref="AD106:AE106"/>
    <mergeCell ref="AS106:AT106"/>
    <mergeCell ref="BH106:BI106"/>
    <mergeCell ref="BW106:BX106"/>
    <mergeCell ref="Y107:AA107"/>
    <mergeCell ref="AB107:AC107"/>
    <mergeCell ref="AD107:AE107"/>
    <mergeCell ref="AS107:AT107"/>
    <mergeCell ref="BH107:BI107"/>
    <mergeCell ref="BW107:BX107"/>
    <mergeCell ref="HO128:IA128"/>
    <mergeCell ref="B137:N137"/>
    <mergeCell ref="O137:V137"/>
    <mergeCell ref="X137:AA137"/>
    <mergeCell ref="AF137:AR137"/>
    <mergeCell ref="AU137:BG137"/>
    <mergeCell ref="BJ137:BV137"/>
    <mergeCell ref="BY137:CK137"/>
    <mergeCell ref="CN137:CZ137"/>
    <mergeCell ref="DB128:DN128"/>
    <mergeCell ref="DO128:EA128"/>
    <mergeCell ref="EB128:EN128"/>
    <mergeCell ref="EO128:FA128"/>
    <mergeCell ref="FB128:FN128"/>
    <mergeCell ref="FO128:GA128"/>
    <mergeCell ref="GB128:GN128"/>
    <mergeCell ref="GO128:HA128"/>
    <mergeCell ref="HB128:HN128"/>
    <mergeCell ref="FM136:FY136"/>
    <mergeCell ref="FZ136:GL136"/>
    <mergeCell ref="GM136:GY136"/>
    <mergeCell ref="GZ136:HL136"/>
    <mergeCell ref="HM136:HY136"/>
    <mergeCell ref="HZ136:IL136"/>
    <mergeCell ref="DC136:DJ136"/>
    <mergeCell ref="AD138:AE138"/>
    <mergeCell ref="AS138:AT138"/>
    <mergeCell ref="BH138:BI138"/>
    <mergeCell ref="BW138:BX138"/>
    <mergeCell ref="Y139:AA139"/>
    <mergeCell ref="AB139:AC139"/>
    <mergeCell ref="AD139:AE139"/>
    <mergeCell ref="AS139:AT139"/>
    <mergeCell ref="BH139:BI139"/>
    <mergeCell ref="BW139:BX139"/>
    <mergeCell ref="Y140:AA140"/>
    <mergeCell ref="AB140:AC140"/>
    <mergeCell ref="AD140:AE140"/>
    <mergeCell ref="AS140:AT140"/>
    <mergeCell ref="BH140:BI140"/>
    <mergeCell ref="BW140:BX140"/>
    <mergeCell ref="Y141:AA141"/>
    <mergeCell ref="AB141:AC141"/>
    <mergeCell ref="AD141:AE141"/>
    <mergeCell ref="AS141:AT141"/>
    <mergeCell ref="BH141:BI141"/>
    <mergeCell ref="BW141:BX141"/>
    <mergeCell ref="Y142:AA142"/>
    <mergeCell ref="AB142:AC142"/>
    <mergeCell ref="AD142:AE142"/>
    <mergeCell ref="AS142:AT142"/>
    <mergeCell ref="BH142:BI142"/>
    <mergeCell ref="BW142:BX142"/>
    <mergeCell ref="Y143:AA143"/>
    <mergeCell ref="AB143:AC143"/>
    <mergeCell ref="AD143:AE143"/>
    <mergeCell ref="AS143:AT143"/>
    <mergeCell ref="BH143:BI143"/>
    <mergeCell ref="BW143:BX143"/>
    <mergeCell ref="A145:AA145"/>
    <mergeCell ref="B146:N146"/>
    <mergeCell ref="O146:AA146"/>
    <mergeCell ref="AB146:AN146"/>
    <mergeCell ref="AO146:BA146"/>
    <mergeCell ref="BB146:BN146"/>
    <mergeCell ref="BO146:CA146"/>
    <mergeCell ref="CB146:CN146"/>
    <mergeCell ref="CO146:DA146"/>
    <mergeCell ref="HO146:IA146"/>
    <mergeCell ref="B155:N155"/>
    <mergeCell ref="O155:V155"/>
    <mergeCell ref="X155:AA155"/>
    <mergeCell ref="AF155:AR155"/>
    <mergeCell ref="AU155:BG155"/>
    <mergeCell ref="BJ155:BV155"/>
    <mergeCell ref="BY155:CK155"/>
    <mergeCell ref="CN155:CZ155"/>
    <mergeCell ref="DB146:DN146"/>
    <mergeCell ref="DO146:EA146"/>
    <mergeCell ref="EB146:EN146"/>
    <mergeCell ref="EO146:FA146"/>
    <mergeCell ref="FB146:FN146"/>
    <mergeCell ref="FO146:GA146"/>
    <mergeCell ref="GB146:GN146"/>
    <mergeCell ref="GO146:HA146"/>
    <mergeCell ref="HB146:HN146"/>
    <mergeCell ref="DC154:DJ154"/>
    <mergeCell ref="Y156:AA156"/>
    <mergeCell ref="AB156:AC156"/>
    <mergeCell ref="AD156:AE156"/>
    <mergeCell ref="AS156:AT156"/>
    <mergeCell ref="BH156:BI156"/>
    <mergeCell ref="BW156:BX156"/>
    <mergeCell ref="Y157:AA157"/>
    <mergeCell ref="AB157:AC157"/>
    <mergeCell ref="AD157:AE157"/>
    <mergeCell ref="AS157:AT157"/>
    <mergeCell ref="BH157:BI157"/>
    <mergeCell ref="BW157:BX157"/>
    <mergeCell ref="Y158:AA158"/>
    <mergeCell ref="AB158:AC158"/>
    <mergeCell ref="AD158:AE158"/>
    <mergeCell ref="AS158:AT158"/>
    <mergeCell ref="BH158:BI158"/>
    <mergeCell ref="BW158:BX158"/>
    <mergeCell ref="Y159:AA159"/>
    <mergeCell ref="AB159:AC159"/>
    <mergeCell ref="AD159:AE159"/>
    <mergeCell ref="AS159:AT159"/>
    <mergeCell ref="BH159:BI159"/>
    <mergeCell ref="BW159:BX159"/>
    <mergeCell ref="Y160:AA160"/>
    <mergeCell ref="AB160:AC160"/>
    <mergeCell ref="AD160:AE160"/>
    <mergeCell ref="AS160:AT160"/>
    <mergeCell ref="BH160:BI160"/>
    <mergeCell ref="BW160:BX160"/>
    <mergeCell ref="Y161:AA161"/>
    <mergeCell ref="AB161:AC161"/>
    <mergeCell ref="AD161:AE161"/>
    <mergeCell ref="AS161:AT161"/>
    <mergeCell ref="BH161:BI161"/>
    <mergeCell ref="BW161:BX161"/>
    <mergeCell ref="HO200:IA200"/>
    <mergeCell ref="DC208:DJ208"/>
    <mergeCell ref="DM208:DY208"/>
    <mergeCell ref="DZ208:EL208"/>
    <mergeCell ref="EM208:EY208"/>
    <mergeCell ref="EZ208:FL208"/>
    <mergeCell ref="FM208:FY208"/>
    <mergeCell ref="FZ208:GL208"/>
    <mergeCell ref="GM208:GY208"/>
    <mergeCell ref="GZ208:HL208"/>
    <mergeCell ref="HM208:HY208"/>
    <mergeCell ref="HZ208:IL208"/>
    <mergeCell ref="DB200:DN200"/>
    <mergeCell ref="DO200:EA200"/>
    <mergeCell ref="EB200:EN200"/>
    <mergeCell ref="EO200:FA200"/>
    <mergeCell ref="FB200:FN200"/>
    <mergeCell ref="FO200:GA200"/>
    <mergeCell ref="GB200:GN200"/>
    <mergeCell ref="GO200:HA200"/>
    <mergeCell ref="HB200:HN200"/>
    <mergeCell ref="IM208:IY208"/>
    <mergeCell ref="IZ208:JL208"/>
    <mergeCell ref="JM208:JY208"/>
    <mergeCell ref="JZ208:KL208"/>
    <mergeCell ref="KM208:KY208"/>
    <mergeCell ref="KZ208:LL208"/>
    <mergeCell ref="LM208:LY208"/>
    <mergeCell ref="LZ208:ML208"/>
    <mergeCell ref="B209:N209"/>
    <mergeCell ref="O209:V209"/>
    <mergeCell ref="X209:AA209"/>
    <mergeCell ref="AF209:AR209"/>
    <mergeCell ref="AU209:BG209"/>
    <mergeCell ref="BJ209:BV209"/>
    <mergeCell ref="BY209:CK209"/>
    <mergeCell ref="CN209:CZ209"/>
    <mergeCell ref="Y210:AA210"/>
    <mergeCell ref="AB210:AC210"/>
    <mergeCell ref="AD210:AE210"/>
    <mergeCell ref="AS210:AT210"/>
    <mergeCell ref="BH210:BI210"/>
    <mergeCell ref="BW210:BX210"/>
    <mergeCell ref="Y215:AA215"/>
    <mergeCell ref="AB215:AC215"/>
    <mergeCell ref="AD215:AE215"/>
    <mergeCell ref="AS215:AT215"/>
    <mergeCell ref="BH215:BI215"/>
    <mergeCell ref="BW215:BX215"/>
    <mergeCell ref="AD211:AE211"/>
    <mergeCell ref="AS211:AT211"/>
    <mergeCell ref="BH211:BI211"/>
    <mergeCell ref="BW211:BX211"/>
    <mergeCell ref="Y212:AA212"/>
    <mergeCell ref="AB212:AC212"/>
    <mergeCell ref="AD212:AE212"/>
    <mergeCell ref="AS212:AT212"/>
    <mergeCell ref="BH212:BI212"/>
    <mergeCell ref="BW212:BX212"/>
    <mergeCell ref="Y213:AA213"/>
    <mergeCell ref="AB213:AC213"/>
    <mergeCell ref="AD213:AE213"/>
    <mergeCell ref="AS213:AT213"/>
    <mergeCell ref="BH213:BI213"/>
    <mergeCell ref="BW213:BX213"/>
    <mergeCell ref="Y214:AA214"/>
    <mergeCell ref="AB214:AC214"/>
    <mergeCell ref="AD214:AE214"/>
    <mergeCell ref="AS214:AT214"/>
    <mergeCell ref="BH214:BI214"/>
    <mergeCell ref="BW214:BX214"/>
    <mergeCell ref="A253:AA253"/>
    <mergeCell ref="B254:N254"/>
    <mergeCell ref="O254:AA254"/>
    <mergeCell ref="AB254:AN254"/>
    <mergeCell ref="AO254:BA254"/>
    <mergeCell ref="BB254:BN254"/>
    <mergeCell ref="BO254:CA254"/>
    <mergeCell ref="CB254:CN254"/>
    <mergeCell ref="CO254:DA254"/>
    <mergeCell ref="DB254:DN254"/>
    <mergeCell ref="DO254:EA254"/>
    <mergeCell ref="EB254:EN254"/>
    <mergeCell ref="EO254:FA254"/>
    <mergeCell ref="FB254:FN254"/>
    <mergeCell ref="FO254:GA254"/>
    <mergeCell ref="GB254:GN254"/>
    <mergeCell ref="GO254:HA254"/>
    <mergeCell ref="HB254:HN254"/>
    <mergeCell ref="HO254:IA254"/>
    <mergeCell ref="DC262:DJ262"/>
    <mergeCell ref="DM262:DY262"/>
    <mergeCell ref="DZ262:EL262"/>
    <mergeCell ref="EM262:EY262"/>
    <mergeCell ref="EZ262:FL262"/>
    <mergeCell ref="FM262:FY262"/>
    <mergeCell ref="FZ262:GL262"/>
    <mergeCell ref="GM262:GY262"/>
    <mergeCell ref="GZ262:HL262"/>
    <mergeCell ref="HM262:HY262"/>
    <mergeCell ref="HZ262:IL262"/>
    <mergeCell ref="IM262:IY262"/>
    <mergeCell ref="IZ262:JL262"/>
    <mergeCell ref="JM262:JY262"/>
    <mergeCell ref="JZ262:KL262"/>
    <mergeCell ref="KM262:KY262"/>
    <mergeCell ref="KZ262:LL262"/>
    <mergeCell ref="LM262:LY262"/>
    <mergeCell ref="LZ262:ML262"/>
    <mergeCell ref="B263:N263"/>
    <mergeCell ref="O263:V263"/>
    <mergeCell ref="X263:AA263"/>
    <mergeCell ref="AF263:AR263"/>
    <mergeCell ref="AU263:BG263"/>
    <mergeCell ref="BJ263:BV263"/>
    <mergeCell ref="BY263:CK263"/>
    <mergeCell ref="CN263:CZ263"/>
    <mergeCell ref="Y264:AA264"/>
    <mergeCell ref="AB264:AC264"/>
    <mergeCell ref="AD264:AE264"/>
    <mergeCell ref="AS264:AT264"/>
    <mergeCell ref="BH264:BI264"/>
    <mergeCell ref="BW264:BX264"/>
    <mergeCell ref="Y265:AA265"/>
    <mergeCell ref="AB265:AC265"/>
    <mergeCell ref="AD265:AE265"/>
    <mergeCell ref="AS265:AT265"/>
    <mergeCell ref="BH265:BI265"/>
    <mergeCell ref="BW265:BX265"/>
    <mergeCell ref="Y266:AA266"/>
    <mergeCell ref="AB266:AC266"/>
    <mergeCell ref="AD266:AE266"/>
    <mergeCell ref="AS266:AT266"/>
    <mergeCell ref="BH266:BI266"/>
    <mergeCell ref="BW266:BX266"/>
    <mergeCell ref="Y267:AA267"/>
    <mergeCell ref="AB267:AC267"/>
    <mergeCell ref="AD267:AE267"/>
    <mergeCell ref="AS267:AT267"/>
    <mergeCell ref="BH267:BI267"/>
    <mergeCell ref="BW267:BX267"/>
    <mergeCell ref="MN268:MO268"/>
    <mergeCell ref="NC268:ND268"/>
    <mergeCell ref="NR268:NS268"/>
    <mergeCell ref="OG268:OH268"/>
    <mergeCell ref="MN269:MO269"/>
    <mergeCell ref="Y268:AA268"/>
    <mergeCell ref="AB268:AC268"/>
    <mergeCell ref="AD268:AE268"/>
    <mergeCell ref="AS268:AT268"/>
    <mergeCell ref="BH268:BI268"/>
    <mergeCell ref="BW268:BX268"/>
    <mergeCell ref="Y269:AA269"/>
    <mergeCell ref="AB269:AC269"/>
    <mergeCell ref="AD269:AE269"/>
    <mergeCell ref="AS269:AT269"/>
    <mergeCell ref="BH269:BI269"/>
    <mergeCell ref="BW269:BX269"/>
    <mergeCell ref="NC269:ND269"/>
    <mergeCell ref="NR269:NS269"/>
    <mergeCell ref="OG269:OH269"/>
    <mergeCell ref="OV263:OW263"/>
    <mergeCell ref="OV264:OW264"/>
    <mergeCell ref="OV265:OW265"/>
    <mergeCell ref="OV266:OW266"/>
    <mergeCell ref="OV267:OW267"/>
    <mergeCell ref="OV268:OW268"/>
    <mergeCell ref="OV269:OW269"/>
    <mergeCell ref="MP262:NB262"/>
    <mergeCell ref="NE262:NQ262"/>
    <mergeCell ref="NT262:OF262"/>
    <mergeCell ref="OI262:OU262"/>
    <mergeCell ref="OX262:PJ262"/>
    <mergeCell ref="MN263:MO263"/>
    <mergeCell ref="NC263:ND263"/>
    <mergeCell ref="NR263:NS263"/>
    <mergeCell ref="OG263:OH263"/>
    <mergeCell ref="MN264:MO264"/>
    <mergeCell ref="NC264:ND264"/>
    <mergeCell ref="NR264:NS264"/>
    <mergeCell ref="OG264:OH264"/>
    <mergeCell ref="MN265:MO265"/>
    <mergeCell ref="NC265:ND265"/>
    <mergeCell ref="NR265:NS265"/>
    <mergeCell ref="OG265:OH265"/>
    <mergeCell ref="MN266:MO266"/>
    <mergeCell ref="NC266:ND266"/>
    <mergeCell ref="NR266:NS266"/>
    <mergeCell ref="OG266:OH266"/>
    <mergeCell ref="MN267:MO267"/>
    <mergeCell ref="NC267:ND267"/>
    <mergeCell ref="NR267:NS267"/>
    <mergeCell ref="OG267:OH267"/>
    <mergeCell ref="MP244:NB244"/>
    <mergeCell ref="NE244:NQ244"/>
    <mergeCell ref="NT244:OF244"/>
    <mergeCell ref="OI244:OU244"/>
    <mergeCell ref="OX244:PJ244"/>
    <mergeCell ref="MN245:MO245"/>
    <mergeCell ref="NC245:ND245"/>
    <mergeCell ref="NR245:NS245"/>
    <mergeCell ref="OG245:OH245"/>
    <mergeCell ref="OV245:OW245"/>
    <mergeCell ref="MN246:MO246"/>
    <mergeCell ref="NC246:ND246"/>
    <mergeCell ref="NR246:NS246"/>
    <mergeCell ref="OG246:OH246"/>
    <mergeCell ref="OV246:OW246"/>
    <mergeCell ref="MN247:MO247"/>
    <mergeCell ref="NC247:ND247"/>
    <mergeCell ref="NR247:NS247"/>
    <mergeCell ref="OG247:OH247"/>
    <mergeCell ref="OV247:OW247"/>
    <mergeCell ref="MN248:MO248"/>
    <mergeCell ref="NC248:ND248"/>
    <mergeCell ref="NR248:NS248"/>
    <mergeCell ref="OG248:OH248"/>
    <mergeCell ref="OV248:OW248"/>
    <mergeCell ref="MN249:MO249"/>
    <mergeCell ref="NC249:ND249"/>
    <mergeCell ref="NR249:NS249"/>
    <mergeCell ref="OG249:OH249"/>
    <mergeCell ref="OV249:OW249"/>
    <mergeCell ref="MN250:MO250"/>
    <mergeCell ref="NC250:ND250"/>
    <mergeCell ref="NR250:NS250"/>
    <mergeCell ref="OG250:OH250"/>
    <mergeCell ref="OV250:OW250"/>
    <mergeCell ref="MN251:MO251"/>
    <mergeCell ref="NC251:ND251"/>
    <mergeCell ref="NR251:NS251"/>
    <mergeCell ref="OG251:OH251"/>
    <mergeCell ref="OV251:OW251"/>
    <mergeCell ref="MP226:NB226"/>
    <mergeCell ref="NE226:NQ226"/>
    <mergeCell ref="NT226:OF226"/>
    <mergeCell ref="OI226:OU226"/>
    <mergeCell ref="OX226:PJ226"/>
    <mergeCell ref="MN227:MO227"/>
    <mergeCell ref="NC227:ND227"/>
    <mergeCell ref="NR227:NS227"/>
    <mergeCell ref="OG227:OH227"/>
    <mergeCell ref="OV227:OW227"/>
    <mergeCell ref="MN228:MO228"/>
    <mergeCell ref="NC228:ND228"/>
    <mergeCell ref="NR228:NS228"/>
    <mergeCell ref="OG228:OH228"/>
    <mergeCell ref="OV228:OW228"/>
    <mergeCell ref="MN229:MO229"/>
    <mergeCell ref="NC229:ND229"/>
    <mergeCell ref="NR229:NS229"/>
    <mergeCell ref="OG229:OH229"/>
    <mergeCell ref="OV229:OW229"/>
    <mergeCell ref="MN230:MO230"/>
    <mergeCell ref="NC230:ND230"/>
    <mergeCell ref="NR230:NS230"/>
    <mergeCell ref="OG230:OH230"/>
    <mergeCell ref="OV230:OW230"/>
    <mergeCell ref="MN231:MO231"/>
    <mergeCell ref="NC231:ND231"/>
    <mergeCell ref="NR231:NS231"/>
    <mergeCell ref="OG231:OH231"/>
    <mergeCell ref="OV231:OW231"/>
    <mergeCell ref="MN232:MO232"/>
    <mergeCell ref="NC232:ND232"/>
    <mergeCell ref="NR232:NS232"/>
    <mergeCell ref="OG232:OH232"/>
    <mergeCell ref="OV232:OW232"/>
    <mergeCell ref="MN233:MO233"/>
    <mergeCell ref="NC233:ND233"/>
    <mergeCell ref="NR233:NS233"/>
    <mergeCell ref="OG233:OH233"/>
    <mergeCell ref="OV233:OW233"/>
    <mergeCell ref="MP28:NB28"/>
    <mergeCell ref="NE28:NQ28"/>
    <mergeCell ref="NT28:OF28"/>
    <mergeCell ref="OI28:OU28"/>
    <mergeCell ref="OX28:PJ28"/>
    <mergeCell ref="MN29:MO29"/>
    <mergeCell ref="NC29:ND29"/>
    <mergeCell ref="NR29:NS29"/>
    <mergeCell ref="OG29:OH29"/>
    <mergeCell ref="OV29:OW29"/>
    <mergeCell ref="MN30:MO30"/>
    <mergeCell ref="NC30:ND30"/>
    <mergeCell ref="NR30:NS30"/>
    <mergeCell ref="OG30:OH30"/>
    <mergeCell ref="OV30:OW30"/>
    <mergeCell ref="MN31:MO31"/>
    <mergeCell ref="NC31:ND31"/>
    <mergeCell ref="NR31:NS31"/>
    <mergeCell ref="OG31:OH31"/>
    <mergeCell ref="OV31:OW31"/>
    <mergeCell ref="MN32:MO32"/>
    <mergeCell ref="NC32:ND32"/>
    <mergeCell ref="NR32:NS32"/>
    <mergeCell ref="OG32:OH32"/>
    <mergeCell ref="OV32:OW32"/>
    <mergeCell ref="MN33:MO33"/>
    <mergeCell ref="NC33:ND33"/>
    <mergeCell ref="NR33:NS33"/>
    <mergeCell ref="OG33:OH33"/>
    <mergeCell ref="OV33:OW33"/>
    <mergeCell ref="MN34:MO34"/>
    <mergeCell ref="NC34:ND34"/>
    <mergeCell ref="NR34:NS34"/>
    <mergeCell ref="OG34:OH34"/>
    <mergeCell ref="OV34:OW34"/>
    <mergeCell ref="MN35:MO35"/>
    <mergeCell ref="NC35:ND35"/>
    <mergeCell ref="NR35:NS35"/>
    <mergeCell ref="OG35:OH35"/>
    <mergeCell ref="OV35:OW35"/>
    <mergeCell ref="MP10:NB10"/>
    <mergeCell ref="NE10:NQ10"/>
    <mergeCell ref="NT10:OF10"/>
    <mergeCell ref="OI10:OU10"/>
    <mergeCell ref="OX10:PJ10"/>
    <mergeCell ref="MN11:MO11"/>
    <mergeCell ref="NC11:ND11"/>
    <mergeCell ref="NR11:NS11"/>
    <mergeCell ref="OG11:OH11"/>
    <mergeCell ref="OV11:OW11"/>
    <mergeCell ref="MN12:MO12"/>
    <mergeCell ref="NC12:ND12"/>
    <mergeCell ref="NR12:NS12"/>
    <mergeCell ref="OG12:OH12"/>
    <mergeCell ref="OV12:OW12"/>
    <mergeCell ref="MN13:MO13"/>
    <mergeCell ref="NC13:ND13"/>
    <mergeCell ref="NR13:NS13"/>
    <mergeCell ref="OG13:OH13"/>
    <mergeCell ref="OV13:OW13"/>
    <mergeCell ref="MN14:MO14"/>
    <mergeCell ref="NC14:ND14"/>
    <mergeCell ref="NR14:NS14"/>
    <mergeCell ref="OG14:OH14"/>
    <mergeCell ref="OV14:OW14"/>
    <mergeCell ref="MN15:MO15"/>
    <mergeCell ref="NC15:ND15"/>
    <mergeCell ref="NR15:NS15"/>
    <mergeCell ref="OG15:OH15"/>
    <mergeCell ref="OV15:OW15"/>
    <mergeCell ref="MN16:MO16"/>
    <mergeCell ref="NC16:ND16"/>
    <mergeCell ref="NR16:NS16"/>
    <mergeCell ref="OG16:OH16"/>
    <mergeCell ref="OV16:OW16"/>
    <mergeCell ref="MN17:MO17"/>
    <mergeCell ref="NC17:ND17"/>
    <mergeCell ref="NR17:NS17"/>
    <mergeCell ref="OG17:OH17"/>
    <mergeCell ref="OV17:OW17"/>
    <mergeCell ref="MP46:NB46"/>
    <mergeCell ref="NE46:NQ46"/>
    <mergeCell ref="NT46:OF46"/>
    <mergeCell ref="OI46:OU46"/>
    <mergeCell ref="OX46:PJ46"/>
    <mergeCell ref="MN47:MO47"/>
    <mergeCell ref="NC47:ND47"/>
    <mergeCell ref="NR47:NS47"/>
    <mergeCell ref="OG47:OH47"/>
    <mergeCell ref="OV47:OW47"/>
    <mergeCell ref="MN48:MO48"/>
    <mergeCell ref="NC48:ND48"/>
    <mergeCell ref="NR48:NS48"/>
    <mergeCell ref="OG48:OH48"/>
    <mergeCell ref="OV48:OW48"/>
    <mergeCell ref="MN49:MO49"/>
    <mergeCell ref="NC49:ND49"/>
    <mergeCell ref="NR49:NS49"/>
    <mergeCell ref="OG49:OH49"/>
    <mergeCell ref="OV49:OW49"/>
    <mergeCell ref="MN50:MO50"/>
    <mergeCell ref="NC50:ND50"/>
    <mergeCell ref="NR50:NS50"/>
    <mergeCell ref="OG50:OH50"/>
    <mergeCell ref="OV50:OW50"/>
    <mergeCell ref="MN51:MO51"/>
    <mergeCell ref="NC51:ND51"/>
    <mergeCell ref="NR51:NS51"/>
    <mergeCell ref="OG51:OH51"/>
    <mergeCell ref="OV51:OW51"/>
    <mergeCell ref="MN52:MO52"/>
    <mergeCell ref="NC52:ND52"/>
    <mergeCell ref="NR52:NS52"/>
    <mergeCell ref="OG52:OH52"/>
    <mergeCell ref="OV52:OW52"/>
    <mergeCell ref="MN53:MO53"/>
    <mergeCell ref="NC53:ND53"/>
    <mergeCell ref="NR53:NS53"/>
    <mergeCell ref="OG53:OH53"/>
    <mergeCell ref="OV53:OW53"/>
    <mergeCell ref="MP64:NB64"/>
    <mergeCell ref="NE64:NQ64"/>
    <mergeCell ref="NT64:OF64"/>
    <mergeCell ref="OI64:OU64"/>
    <mergeCell ref="OX64:PJ64"/>
    <mergeCell ref="MN65:MO65"/>
    <mergeCell ref="NC65:ND65"/>
    <mergeCell ref="NR65:NS65"/>
    <mergeCell ref="OG65:OH65"/>
    <mergeCell ref="OV65:OW65"/>
    <mergeCell ref="MN66:MO66"/>
    <mergeCell ref="NC66:ND66"/>
    <mergeCell ref="NR66:NS66"/>
    <mergeCell ref="OG66:OH66"/>
    <mergeCell ref="OV66:OW66"/>
    <mergeCell ref="MN67:MO67"/>
    <mergeCell ref="NC67:ND67"/>
    <mergeCell ref="NR67:NS67"/>
    <mergeCell ref="OG67:OH67"/>
    <mergeCell ref="OV67:OW67"/>
    <mergeCell ref="MN68:MO68"/>
    <mergeCell ref="NC68:ND68"/>
    <mergeCell ref="NR68:NS68"/>
    <mergeCell ref="OG68:OH68"/>
    <mergeCell ref="OV68:OW68"/>
    <mergeCell ref="MN69:MO69"/>
    <mergeCell ref="NC69:ND69"/>
    <mergeCell ref="NR69:NS69"/>
    <mergeCell ref="OG69:OH69"/>
    <mergeCell ref="OV69:OW69"/>
    <mergeCell ref="MN70:MO70"/>
    <mergeCell ref="NC70:ND70"/>
    <mergeCell ref="NR70:NS70"/>
    <mergeCell ref="OG70:OH70"/>
    <mergeCell ref="OV70:OW70"/>
    <mergeCell ref="MN71:MO71"/>
    <mergeCell ref="NC71:ND71"/>
    <mergeCell ref="NR71:NS71"/>
    <mergeCell ref="OG71:OH71"/>
    <mergeCell ref="OV71:OW71"/>
    <mergeCell ref="MP82:NB82"/>
    <mergeCell ref="NE82:NQ82"/>
    <mergeCell ref="NT82:OF82"/>
    <mergeCell ref="OI82:OU82"/>
    <mergeCell ref="OX82:PJ82"/>
    <mergeCell ref="MN83:MO83"/>
    <mergeCell ref="NC83:ND83"/>
    <mergeCell ref="NR83:NS83"/>
    <mergeCell ref="OG83:OH83"/>
    <mergeCell ref="OV83:OW83"/>
    <mergeCell ref="MN84:MO84"/>
    <mergeCell ref="NC84:ND84"/>
    <mergeCell ref="NR84:NS84"/>
    <mergeCell ref="OG84:OH84"/>
    <mergeCell ref="OV84:OW84"/>
    <mergeCell ref="MN85:MO85"/>
    <mergeCell ref="NC85:ND85"/>
    <mergeCell ref="NR85:NS85"/>
    <mergeCell ref="OG85:OH85"/>
    <mergeCell ref="OV85:OW85"/>
    <mergeCell ref="MN86:MO86"/>
    <mergeCell ref="NC86:ND86"/>
    <mergeCell ref="NR86:NS86"/>
    <mergeCell ref="OG86:OH86"/>
    <mergeCell ref="OV86:OW86"/>
    <mergeCell ref="MN87:MO87"/>
    <mergeCell ref="NC87:ND87"/>
    <mergeCell ref="NR87:NS87"/>
    <mergeCell ref="OG87:OH87"/>
    <mergeCell ref="OV87:OW87"/>
    <mergeCell ref="MN88:MO88"/>
    <mergeCell ref="NC88:ND88"/>
    <mergeCell ref="NR88:NS88"/>
    <mergeCell ref="OG88:OH88"/>
    <mergeCell ref="OV88:OW88"/>
    <mergeCell ref="MN89:MO89"/>
    <mergeCell ref="NC89:ND89"/>
    <mergeCell ref="NR89:NS89"/>
    <mergeCell ref="OG89:OH89"/>
    <mergeCell ref="OV89:OW89"/>
    <mergeCell ref="MP100:NB100"/>
    <mergeCell ref="NE100:NQ100"/>
    <mergeCell ref="NT100:OF100"/>
    <mergeCell ref="OI100:OU100"/>
    <mergeCell ref="OX100:PJ100"/>
    <mergeCell ref="MN101:MO101"/>
    <mergeCell ref="NC101:ND101"/>
    <mergeCell ref="NR101:NS101"/>
    <mergeCell ref="OG101:OH101"/>
    <mergeCell ref="OV101:OW101"/>
    <mergeCell ref="MN102:MO102"/>
    <mergeCell ref="NC102:ND102"/>
    <mergeCell ref="NR102:NS102"/>
    <mergeCell ref="OG102:OH102"/>
    <mergeCell ref="OV102:OW102"/>
    <mergeCell ref="MN103:MO103"/>
    <mergeCell ref="NC103:ND103"/>
    <mergeCell ref="NR103:NS103"/>
    <mergeCell ref="OG103:OH103"/>
    <mergeCell ref="OV103:OW103"/>
    <mergeCell ref="MN104:MO104"/>
    <mergeCell ref="NC104:ND104"/>
    <mergeCell ref="NR104:NS104"/>
    <mergeCell ref="OG104:OH104"/>
    <mergeCell ref="OV104:OW104"/>
    <mergeCell ref="MN105:MO105"/>
    <mergeCell ref="NC105:ND105"/>
    <mergeCell ref="NR105:NS105"/>
    <mergeCell ref="OG105:OH105"/>
    <mergeCell ref="OV105:OW105"/>
    <mergeCell ref="MN106:MO106"/>
    <mergeCell ref="NC106:ND106"/>
    <mergeCell ref="NR106:NS106"/>
    <mergeCell ref="OG106:OH106"/>
    <mergeCell ref="OV106:OW106"/>
    <mergeCell ref="MN107:MO107"/>
    <mergeCell ref="NC107:ND107"/>
    <mergeCell ref="NR107:NS107"/>
    <mergeCell ref="OG107:OH107"/>
    <mergeCell ref="OV107:OW107"/>
    <mergeCell ref="MP118:NB118"/>
    <mergeCell ref="NE118:NQ118"/>
    <mergeCell ref="NT118:OF118"/>
    <mergeCell ref="OI118:OU118"/>
    <mergeCell ref="OX118:PJ118"/>
    <mergeCell ref="MN119:MO119"/>
    <mergeCell ref="NC119:ND119"/>
    <mergeCell ref="NR119:NS119"/>
    <mergeCell ref="OG119:OH119"/>
    <mergeCell ref="OV119:OW119"/>
    <mergeCell ref="MN120:MO120"/>
    <mergeCell ref="NC120:ND120"/>
    <mergeCell ref="NR120:NS120"/>
    <mergeCell ref="OG120:OH120"/>
    <mergeCell ref="OV120:OW120"/>
    <mergeCell ref="MN121:MO121"/>
    <mergeCell ref="NC121:ND121"/>
    <mergeCell ref="NR121:NS121"/>
    <mergeCell ref="OG121:OH121"/>
    <mergeCell ref="OV121:OW121"/>
    <mergeCell ref="MN122:MO122"/>
    <mergeCell ref="NC122:ND122"/>
    <mergeCell ref="NR122:NS122"/>
    <mergeCell ref="OG122:OH122"/>
    <mergeCell ref="OV122:OW122"/>
    <mergeCell ref="MN123:MO123"/>
    <mergeCell ref="NC123:ND123"/>
    <mergeCell ref="NR123:NS123"/>
    <mergeCell ref="OG123:OH123"/>
    <mergeCell ref="OV123:OW123"/>
    <mergeCell ref="MN124:MO124"/>
    <mergeCell ref="NC124:ND124"/>
    <mergeCell ref="NR124:NS124"/>
    <mergeCell ref="OG124:OH124"/>
    <mergeCell ref="OV124:OW124"/>
    <mergeCell ref="MN125:MO125"/>
    <mergeCell ref="NC125:ND125"/>
    <mergeCell ref="NR125:NS125"/>
    <mergeCell ref="OG125:OH125"/>
    <mergeCell ref="OV125:OW125"/>
    <mergeCell ref="MP136:NB136"/>
    <mergeCell ref="NE136:NQ136"/>
    <mergeCell ref="NT136:OF136"/>
    <mergeCell ref="OI136:OU136"/>
    <mergeCell ref="OX136:PJ136"/>
    <mergeCell ref="MN137:MO137"/>
    <mergeCell ref="NC137:ND137"/>
    <mergeCell ref="NR137:NS137"/>
    <mergeCell ref="OG137:OH137"/>
    <mergeCell ref="OV137:OW137"/>
    <mergeCell ref="MN138:MO138"/>
    <mergeCell ref="NC138:ND138"/>
    <mergeCell ref="NR138:NS138"/>
    <mergeCell ref="OG138:OH138"/>
    <mergeCell ref="OV138:OW138"/>
    <mergeCell ref="MN139:MO139"/>
    <mergeCell ref="NC139:ND139"/>
    <mergeCell ref="NR139:NS139"/>
    <mergeCell ref="OG139:OH139"/>
    <mergeCell ref="OV139:OW139"/>
    <mergeCell ref="MN140:MO140"/>
    <mergeCell ref="NC140:ND140"/>
    <mergeCell ref="NR140:NS140"/>
    <mergeCell ref="OG140:OH140"/>
    <mergeCell ref="OV140:OW140"/>
    <mergeCell ref="MN141:MO141"/>
    <mergeCell ref="NC141:ND141"/>
    <mergeCell ref="NR141:NS141"/>
    <mergeCell ref="OG141:OH141"/>
    <mergeCell ref="OV141:OW141"/>
    <mergeCell ref="MN142:MO142"/>
    <mergeCell ref="NC142:ND142"/>
    <mergeCell ref="NR142:NS142"/>
    <mergeCell ref="OG142:OH142"/>
    <mergeCell ref="OV142:OW142"/>
    <mergeCell ref="MN143:MO143"/>
    <mergeCell ref="NC143:ND143"/>
    <mergeCell ref="NR143:NS143"/>
    <mergeCell ref="OG143:OH143"/>
    <mergeCell ref="OV143:OW143"/>
    <mergeCell ref="MP154:NB154"/>
    <mergeCell ref="NE154:NQ154"/>
    <mergeCell ref="NT154:OF154"/>
    <mergeCell ref="OI154:OU154"/>
    <mergeCell ref="OX154:PJ154"/>
    <mergeCell ref="MN155:MO155"/>
    <mergeCell ref="NC155:ND155"/>
    <mergeCell ref="NR155:NS155"/>
    <mergeCell ref="OG155:OH155"/>
    <mergeCell ref="OV155:OW155"/>
    <mergeCell ref="MN156:MO156"/>
    <mergeCell ref="NC156:ND156"/>
    <mergeCell ref="NR156:NS156"/>
    <mergeCell ref="OG156:OH156"/>
    <mergeCell ref="OV156:OW156"/>
    <mergeCell ref="MN157:MO157"/>
    <mergeCell ref="NC157:ND157"/>
    <mergeCell ref="NR157:NS157"/>
    <mergeCell ref="OG157:OH157"/>
    <mergeCell ref="OV157:OW157"/>
    <mergeCell ref="MN158:MO158"/>
    <mergeCell ref="NC158:ND158"/>
    <mergeCell ref="NR158:NS158"/>
    <mergeCell ref="OG158:OH158"/>
    <mergeCell ref="OV158:OW158"/>
    <mergeCell ref="MN159:MO159"/>
    <mergeCell ref="NC159:ND159"/>
    <mergeCell ref="NR159:NS159"/>
    <mergeCell ref="OG159:OH159"/>
    <mergeCell ref="OV159:OW159"/>
    <mergeCell ref="MN160:MO160"/>
    <mergeCell ref="NC160:ND160"/>
    <mergeCell ref="NR160:NS160"/>
    <mergeCell ref="OG160:OH160"/>
    <mergeCell ref="OV160:OW160"/>
    <mergeCell ref="MN161:MO161"/>
    <mergeCell ref="NC161:ND161"/>
    <mergeCell ref="NR161:NS161"/>
    <mergeCell ref="OG161:OH161"/>
    <mergeCell ref="OV161:OW161"/>
    <mergeCell ref="MP172:NB172"/>
    <mergeCell ref="NE172:NQ172"/>
    <mergeCell ref="NT172:OF172"/>
    <mergeCell ref="OI172:OU172"/>
    <mergeCell ref="OX172:PJ172"/>
    <mergeCell ref="MN173:MO173"/>
    <mergeCell ref="NC173:ND173"/>
    <mergeCell ref="NR173:NS173"/>
    <mergeCell ref="OG173:OH173"/>
    <mergeCell ref="OV173:OW173"/>
    <mergeCell ref="MN174:MO174"/>
    <mergeCell ref="NC174:ND174"/>
    <mergeCell ref="NR174:NS174"/>
    <mergeCell ref="OG174:OH174"/>
    <mergeCell ref="OV174:OW174"/>
    <mergeCell ref="MN175:MO175"/>
    <mergeCell ref="NC175:ND175"/>
    <mergeCell ref="NR175:NS175"/>
    <mergeCell ref="OG175:OH175"/>
    <mergeCell ref="OV175:OW175"/>
    <mergeCell ref="MN176:MO176"/>
    <mergeCell ref="NC176:ND176"/>
    <mergeCell ref="NR176:NS176"/>
    <mergeCell ref="OG176:OH176"/>
    <mergeCell ref="OV176:OW176"/>
    <mergeCell ref="MN177:MO177"/>
    <mergeCell ref="NC177:ND177"/>
    <mergeCell ref="NR177:NS177"/>
    <mergeCell ref="OG177:OH177"/>
    <mergeCell ref="OV177:OW177"/>
    <mergeCell ref="MN178:MO178"/>
    <mergeCell ref="NC178:ND178"/>
    <mergeCell ref="NR178:NS178"/>
    <mergeCell ref="OG178:OH178"/>
    <mergeCell ref="OV178:OW178"/>
    <mergeCell ref="MN179:MO179"/>
    <mergeCell ref="NC179:ND179"/>
    <mergeCell ref="NR179:NS179"/>
    <mergeCell ref="OG179:OH179"/>
    <mergeCell ref="OV179:OW179"/>
    <mergeCell ref="MP190:NB190"/>
    <mergeCell ref="NE190:NQ190"/>
    <mergeCell ref="NT190:OF190"/>
    <mergeCell ref="OI190:OU190"/>
    <mergeCell ref="OX190:PJ190"/>
    <mergeCell ref="MN191:MO191"/>
    <mergeCell ref="NC191:ND191"/>
    <mergeCell ref="NR191:NS191"/>
    <mergeCell ref="OG191:OH191"/>
    <mergeCell ref="OV191:OW191"/>
    <mergeCell ref="MN192:MO192"/>
    <mergeCell ref="NC192:ND192"/>
    <mergeCell ref="NR192:NS192"/>
    <mergeCell ref="OG192:OH192"/>
    <mergeCell ref="OV192:OW192"/>
    <mergeCell ref="MN193:MO193"/>
    <mergeCell ref="NC193:ND193"/>
    <mergeCell ref="NR193:NS193"/>
    <mergeCell ref="OG193:OH193"/>
    <mergeCell ref="OV193:OW193"/>
    <mergeCell ref="MN194:MO194"/>
    <mergeCell ref="NC194:ND194"/>
    <mergeCell ref="NR194:NS194"/>
    <mergeCell ref="OG194:OH194"/>
    <mergeCell ref="OV194:OW194"/>
    <mergeCell ref="MN195:MO195"/>
    <mergeCell ref="NC195:ND195"/>
    <mergeCell ref="NR195:NS195"/>
    <mergeCell ref="OG195:OH195"/>
    <mergeCell ref="OV195:OW195"/>
    <mergeCell ref="MN196:MO196"/>
    <mergeCell ref="NC196:ND196"/>
    <mergeCell ref="NR196:NS196"/>
    <mergeCell ref="OG196:OH196"/>
    <mergeCell ref="OV196:OW196"/>
    <mergeCell ref="MN197:MO197"/>
    <mergeCell ref="NC197:ND197"/>
    <mergeCell ref="NR197:NS197"/>
    <mergeCell ref="OG197:OH197"/>
    <mergeCell ref="OV197:OW197"/>
    <mergeCell ref="MP208:NB208"/>
    <mergeCell ref="NE208:NQ208"/>
    <mergeCell ref="NT208:OF208"/>
    <mergeCell ref="OI208:OU208"/>
    <mergeCell ref="OX208:PJ208"/>
    <mergeCell ref="MN209:MO209"/>
    <mergeCell ref="NC209:ND209"/>
    <mergeCell ref="NR209:NS209"/>
    <mergeCell ref="OG209:OH209"/>
    <mergeCell ref="OV209:OW209"/>
    <mergeCell ref="MN210:MO210"/>
    <mergeCell ref="NC210:ND210"/>
    <mergeCell ref="NR210:NS210"/>
    <mergeCell ref="OG210:OH210"/>
    <mergeCell ref="OV210:OW210"/>
    <mergeCell ref="MN211:MO211"/>
    <mergeCell ref="NC211:ND211"/>
    <mergeCell ref="NR211:NS211"/>
    <mergeCell ref="OG211:OH211"/>
    <mergeCell ref="OV211:OW211"/>
    <mergeCell ref="MN212:MO212"/>
    <mergeCell ref="NC212:ND212"/>
    <mergeCell ref="NR212:NS212"/>
    <mergeCell ref="OG212:OH212"/>
    <mergeCell ref="OV212:OW212"/>
    <mergeCell ref="MN213:MO213"/>
    <mergeCell ref="NC213:ND213"/>
    <mergeCell ref="NR213:NS213"/>
    <mergeCell ref="OG213:OH213"/>
    <mergeCell ref="OV213:OW213"/>
    <mergeCell ref="MN214:MO214"/>
    <mergeCell ref="NC214:ND214"/>
    <mergeCell ref="NR214:NS214"/>
    <mergeCell ref="OG214:OH214"/>
    <mergeCell ref="OV214:OW214"/>
    <mergeCell ref="MN215:MO215"/>
    <mergeCell ref="NC215:ND215"/>
    <mergeCell ref="NR215:NS215"/>
    <mergeCell ref="OG215:OH215"/>
    <mergeCell ref="OV215:OW215"/>
    <mergeCell ref="A289:AA289"/>
    <mergeCell ref="B290:N290"/>
    <mergeCell ref="O290:AA290"/>
    <mergeCell ref="AB290:AN290"/>
    <mergeCell ref="AO290:BA290"/>
    <mergeCell ref="BB290:BN290"/>
    <mergeCell ref="BO290:CA290"/>
    <mergeCell ref="CB290:CN290"/>
    <mergeCell ref="CO290:DA290"/>
    <mergeCell ref="DB290:DN290"/>
    <mergeCell ref="DO290:EA290"/>
    <mergeCell ref="EB290:EN290"/>
    <mergeCell ref="EO290:FA290"/>
    <mergeCell ref="FB290:FN290"/>
    <mergeCell ref="FO290:GA290"/>
    <mergeCell ref="GB290:GN290"/>
    <mergeCell ref="GO290:HA290"/>
    <mergeCell ref="HB290:HN290"/>
    <mergeCell ref="HO290:IA290"/>
    <mergeCell ref="DC298:DJ298"/>
    <mergeCell ref="DM298:DY298"/>
    <mergeCell ref="DZ298:EL298"/>
    <mergeCell ref="EM298:EY298"/>
    <mergeCell ref="EZ298:FL298"/>
    <mergeCell ref="FM298:FY298"/>
    <mergeCell ref="FZ298:GL298"/>
    <mergeCell ref="GM298:GY298"/>
    <mergeCell ref="GZ298:HL298"/>
    <mergeCell ref="HM298:HY298"/>
    <mergeCell ref="HZ298:IL298"/>
    <mergeCell ref="IM298:IY298"/>
    <mergeCell ref="IZ298:JL298"/>
    <mergeCell ref="JM298:JY298"/>
    <mergeCell ref="JZ298:KL298"/>
    <mergeCell ref="KM298:KY298"/>
    <mergeCell ref="KZ298:LL298"/>
    <mergeCell ref="LM298:LY298"/>
    <mergeCell ref="LZ298:ML298"/>
    <mergeCell ref="MP298:NB298"/>
    <mergeCell ref="NE298:NQ298"/>
    <mergeCell ref="NT298:OF298"/>
    <mergeCell ref="OI298:OU298"/>
    <mergeCell ref="OX298:PJ298"/>
    <mergeCell ref="B299:N299"/>
    <mergeCell ref="O299:V299"/>
    <mergeCell ref="X299:AA299"/>
    <mergeCell ref="AF299:AR299"/>
    <mergeCell ref="AU299:BG299"/>
    <mergeCell ref="BJ299:BV299"/>
    <mergeCell ref="BY299:CK299"/>
    <mergeCell ref="CN299:CZ299"/>
    <mergeCell ref="MN299:MO299"/>
    <mergeCell ref="NC299:ND299"/>
    <mergeCell ref="NR299:NS299"/>
    <mergeCell ref="OG299:OH299"/>
    <mergeCell ref="OV299:OW299"/>
    <mergeCell ref="Y300:AA300"/>
    <mergeCell ref="AB300:AC300"/>
    <mergeCell ref="AD300:AE300"/>
    <mergeCell ref="AS300:AT300"/>
    <mergeCell ref="BH300:BI300"/>
    <mergeCell ref="BW300:BX300"/>
    <mergeCell ref="MN300:MO300"/>
    <mergeCell ref="NC300:ND300"/>
    <mergeCell ref="NR300:NS300"/>
    <mergeCell ref="OG300:OH300"/>
    <mergeCell ref="OV300:OW300"/>
    <mergeCell ref="Y301:AA301"/>
    <mergeCell ref="AB301:AC301"/>
    <mergeCell ref="AD301:AE301"/>
    <mergeCell ref="AS301:AT301"/>
    <mergeCell ref="BH301:BI301"/>
    <mergeCell ref="BW301:BX301"/>
    <mergeCell ref="MN301:MO301"/>
    <mergeCell ref="NC301:ND301"/>
    <mergeCell ref="NR301:NS301"/>
    <mergeCell ref="OG301:OH301"/>
    <mergeCell ref="OV301:OW301"/>
    <mergeCell ref="Y302:AA302"/>
    <mergeCell ref="AB302:AC302"/>
    <mergeCell ref="AD302:AE302"/>
    <mergeCell ref="AS302:AT302"/>
    <mergeCell ref="BH302:BI302"/>
    <mergeCell ref="BW302:BX302"/>
    <mergeCell ref="MN302:MO302"/>
    <mergeCell ref="NC302:ND302"/>
    <mergeCell ref="NR302:NS302"/>
    <mergeCell ref="OG302:OH302"/>
    <mergeCell ref="OV302:OW302"/>
    <mergeCell ref="Y303:AA303"/>
    <mergeCell ref="AB303:AC303"/>
    <mergeCell ref="AD303:AE303"/>
    <mergeCell ref="AS303:AT303"/>
    <mergeCell ref="BH303:BI303"/>
    <mergeCell ref="BW303:BX303"/>
    <mergeCell ref="MN303:MO303"/>
    <mergeCell ref="NC303:ND303"/>
    <mergeCell ref="NR303:NS303"/>
    <mergeCell ref="OG303:OH303"/>
    <mergeCell ref="OV303:OW303"/>
    <mergeCell ref="Y304:AA304"/>
    <mergeCell ref="AB304:AC304"/>
    <mergeCell ref="AD304:AE304"/>
    <mergeCell ref="AS304:AT304"/>
    <mergeCell ref="BH304:BI304"/>
    <mergeCell ref="BW304:BX304"/>
    <mergeCell ref="MN304:MO304"/>
    <mergeCell ref="NC304:ND304"/>
    <mergeCell ref="NR304:NS304"/>
    <mergeCell ref="OG304:OH304"/>
    <mergeCell ref="OV304:OW304"/>
    <mergeCell ref="Y305:AA305"/>
    <mergeCell ref="AB305:AC305"/>
    <mergeCell ref="AD305:AE305"/>
    <mergeCell ref="AS305:AT305"/>
    <mergeCell ref="BH305:BI305"/>
    <mergeCell ref="BW305:BX305"/>
    <mergeCell ref="MN305:MO305"/>
    <mergeCell ref="NC305:ND305"/>
    <mergeCell ref="NR305:NS305"/>
    <mergeCell ref="OG305:OH305"/>
    <mergeCell ref="OV305:OW305"/>
    <mergeCell ref="A325:AA325"/>
    <mergeCell ref="B326:N326"/>
    <mergeCell ref="O326:AA326"/>
    <mergeCell ref="AB326:AN326"/>
    <mergeCell ref="AO326:BA326"/>
    <mergeCell ref="BB326:BN326"/>
    <mergeCell ref="BO326:CA326"/>
    <mergeCell ref="CB326:CN326"/>
    <mergeCell ref="CO326:DA326"/>
    <mergeCell ref="DB326:DN326"/>
    <mergeCell ref="DO326:EA326"/>
    <mergeCell ref="EB326:EN326"/>
    <mergeCell ref="EO326:FA326"/>
    <mergeCell ref="FB326:FN326"/>
    <mergeCell ref="FO326:GA326"/>
    <mergeCell ref="GB326:GN326"/>
    <mergeCell ref="GO326:HA326"/>
    <mergeCell ref="HB326:HN326"/>
    <mergeCell ref="HO326:IA326"/>
    <mergeCell ref="DC334:DJ334"/>
    <mergeCell ref="DM334:DY334"/>
    <mergeCell ref="DZ334:EL334"/>
    <mergeCell ref="EM334:EY334"/>
    <mergeCell ref="EZ334:FL334"/>
    <mergeCell ref="FM334:FY334"/>
    <mergeCell ref="FZ334:GL334"/>
    <mergeCell ref="GM334:GY334"/>
    <mergeCell ref="GZ334:HL334"/>
    <mergeCell ref="HM334:HY334"/>
    <mergeCell ref="HZ334:IL334"/>
    <mergeCell ref="IM334:IY334"/>
    <mergeCell ref="IZ334:JL334"/>
    <mergeCell ref="JM334:JY334"/>
    <mergeCell ref="JZ334:KL334"/>
    <mergeCell ref="KM334:KY334"/>
    <mergeCell ref="KZ334:LL334"/>
    <mergeCell ref="LM334:LY334"/>
    <mergeCell ref="LZ334:ML334"/>
    <mergeCell ref="MP334:NB334"/>
    <mergeCell ref="NE334:NQ334"/>
    <mergeCell ref="NT334:OF334"/>
    <mergeCell ref="OI334:OU334"/>
    <mergeCell ref="OX334:PJ334"/>
    <mergeCell ref="B335:N335"/>
    <mergeCell ref="O335:V335"/>
    <mergeCell ref="X335:AA335"/>
    <mergeCell ref="AF335:AR335"/>
    <mergeCell ref="AU335:BG335"/>
    <mergeCell ref="BJ335:BV335"/>
    <mergeCell ref="BY335:CK335"/>
    <mergeCell ref="CN335:CZ335"/>
    <mergeCell ref="MN335:MO335"/>
    <mergeCell ref="NC335:ND335"/>
    <mergeCell ref="NR335:NS335"/>
    <mergeCell ref="OG335:OH335"/>
    <mergeCell ref="OV335:OW335"/>
    <mergeCell ref="Y336:AA336"/>
    <mergeCell ref="AB336:AC336"/>
    <mergeCell ref="AD336:AE336"/>
    <mergeCell ref="AS336:AT336"/>
    <mergeCell ref="BH336:BI336"/>
    <mergeCell ref="BW336:BX336"/>
    <mergeCell ref="MN336:MO336"/>
    <mergeCell ref="NC336:ND336"/>
    <mergeCell ref="NR336:NS336"/>
    <mergeCell ref="OG336:OH336"/>
    <mergeCell ref="OV336:OW336"/>
    <mergeCell ref="Y337:AA337"/>
    <mergeCell ref="AB337:AC337"/>
    <mergeCell ref="AD337:AE337"/>
    <mergeCell ref="AS337:AT337"/>
    <mergeCell ref="BH337:BI337"/>
    <mergeCell ref="BW337:BX337"/>
    <mergeCell ref="MN337:MO337"/>
    <mergeCell ref="NC337:ND337"/>
    <mergeCell ref="NR337:NS337"/>
    <mergeCell ref="OG337:OH337"/>
    <mergeCell ref="OV337:OW337"/>
    <mergeCell ref="Y338:AA338"/>
    <mergeCell ref="AB338:AC338"/>
    <mergeCell ref="AD338:AE338"/>
    <mergeCell ref="AS338:AT338"/>
    <mergeCell ref="BH338:BI338"/>
    <mergeCell ref="BW338:BX338"/>
    <mergeCell ref="MN338:MO338"/>
    <mergeCell ref="NC338:ND338"/>
    <mergeCell ref="NR338:NS338"/>
    <mergeCell ref="OG338:OH338"/>
    <mergeCell ref="OV338:OW338"/>
    <mergeCell ref="Y339:AA339"/>
    <mergeCell ref="AB339:AC339"/>
    <mergeCell ref="AD339:AE339"/>
    <mergeCell ref="AS339:AT339"/>
    <mergeCell ref="BH339:BI339"/>
    <mergeCell ref="BW339:BX339"/>
    <mergeCell ref="MN339:MO339"/>
    <mergeCell ref="NC339:ND339"/>
    <mergeCell ref="NR339:NS339"/>
    <mergeCell ref="OG339:OH339"/>
    <mergeCell ref="OV339:OW339"/>
    <mergeCell ref="Y340:AA340"/>
    <mergeCell ref="AB340:AC340"/>
    <mergeCell ref="AD340:AE340"/>
    <mergeCell ref="AS340:AT340"/>
    <mergeCell ref="BH340:BI340"/>
    <mergeCell ref="BW340:BX340"/>
    <mergeCell ref="MN340:MO340"/>
    <mergeCell ref="NC340:ND340"/>
    <mergeCell ref="NR340:NS340"/>
    <mergeCell ref="OG340:OH340"/>
    <mergeCell ref="OV340:OW340"/>
    <mergeCell ref="Y341:AA341"/>
    <mergeCell ref="AB341:AC341"/>
    <mergeCell ref="AD341:AE341"/>
    <mergeCell ref="AS341:AT341"/>
    <mergeCell ref="BH341:BI341"/>
    <mergeCell ref="BW341:BX341"/>
    <mergeCell ref="MN341:MO341"/>
    <mergeCell ref="NC341:ND341"/>
    <mergeCell ref="NR341:NS341"/>
    <mergeCell ref="OG341:OH341"/>
    <mergeCell ref="OV341:OW341"/>
    <mergeCell ref="A343:AA343"/>
    <mergeCell ref="B344:N344"/>
    <mergeCell ref="O344:AA344"/>
    <mergeCell ref="AB344:AN344"/>
    <mergeCell ref="AO344:BA344"/>
    <mergeCell ref="BB344:BN344"/>
    <mergeCell ref="BO344:CA344"/>
    <mergeCell ref="CB344:CN344"/>
    <mergeCell ref="CO344:DA344"/>
    <mergeCell ref="DB344:DN344"/>
    <mergeCell ref="DO344:EA344"/>
    <mergeCell ref="EB344:EN344"/>
    <mergeCell ref="EO344:FA344"/>
    <mergeCell ref="FB344:FN344"/>
    <mergeCell ref="FO344:GA344"/>
    <mergeCell ref="GB344:GN344"/>
    <mergeCell ref="GO344:HA344"/>
    <mergeCell ref="HB344:HN344"/>
    <mergeCell ref="HO344:IA344"/>
    <mergeCell ref="DC352:DJ352"/>
    <mergeCell ref="DM352:DY352"/>
    <mergeCell ref="DZ352:EL352"/>
    <mergeCell ref="EM352:EY352"/>
    <mergeCell ref="EZ352:FL352"/>
    <mergeCell ref="FM352:FY352"/>
    <mergeCell ref="FZ352:GL352"/>
    <mergeCell ref="GM352:GY352"/>
    <mergeCell ref="GZ352:HL352"/>
    <mergeCell ref="HM352:HY352"/>
    <mergeCell ref="HZ352:IL352"/>
    <mergeCell ref="IM352:IY352"/>
    <mergeCell ref="IZ352:JL352"/>
    <mergeCell ref="JM352:JY352"/>
    <mergeCell ref="JZ352:KL352"/>
    <mergeCell ref="KM352:KY352"/>
    <mergeCell ref="KZ352:LL352"/>
    <mergeCell ref="LM352:LY352"/>
    <mergeCell ref="LZ352:ML352"/>
    <mergeCell ref="MP352:NB352"/>
    <mergeCell ref="NE352:NQ352"/>
    <mergeCell ref="NT352:OF352"/>
    <mergeCell ref="OI352:OU352"/>
    <mergeCell ref="OX352:PJ352"/>
    <mergeCell ref="B353:N353"/>
    <mergeCell ref="O353:V353"/>
    <mergeCell ref="X353:AA353"/>
    <mergeCell ref="AF353:AR353"/>
    <mergeCell ref="AU353:BG353"/>
    <mergeCell ref="BJ353:BV353"/>
    <mergeCell ref="BY353:CK353"/>
    <mergeCell ref="CN353:CZ353"/>
    <mergeCell ref="MN353:MO353"/>
    <mergeCell ref="NC353:ND353"/>
    <mergeCell ref="NR353:NS353"/>
    <mergeCell ref="OG353:OH353"/>
    <mergeCell ref="OV353:OW353"/>
    <mergeCell ref="Y354:AA354"/>
    <mergeCell ref="AB354:AC354"/>
    <mergeCell ref="AD354:AE354"/>
    <mergeCell ref="AS354:AT354"/>
    <mergeCell ref="BH354:BI354"/>
    <mergeCell ref="BW354:BX354"/>
    <mergeCell ref="MN354:MO354"/>
    <mergeCell ref="NC354:ND354"/>
    <mergeCell ref="NR354:NS354"/>
    <mergeCell ref="OG354:OH354"/>
    <mergeCell ref="OV354:OW354"/>
    <mergeCell ref="Y355:AA355"/>
    <mergeCell ref="AB355:AC355"/>
    <mergeCell ref="AD355:AE355"/>
    <mergeCell ref="AS355:AT355"/>
    <mergeCell ref="BH355:BI355"/>
    <mergeCell ref="BW355:BX355"/>
    <mergeCell ref="MN355:MO355"/>
    <mergeCell ref="NC355:ND355"/>
    <mergeCell ref="NR355:NS355"/>
    <mergeCell ref="OG355:OH355"/>
    <mergeCell ref="OV355:OW355"/>
    <mergeCell ref="Y356:AA356"/>
    <mergeCell ref="AB356:AC356"/>
    <mergeCell ref="AD356:AE356"/>
    <mergeCell ref="AS356:AT356"/>
    <mergeCell ref="BH356:BI356"/>
    <mergeCell ref="BW356:BX356"/>
    <mergeCell ref="MN356:MO356"/>
    <mergeCell ref="NC356:ND356"/>
    <mergeCell ref="NR356:NS356"/>
    <mergeCell ref="OG356:OH356"/>
    <mergeCell ref="OV356:OW356"/>
    <mergeCell ref="Y357:AA357"/>
    <mergeCell ref="AB357:AC357"/>
    <mergeCell ref="AD357:AE357"/>
    <mergeCell ref="AS357:AT357"/>
    <mergeCell ref="BH357:BI357"/>
    <mergeCell ref="BW357:BX357"/>
    <mergeCell ref="MN357:MO357"/>
    <mergeCell ref="NC357:ND357"/>
    <mergeCell ref="NR357:NS357"/>
    <mergeCell ref="OG357:OH357"/>
    <mergeCell ref="OV357:OW357"/>
    <mergeCell ref="Y358:AA358"/>
    <mergeCell ref="AB358:AC358"/>
    <mergeCell ref="AD358:AE358"/>
    <mergeCell ref="AS358:AT358"/>
    <mergeCell ref="BH358:BI358"/>
    <mergeCell ref="BW358:BX358"/>
    <mergeCell ref="MN358:MO358"/>
    <mergeCell ref="NC358:ND358"/>
    <mergeCell ref="NR358:NS358"/>
    <mergeCell ref="OG358:OH358"/>
    <mergeCell ref="OV358:OW358"/>
    <mergeCell ref="Y359:AA359"/>
    <mergeCell ref="AB359:AC359"/>
    <mergeCell ref="AD359:AE359"/>
    <mergeCell ref="AS359:AT359"/>
    <mergeCell ref="BH359:BI359"/>
    <mergeCell ref="BW359:BX359"/>
    <mergeCell ref="MN359:MO359"/>
    <mergeCell ref="NC359:ND359"/>
    <mergeCell ref="NR359:NS359"/>
    <mergeCell ref="OG359:OH359"/>
    <mergeCell ref="OV359:OW359"/>
  </mergeCells>
  <conditionalFormatting sqref="O13:V17 O31:V35 O48:V53 O67:V71 O85:V89 O103:V107 O121:V125 O139:V143 O157:V161 O175:V179 O193:V197 O211:V215 O229:V233 O247:V251 O265:V269 O283:V287 O301:V305 O319:V323 O336:V341 O355:V359">
    <cfRule type="colorScale" priority="1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1:K35 B49:K53 AF13:AO17 AF31:AO35 AF49:AO53 AU49:BD53 AU31:BD35 AU13:BD17 BJ13:BS17 BY13:CH17 BJ31:BS35 BY31:CH35 BJ49:BS53 BY49:CH53 B67:K71 AF67:AO71 AU67:BD71 BJ67:BS71 BY67:CH71 B85:K89 AF85:AO89 AU85:BD89 BJ85:BS89 BY85:CH89 CN85:CW89 CN67:CW71 CN49:CW53 CN31:CW35 CN13:CW17 B13:N17 B103:K107 AF103:AO107 AU103:BD107 BJ103:BS107 BY103:CH107 CN103:CW107 B121:K125 AF121:AO125 AU121:BD125 BJ121:BS125 BY121:CH125 CN121:CW125 CN139:CW143 BY139:CH143 BJ139:BS143 AU139:BD143 AF139:AO143 B139:K143 AF157:AO161 AU157:BD161 BJ157:BS161 B157:K161 BY157:CH161 CN157:CW161 CN175:CW179 BY175:CH179 BJ175:BS179 AU175:BD179 AF175:AO179 B175:K179 B193:K197 AF193:AO197 AU193:BD197 BJ193:BS197 BY193:CH197 CN193:CW197 CN211:CV215 CW211:CW215 BY211:CH215 BJ211:BS215 AU211:BD215 AF211:AO215 B211:K215 AF229:AO233 B229:K233 AU229:BD233 BJ229:BS233 BY229:CH233 CN229:CW233 BY247:CH251 CN247:CW251 BJ247:BS251 AU247:BD251 AF247:AO251 B247:K251 AF265:AO269 B265:K269 AU265:BD269 BJ265:BS269 BY265:CH269 CN265:CW269 B283:K287 B292:K296 B301:K306 AF283:AO287 AF301:AO305 AU301:BD305 AU283:BD287 BJ283:BS287 BJ301:BS305 BY283:CH287 BY301:CH305 CN301:CW305 CN283:CW287 B319:K323 AF319:AO323 AU319:BD323 BJ319:BS323 BY319:CH323 CN319:CW323 CN337:CW341 BY337:CH341 BJ337:BS341 AU337:BD341 AF337:AO341 B337:K341 CN355:CW359 BY355:CH359 BJ355:BS359 AU355:BD359 AF355:AO359 B355:K359">
    <cfRule type="colorScale" priority="1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30:AA35 Y12:AA17 Y48:AA53 Y66:AA72 Y84:AA89 Y102:AA107 Y120:AA125 Y138:AA143 Y156:AA161 Y174:AA179 Y192:AA197 Y210:AA215 Y228:AA233 Y246:AA251 Y264:AA269 Y282:AA287 Y300:AA305 Y318:AA323 Y336:AA341 Y354:AA359">
    <cfRule type="colorScale" priority="1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30:AC35 AB66:AC71 AB48:AC53 AB84:AC89 AB102:AC107 AB120:AC125 AB138:AC143 AB156:AC161 AB174:AC179 AB192:AC197 AB210:AC215 AB228:AC233 AB246:AC251 AB264:AC269 AB282:AC287 AB300:AC305 AB318:AC323 AB336:AC341 AB354:AC359">
    <cfRule type="colorScale" priority="134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L31:N35 L49:N53 AP49:AR53 BE49:BG53 BE31:BG35 AP31:AR35 AP13:AR17 BE13:BG17 BT13:BV17 CI13:CK17 BT31:BV35 CI31:CK35 CI49:CK53 BT49:BV53 CI67:CK71 BT67:BV71 BE67:BG71 AP67:AR71 L67:N71 L85:N89 AP85:AR89 BE85:BG89 BT85:BV89 CI85:CK89 CX85:CZ89 CX67:CZ71 CX49:CZ53 CX31:CZ35 CX13:CZ17 AP103:AR107 BE103:BG107 BT103:BV107 CI103:CK107 CX103:CZ107 L103:N107 L121:N125 AP121:AR125 BE121:BG125 BT121:BV125 CX121:CZ125 CI121:CK125 L139:N143 AP139:AR143 BE139:BG143 BT139:BV143 CI139:CK143 CX139:CZ143 CX157:CZ161 CI157:CK161 BT157:BV161 BE157:BG161 AP157:AR161 L157:N161 L175:N179 AP175:AR179 BF175:BG179 BE175:BG179 BT175:BV179 CI175:CK179 CX175:CZ179 CX193:CZ197 CI193:CJ197 CK193:CK197 BT193:BV197 BE193:BG197 AP193:AR197 L193:N197 L211:N215 AP211:AR215 BE211:BG215 BT211:BV215 CI211:CK215 CX211:CZ215 CI229:CK233 BT229:BV233 BE229:BG233 AP229:AR233 CX229:CZ233 L229:N233 L247:N251 AP247:AR251 BE247:BG251 BT247:BV251 CI247:CK251 CX247:CZ251 CX265:CZ269 CI265:CK269 BT265:BV269 BE265:BG269 AP265:AR269 L265:N269 L301:N305 L283:N287 AP283:AR287 AP301:AR305 BE301:BG305 BE283:BG287 BT283:BV287 BT301:BV305 CI283:CK287 CX283:CZ287 CX301:CZ305 CI301:CK305 L319:N323 AP319:AR323 BE319:BG323 BT319:BV323 CI319:CK323 CX319:CZ323 CX337:CZ341 BE337:BG341 BT337:BV341 CJ337:CK341 CI337:CI341 AP337:AR341 L337:N341 CX355:CZ359 CI355:CK359 BT355:BV359 BE355:BG359 AP355:AR359 L355:N359">
    <cfRule type="colorScale" priority="1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C156:DJ161 DC138:DJ143 DC120:DJ126 DC102:DJ107 DC84:DJ89 DC66:DJ71 DC48:DJ53 DC30:DJ35 DC12:DJ17 DC173:DJ179 DM174:ML179 DM156:ML161 DM138:ML143 DM120:ML125 DM102:ML107 DM84:ML89 DM66:ML71 DM48:ML53 DM30:ML35 DM12:ML17 DC192:DJ197 DM192:ML197 DC210:DJ215 DM210:ML215 DM228:ML233 DC228:DJ233 DC246:DJ251 DM246:ML251 DM264:ML269 DC264:DJ269 OX264:PJ269 OI264:OU269 NT264:OF269 NE264:NQ269 MP264:NB269 MP246:NB251 NE246:NQ251 NT246:OF251 OI246:OU251 OX246:PJ251 OX228:PJ233 OI228:OU233 NT228:OF233 NE228:NQ233 MP228:NB233 MP210:NB215 NE210:NQ215 NT210:OF215 OI210:OU215 OX210:PJ215 OX192:PJ197 OI192:OU197 NT192:OF197 NE192:NQ197 MP192:NB197 OX174:PJ179 OI174:OU179 NT174:OF179 NE174:NQ179 MP174:NB179 OX156:PK161 OI156:OU161 NT156:OF161 NE156:NQ161 MP156:NB161 MP138:NB143 NE138:NQ143 NT138:OF143 OI138:OU143 OX138:PJ143 OX120:PJ125 OI120:OU125 NT120:OF125 NE120:NQ125 MP120:NB125 MP102:NB107 NE102:NQ107 NT102:OF107 OI102:OU107 OX102:PJ107 OX12:PJ17 OI12:OU17 NT12:OF17 NE12:NQ17 MP12:NB17 MP29:NB35 NE30:NQ35 NT30:OF35 OI30:OU35 OX30:PJ35 OX48:PJ53 OI48:OU53 NT48:OF53 NE48:NQ53 MP48:NB53 MP66:NB71 NE66:NQ71 NT66:OF71 OI66:OU71 OX66:PJ71 MP84:NB89 NE84:NQ89 NT84:OF89 OI84:OU89 OX84:PJ89 OX282:PJ287 OI282:OU287 NT282:OF287 NE282:NQ287 MP282:NB287 MP300:NB305 NE300:NQ305 NT300:OF305 OI300:OU305 OX300:PJ305 DM300:ML305 DC300:DJ305 DC281:DJ287 DM282:ML287 OX318:PJ323 OI318:OU323 NT318:OF323 NE318:NQ323 MP318:NB323 DM318:ML323 DC318:DJ323 DC336:DJ341 DM336:ML341 MP336:NB341 NE336:NQ341 NT336:OF341 OI336:OU341 OX336:PJ341 OX354:PJ359 OI354:OU359 NT354:OF359 NE354:NQ359 MP354:NB359 DM354:ML359 DC354:DJ359">
    <cfRule type="colorScale" priority="96">
      <colorScale>
        <cfvo type="percentile" val="25"/>
        <cfvo type="percentile" val="70"/>
        <cfvo type="percentile" val="97"/>
        <color rgb="FFF8696B"/>
        <color rgb="FFFCFCFF"/>
        <color rgb="FF5A8AC6"/>
      </colorScale>
    </cfRule>
  </conditionalFormatting>
  <conditionalFormatting sqref="A292:XFD296 A274:XFD278 A4:XFD8 A22:XFD26 A40:XFD44 A58:XFD62 A76:XFD80 A94:XFD98 A112:XFD116 A130:XFD134 A148:XFD152 A166:XFD170 A184:XFD188 A202:XFD206 A220:XFD224 A238:XFD242 A256:XFD260 A310:XFD314 A328:XFD332 A346:XFD35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59"/>
  <sheetViews>
    <sheetView workbookViewId="0">
      <pane xSplit="3" ySplit="1" topLeftCell="D237" activePane="bottomRight" state="frozen"/>
      <selection pane="topRight" activeCell="D1" sqref="D1"/>
      <selection pane="bottomLeft" activeCell="A2" sqref="A2"/>
      <selection pane="bottomRight" activeCell="W250" sqref="W250"/>
    </sheetView>
  </sheetViews>
  <sheetFormatPr defaultRowHeight="15" x14ac:dyDescent="0.25"/>
  <cols>
    <col min="1" max="1" width="3.7109375" bestFit="1" customWidth="1"/>
    <col min="2" max="8" width="5" bestFit="1" customWidth="1"/>
    <col min="9" max="9" width="5.140625" bestFit="1" customWidth="1"/>
    <col min="10" max="18" width="5" bestFit="1" customWidth="1"/>
    <col min="19" max="19" width="6.140625" bestFit="1" customWidth="1"/>
    <col min="20" max="20" width="4.28515625" bestFit="1" customWidth="1"/>
    <col min="21" max="40" width="5" bestFit="1" customWidth="1"/>
    <col min="41" max="42" width="4" bestFit="1" customWidth="1"/>
    <col min="43" max="49" width="5" bestFit="1" customWidth="1"/>
    <col min="50" max="50" width="5" style="17" customWidth="1"/>
    <col min="51" max="52" width="5.28515625" customWidth="1"/>
    <col min="53" max="53" width="6.42578125" customWidth="1"/>
    <col min="54" max="237" width="5.28515625" customWidth="1"/>
  </cols>
  <sheetData>
    <row r="1" spans="1:97" s="17" customFormat="1" x14ac:dyDescent="0.25">
      <c r="D1" s="1" t="s">
        <v>99</v>
      </c>
      <c r="E1" s="1" t="s">
        <v>100</v>
      </c>
      <c r="F1" s="1" t="s">
        <v>101</v>
      </c>
      <c r="G1" s="1" t="s">
        <v>102</v>
      </c>
      <c r="H1" s="17" t="s">
        <v>103</v>
      </c>
      <c r="I1" s="17" t="s">
        <v>104</v>
      </c>
      <c r="J1" s="17" t="s">
        <v>105</v>
      </c>
      <c r="K1" s="17" t="s">
        <v>106</v>
      </c>
      <c r="L1" s="17" t="s">
        <v>107</v>
      </c>
      <c r="M1" s="17" t="s">
        <v>108</v>
      </c>
      <c r="N1" s="17" t="s">
        <v>109</v>
      </c>
      <c r="O1" s="1" t="s">
        <v>35</v>
      </c>
      <c r="P1" s="1" t="s">
        <v>112</v>
      </c>
      <c r="Q1" s="1" t="s">
        <v>113</v>
      </c>
      <c r="R1" s="1" t="s">
        <v>114</v>
      </c>
      <c r="S1" s="1" t="s">
        <v>118</v>
      </c>
      <c r="T1" s="17" t="s">
        <v>30</v>
      </c>
      <c r="U1" s="17" t="s">
        <v>110</v>
      </c>
      <c r="V1" s="17" t="s">
        <v>111</v>
      </c>
      <c r="W1" s="17" t="s">
        <v>120</v>
      </c>
      <c r="X1" s="17" t="s">
        <v>115</v>
      </c>
      <c r="Y1" s="17" t="s">
        <v>116</v>
      </c>
      <c r="Z1" s="17" t="s">
        <v>117</v>
      </c>
      <c r="AA1" s="17" t="s">
        <v>119</v>
      </c>
      <c r="AB1" s="17" t="s">
        <v>121</v>
      </c>
      <c r="AC1" s="1" t="s">
        <v>122</v>
      </c>
      <c r="AD1" s="1" t="s">
        <v>123</v>
      </c>
      <c r="AE1" s="1" t="s">
        <v>124</v>
      </c>
      <c r="AF1" s="1" t="s">
        <v>127</v>
      </c>
      <c r="AG1" s="1" t="s">
        <v>128</v>
      </c>
      <c r="AH1" s="1" t="s">
        <v>129</v>
      </c>
      <c r="AI1" s="17" t="s">
        <v>125</v>
      </c>
      <c r="AJ1" s="17" t="s">
        <v>126</v>
      </c>
      <c r="AK1" s="17" t="s">
        <v>130</v>
      </c>
      <c r="AL1" s="1" t="s">
        <v>131</v>
      </c>
      <c r="AM1" s="1" t="s">
        <v>101</v>
      </c>
      <c r="AN1" s="1" t="s">
        <v>132</v>
      </c>
      <c r="AO1" s="1" t="s">
        <v>133</v>
      </c>
      <c r="AP1" s="1" t="s">
        <v>34</v>
      </c>
      <c r="AQ1" s="1" t="s">
        <v>134</v>
      </c>
      <c r="AR1" s="1" t="s">
        <v>36</v>
      </c>
      <c r="AS1" s="1" t="s">
        <v>135</v>
      </c>
      <c r="AT1" s="1" t="s">
        <v>99</v>
      </c>
      <c r="AU1" s="1" t="s">
        <v>136</v>
      </c>
      <c r="AV1" s="1" t="s">
        <v>137</v>
      </c>
      <c r="AW1" s="1" t="s">
        <v>138</v>
      </c>
      <c r="AX1" s="1" t="s">
        <v>102</v>
      </c>
    </row>
    <row r="2" spans="1:97" x14ac:dyDescent="0.25">
      <c r="A2" s="56" t="s">
        <v>69</v>
      </c>
      <c r="B2" s="17" t="s">
        <v>29</v>
      </c>
      <c r="C2">
        <f>AVERAGE(INDEX(D$242:ID$242,ROWS(C$2:C2)))</f>
        <v>3.97</v>
      </c>
      <c r="D2" t="s">
        <v>139</v>
      </c>
      <c r="E2" s="17">
        <v>140</v>
      </c>
      <c r="F2" s="17">
        <v>16</v>
      </c>
      <c r="G2" s="17">
        <v>15</v>
      </c>
      <c r="H2" s="17">
        <v>10</v>
      </c>
      <c r="I2" s="17">
        <v>14</v>
      </c>
      <c r="J2" s="17">
        <v>16</v>
      </c>
      <c r="K2" s="17">
        <v>12</v>
      </c>
      <c r="L2" s="17">
        <v>13</v>
      </c>
      <c r="M2" s="17">
        <v>12</v>
      </c>
      <c r="N2" s="17">
        <v>12</v>
      </c>
      <c r="O2" s="17">
        <v>15</v>
      </c>
      <c r="P2" s="17">
        <v>16</v>
      </c>
      <c r="Q2" s="17">
        <v>14</v>
      </c>
      <c r="R2" s="17">
        <v>4</v>
      </c>
      <c r="S2" s="17">
        <v>16</v>
      </c>
      <c r="T2" s="17">
        <v>11</v>
      </c>
      <c r="U2" s="17">
        <v>11</v>
      </c>
      <c r="V2" s="17">
        <v>10</v>
      </c>
      <c r="W2" s="17">
        <v>12</v>
      </c>
      <c r="X2" s="17">
        <v>13</v>
      </c>
      <c r="Y2" s="17">
        <v>10</v>
      </c>
      <c r="Z2" s="17">
        <v>12</v>
      </c>
      <c r="AA2" s="17">
        <v>15</v>
      </c>
      <c r="AB2" s="17">
        <v>14</v>
      </c>
      <c r="AC2" s="17">
        <v>16</v>
      </c>
      <c r="AD2" s="17">
        <v>16</v>
      </c>
      <c r="AE2" s="17">
        <v>13</v>
      </c>
      <c r="AF2" s="17">
        <v>15</v>
      </c>
      <c r="AG2" s="17">
        <v>15</v>
      </c>
      <c r="AH2" s="17">
        <v>13</v>
      </c>
      <c r="AI2" s="17">
        <v>6</v>
      </c>
      <c r="AJ2" s="17">
        <v>16</v>
      </c>
      <c r="AK2" s="17">
        <v>4</v>
      </c>
      <c r="AL2" s="17">
        <v>15</v>
      </c>
      <c r="AM2" s="17">
        <v>7</v>
      </c>
      <c r="AN2" s="17">
        <v>11</v>
      </c>
      <c r="AO2" s="17">
        <v>5</v>
      </c>
      <c r="AP2" s="17">
        <v>10</v>
      </c>
      <c r="AQ2" s="17">
        <v>14</v>
      </c>
      <c r="AR2" s="17">
        <v>16</v>
      </c>
      <c r="AS2" s="17">
        <v>13</v>
      </c>
      <c r="AT2" s="17">
        <v>14</v>
      </c>
      <c r="AU2" s="17">
        <v>13</v>
      </c>
      <c r="AV2" s="17">
        <v>14</v>
      </c>
      <c r="AW2" s="17">
        <v>12</v>
      </c>
      <c r="AX2" s="17">
        <f>(AVERAGE(MAX(AW2,AU2),AV2,AR2,AQ2,AN2)-AVERAGE(AL2,AP2,AS2,AT2,Q2))</f>
        <v>0.40000000000000036</v>
      </c>
      <c r="AY2" s="38" t="s">
        <v>253</v>
      </c>
      <c r="BB2" s="24" t="s">
        <v>29</v>
      </c>
      <c r="BC2">
        <f>C2</f>
        <v>3.97</v>
      </c>
      <c r="BD2">
        <f>C15</f>
        <v>3.68</v>
      </c>
      <c r="BE2" s="24">
        <f>C28</f>
        <v>3.73</v>
      </c>
      <c r="BF2" s="24">
        <f>C41</f>
        <v>3.82</v>
      </c>
      <c r="BG2">
        <f>C54</f>
        <v>4.18</v>
      </c>
      <c r="BH2">
        <f>C67</f>
        <v>4.32</v>
      </c>
      <c r="BI2">
        <f>C80</f>
        <v>4.9400000000000004</v>
      </c>
      <c r="BJ2">
        <f>C93</f>
        <v>4.96</v>
      </c>
      <c r="BK2">
        <f>C106</f>
        <v>4.92</v>
      </c>
      <c r="BL2">
        <f>C119</f>
        <v>4.84</v>
      </c>
      <c r="BM2">
        <f>C132</f>
        <v>4.2</v>
      </c>
      <c r="BN2">
        <f>C145</f>
        <v>3.94</v>
      </c>
      <c r="BO2">
        <f>C158</f>
        <v>4.3600000000000003</v>
      </c>
      <c r="BP2">
        <f>C171</f>
        <v>3.99</v>
      </c>
      <c r="BQ2">
        <f>C184</f>
        <v>4.76</v>
      </c>
      <c r="BR2">
        <f>C197</f>
        <v>4.76</v>
      </c>
      <c r="BS2">
        <f>C210</f>
        <v>4.4800000000000004</v>
      </c>
      <c r="BT2">
        <f>C223</f>
        <v>4.84</v>
      </c>
    </row>
    <row r="3" spans="1:97" x14ac:dyDescent="0.25">
      <c r="A3" s="56"/>
      <c r="B3" s="17" t="s">
        <v>30</v>
      </c>
      <c r="C3" s="17">
        <f>AVERAGE(INDEX(D$242:ID$242,ROWS(C$2:C3)))</f>
        <v>1.1599999999999999</v>
      </c>
      <c r="D3" t="s">
        <v>139</v>
      </c>
      <c r="E3" s="17">
        <v>140</v>
      </c>
      <c r="F3" s="17">
        <v>16</v>
      </c>
      <c r="G3" s="17">
        <v>15</v>
      </c>
      <c r="H3" s="17">
        <v>10</v>
      </c>
      <c r="I3" s="17">
        <v>14</v>
      </c>
      <c r="J3" s="17">
        <v>16</v>
      </c>
      <c r="K3" s="17">
        <v>12</v>
      </c>
      <c r="L3" s="17">
        <v>13</v>
      </c>
      <c r="M3" s="17">
        <v>12</v>
      </c>
      <c r="N3" s="17">
        <v>12</v>
      </c>
      <c r="O3" s="17">
        <v>15</v>
      </c>
      <c r="P3" s="17">
        <v>16</v>
      </c>
      <c r="Q3" s="17">
        <v>14</v>
      </c>
      <c r="R3" s="17">
        <v>4</v>
      </c>
      <c r="S3" s="17">
        <v>16</v>
      </c>
      <c r="T3" s="17">
        <v>11</v>
      </c>
      <c r="U3" s="17">
        <v>11</v>
      </c>
      <c r="V3" s="17">
        <v>10</v>
      </c>
      <c r="W3" s="17">
        <v>12</v>
      </c>
      <c r="X3" s="17">
        <v>13</v>
      </c>
      <c r="Y3" s="17">
        <v>10</v>
      </c>
      <c r="Z3" s="17">
        <v>12</v>
      </c>
      <c r="AA3" s="17">
        <v>15</v>
      </c>
      <c r="AB3" s="17">
        <v>14</v>
      </c>
      <c r="AC3" s="17">
        <v>16</v>
      </c>
      <c r="AD3" s="17">
        <v>16</v>
      </c>
      <c r="AE3" s="17">
        <v>13</v>
      </c>
      <c r="AF3" s="17">
        <v>15</v>
      </c>
      <c r="AG3" s="17">
        <v>15</v>
      </c>
      <c r="AH3" s="17">
        <v>13</v>
      </c>
      <c r="AI3" s="17">
        <v>6</v>
      </c>
      <c r="AJ3" s="17">
        <v>16</v>
      </c>
      <c r="AK3" s="17">
        <v>4</v>
      </c>
      <c r="AL3" s="17">
        <v>15</v>
      </c>
      <c r="AM3" s="17">
        <v>7</v>
      </c>
      <c r="AN3" s="17">
        <v>11</v>
      </c>
      <c r="AO3" s="17">
        <v>5</v>
      </c>
      <c r="AP3" s="17">
        <v>10</v>
      </c>
      <c r="AQ3" s="17">
        <v>14</v>
      </c>
      <c r="AR3" s="17">
        <v>16</v>
      </c>
      <c r="AS3" s="17">
        <v>13</v>
      </c>
      <c r="AT3" s="17">
        <v>14</v>
      </c>
      <c r="AU3" s="17">
        <v>13</v>
      </c>
      <c r="AV3" s="17">
        <v>14</v>
      </c>
      <c r="AW3" s="17">
        <v>12</v>
      </c>
      <c r="AX3" s="17">
        <f t="shared" ref="AX3:AX66" si="0">(AVERAGE(MAX(AW3,AU3),AV3,AR3,AQ3,AN3)-AVERAGE(AL3,AP3,AS3,AT3,Q3))</f>
        <v>0.40000000000000036</v>
      </c>
      <c r="AY3" s="38" t="s">
        <v>253</v>
      </c>
      <c r="BB3" s="24" t="s">
        <v>30</v>
      </c>
      <c r="BC3" s="24">
        <f t="shared" ref="BC3:BC14" si="1">C3</f>
        <v>1.1599999999999999</v>
      </c>
      <c r="BD3" s="24">
        <f t="shared" ref="BD3:BD14" si="2">C16</f>
        <v>1.1000000000000001</v>
      </c>
      <c r="BE3" s="24">
        <f t="shared" ref="BE3:BE14" si="3">C29</f>
        <v>1</v>
      </c>
      <c r="BF3" s="24">
        <f t="shared" ref="BF3:BF14" si="4">C42</f>
        <v>1.1299999999999999</v>
      </c>
      <c r="BG3" s="24">
        <f t="shared" ref="BG3:BG14" si="5">C55</f>
        <v>1.26</v>
      </c>
      <c r="BH3" s="24">
        <f t="shared" ref="BH3:BH14" si="6">C68</f>
        <v>1.26</v>
      </c>
      <c r="BI3" s="24">
        <f t="shared" ref="BI3:BI14" si="7">C81</f>
        <v>1.22</v>
      </c>
      <c r="BJ3" s="24">
        <f t="shared" ref="BJ3:BJ14" si="8">C94</f>
        <v>1.1599999999999999</v>
      </c>
      <c r="BK3" s="24">
        <f t="shared" ref="BK3:BK14" si="9">C107</f>
        <v>1.23</v>
      </c>
      <c r="BL3" s="24">
        <f t="shared" ref="BL3:BL14" si="10">C120</f>
        <v>1.1200000000000001</v>
      </c>
      <c r="BM3" s="24">
        <f t="shared" ref="BM3:BM14" si="11">C133</f>
        <v>1.2</v>
      </c>
      <c r="BN3" s="24">
        <f t="shared" ref="BN3:BN14" si="12">C146</f>
        <v>1</v>
      </c>
      <c r="BO3" s="24">
        <f t="shared" ref="BO3:BO14" si="13">C159</f>
        <v>1.04</v>
      </c>
      <c r="BP3" s="24">
        <f t="shared" ref="BP3:BP14" si="14">C172</f>
        <v>1.04</v>
      </c>
      <c r="BQ3" s="24">
        <f t="shared" ref="BQ3:BQ14" si="15">C185</f>
        <v>1.26</v>
      </c>
      <c r="BR3" s="24">
        <f t="shared" ref="BR3:BR14" si="16">C198</f>
        <v>1</v>
      </c>
      <c r="BS3" s="24">
        <f t="shared" ref="BS3:BS14" si="17">C211</f>
        <v>1.21</v>
      </c>
      <c r="BT3" s="24">
        <f t="shared" ref="BT3:BT14" si="18">C224</f>
        <v>1.1000000000000001</v>
      </c>
    </row>
    <row r="4" spans="1:97" x14ac:dyDescent="0.25">
      <c r="A4" s="56"/>
      <c r="B4" s="17" t="s">
        <v>31</v>
      </c>
      <c r="C4" s="17">
        <f>AVERAGE(INDEX(D$242:ID$242,ROWS(C$2:C4)))</f>
        <v>3.31</v>
      </c>
      <c r="D4" s="17" t="s">
        <v>139</v>
      </c>
      <c r="E4" s="17">
        <v>140</v>
      </c>
      <c r="F4" s="17">
        <v>16</v>
      </c>
      <c r="G4" s="17">
        <v>15</v>
      </c>
      <c r="H4" s="17">
        <v>10</v>
      </c>
      <c r="I4" s="17">
        <v>14</v>
      </c>
      <c r="J4" s="17">
        <v>16</v>
      </c>
      <c r="K4" s="17">
        <v>12</v>
      </c>
      <c r="L4" s="17">
        <v>13</v>
      </c>
      <c r="M4" s="17">
        <v>12</v>
      </c>
      <c r="N4" s="17">
        <v>12</v>
      </c>
      <c r="O4" s="17">
        <v>15</v>
      </c>
      <c r="P4" s="17">
        <v>16</v>
      </c>
      <c r="Q4" s="17">
        <v>14</v>
      </c>
      <c r="R4" s="17">
        <v>4</v>
      </c>
      <c r="S4" s="17">
        <v>16</v>
      </c>
      <c r="T4" s="17">
        <v>11</v>
      </c>
      <c r="U4" s="17">
        <v>11</v>
      </c>
      <c r="V4" s="17">
        <v>10</v>
      </c>
      <c r="W4" s="17">
        <v>12</v>
      </c>
      <c r="X4" s="17">
        <v>13</v>
      </c>
      <c r="Y4" s="17">
        <v>10</v>
      </c>
      <c r="Z4" s="17">
        <v>12</v>
      </c>
      <c r="AA4" s="17">
        <v>15</v>
      </c>
      <c r="AB4" s="17">
        <v>14</v>
      </c>
      <c r="AC4" s="17">
        <v>16</v>
      </c>
      <c r="AD4" s="17">
        <v>16</v>
      </c>
      <c r="AE4" s="17">
        <v>13</v>
      </c>
      <c r="AF4" s="17">
        <v>15</v>
      </c>
      <c r="AG4" s="17">
        <v>15</v>
      </c>
      <c r="AH4" s="17">
        <v>13</v>
      </c>
      <c r="AI4" s="17">
        <v>6</v>
      </c>
      <c r="AJ4" s="17">
        <v>16</v>
      </c>
      <c r="AK4" s="17">
        <v>4</v>
      </c>
      <c r="AL4" s="17">
        <v>15</v>
      </c>
      <c r="AM4" s="17">
        <v>7</v>
      </c>
      <c r="AN4" s="17">
        <v>11</v>
      </c>
      <c r="AO4" s="17">
        <v>5</v>
      </c>
      <c r="AP4" s="17">
        <v>10</v>
      </c>
      <c r="AQ4" s="17">
        <v>14</v>
      </c>
      <c r="AR4" s="17">
        <v>16</v>
      </c>
      <c r="AS4" s="17">
        <v>13</v>
      </c>
      <c r="AT4" s="17">
        <v>14</v>
      </c>
      <c r="AU4" s="17">
        <v>13</v>
      </c>
      <c r="AV4" s="17">
        <v>14</v>
      </c>
      <c r="AW4" s="17">
        <v>12</v>
      </c>
      <c r="AX4" s="17">
        <f t="shared" si="0"/>
        <v>0.40000000000000036</v>
      </c>
      <c r="AY4" s="38" t="s">
        <v>253</v>
      </c>
      <c r="BB4" s="24" t="s">
        <v>31</v>
      </c>
      <c r="BC4" s="24">
        <f t="shared" si="1"/>
        <v>3.31</v>
      </c>
      <c r="BD4" s="24">
        <f t="shared" si="2"/>
        <v>3.74</v>
      </c>
      <c r="BE4" s="24">
        <f t="shared" si="3"/>
        <v>4.2</v>
      </c>
      <c r="BF4" s="24">
        <f t="shared" si="4"/>
        <v>3.98</v>
      </c>
      <c r="BG4" s="24">
        <f t="shared" si="5"/>
        <v>3.97</v>
      </c>
      <c r="BH4" s="24">
        <f t="shared" si="6"/>
        <v>3.78</v>
      </c>
      <c r="BI4" s="24">
        <f t="shared" si="7"/>
        <v>3.74</v>
      </c>
      <c r="BJ4" s="24">
        <f t="shared" si="8"/>
        <v>3.87</v>
      </c>
      <c r="BK4" s="24">
        <f t="shared" si="9"/>
        <v>3.71</v>
      </c>
      <c r="BL4" s="24">
        <f t="shared" si="10"/>
        <v>4.16</v>
      </c>
      <c r="BM4" s="24">
        <f t="shared" si="11"/>
        <v>4.1500000000000004</v>
      </c>
      <c r="BN4" s="24">
        <f t="shared" si="12"/>
        <v>4.4400000000000004</v>
      </c>
      <c r="BO4" s="24">
        <f t="shared" si="13"/>
        <v>4.0199999999999996</v>
      </c>
      <c r="BP4" s="24">
        <f t="shared" si="14"/>
        <v>4.0599999999999996</v>
      </c>
      <c r="BQ4" s="24">
        <f t="shared" si="15"/>
        <v>3.69</v>
      </c>
      <c r="BR4" s="24">
        <f t="shared" si="16"/>
        <v>4.12</v>
      </c>
      <c r="BS4" s="24">
        <f t="shared" si="17"/>
        <v>3.77</v>
      </c>
      <c r="BT4" s="24">
        <f t="shared" si="18"/>
        <v>3.88</v>
      </c>
    </row>
    <row r="5" spans="1:97" x14ac:dyDescent="0.25">
      <c r="A5" s="56"/>
      <c r="B5" s="17" t="s">
        <v>32</v>
      </c>
      <c r="C5" s="17">
        <f>AVERAGE(INDEX(D$242:ID$242,ROWS(C$2:C5)))</f>
        <v>1.41</v>
      </c>
      <c r="D5" s="17" t="s">
        <v>139</v>
      </c>
      <c r="E5" s="17">
        <v>140</v>
      </c>
      <c r="F5" s="17">
        <v>16</v>
      </c>
      <c r="G5" s="17">
        <v>15</v>
      </c>
      <c r="H5" s="17">
        <v>10</v>
      </c>
      <c r="I5" s="17">
        <v>14</v>
      </c>
      <c r="J5" s="17">
        <v>16</v>
      </c>
      <c r="K5" s="17">
        <v>12</v>
      </c>
      <c r="L5" s="17">
        <v>13</v>
      </c>
      <c r="M5" s="17">
        <v>12</v>
      </c>
      <c r="N5" s="17">
        <v>12</v>
      </c>
      <c r="O5" s="17">
        <v>15</v>
      </c>
      <c r="P5" s="17">
        <v>16</v>
      </c>
      <c r="Q5" s="17">
        <v>14</v>
      </c>
      <c r="R5" s="17">
        <v>4</v>
      </c>
      <c r="S5" s="17">
        <v>16</v>
      </c>
      <c r="T5" s="17">
        <v>11</v>
      </c>
      <c r="U5" s="17">
        <v>11</v>
      </c>
      <c r="V5" s="17">
        <v>10</v>
      </c>
      <c r="W5" s="17">
        <v>12</v>
      </c>
      <c r="X5" s="17">
        <v>13</v>
      </c>
      <c r="Y5" s="17">
        <v>10</v>
      </c>
      <c r="Z5" s="17">
        <v>12</v>
      </c>
      <c r="AA5" s="17">
        <v>15</v>
      </c>
      <c r="AB5" s="17">
        <v>14</v>
      </c>
      <c r="AC5" s="17">
        <v>16</v>
      </c>
      <c r="AD5" s="17">
        <v>16</v>
      </c>
      <c r="AE5" s="17">
        <v>13</v>
      </c>
      <c r="AF5" s="17">
        <v>15</v>
      </c>
      <c r="AG5" s="17">
        <v>15</v>
      </c>
      <c r="AH5" s="17">
        <v>13</v>
      </c>
      <c r="AI5" s="17">
        <v>6</v>
      </c>
      <c r="AJ5" s="17">
        <v>16</v>
      </c>
      <c r="AK5" s="17">
        <v>4</v>
      </c>
      <c r="AL5" s="17">
        <v>15</v>
      </c>
      <c r="AM5" s="17">
        <v>7</v>
      </c>
      <c r="AN5" s="17">
        <v>11</v>
      </c>
      <c r="AO5" s="17">
        <v>5</v>
      </c>
      <c r="AP5" s="17">
        <v>10</v>
      </c>
      <c r="AQ5" s="17">
        <v>14</v>
      </c>
      <c r="AR5" s="17">
        <v>16</v>
      </c>
      <c r="AS5" s="17">
        <v>13</v>
      </c>
      <c r="AT5" s="17">
        <v>14</v>
      </c>
      <c r="AU5" s="17">
        <v>13</v>
      </c>
      <c r="AV5" s="17">
        <v>14</v>
      </c>
      <c r="AW5" s="17">
        <v>12</v>
      </c>
      <c r="AX5" s="17">
        <f t="shared" si="0"/>
        <v>0.40000000000000036</v>
      </c>
      <c r="AY5" s="38" t="s">
        <v>253</v>
      </c>
      <c r="BB5" s="24" t="s">
        <v>32</v>
      </c>
      <c r="BC5" s="24">
        <f t="shared" si="1"/>
        <v>1.41</v>
      </c>
      <c r="BD5" s="24">
        <f t="shared" si="2"/>
        <v>1.28</v>
      </c>
      <c r="BE5" s="24">
        <f t="shared" si="3"/>
        <v>1.26</v>
      </c>
      <c r="BF5" s="24">
        <f t="shared" si="4"/>
        <v>1.28</v>
      </c>
      <c r="BG5" s="24">
        <f t="shared" si="5"/>
        <v>1.46</v>
      </c>
      <c r="BH5" s="24">
        <f t="shared" si="6"/>
        <v>1.02</v>
      </c>
      <c r="BI5" s="24">
        <f t="shared" si="7"/>
        <v>1.17</v>
      </c>
      <c r="BJ5" s="24">
        <f t="shared" si="8"/>
        <v>1.22</v>
      </c>
      <c r="BK5" s="24">
        <f t="shared" si="9"/>
        <v>1.17</v>
      </c>
      <c r="BL5" s="24">
        <f t="shared" si="10"/>
        <v>1.1200000000000001</v>
      </c>
      <c r="BM5" s="24">
        <f t="shared" si="11"/>
        <v>1.38</v>
      </c>
      <c r="BN5" s="24">
        <f t="shared" si="12"/>
        <v>1.1100000000000001</v>
      </c>
      <c r="BO5" s="24">
        <f t="shared" si="13"/>
        <v>1.41</v>
      </c>
      <c r="BP5" s="24">
        <f t="shared" si="14"/>
        <v>1.32</v>
      </c>
      <c r="BQ5" s="24">
        <f t="shared" si="15"/>
        <v>1.25</v>
      </c>
      <c r="BR5" s="24">
        <f t="shared" si="16"/>
        <v>1.1499999999999999</v>
      </c>
      <c r="BS5" s="24">
        <f t="shared" si="17"/>
        <v>1.26</v>
      </c>
      <c r="BT5" s="24">
        <f t="shared" si="18"/>
        <v>1.19</v>
      </c>
    </row>
    <row r="6" spans="1:97" x14ac:dyDescent="0.25">
      <c r="A6" s="56"/>
      <c r="B6" s="17" t="s">
        <v>33</v>
      </c>
      <c r="C6" s="17">
        <f>AVERAGE(INDEX(D$242:ID$242,ROWS(C$2:C6)))</f>
        <v>3.03</v>
      </c>
      <c r="D6" s="17" t="s">
        <v>139</v>
      </c>
      <c r="E6" s="17">
        <v>140</v>
      </c>
      <c r="F6" s="17">
        <v>16</v>
      </c>
      <c r="G6" s="17">
        <v>15</v>
      </c>
      <c r="H6" s="17">
        <v>10</v>
      </c>
      <c r="I6" s="17">
        <v>14</v>
      </c>
      <c r="J6" s="17">
        <v>16</v>
      </c>
      <c r="K6" s="17">
        <v>12</v>
      </c>
      <c r="L6" s="17">
        <v>13</v>
      </c>
      <c r="M6" s="17">
        <v>12</v>
      </c>
      <c r="N6" s="17">
        <v>12</v>
      </c>
      <c r="O6" s="17">
        <v>15</v>
      </c>
      <c r="P6" s="17">
        <v>16</v>
      </c>
      <c r="Q6" s="17">
        <v>14</v>
      </c>
      <c r="R6" s="17">
        <v>4</v>
      </c>
      <c r="S6" s="17">
        <v>16</v>
      </c>
      <c r="T6" s="17">
        <v>11</v>
      </c>
      <c r="U6" s="17">
        <v>11</v>
      </c>
      <c r="V6" s="17">
        <v>10</v>
      </c>
      <c r="W6" s="17">
        <v>12</v>
      </c>
      <c r="X6" s="17">
        <v>13</v>
      </c>
      <c r="Y6" s="17">
        <v>10</v>
      </c>
      <c r="Z6" s="17">
        <v>12</v>
      </c>
      <c r="AA6" s="17">
        <v>15</v>
      </c>
      <c r="AB6" s="17">
        <v>14</v>
      </c>
      <c r="AC6" s="17">
        <v>16</v>
      </c>
      <c r="AD6" s="17">
        <v>16</v>
      </c>
      <c r="AE6" s="17">
        <v>13</v>
      </c>
      <c r="AF6" s="17">
        <v>15</v>
      </c>
      <c r="AG6" s="17">
        <v>15</v>
      </c>
      <c r="AH6" s="17">
        <v>13</v>
      </c>
      <c r="AI6" s="17">
        <v>6</v>
      </c>
      <c r="AJ6" s="17">
        <v>16</v>
      </c>
      <c r="AK6" s="17">
        <v>4</v>
      </c>
      <c r="AL6" s="17">
        <v>15</v>
      </c>
      <c r="AM6" s="17">
        <v>7</v>
      </c>
      <c r="AN6" s="17">
        <v>11</v>
      </c>
      <c r="AO6" s="17">
        <v>5</v>
      </c>
      <c r="AP6" s="17">
        <v>10</v>
      </c>
      <c r="AQ6" s="17">
        <v>14</v>
      </c>
      <c r="AR6" s="17">
        <v>16</v>
      </c>
      <c r="AS6" s="17">
        <v>13</v>
      </c>
      <c r="AT6" s="17">
        <v>14</v>
      </c>
      <c r="AU6" s="17">
        <v>13</v>
      </c>
      <c r="AV6" s="17">
        <v>14</v>
      </c>
      <c r="AW6" s="17">
        <v>12</v>
      </c>
      <c r="AX6" s="17">
        <f t="shared" si="0"/>
        <v>0.40000000000000036</v>
      </c>
      <c r="AY6" s="38" t="s">
        <v>253</v>
      </c>
      <c r="BB6" s="24" t="s">
        <v>33</v>
      </c>
      <c r="BC6" s="24">
        <f t="shared" si="1"/>
        <v>3.03</v>
      </c>
      <c r="BD6" s="24">
        <f t="shared" si="2"/>
        <v>3.12</v>
      </c>
      <c r="BE6" s="24">
        <f t="shared" si="3"/>
        <v>3.14</v>
      </c>
      <c r="BF6" s="24">
        <f t="shared" si="4"/>
        <v>2.97</v>
      </c>
      <c r="BG6" s="24">
        <f t="shared" si="5"/>
        <v>3.05</v>
      </c>
      <c r="BH6" s="24">
        <f t="shared" si="6"/>
        <v>2.95</v>
      </c>
      <c r="BI6" s="24">
        <f t="shared" si="7"/>
        <v>2.99</v>
      </c>
      <c r="BJ6" s="24">
        <f t="shared" si="8"/>
        <v>2.88</v>
      </c>
      <c r="BK6" s="24">
        <f t="shared" si="9"/>
        <v>3.08</v>
      </c>
      <c r="BL6" s="24">
        <f t="shared" si="10"/>
        <v>3</v>
      </c>
      <c r="BM6" s="24">
        <f t="shared" si="11"/>
        <v>3</v>
      </c>
      <c r="BN6" s="24">
        <f t="shared" si="12"/>
        <v>3</v>
      </c>
      <c r="BO6" s="24">
        <f t="shared" si="13"/>
        <v>3.17</v>
      </c>
      <c r="BP6" s="24">
        <f t="shared" si="14"/>
        <v>3.09</v>
      </c>
      <c r="BQ6" s="24">
        <f t="shared" si="15"/>
        <v>2.86</v>
      </c>
      <c r="BR6" s="24">
        <f t="shared" si="16"/>
        <v>2.99</v>
      </c>
      <c r="BS6" s="24">
        <f t="shared" si="17"/>
        <v>2.94</v>
      </c>
      <c r="BT6" s="24">
        <f t="shared" si="18"/>
        <v>3.08</v>
      </c>
    </row>
    <row r="7" spans="1:97" x14ac:dyDescent="0.25">
      <c r="A7" s="56"/>
      <c r="B7" s="17" t="s">
        <v>34</v>
      </c>
      <c r="C7" s="17">
        <f>AVERAGE(INDEX(D$242:ID$242,ROWS(C$2:C7)))</f>
        <v>1.17</v>
      </c>
      <c r="D7" s="17" t="s">
        <v>139</v>
      </c>
      <c r="E7" s="17">
        <v>140</v>
      </c>
      <c r="F7" s="17">
        <v>16</v>
      </c>
      <c r="G7" s="17">
        <v>15</v>
      </c>
      <c r="H7" s="17">
        <v>10</v>
      </c>
      <c r="I7" s="17">
        <v>14</v>
      </c>
      <c r="J7" s="17">
        <v>16</v>
      </c>
      <c r="K7" s="17">
        <v>12</v>
      </c>
      <c r="L7" s="17">
        <v>13</v>
      </c>
      <c r="M7" s="17">
        <v>12</v>
      </c>
      <c r="N7" s="17">
        <v>12</v>
      </c>
      <c r="O7" s="17">
        <v>15</v>
      </c>
      <c r="P7" s="17">
        <v>16</v>
      </c>
      <c r="Q7" s="17">
        <v>14</v>
      </c>
      <c r="R7" s="17">
        <v>4</v>
      </c>
      <c r="S7" s="17">
        <v>16</v>
      </c>
      <c r="T7" s="17">
        <v>11</v>
      </c>
      <c r="U7" s="17">
        <v>11</v>
      </c>
      <c r="V7" s="17">
        <v>10</v>
      </c>
      <c r="W7" s="17">
        <v>12</v>
      </c>
      <c r="X7" s="17">
        <v>13</v>
      </c>
      <c r="Y7" s="17">
        <v>10</v>
      </c>
      <c r="Z7" s="17">
        <v>12</v>
      </c>
      <c r="AA7" s="17">
        <v>15</v>
      </c>
      <c r="AB7" s="17">
        <v>14</v>
      </c>
      <c r="AC7" s="17">
        <v>16</v>
      </c>
      <c r="AD7" s="17">
        <v>16</v>
      </c>
      <c r="AE7" s="17">
        <v>13</v>
      </c>
      <c r="AF7" s="17">
        <v>15</v>
      </c>
      <c r="AG7" s="17">
        <v>15</v>
      </c>
      <c r="AH7" s="17">
        <v>13</v>
      </c>
      <c r="AI7" s="17">
        <v>6</v>
      </c>
      <c r="AJ7" s="17">
        <v>16</v>
      </c>
      <c r="AK7" s="17">
        <v>4</v>
      </c>
      <c r="AL7" s="17">
        <v>15</v>
      </c>
      <c r="AM7" s="17">
        <v>7</v>
      </c>
      <c r="AN7" s="17">
        <v>11</v>
      </c>
      <c r="AO7" s="17">
        <v>5</v>
      </c>
      <c r="AP7" s="17">
        <v>10</v>
      </c>
      <c r="AQ7" s="17">
        <v>14</v>
      </c>
      <c r="AR7" s="17">
        <v>16</v>
      </c>
      <c r="AS7" s="17">
        <v>13</v>
      </c>
      <c r="AT7" s="17">
        <v>14</v>
      </c>
      <c r="AU7" s="17">
        <v>13</v>
      </c>
      <c r="AV7" s="17">
        <v>14</v>
      </c>
      <c r="AW7" s="17">
        <v>12</v>
      </c>
      <c r="AX7" s="17">
        <f t="shared" si="0"/>
        <v>0.40000000000000036</v>
      </c>
      <c r="AY7" s="38" t="s">
        <v>253</v>
      </c>
      <c r="BB7" s="24" t="s">
        <v>34</v>
      </c>
      <c r="BC7" s="24">
        <f t="shared" si="1"/>
        <v>1.17</v>
      </c>
      <c r="BD7" s="24">
        <f t="shared" si="2"/>
        <v>1.1599999999999999</v>
      </c>
      <c r="BE7" s="24">
        <f t="shared" si="3"/>
        <v>1.3</v>
      </c>
      <c r="BF7" s="24">
        <f t="shared" si="4"/>
        <v>1.28</v>
      </c>
      <c r="BG7" s="24">
        <f t="shared" si="5"/>
        <v>1.2</v>
      </c>
      <c r="BH7" s="24">
        <f t="shared" si="6"/>
        <v>1.34</v>
      </c>
      <c r="BI7" s="24">
        <f t="shared" si="7"/>
        <v>1.24</v>
      </c>
      <c r="BJ7" s="24">
        <f t="shared" si="8"/>
        <v>1.1599999999999999</v>
      </c>
      <c r="BK7" s="24">
        <f t="shared" si="9"/>
        <v>1.1000000000000001</v>
      </c>
      <c r="BL7" s="24">
        <f t="shared" si="10"/>
        <v>1.1599999999999999</v>
      </c>
      <c r="BM7" s="24">
        <f t="shared" si="11"/>
        <v>1.42</v>
      </c>
      <c r="BN7" s="24">
        <f t="shared" si="12"/>
        <v>1.1499999999999999</v>
      </c>
      <c r="BO7" s="24">
        <f t="shared" si="13"/>
        <v>1.1399999999999999</v>
      </c>
      <c r="BP7" s="24">
        <f t="shared" si="14"/>
        <v>1.1100000000000001</v>
      </c>
      <c r="BQ7" s="24">
        <f t="shared" si="15"/>
        <v>1.1000000000000001</v>
      </c>
      <c r="BR7" s="24">
        <f t="shared" si="16"/>
        <v>1.62</v>
      </c>
      <c r="BS7" s="24">
        <f t="shared" si="17"/>
        <v>1.33</v>
      </c>
      <c r="BT7" s="24">
        <f t="shared" si="18"/>
        <v>1.6</v>
      </c>
    </row>
    <row r="8" spans="1:97" x14ac:dyDescent="0.25">
      <c r="A8" s="56"/>
      <c r="B8" s="17" t="s">
        <v>35</v>
      </c>
      <c r="C8" s="17">
        <f>AVERAGE(INDEX(D$242:ID$242,ROWS(C$2:C8)))</f>
        <v>4.55</v>
      </c>
      <c r="D8" s="17" t="s">
        <v>139</v>
      </c>
      <c r="E8" s="17">
        <v>140</v>
      </c>
      <c r="F8" s="17">
        <v>16</v>
      </c>
      <c r="G8" s="17">
        <v>15</v>
      </c>
      <c r="H8" s="17">
        <v>10</v>
      </c>
      <c r="I8" s="17">
        <v>14</v>
      </c>
      <c r="J8" s="17">
        <v>16</v>
      </c>
      <c r="K8" s="17">
        <v>12</v>
      </c>
      <c r="L8" s="17">
        <v>13</v>
      </c>
      <c r="M8" s="17">
        <v>12</v>
      </c>
      <c r="N8" s="17">
        <v>12</v>
      </c>
      <c r="O8" s="17">
        <v>15</v>
      </c>
      <c r="P8" s="17">
        <v>16</v>
      </c>
      <c r="Q8" s="17">
        <v>14</v>
      </c>
      <c r="R8" s="17">
        <v>4</v>
      </c>
      <c r="S8" s="17">
        <v>16</v>
      </c>
      <c r="T8" s="17">
        <v>11</v>
      </c>
      <c r="U8" s="17">
        <v>11</v>
      </c>
      <c r="V8" s="17">
        <v>10</v>
      </c>
      <c r="W8" s="17">
        <v>12</v>
      </c>
      <c r="X8" s="17">
        <v>13</v>
      </c>
      <c r="Y8" s="17">
        <v>10</v>
      </c>
      <c r="Z8" s="17">
        <v>12</v>
      </c>
      <c r="AA8" s="17">
        <v>15</v>
      </c>
      <c r="AB8" s="17">
        <v>14</v>
      </c>
      <c r="AC8" s="17">
        <v>16</v>
      </c>
      <c r="AD8" s="17">
        <v>16</v>
      </c>
      <c r="AE8" s="17">
        <v>13</v>
      </c>
      <c r="AF8" s="17">
        <v>15</v>
      </c>
      <c r="AG8" s="17">
        <v>15</v>
      </c>
      <c r="AH8" s="17">
        <v>13</v>
      </c>
      <c r="AI8" s="17">
        <v>6</v>
      </c>
      <c r="AJ8" s="17">
        <v>16</v>
      </c>
      <c r="AK8" s="17">
        <v>4</v>
      </c>
      <c r="AL8" s="17">
        <v>15</v>
      </c>
      <c r="AM8" s="17">
        <v>7</v>
      </c>
      <c r="AN8" s="17">
        <v>11</v>
      </c>
      <c r="AO8" s="17">
        <v>5</v>
      </c>
      <c r="AP8" s="17">
        <v>10</v>
      </c>
      <c r="AQ8" s="17">
        <v>14</v>
      </c>
      <c r="AR8" s="17">
        <v>16</v>
      </c>
      <c r="AS8" s="17">
        <v>13</v>
      </c>
      <c r="AT8" s="17">
        <v>14</v>
      </c>
      <c r="AU8" s="17">
        <v>13</v>
      </c>
      <c r="AV8" s="17">
        <v>14</v>
      </c>
      <c r="AW8" s="17">
        <v>12</v>
      </c>
      <c r="AX8" s="17">
        <f t="shared" si="0"/>
        <v>0.40000000000000036</v>
      </c>
      <c r="AY8" s="38" t="s">
        <v>253</v>
      </c>
      <c r="BB8" s="24" t="s">
        <v>35</v>
      </c>
      <c r="BC8" s="24">
        <f t="shared" si="1"/>
        <v>4.55</v>
      </c>
      <c r="BD8" s="24">
        <f t="shared" si="2"/>
        <v>4.51</v>
      </c>
      <c r="BE8" s="24">
        <f t="shared" si="3"/>
        <v>4.47</v>
      </c>
      <c r="BF8" s="24">
        <f t="shared" si="4"/>
        <v>4.42</v>
      </c>
      <c r="BG8" s="24">
        <f t="shared" si="5"/>
        <v>4.57</v>
      </c>
      <c r="BH8" s="24">
        <f t="shared" si="6"/>
        <v>4.4800000000000004</v>
      </c>
      <c r="BI8" s="24">
        <f t="shared" si="7"/>
        <v>4.5</v>
      </c>
      <c r="BJ8" s="24">
        <f t="shared" si="8"/>
        <v>4.42</v>
      </c>
      <c r="BK8" s="24">
        <f t="shared" si="9"/>
        <v>4.26</v>
      </c>
      <c r="BL8" s="24">
        <f t="shared" si="10"/>
        <v>4.09</v>
      </c>
      <c r="BM8" s="24">
        <f t="shared" si="11"/>
        <v>4.4400000000000004</v>
      </c>
      <c r="BN8" s="24">
        <f t="shared" si="12"/>
        <v>4.5</v>
      </c>
      <c r="BO8" s="24">
        <f t="shared" si="13"/>
        <v>4.3499999999999996</v>
      </c>
      <c r="BP8" s="24">
        <f t="shared" si="14"/>
        <v>4.5</v>
      </c>
      <c r="BQ8" s="24">
        <f t="shared" si="15"/>
        <v>4.33</v>
      </c>
      <c r="BR8" s="24">
        <f t="shared" si="16"/>
        <v>4.34</v>
      </c>
      <c r="BS8" s="24">
        <f t="shared" si="17"/>
        <v>4.53</v>
      </c>
      <c r="BT8" s="24">
        <f t="shared" si="18"/>
        <v>4.3</v>
      </c>
    </row>
    <row r="9" spans="1:97" x14ac:dyDescent="0.25">
      <c r="A9" s="56"/>
      <c r="B9" s="17" t="s">
        <v>36</v>
      </c>
      <c r="C9" s="17">
        <f>AVERAGE(INDEX(D$242:ID$242,ROWS(C$2:C9)))</f>
        <v>3.98</v>
      </c>
      <c r="D9" s="17" t="s">
        <v>139</v>
      </c>
      <c r="E9" s="17">
        <v>140</v>
      </c>
      <c r="F9" s="17">
        <v>16</v>
      </c>
      <c r="G9" s="17">
        <v>15</v>
      </c>
      <c r="H9" s="17">
        <v>10</v>
      </c>
      <c r="I9" s="17">
        <v>14</v>
      </c>
      <c r="J9" s="17">
        <v>16</v>
      </c>
      <c r="K9" s="17">
        <v>12</v>
      </c>
      <c r="L9" s="17">
        <v>13</v>
      </c>
      <c r="M9" s="17">
        <v>12</v>
      </c>
      <c r="N9" s="17">
        <v>12</v>
      </c>
      <c r="O9" s="17">
        <v>15</v>
      </c>
      <c r="P9" s="17">
        <v>16</v>
      </c>
      <c r="Q9" s="17">
        <v>14</v>
      </c>
      <c r="R9" s="17">
        <v>4</v>
      </c>
      <c r="S9" s="17">
        <v>16</v>
      </c>
      <c r="T9" s="17">
        <v>11</v>
      </c>
      <c r="U9" s="17">
        <v>11</v>
      </c>
      <c r="V9" s="17">
        <v>10</v>
      </c>
      <c r="W9" s="17">
        <v>12</v>
      </c>
      <c r="X9" s="17">
        <v>13</v>
      </c>
      <c r="Y9" s="17">
        <v>10</v>
      </c>
      <c r="Z9" s="17">
        <v>12</v>
      </c>
      <c r="AA9" s="17">
        <v>15</v>
      </c>
      <c r="AB9" s="17">
        <v>14</v>
      </c>
      <c r="AC9" s="17">
        <v>16</v>
      </c>
      <c r="AD9" s="17">
        <v>16</v>
      </c>
      <c r="AE9" s="17">
        <v>13</v>
      </c>
      <c r="AF9" s="17">
        <v>15</v>
      </c>
      <c r="AG9" s="17">
        <v>15</v>
      </c>
      <c r="AH9" s="17">
        <v>13</v>
      </c>
      <c r="AI9" s="17">
        <v>6</v>
      </c>
      <c r="AJ9" s="17">
        <v>16</v>
      </c>
      <c r="AK9" s="17">
        <v>4</v>
      </c>
      <c r="AL9" s="17">
        <v>15</v>
      </c>
      <c r="AM9" s="17">
        <v>7</v>
      </c>
      <c r="AN9" s="17">
        <v>11</v>
      </c>
      <c r="AO9" s="17">
        <v>5</v>
      </c>
      <c r="AP9" s="17">
        <v>10</v>
      </c>
      <c r="AQ9" s="17">
        <v>14</v>
      </c>
      <c r="AR9" s="17">
        <v>16</v>
      </c>
      <c r="AS9" s="17">
        <v>13</v>
      </c>
      <c r="AT9" s="17">
        <v>14</v>
      </c>
      <c r="AU9" s="17">
        <v>13</v>
      </c>
      <c r="AV9" s="17">
        <v>14</v>
      </c>
      <c r="AW9" s="17">
        <v>12</v>
      </c>
      <c r="AX9" s="17">
        <f t="shared" si="0"/>
        <v>0.40000000000000036</v>
      </c>
      <c r="AY9" s="38" t="s">
        <v>253</v>
      </c>
      <c r="BB9" s="24" t="s">
        <v>36</v>
      </c>
      <c r="BC9" s="24">
        <f t="shared" si="1"/>
        <v>3.98</v>
      </c>
      <c r="BD9" s="24">
        <f t="shared" si="2"/>
        <v>3.66</v>
      </c>
      <c r="BE9" s="24">
        <f t="shared" si="3"/>
        <v>4.03</v>
      </c>
      <c r="BF9" s="24">
        <f t="shared" si="4"/>
        <v>3.69</v>
      </c>
      <c r="BG9" s="24">
        <f t="shared" si="5"/>
        <v>3.63</v>
      </c>
      <c r="BH9" s="24">
        <f t="shared" si="6"/>
        <v>3.74</v>
      </c>
      <c r="BI9" s="24">
        <f t="shared" si="7"/>
        <v>3.62</v>
      </c>
      <c r="BJ9" s="24">
        <f t="shared" si="8"/>
        <v>3.85</v>
      </c>
      <c r="BK9" s="24">
        <f t="shared" si="9"/>
        <v>3.88</v>
      </c>
      <c r="BL9" s="24">
        <f t="shared" si="10"/>
        <v>3.8</v>
      </c>
      <c r="BM9" s="24">
        <f t="shared" si="11"/>
        <v>3.82</v>
      </c>
      <c r="BN9" s="24">
        <f t="shared" si="12"/>
        <v>3.8</v>
      </c>
      <c r="BO9" s="24">
        <f t="shared" si="13"/>
        <v>3.97</v>
      </c>
      <c r="BP9" s="24">
        <f t="shared" si="14"/>
        <v>3.9</v>
      </c>
      <c r="BQ9" s="24">
        <f t="shared" si="15"/>
        <v>3.89</v>
      </c>
      <c r="BR9" s="24">
        <f t="shared" si="16"/>
        <v>3.71</v>
      </c>
      <c r="BS9" s="24">
        <f t="shared" si="17"/>
        <v>4</v>
      </c>
      <c r="BT9" s="24">
        <f t="shared" si="18"/>
        <v>4</v>
      </c>
    </row>
    <row r="10" spans="1:97" x14ac:dyDescent="0.25">
      <c r="A10" s="56"/>
      <c r="B10" s="17" t="s">
        <v>37</v>
      </c>
      <c r="C10" s="17">
        <f>AVERAGE(INDEX(D$242:ID$242,ROWS(C$2:C10)))</f>
        <v>3.24</v>
      </c>
      <c r="D10" s="17" t="s">
        <v>139</v>
      </c>
      <c r="E10" s="17">
        <v>140</v>
      </c>
      <c r="F10" s="17">
        <v>16</v>
      </c>
      <c r="G10" s="17">
        <v>15</v>
      </c>
      <c r="H10" s="17">
        <v>10</v>
      </c>
      <c r="I10" s="17">
        <v>14</v>
      </c>
      <c r="J10" s="17">
        <v>16</v>
      </c>
      <c r="K10" s="17">
        <v>12</v>
      </c>
      <c r="L10" s="17">
        <v>13</v>
      </c>
      <c r="M10" s="17">
        <v>12</v>
      </c>
      <c r="N10" s="17">
        <v>12</v>
      </c>
      <c r="O10" s="17">
        <v>15</v>
      </c>
      <c r="P10" s="17">
        <v>16</v>
      </c>
      <c r="Q10" s="17">
        <v>14</v>
      </c>
      <c r="R10" s="17">
        <v>4</v>
      </c>
      <c r="S10" s="17">
        <v>16</v>
      </c>
      <c r="T10" s="17">
        <v>11</v>
      </c>
      <c r="U10" s="17">
        <v>11</v>
      </c>
      <c r="V10" s="17">
        <v>10</v>
      </c>
      <c r="W10" s="17">
        <v>12</v>
      </c>
      <c r="X10" s="17">
        <v>13</v>
      </c>
      <c r="Y10" s="17">
        <v>10</v>
      </c>
      <c r="Z10" s="17">
        <v>12</v>
      </c>
      <c r="AA10" s="17">
        <v>15</v>
      </c>
      <c r="AB10" s="17">
        <v>14</v>
      </c>
      <c r="AC10" s="17">
        <v>16</v>
      </c>
      <c r="AD10" s="17">
        <v>16</v>
      </c>
      <c r="AE10" s="17">
        <v>13</v>
      </c>
      <c r="AF10" s="17">
        <v>15</v>
      </c>
      <c r="AG10" s="17">
        <v>15</v>
      </c>
      <c r="AH10" s="17">
        <v>13</v>
      </c>
      <c r="AI10" s="17">
        <v>6</v>
      </c>
      <c r="AJ10" s="17">
        <v>16</v>
      </c>
      <c r="AK10" s="17">
        <v>4</v>
      </c>
      <c r="AL10" s="17">
        <v>15</v>
      </c>
      <c r="AM10" s="17">
        <v>7</v>
      </c>
      <c r="AN10" s="17">
        <v>11</v>
      </c>
      <c r="AO10" s="17">
        <v>5</v>
      </c>
      <c r="AP10" s="17">
        <v>10</v>
      </c>
      <c r="AQ10" s="17">
        <v>14</v>
      </c>
      <c r="AR10" s="17">
        <v>16</v>
      </c>
      <c r="AS10" s="17">
        <v>13</v>
      </c>
      <c r="AT10" s="17">
        <v>14</v>
      </c>
      <c r="AU10" s="17">
        <v>13</v>
      </c>
      <c r="AV10" s="17">
        <v>14</v>
      </c>
      <c r="AW10" s="17">
        <v>12</v>
      </c>
      <c r="AX10" s="17">
        <f t="shared" si="0"/>
        <v>0.40000000000000036</v>
      </c>
      <c r="AY10" s="38" t="s">
        <v>253</v>
      </c>
      <c r="BB10" s="24" t="s">
        <v>37</v>
      </c>
      <c r="BC10" s="24">
        <f t="shared" si="1"/>
        <v>3.24</v>
      </c>
      <c r="BD10" s="24">
        <f t="shared" si="2"/>
        <v>3.27</v>
      </c>
      <c r="BE10" s="24">
        <f t="shared" si="3"/>
        <v>3.3</v>
      </c>
      <c r="BF10" s="24">
        <f t="shared" si="4"/>
        <v>3.58</v>
      </c>
      <c r="BG10" s="24">
        <f t="shared" si="5"/>
        <v>3.36</v>
      </c>
      <c r="BH10" s="24">
        <f t="shared" si="6"/>
        <v>3.51</v>
      </c>
      <c r="BI10" s="24">
        <f t="shared" si="7"/>
        <v>3.3</v>
      </c>
      <c r="BJ10" s="24">
        <f t="shared" si="8"/>
        <v>3.26</v>
      </c>
      <c r="BK10" s="24">
        <f t="shared" si="9"/>
        <v>3.36</v>
      </c>
      <c r="BL10" s="24">
        <f t="shared" si="10"/>
        <v>3.21</v>
      </c>
      <c r="BM10" s="24">
        <f t="shared" si="11"/>
        <v>3.2</v>
      </c>
      <c r="BN10" s="24">
        <f t="shared" si="12"/>
        <v>3.5</v>
      </c>
      <c r="BO10" s="24">
        <f t="shared" si="13"/>
        <v>3.47</v>
      </c>
      <c r="BP10" s="24">
        <f t="shared" si="14"/>
        <v>3.35</v>
      </c>
      <c r="BQ10" s="24">
        <f t="shared" si="15"/>
        <v>3.21</v>
      </c>
      <c r="BR10" s="24">
        <f t="shared" si="16"/>
        <v>3.37</v>
      </c>
      <c r="BS10" s="24">
        <f t="shared" si="17"/>
        <v>3.61</v>
      </c>
      <c r="BT10" s="24">
        <f t="shared" si="18"/>
        <v>3.38</v>
      </c>
    </row>
    <row r="11" spans="1:97" x14ac:dyDescent="0.25">
      <c r="A11" s="56"/>
      <c r="B11" s="17" t="s">
        <v>38</v>
      </c>
      <c r="C11" s="17">
        <f>AVERAGE(INDEX(D$242:ID$242,ROWS(C$2:C11)))</f>
        <v>1.29</v>
      </c>
      <c r="D11" s="17" t="s">
        <v>139</v>
      </c>
      <c r="E11" s="17">
        <v>140</v>
      </c>
      <c r="F11" s="17">
        <v>16</v>
      </c>
      <c r="G11" s="17">
        <v>15</v>
      </c>
      <c r="H11" s="17">
        <v>10</v>
      </c>
      <c r="I11" s="17">
        <v>14</v>
      </c>
      <c r="J11" s="17">
        <v>16</v>
      </c>
      <c r="K11" s="17">
        <v>12</v>
      </c>
      <c r="L11" s="17">
        <v>13</v>
      </c>
      <c r="M11" s="17">
        <v>12</v>
      </c>
      <c r="N11" s="17">
        <v>12</v>
      </c>
      <c r="O11" s="17">
        <v>15</v>
      </c>
      <c r="P11" s="17">
        <v>16</v>
      </c>
      <c r="Q11" s="17">
        <v>14</v>
      </c>
      <c r="R11" s="17">
        <v>4</v>
      </c>
      <c r="S11" s="17">
        <v>16</v>
      </c>
      <c r="T11" s="17">
        <v>11</v>
      </c>
      <c r="U11" s="17">
        <v>11</v>
      </c>
      <c r="V11" s="17">
        <v>10</v>
      </c>
      <c r="W11" s="17">
        <v>12</v>
      </c>
      <c r="X11" s="17">
        <v>13</v>
      </c>
      <c r="Y11" s="17">
        <v>10</v>
      </c>
      <c r="Z11" s="17">
        <v>12</v>
      </c>
      <c r="AA11" s="17">
        <v>15</v>
      </c>
      <c r="AB11" s="17">
        <v>14</v>
      </c>
      <c r="AC11" s="17">
        <v>16</v>
      </c>
      <c r="AD11" s="17">
        <v>16</v>
      </c>
      <c r="AE11" s="17">
        <v>13</v>
      </c>
      <c r="AF11" s="17">
        <v>15</v>
      </c>
      <c r="AG11" s="17">
        <v>15</v>
      </c>
      <c r="AH11" s="17">
        <v>13</v>
      </c>
      <c r="AI11" s="17">
        <v>6</v>
      </c>
      <c r="AJ11" s="17">
        <v>16</v>
      </c>
      <c r="AK11" s="17">
        <v>4</v>
      </c>
      <c r="AL11" s="17">
        <v>15</v>
      </c>
      <c r="AM11" s="17">
        <v>7</v>
      </c>
      <c r="AN11" s="17">
        <v>11</v>
      </c>
      <c r="AO11" s="17">
        <v>5</v>
      </c>
      <c r="AP11" s="17">
        <v>10</v>
      </c>
      <c r="AQ11" s="17">
        <v>14</v>
      </c>
      <c r="AR11" s="17">
        <v>16</v>
      </c>
      <c r="AS11" s="17">
        <v>13</v>
      </c>
      <c r="AT11" s="17">
        <v>14</v>
      </c>
      <c r="AU11" s="17">
        <v>13</v>
      </c>
      <c r="AV11" s="17">
        <v>14</v>
      </c>
      <c r="AW11" s="17">
        <v>12</v>
      </c>
      <c r="AX11" s="17">
        <f t="shared" si="0"/>
        <v>0.40000000000000036</v>
      </c>
      <c r="AY11" s="38" t="s">
        <v>253</v>
      </c>
      <c r="BB11" s="24" t="s">
        <v>38</v>
      </c>
      <c r="BC11" s="24">
        <f t="shared" si="1"/>
        <v>1.29</v>
      </c>
      <c r="BD11" s="24">
        <f t="shared" si="2"/>
        <v>1.1200000000000001</v>
      </c>
      <c r="BE11" s="24">
        <f t="shared" si="3"/>
        <v>1.7</v>
      </c>
      <c r="BF11" s="24">
        <f t="shared" si="4"/>
        <v>1.19</v>
      </c>
      <c r="BG11" s="24">
        <f t="shared" si="5"/>
        <v>1.1200000000000001</v>
      </c>
      <c r="BH11" s="24">
        <f t="shared" si="6"/>
        <v>1.31</v>
      </c>
      <c r="BI11" s="24">
        <f t="shared" si="7"/>
        <v>1.28</v>
      </c>
      <c r="BJ11" s="24">
        <f t="shared" si="8"/>
        <v>1.02</v>
      </c>
      <c r="BK11" s="24">
        <f t="shared" si="9"/>
        <v>1.34</v>
      </c>
      <c r="BL11" s="24">
        <f t="shared" si="10"/>
        <v>1.24</v>
      </c>
      <c r="BM11" s="24">
        <f t="shared" si="11"/>
        <v>1.23</v>
      </c>
      <c r="BN11" s="24">
        <f t="shared" si="12"/>
        <v>1.05</v>
      </c>
      <c r="BO11" s="24">
        <f t="shared" si="13"/>
        <v>1.22</v>
      </c>
      <c r="BP11" s="24">
        <f t="shared" si="14"/>
        <v>1.45</v>
      </c>
      <c r="BQ11" s="24">
        <f t="shared" si="15"/>
        <v>1.2</v>
      </c>
      <c r="BR11" s="24">
        <f t="shared" si="16"/>
        <v>1.21</v>
      </c>
      <c r="BS11" s="24">
        <f t="shared" si="17"/>
        <v>1.1200000000000001</v>
      </c>
      <c r="BT11" s="24">
        <f t="shared" si="18"/>
        <v>1</v>
      </c>
    </row>
    <row r="12" spans="1:97" x14ac:dyDescent="0.25">
      <c r="A12" s="56"/>
      <c r="B12" s="17" t="s">
        <v>39</v>
      </c>
      <c r="C12" s="17">
        <f>AVERAGE(INDEX(D$242:ID$242,ROWS(C$2:C12)))</f>
        <v>0.03</v>
      </c>
      <c r="D12" s="17" t="s">
        <v>139</v>
      </c>
      <c r="E12" s="17">
        <v>140</v>
      </c>
      <c r="F12" s="17">
        <v>16</v>
      </c>
      <c r="G12" s="17">
        <v>15</v>
      </c>
      <c r="H12" s="17">
        <v>10</v>
      </c>
      <c r="I12" s="17">
        <v>14</v>
      </c>
      <c r="J12" s="17">
        <v>16</v>
      </c>
      <c r="K12" s="17">
        <v>12</v>
      </c>
      <c r="L12" s="17">
        <v>13</v>
      </c>
      <c r="M12" s="17">
        <v>12</v>
      </c>
      <c r="N12" s="17">
        <v>12</v>
      </c>
      <c r="O12" s="17">
        <v>15</v>
      </c>
      <c r="P12" s="17">
        <v>16</v>
      </c>
      <c r="Q12" s="17">
        <v>14</v>
      </c>
      <c r="R12" s="17">
        <v>4</v>
      </c>
      <c r="S12" s="17">
        <v>16</v>
      </c>
      <c r="T12" s="17">
        <v>11</v>
      </c>
      <c r="U12" s="17">
        <v>11</v>
      </c>
      <c r="V12" s="17">
        <v>10</v>
      </c>
      <c r="W12" s="17">
        <v>12</v>
      </c>
      <c r="X12" s="17">
        <v>13</v>
      </c>
      <c r="Y12" s="17">
        <v>10</v>
      </c>
      <c r="Z12" s="17">
        <v>12</v>
      </c>
      <c r="AA12" s="17">
        <v>15</v>
      </c>
      <c r="AB12" s="17">
        <v>14</v>
      </c>
      <c r="AC12" s="17">
        <v>16</v>
      </c>
      <c r="AD12" s="17">
        <v>16</v>
      </c>
      <c r="AE12" s="17">
        <v>13</v>
      </c>
      <c r="AF12" s="17">
        <v>15</v>
      </c>
      <c r="AG12" s="17">
        <v>15</v>
      </c>
      <c r="AH12" s="17">
        <v>13</v>
      </c>
      <c r="AI12" s="17">
        <v>6</v>
      </c>
      <c r="AJ12" s="17">
        <v>16</v>
      </c>
      <c r="AK12" s="17">
        <v>4</v>
      </c>
      <c r="AL12" s="17">
        <v>15</v>
      </c>
      <c r="AM12" s="17">
        <v>7</v>
      </c>
      <c r="AN12" s="17">
        <v>11</v>
      </c>
      <c r="AO12" s="17">
        <v>5</v>
      </c>
      <c r="AP12" s="17">
        <v>10</v>
      </c>
      <c r="AQ12" s="17">
        <v>14</v>
      </c>
      <c r="AR12" s="17">
        <v>16</v>
      </c>
      <c r="AS12" s="17">
        <v>13</v>
      </c>
      <c r="AT12" s="17">
        <v>14</v>
      </c>
      <c r="AU12" s="17">
        <v>13</v>
      </c>
      <c r="AV12" s="17">
        <v>14</v>
      </c>
      <c r="AW12" s="17">
        <v>12</v>
      </c>
      <c r="AX12" s="17">
        <f t="shared" si="0"/>
        <v>0.40000000000000036</v>
      </c>
      <c r="AY12" s="38" t="s">
        <v>253</v>
      </c>
      <c r="BB12" s="24" t="s">
        <v>39</v>
      </c>
      <c r="BC12" s="24">
        <f t="shared" si="1"/>
        <v>0.03</v>
      </c>
      <c r="BD12" s="24">
        <f t="shared" si="2"/>
        <v>0.04</v>
      </c>
      <c r="BE12" s="24">
        <f t="shared" si="3"/>
        <v>0</v>
      </c>
      <c r="BF12" s="24">
        <f t="shared" si="4"/>
        <v>0.03</v>
      </c>
      <c r="BG12" s="24">
        <f t="shared" si="5"/>
        <v>0.03</v>
      </c>
      <c r="BH12" s="24">
        <f t="shared" si="6"/>
        <v>0.04</v>
      </c>
      <c r="BI12" s="24">
        <f t="shared" si="7"/>
        <v>0.36</v>
      </c>
      <c r="BJ12" s="24">
        <f t="shared" si="8"/>
        <v>0.55000000000000004</v>
      </c>
      <c r="BK12" s="24">
        <f t="shared" si="9"/>
        <v>0.49</v>
      </c>
      <c r="BL12" s="24">
        <f t="shared" si="10"/>
        <v>0.5</v>
      </c>
      <c r="BM12" s="24">
        <f t="shared" si="11"/>
        <v>0.6</v>
      </c>
      <c r="BN12" s="24">
        <f t="shared" si="12"/>
        <v>0.34</v>
      </c>
      <c r="BO12" s="24">
        <f t="shared" si="13"/>
        <v>0.46</v>
      </c>
      <c r="BP12" s="24">
        <f t="shared" si="14"/>
        <v>0.44</v>
      </c>
      <c r="BQ12" s="24">
        <f t="shared" si="15"/>
        <v>0.44</v>
      </c>
      <c r="BR12" s="24">
        <f t="shared" si="16"/>
        <v>0.52</v>
      </c>
      <c r="BS12" s="24">
        <f t="shared" si="17"/>
        <v>0.23</v>
      </c>
      <c r="BT12" s="24">
        <f t="shared" si="18"/>
        <v>0.27</v>
      </c>
    </row>
    <row r="13" spans="1:97" x14ac:dyDescent="0.25">
      <c r="A13" s="56"/>
      <c r="B13" s="17" t="s">
        <v>40</v>
      </c>
      <c r="C13" s="17">
        <f>AVERAGE(INDEX(D$242:ID$242,ROWS(C$2:C13)))</f>
        <v>0.1</v>
      </c>
      <c r="D13" s="17" t="s">
        <v>139</v>
      </c>
      <c r="E13" s="17">
        <v>140</v>
      </c>
      <c r="F13" s="17">
        <v>16</v>
      </c>
      <c r="G13" s="17">
        <v>15</v>
      </c>
      <c r="H13" s="17">
        <v>10</v>
      </c>
      <c r="I13" s="17">
        <v>14</v>
      </c>
      <c r="J13" s="17">
        <v>16</v>
      </c>
      <c r="K13" s="17">
        <v>12</v>
      </c>
      <c r="L13" s="17">
        <v>13</v>
      </c>
      <c r="M13" s="17">
        <v>12</v>
      </c>
      <c r="N13" s="17">
        <v>12</v>
      </c>
      <c r="O13" s="17">
        <v>15</v>
      </c>
      <c r="P13" s="17">
        <v>16</v>
      </c>
      <c r="Q13" s="17">
        <v>14</v>
      </c>
      <c r="R13" s="17">
        <v>4</v>
      </c>
      <c r="S13" s="17">
        <v>16</v>
      </c>
      <c r="T13" s="17">
        <v>11</v>
      </c>
      <c r="U13" s="17">
        <v>11</v>
      </c>
      <c r="V13" s="17">
        <v>10</v>
      </c>
      <c r="W13" s="17">
        <v>12</v>
      </c>
      <c r="X13" s="17">
        <v>13</v>
      </c>
      <c r="Y13" s="17">
        <v>10</v>
      </c>
      <c r="Z13" s="17">
        <v>12</v>
      </c>
      <c r="AA13" s="17">
        <v>15</v>
      </c>
      <c r="AB13" s="17">
        <v>14</v>
      </c>
      <c r="AC13" s="17">
        <v>16</v>
      </c>
      <c r="AD13" s="17">
        <v>16</v>
      </c>
      <c r="AE13" s="17">
        <v>13</v>
      </c>
      <c r="AF13" s="17">
        <v>15</v>
      </c>
      <c r="AG13" s="17">
        <v>15</v>
      </c>
      <c r="AH13" s="17">
        <v>13</v>
      </c>
      <c r="AI13" s="17">
        <v>6</v>
      </c>
      <c r="AJ13" s="17">
        <v>16</v>
      </c>
      <c r="AK13" s="17">
        <v>4</v>
      </c>
      <c r="AL13" s="17">
        <v>15</v>
      </c>
      <c r="AM13" s="17">
        <v>7</v>
      </c>
      <c r="AN13" s="17">
        <v>11</v>
      </c>
      <c r="AO13" s="17">
        <v>5</v>
      </c>
      <c r="AP13" s="17">
        <v>10</v>
      </c>
      <c r="AQ13" s="17">
        <v>14</v>
      </c>
      <c r="AR13" s="17">
        <v>16</v>
      </c>
      <c r="AS13" s="17">
        <v>13</v>
      </c>
      <c r="AT13" s="17">
        <v>14</v>
      </c>
      <c r="AU13" s="17">
        <v>13</v>
      </c>
      <c r="AV13" s="17">
        <v>14</v>
      </c>
      <c r="AW13" s="17">
        <v>12</v>
      </c>
      <c r="AX13" s="17">
        <f t="shared" si="0"/>
        <v>0.40000000000000036</v>
      </c>
      <c r="AY13" s="38" t="s">
        <v>253</v>
      </c>
      <c r="BB13" s="24" t="s">
        <v>40</v>
      </c>
      <c r="BC13" s="24">
        <f t="shared" si="1"/>
        <v>0.1</v>
      </c>
      <c r="BD13" s="24">
        <f t="shared" si="2"/>
        <v>0.17</v>
      </c>
      <c r="BE13" s="24">
        <f t="shared" si="3"/>
        <v>0.06</v>
      </c>
      <c r="BF13" s="24">
        <f t="shared" si="4"/>
        <v>0</v>
      </c>
      <c r="BG13" s="24">
        <f t="shared" si="5"/>
        <v>0.04</v>
      </c>
      <c r="BH13" s="24">
        <f t="shared" si="6"/>
        <v>0</v>
      </c>
      <c r="BI13" s="24">
        <f t="shared" si="7"/>
        <v>0.63</v>
      </c>
      <c r="BJ13" s="24">
        <f t="shared" si="8"/>
        <v>0.4</v>
      </c>
      <c r="BK13" s="24">
        <f t="shared" si="9"/>
        <v>0.35</v>
      </c>
      <c r="BL13" s="24">
        <f t="shared" si="10"/>
        <v>0.42</v>
      </c>
      <c r="BM13" s="24">
        <f t="shared" si="11"/>
        <v>0.55000000000000004</v>
      </c>
      <c r="BN13" s="24">
        <f t="shared" si="12"/>
        <v>0.41</v>
      </c>
      <c r="BO13" s="24">
        <f t="shared" si="13"/>
        <v>0.43</v>
      </c>
      <c r="BP13" s="24">
        <f t="shared" si="14"/>
        <v>0.56000000000000005</v>
      </c>
      <c r="BQ13" s="24">
        <f t="shared" si="15"/>
        <v>0.62</v>
      </c>
      <c r="BR13" s="24">
        <f t="shared" si="16"/>
        <v>0.57999999999999996</v>
      </c>
      <c r="BS13" s="24">
        <f t="shared" si="17"/>
        <v>0.56000000000000005</v>
      </c>
      <c r="BT13" s="24">
        <f t="shared" si="18"/>
        <v>0.62</v>
      </c>
    </row>
    <row r="14" spans="1:97" x14ac:dyDescent="0.25">
      <c r="A14" s="56"/>
      <c r="B14" s="17" t="s">
        <v>41</v>
      </c>
      <c r="C14" s="17">
        <f>AVERAGE(INDEX(D$242:ID$242,ROWS(C$2:C14)))</f>
        <v>0.01</v>
      </c>
      <c r="D14" s="17" t="s">
        <v>139</v>
      </c>
      <c r="E14" s="17">
        <v>140</v>
      </c>
      <c r="F14" s="17">
        <v>16</v>
      </c>
      <c r="G14" s="17">
        <v>15</v>
      </c>
      <c r="H14" s="17">
        <v>10</v>
      </c>
      <c r="I14" s="17">
        <v>14</v>
      </c>
      <c r="J14" s="17">
        <v>16</v>
      </c>
      <c r="K14" s="17">
        <v>12</v>
      </c>
      <c r="L14" s="17">
        <v>13</v>
      </c>
      <c r="M14" s="17">
        <v>12</v>
      </c>
      <c r="N14" s="17">
        <v>12</v>
      </c>
      <c r="O14" s="17">
        <v>15</v>
      </c>
      <c r="P14" s="17">
        <v>16</v>
      </c>
      <c r="Q14" s="17">
        <v>14</v>
      </c>
      <c r="R14" s="17">
        <v>4</v>
      </c>
      <c r="S14" s="17">
        <v>16</v>
      </c>
      <c r="T14" s="17">
        <v>11</v>
      </c>
      <c r="U14" s="17">
        <v>11</v>
      </c>
      <c r="V14" s="17">
        <v>10</v>
      </c>
      <c r="W14" s="17">
        <v>12</v>
      </c>
      <c r="X14" s="17">
        <v>13</v>
      </c>
      <c r="Y14" s="17">
        <v>10</v>
      </c>
      <c r="Z14" s="17">
        <v>12</v>
      </c>
      <c r="AA14" s="17">
        <v>15</v>
      </c>
      <c r="AB14" s="17">
        <v>14</v>
      </c>
      <c r="AC14" s="17">
        <v>16</v>
      </c>
      <c r="AD14" s="17">
        <v>16</v>
      </c>
      <c r="AE14" s="17">
        <v>13</v>
      </c>
      <c r="AF14" s="17">
        <v>15</v>
      </c>
      <c r="AG14" s="17">
        <v>15</v>
      </c>
      <c r="AH14" s="17">
        <v>13</v>
      </c>
      <c r="AI14" s="17">
        <v>6</v>
      </c>
      <c r="AJ14" s="17">
        <v>16</v>
      </c>
      <c r="AK14" s="17">
        <v>4</v>
      </c>
      <c r="AL14" s="17">
        <v>15</v>
      </c>
      <c r="AM14" s="17">
        <v>7</v>
      </c>
      <c r="AN14" s="17">
        <v>11</v>
      </c>
      <c r="AO14" s="17">
        <v>5</v>
      </c>
      <c r="AP14" s="17">
        <v>10</v>
      </c>
      <c r="AQ14" s="17">
        <v>14</v>
      </c>
      <c r="AR14" s="17">
        <v>16</v>
      </c>
      <c r="AS14" s="17">
        <v>13</v>
      </c>
      <c r="AT14" s="17">
        <v>14</v>
      </c>
      <c r="AU14" s="17">
        <v>13</v>
      </c>
      <c r="AV14" s="17">
        <v>14</v>
      </c>
      <c r="AW14" s="17">
        <v>12</v>
      </c>
      <c r="AX14" s="17">
        <f t="shared" si="0"/>
        <v>0.40000000000000036</v>
      </c>
      <c r="AY14" t="s">
        <v>253</v>
      </c>
      <c r="BB14" s="24" t="s">
        <v>41</v>
      </c>
      <c r="BC14" s="24">
        <f t="shared" si="1"/>
        <v>0.01</v>
      </c>
      <c r="BD14" s="24">
        <f t="shared" si="2"/>
        <v>0.03</v>
      </c>
      <c r="BE14" s="24">
        <f t="shared" si="3"/>
        <v>7.0000000000000007E-2</v>
      </c>
      <c r="BF14" s="24">
        <f t="shared" si="4"/>
        <v>0.04</v>
      </c>
      <c r="BG14" s="24">
        <f t="shared" si="5"/>
        <v>0.09</v>
      </c>
      <c r="BH14" s="24">
        <f t="shared" si="6"/>
        <v>0.06</v>
      </c>
      <c r="BI14" s="24">
        <f t="shared" si="7"/>
        <v>0.31</v>
      </c>
      <c r="BJ14" s="24">
        <f t="shared" si="8"/>
        <v>0.25</v>
      </c>
      <c r="BK14" s="24">
        <f t="shared" si="9"/>
        <v>0.37</v>
      </c>
      <c r="BL14" s="24">
        <f t="shared" si="10"/>
        <v>0.37</v>
      </c>
      <c r="BM14" s="24">
        <f t="shared" si="11"/>
        <v>0.37</v>
      </c>
      <c r="BN14" s="24">
        <f t="shared" si="12"/>
        <v>0.39</v>
      </c>
      <c r="BO14" s="24">
        <f t="shared" si="13"/>
        <v>0.45</v>
      </c>
      <c r="BP14" s="24">
        <f t="shared" si="14"/>
        <v>0.35</v>
      </c>
      <c r="BQ14" s="24">
        <f t="shared" si="15"/>
        <v>0.32</v>
      </c>
      <c r="BR14" s="24">
        <f t="shared" si="16"/>
        <v>0.69</v>
      </c>
      <c r="BS14" s="24">
        <f t="shared" si="17"/>
        <v>0.4</v>
      </c>
      <c r="BT14" s="24">
        <f t="shared" si="18"/>
        <v>0.28000000000000003</v>
      </c>
    </row>
    <row r="15" spans="1:97" x14ac:dyDescent="0.25">
      <c r="A15" s="56" t="s">
        <v>70</v>
      </c>
      <c r="B15" s="17" t="s">
        <v>29</v>
      </c>
      <c r="C15" s="17">
        <f>AVERAGE(INDEX(D$242:ID$242,ROWS(C$2:C15)))</f>
        <v>3.68</v>
      </c>
      <c r="D15" s="17" t="s">
        <v>139</v>
      </c>
      <c r="E15" s="17">
        <v>157</v>
      </c>
      <c r="F15" s="17">
        <v>19</v>
      </c>
      <c r="G15" s="17">
        <v>10</v>
      </c>
      <c r="H15" s="17">
        <v>13</v>
      </c>
      <c r="I15" s="17">
        <v>16</v>
      </c>
      <c r="J15" s="17">
        <v>18</v>
      </c>
      <c r="K15" s="17">
        <v>13</v>
      </c>
      <c r="L15" s="17">
        <v>15</v>
      </c>
      <c r="M15" s="17">
        <v>14</v>
      </c>
      <c r="N15" s="17">
        <v>17</v>
      </c>
      <c r="O15" s="17">
        <v>18</v>
      </c>
      <c r="P15" s="17">
        <v>16</v>
      </c>
      <c r="Q15" s="17">
        <v>15</v>
      </c>
      <c r="R15" s="17">
        <v>6</v>
      </c>
      <c r="S15" s="17">
        <v>16</v>
      </c>
      <c r="T15" s="17">
        <v>9</v>
      </c>
      <c r="U15" s="17">
        <v>17</v>
      </c>
      <c r="V15" s="17">
        <v>12</v>
      </c>
      <c r="W15" s="17">
        <v>11</v>
      </c>
      <c r="X15" s="17">
        <v>10</v>
      </c>
      <c r="Y15" s="17">
        <v>12</v>
      </c>
      <c r="Z15" s="17">
        <v>8</v>
      </c>
      <c r="AA15" s="17">
        <v>14</v>
      </c>
      <c r="AB15" s="17">
        <v>17</v>
      </c>
      <c r="AC15" s="17">
        <v>14</v>
      </c>
      <c r="AD15" s="17">
        <v>15</v>
      </c>
      <c r="AE15" s="17">
        <v>16</v>
      </c>
      <c r="AF15" s="17">
        <v>14</v>
      </c>
      <c r="AG15" s="17">
        <v>16</v>
      </c>
      <c r="AH15" s="17">
        <v>14</v>
      </c>
      <c r="AI15" s="17">
        <v>8</v>
      </c>
      <c r="AJ15" s="17">
        <v>18</v>
      </c>
      <c r="AK15" s="17">
        <v>4</v>
      </c>
      <c r="AL15" s="17">
        <v>16</v>
      </c>
      <c r="AM15" s="17">
        <v>12</v>
      </c>
      <c r="AN15" s="17">
        <v>10</v>
      </c>
      <c r="AO15" s="17">
        <v>6</v>
      </c>
      <c r="AP15" s="17">
        <v>10</v>
      </c>
      <c r="AQ15" s="17">
        <v>15</v>
      </c>
      <c r="AR15" s="17">
        <v>14</v>
      </c>
      <c r="AS15" s="17">
        <v>20</v>
      </c>
      <c r="AT15" s="17">
        <v>18</v>
      </c>
      <c r="AU15" s="17">
        <v>12</v>
      </c>
      <c r="AV15" s="17">
        <v>15</v>
      </c>
      <c r="AW15" s="17">
        <v>8</v>
      </c>
      <c r="AX15" s="17">
        <f t="shared" si="0"/>
        <v>-2.6000000000000014</v>
      </c>
      <c r="AY15" s="38" t="s">
        <v>254</v>
      </c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</row>
    <row r="16" spans="1:97" x14ac:dyDescent="0.25">
      <c r="A16" s="56"/>
      <c r="B16" s="17" t="s">
        <v>30</v>
      </c>
      <c r="C16" s="17">
        <f>AVERAGE(INDEX(D$242:ID$242,ROWS(C$2:C16)))</f>
        <v>1.1000000000000001</v>
      </c>
      <c r="D16" s="17" t="s">
        <v>139</v>
      </c>
      <c r="E16" s="17">
        <v>157</v>
      </c>
      <c r="F16" s="17">
        <v>19</v>
      </c>
      <c r="G16" s="17">
        <v>10</v>
      </c>
      <c r="H16" s="17">
        <v>13</v>
      </c>
      <c r="I16" s="17">
        <v>16</v>
      </c>
      <c r="J16" s="17">
        <v>18</v>
      </c>
      <c r="K16" s="17">
        <v>13</v>
      </c>
      <c r="L16" s="17">
        <v>15</v>
      </c>
      <c r="M16" s="17">
        <v>14</v>
      </c>
      <c r="N16" s="17">
        <v>17</v>
      </c>
      <c r="O16" s="17">
        <v>18</v>
      </c>
      <c r="P16" s="17">
        <v>16</v>
      </c>
      <c r="Q16" s="17">
        <v>15</v>
      </c>
      <c r="R16" s="17">
        <v>6</v>
      </c>
      <c r="S16" s="17">
        <v>16</v>
      </c>
      <c r="T16" s="17">
        <v>9</v>
      </c>
      <c r="U16" s="17">
        <v>17</v>
      </c>
      <c r="V16" s="17">
        <v>12</v>
      </c>
      <c r="W16" s="17">
        <v>11</v>
      </c>
      <c r="X16" s="17">
        <v>10</v>
      </c>
      <c r="Y16" s="17">
        <v>12</v>
      </c>
      <c r="Z16" s="17">
        <v>8</v>
      </c>
      <c r="AA16" s="17">
        <v>14</v>
      </c>
      <c r="AB16" s="17">
        <v>17</v>
      </c>
      <c r="AC16" s="17">
        <v>14</v>
      </c>
      <c r="AD16" s="17">
        <v>15</v>
      </c>
      <c r="AE16" s="17">
        <v>16</v>
      </c>
      <c r="AF16" s="17">
        <v>14</v>
      </c>
      <c r="AG16" s="17">
        <v>16</v>
      </c>
      <c r="AH16" s="17">
        <v>14</v>
      </c>
      <c r="AI16" s="17">
        <v>8</v>
      </c>
      <c r="AJ16" s="17">
        <v>18</v>
      </c>
      <c r="AK16" s="17">
        <v>4</v>
      </c>
      <c r="AL16" s="17">
        <v>16</v>
      </c>
      <c r="AM16" s="17">
        <v>12</v>
      </c>
      <c r="AN16" s="17">
        <v>10</v>
      </c>
      <c r="AO16" s="17">
        <v>6</v>
      </c>
      <c r="AP16" s="17">
        <v>10</v>
      </c>
      <c r="AQ16" s="17">
        <v>15</v>
      </c>
      <c r="AR16" s="17">
        <v>14</v>
      </c>
      <c r="AS16" s="17">
        <v>20</v>
      </c>
      <c r="AT16" s="17">
        <v>18</v>
      </c>
      <c r="AU16" s="17">
        <v>12</v>
      </c>
      <c r="AV16" s="17">
        <v>15</v>
      </c>
      <c r="AW16" s="17">
        <v>8</v>
      </c>
      <c r="AX16" s="17">
        <f t="shared" si="0"/>
        <v>-2.6000000000000014</v>
      </c>
      <c r="AY16" s="38" t="s">
        <v>254</v>
      </c>
    </row>
    <row r="17" spans="1:51" x14ac:dyDescent="0.25">
      <c r="A17" s="56"/>
      <c r="B17" s="17" t="s">
        <v>31</v>
      </c>
      <c r="C17" s="17">
        <f>AVERAGE(INDEX(D$242:ID$242,ROWS(C$2:C17)))</f>
        <v>3.74</v>
      </c>
      <c r="D17" s="17" t="s">
        <v>139</v>
      </c>
      <c r="E17" s="17">
        <v>157</v>
      </c>
      <c r="F17" s="17">
        <v>19</v>
      </c>
      <c r="G17" s="17">
        <v>10</v>
      </c>
      <c r="H17" s="17">
        <v>13</v>
      </c>
      <c r="I17" s="17">
        <v>16</v>
      </c>
      <c r="J17" s="17">
        <v>18</v>
      </c>
      <c r="K17" s="17">
        <v>13</v>
      </c>
      <c r="L17" s="17">
        <v>15</v>
      </c>
      <c r="M17" s="17">
        <v>14</v>
      </c>
      <c r="N17" s="17">
        <v>17</v>
      </c>
      <c r="O17" s="17">
        <v>18</v>
      </c>
      <c r="P17" s="17">
        <v>16</v>
      </c>
      <c r="Q17" s="17">
        <v>15</v>
      </c>
      <c r="R17" s="17">
        <v>6</v>
      </c>
      <c r="S17" s="17">
        <v>16</v>
      </c>
      <c r="T17" s="17">
        <v>9</v>
      </c>
      <c r="U17" s="17">
        <v>17</v>
      </c>
      <c r="V17" s="17">
        <v>12</v>
      </c>
      <c r="W17" s="17">
        <v>11</v>
      </c>
      <c r="X17" s="17">
        <v>10</v>
      </c>
      <c r="Y17" s="17">
        <v>12</v>
      </c>
      <c r="Z17" s="17">
        <v>8</v>
      </c>
      <c r="AA17" s="17">
        <v>14</v>
      </c>
      <c r="AB17" s="17">
        <v>17</v>
      </c>
      <c r="AC17" s="17">
        <v>14</v>
      </c>
      <c r="AD17" s="17">
        <v>15</v>
      </c>
      <c r="AE17" s="17">
        <v>16</v>
      </c>
      <c r="AF17" s="17">
        <v>14</v>
      </c>
      <c r="AG17" s="17">
        <v>16</v>
      </c>
      <c r="AH17" s="17">
        <v>14</v>
      </c>
      <c r="AI17" s="17">
        <v>8</v>
      </c>
      <c r="AJ17" s="17">
        <v>18</v>
      </c>
      <c r="AK17" s="17">
        <v>4</v>
      </c>
      <c r="AL17" s="17">
        <v>16</v>
      </c>
      <c r="AM17" s="17">
        <v>12</v>
      </c>
      <c r="AN17" s="17">
        <v>10</v>
      </c>
      <c r="AO17" s="17">
        <v>6</v>
      </c>
      <c r="AP17" s="17">
        <v>10</v>
      </c>
      <c r="AQ17" s="17">
        <v>15</v>
      </c>
      <c r="AR17" s="17">
        <v>14</v>
      </c>
      <c r="AS17" s="17">
        <v>20</v>
      </c>
      <c r="AT17" s="17">
        <v>18</v>
      </c>
      <c r="AU17" s="17">
        <v>12</v>
      </c>
      <c r="AV17" s="17">
        <v>15</v>
      </c>
      <c r="AW17" s="17">
        <v>8</v>
      </c>
      <c r="AX17" s="17">
        <f t="shared" si="0"/>
        <v>-2.6000000000000014</v>
      </c>
      <c r="AY17" s="38" t="s">
        <v>254</v>
      </c>
    </row>
    <row r="18" spans="1:51" x14ac:dyDescent="0.25">
      <c r="A18" s="56"/>
      <c r="B18" s="17" t="s">
        <v>32</v>
      </c>
      <c r="C18" s="17">
        <f>AVERAGE(INDEX(D$242:ID$242,ROWS(C$2:C18)))</f>
        <v>1.28</v>
      </c>
      <c r="D18" s="17" t="s">
        <v>139</v>
      </c>
      <c r="E18" s="17">
        <v>157</v>
      </c>
      <c r="F18" s="17">
        <v>19</v>
      </c>
      <c r="G18" s="17">
        <v>10</v>
      </c>
      <c r="H18" s="17">
        <v>13</v>
      </c>
      <c r="I18" s="17">
        <v>16</v>
      </c>
      <c r="J18" s="17">
        <v>18</v>
      </c>
      <c r="K18" s="17">
        <v>13</v>
      </c>
      <c r="L18" s="17">
        <v>15</v>
      </c>
      <c r="M18" s="17">
        <v>14</v>
      </c>
      <c r="N18" s="17">
        <v>17</v>
      </c>
      <c r="O18" s="17">
        <v>18</v>
      </c>
      <c r="P18" s="17">
        <v>16</v>
      </c>
      <c r="Q18" s="17">
        <v>15</v>
      </c>
      <c r="R18" s="17">
        <v>6</v>
      </c>
      <c r="S18" s="17">
        <v>16</v>
      </c>
      <c r="T18" s="17">
        <v>9</v>
      </c>
      <c r="U18" s="17">
        <v>17</v>
      </c>
      <c r="V18" s="17">
        <v>12</v>
      </c>
      <c r="W18" s="17">
        <v>11</v>
      </c>
      <c r="X18" s="17">
        <v>10</v>
      </c>
      <c r="Y18" s="17">
        <v>12</v>
      </c>
      <c r="Z18" s="17">
        <v>8</v>
      </c>
      <c r="AA18" s="17">
        <v>14</v>
      </c>
      <c r="AB18" s="17">
        <v>17</v>
      </c>
      <c r="AC18" s="17">
        <v>14</v>
      </c>
      <c r="AD18" s="17">
        <v>15</v>
      </c>
      <c r="AE18" s="17">
        <v>16</v>
      </c>
      <c r="AF18" s="17">
        <v>14</v>
      </c>
      <c r="AG18" s="17">
        <v>16</v>
      </c>
      <c r="AH18" s="17">
        <v>14</v>
      </c>
      <c r="AI18" s="17">
        <v>8</v>
      </c>
      <c r="AJ18" s="17">
        <v>18</v>
      </c>
      <c r="AK18" s="17">
        <v>4</v>
      </c>
      <c r="AL18" s="17">
        <v>16</v>
      </c>
      <c r="AM18" s="17">
        <v>12</v>
      </c>
      <c r="AN18" s="17">
        <v>10</v>
      </c>
      <c r="AO18" s="17">
        <v>6</v>
      </c>
      <c r="AP18" s="17">
        <v>10</v>
      </c>
      <c r="AQ18" s="17">
        <v>15</v>
      </c>
      <c r="AR18" s="17">
        <v>14</v>
      </c>
      <c r="AS18" s="17">
        <v>20</v>
      </c>
      <c r="AT18" s="17">
        <v>18</v>
      </c>
      <c r="AU18" s="17">
        <v>12</v>
      </c>
      <c r="AV18" s="17">
        <v>15</v>
      </c>
      <c r="AW18" s="17">
        <v>8</v>
      </c>
      <c r="AX18" s="17">
        <f t="shared" si="0"/>
        <v>-2.6000000000000014</v>
      </c>
      <c r="AY18" s="38" t="s">
        <v>254</v>
      </c>
    </row>
    <row r="19" spans="1:51" x14ac:dyDescent="0.25">
      <c r="A19" s="56"/>
      <c r="B19" s="17" t="s">
        <v>33</v>
      </c>
      <c r="C19" s="17">
        <f>AVERAGE(INDEX(D$242:ID$242,ROWS(C$2:C19)))</f>
        <v>3.12</v>
      </c>
      <c r="D19" s="17" t="s">
        <v>139</v>
      </c>
      <c r="E19" s="17">
        <v>157</v>
      </c>
      <c r="F19" s="17">
        <v>19</v>
      </c>
      <c r="G19" s="17">
        <v>10</v>
      </c>
      <c r="H19" s="17">
        <v>13</v>
      </c>
      <c r="I19" s="17">
        <v>16</v>
      </c>
      <c r="J19" s="17">
        <v>18</v>
      </c>
      <c r="K19" s="17">
        <v>13</v>
      </c>
      <c r="L19" s="17">
        <v>15</v>
      </c>
      <c r="M19" s="17">
        <v>14</v>
      </c>
      <c r="N19" s="17">
        <v>17</v>
      </c>
      <c r="O19" s="17">
        <v>18</v>
      </c>
      <c r="P19" s="17">
        <v>16</v>
      </c>
      <c r="Q19" s="17">
        <v>15</v>
      </c>
      <c r="R19" s="17">
        <v>6</v>
      </c>
      <c r="S19" s="17">
        <v>16</v>
      </c>
      <c r="T19" s="17">
        <v>9</v>
      </c>
      <c r="U19" s="17">
        <v>17</v>
      </c>
      <c r="V19" s="17">
        <v>12</v>
      </c>
      <c r="W19" s="17">
        <v>11</v>
      </c>
      <c r="X19" s="17">
        <v>10</v>
      </c>
      <c r="Y19" s="17">
        <v>12</v>
      </c>
      <c r="Z19" s="17">
        <v>8</v>
      </c>
      <c r="AA19" s="17">
        <v>14</v>
      </c>
      <c r="AB19" s="17">
        <v>17</v>
      </c>
      <c r="AC19" s="17">
        <v>14</v>
      </c>
      <c r="AD19" s="17">
        <v>15</v>
      </c>
      <c r="AE19" s="17">
        <v>16</v>
      </c>
      <c r="AF19" s="17">
        <v>14</v>
      </c>
      <c r="AG19" s="17">
        <v>16</v>
      </c>
      <c r="AH19" s="17">
        <v>14</v>
      </c>
      <c r="AI19" s="17">
        <v>8</v>
      </c>
      <c r="AJ19" s="17">
        <v>18</v>
      </c>
      <c r="AK19" s="17">
        <v>4</v>
      </c>
      <c r="AL19" s="17">
        <v>16</v>
      </c>
      <c r="AM19" s="17">
        <v>12</v>
      </c>
      <c r="AN19" s="17">
        <v>10</v>
      </c>
      <c r="AO19" s="17">
        <v>6</v>
      </c>
      <c r="AP19" s="17">
        <v>10</v>
      </c>
      <c r="AQ19" s="17">
        <v>15</v>
      </c>
      <c r="AR19" s="17">
        <v>14</v>
      </c>
      <c r="AS19" s="17">
        <v>20</v>
      </c>
      <c r="AT19" s="17">
        <v>18</v>
      </c>
      <c r="AU19" s="17">
        <v>12</v>
      </c>
      <c r="AV19" s="17">
        <v>15</v>
      </c>
      <c r="AW19" s="17">
        <v>8</v>
      </c>
      <c r="AX19" s="17">
        <f t="shared" si="0"/>
        <v>-2.6000000000000014</v>
      </c>
      <c r="AY19" s="38" t="s">
        <v>254</v>
      </c>
    </row>
    <row r="20" spans="1:51" x14ac:dyDescent="0.25">
      <c r="A20" s="56"/>
      <c r="B20" s="17" t="s">
        <v>34</v>
      </c>
      <c r="C20" s="17">
        <f>AVERAGE(INDEX(D$242:ID$242,ROWS(C$2:C20)))</f>
        <v>1.1599999999999999</v>
      </c>
      <c r="D20" s="17" t="s">
        <v>139</v>
      </c>
      <c r="E20" s="17">
        <v>157</v>
      </c>
      <c r="F20" s="17">
        <v>19</v>
      </c>
      <c r="G20" s="17">
        <v>10</v>
      </c>
      <c r="H20" s="17">
        <v>13</v>
      </c>
      <c r="I20" s="17">
        <v>16</v>
      </c>
      <c r="J20" s="17">
        <v>18</v>
      </c>
      <c r="K20" s="17">
        <v>13</v>
      </c>
      <c r="L20" s="17">
        <v>15</v>
      </c>
      <c r="M20" s="17">
        <v>14</v>
      </c>
      <c r="N20" s="17">
        <v>17</v>
      </c>
      <c r="O20" s="17">
        <v>18</v>
      </c>
      <c r="P20" s="17">
        <v>16</v>
      </c>
      <c r="Q20" s="17">
        <v>15</v>
      </c>
      <c r="R20" s="17">
        <v>6</v>
      </c>
      <c r="S20" s="17">
        <v>16</v>
      </c>
      <c r="T20" s="17">
        <v>9</v>
      </c>
      <c r="U20" s="17">
        <v>17</v>
      </c>
      <c r="V20" s="17">
        <v>12</v>
      </c>
      <c r="W20" s="17">
        <v>11</v>
      </c>
      <c r="X20" s="17">
        <v>10</v>
      </c>
      <c r="Y20" s="17">
        <v>12</v>
      </c>
      <c r="Z20" s="17">
        <v>8</v>
      </c>
      <c r="AA20" s="17">
        <v>14</v>
      </c>
      <c r="AB20" s="17">
        <v>17</v>
      </c>
      <c r="AC20" s="17">
        <v>14</v>
      </c>
      <c r="AD20" s="17">
        <v>15</v>
      </c>
      <c r="AE20" s="17">
        <v>16</v>
      </c>
      <c r="AF20" s="17">
        <v>14</v>
      </c>
      <c r="AG20" s="17">
        <v>16</v>
      </c>
      <c r="AH20" s="17">
        <v>14</v>
      </c>
      <c r="AI20" s="17">
        <v>8</v>
      </c>
      <c r="AJ20" s="17">
        <v>18</v>
      </c>
      <c r="AK20" s="17">
        <v>4</v>
      </c>
      <c r="AL20" s="17">
        <v>16</v>
      </c>
      <c r="AM20" s="17">
        <v>12</v>
      </c>
      <c r="AN20" s="17">
        <v>10</v>
      </c>
      <c r="AO20" s="17">
        <v>6</v>
      </c>
      <c r="AP20" s="17">
        <v>10</v>
      </c>
      <c r="AQ20" s="17">
        <v>15</v>
      </c>
      <c r="AR20" s="17">
        <v>14</v>
      </c>
      <c r="AS20" s="17">
        <v>20</v>
      </c>
      <c r="AT20" s="17">
        <v>18</v>
      </c>
      <c r="AU20" s="17">
        <v>12</v>
      </c>
      <c r="AV20" s="17">
        <v>15</v>
      </c>
      <c r="AW20" s="17">
        <v>8</v>
      </c>
      <c r="AX20" s="17">
        <f t="shared" si="0"/>
        <v>-2.6000000000000014</v>
      </c>
      <c r="AY20" s="38" t="s">
        <v>254</v>
      </c>
    </row>
    <row r="21" spans="1:51" x14ac:dyDescent="0.25">
      <c r="A21" s="56"/>
      <c r="B21" s="17" t="s">
        <v>35</v>
      </c>
      <c r="C21" s="17">
        <f>AVERAGE(INDEX(D$242:ID$242,ROWS(C$2:C21)))</f>
        <v>4.51</v>
      </c>
      <c r="D21" s="17" t="s">
        <v>139</v>
      </c>
      <c r="E21" s="17">
        <v>157</v>
      </c>
      <c r="F21" s="17">
        <v>19</v>
      </c>
      <c r="G21" s="17">
        <v>10</v>
      </c>
      <c r="H21" s="17">
        <v>13</v>
      </c>
      <c r="I21" s="17">
        <v>16</v>
      </c>
      <c r="J21" s="17">
        <v>18</v>
      </c>
      <c r="K21" s="17">
        <v>13</v>
      </c>
      <c r="L21" s="17">
        <v>15</v>
      </c>
      <c r="M21" s="17">
        <v>14</v>
      </c>
      <c r="N21" s="17">
        <v>17</v>
      </c>
      <c r="O21" s="17">
        <v>18</v>
      </c>
      <c r="P21" s="17">
        <v>16</v>
      </c>
      <c r="Q21" s="17">
        <v>15</v>
      </c>
      <c r="R21" s="17">
        <v>6</v>
      </c>
      <c r="S21" s="17">
        <v>16</v>
      </c>
      <c r="T21" s="17">
        <v>9</v>
      </c>
      <c r="U21" s="17">
        <v>17</v>
      </c>
      <c r="V21" s="17">
        <v>12</v>
      </c>
      <c r="W21" s="17">
        <v>11</v>
      </c>
      <c r="X21" s="17">
        <v>10</v>
      </c>
      <c r="Y21" s="17">
        <v>12</v>
      </c>
      <c r="Z21" s="17">
        <v>8</v>
      </c>
      <c r="AA21" s="17">
        <v>14</v>
      </c>
      <c r="AB21" s="17">
        <v>17</v>
      </c>
      <c r="AC21" s="17">
        <v>14</v>
      </c>
      <c r="AD21" s="17">
        <v>15</v>
      </c>
      <c r="AE21" s="17">
        <v>16</v>
      </c>
      <c r="AF21" s="17">
        <v>14</v>
      </c>
      <c r="AG21" s="17">
        <v>16</v>
      </c>
      <c r="AH21" s="17">
        <v>14</v>
      </c>
      <c r="AI21" s="17">
        <v>8</v>
      </c>
      <c r="AJ21" s="17">
        <v>18</v>
      </c>
      <c r="AK21" s="17">
        <v>4</v>
      </c>
      <c r="AL21" s="17">
        <v>16</v>
      </c>
      <c r="AM21" s="17">
        <v>12</v>
      </c>
      <c r="AN21" s="17">
        <v>10</v>
      </c>
      <c r="AO21" s="17">
        <v>6</v>
      </c>
      <c r="AP21" s="17">
        <v>10</v>
      </c>
      <c r="AQ21" s="17">
        <v>15</v>
      </c>
      <c r="AR21" s="17">
        <v>14</v>
      </c>
      <c r="AS21" s="17">
        <v>20</v>
      </c>
      <c r="AT21" s="17">
        <v>18</v>
      </c>
      <c r="AU21" s="17">
        <v>12</v>
      </c>
      <c r="AV21" s="17">
        <v>15</v>
      </c>
      <c r="AW21" s="17">
        <v>8</v>
      </c>
      <c r="AX21" s="17">
        <f t="shared" si="0"/>
        <v>-2.6000000000000014</v>
      </c>
      <c r="AY21" s="38" t="s">
        <v>254</v>
      </c>
    </row>
    <row r="22" spans="1:51" x14ac:dyDescent="0.25">
      <c r="A22" s="56"/>
      <c r="B22" s="17" t="s">
        <v>36</v>
      </c>
      <c r="C22" s="17">
        <f>AVERAGE(INDEX(D$242:ID$242,ROWS(C$2:C22)))</f>
        <v>3.66</v>
      </c>
      <c r="D22" s="17" t="s">
        <v>139</v>
      </c>
      <c r="E22" s="17">
        <v>157</v>
      </c>
      <c r="F22" s="17">
        <v>19</v>
      </c>
      <c r="G22" s="17">
        <v>10</v>
      </c>
      <c r="H22" s="17">
        <v>13</v>
      </c>
      <c r="I22" s="17">
        <v>16</v>
      </c>
      <c r="J22" s="17">
        <v>18</v>
      </c>
      <c r="K22" s="17">
        <v>13</v>
      </c>
      <c r="L22" s="17">
        <v>15</v>
      </c>
      <c r="M22" s="17">
        <v>14</v>
      </c>
      <c r="N22" s="17">
        <v>17</v>
      </c>
      <c r="O22" s="17">
        <v>18</v>
      </c>
      <c r="P22" s="17">
        <v>16</v>
      </c>
      <c r="Q22" s="17">
        <v>15</v>
      </c>
      <c r="R22" s="17">
        <v>6</v>
      </c>
      <c r="S22" s="17">
        <v>16</v>
      </c>
      <c r="T22" s="17">
        <v>9</v>
      </c>
      <c r="U22" s="17">
        <v>17</v>
      </c>
      <c r="V22" s="17">
        <v>12</v>
      </c>
      <c r="W22" s="17">
        <v>11</v>
      </c>
      <c r="X22" s="17">
        <v>10</v>
      </c>
      <c r="Y22" s="17">
        <v>12</v>
      </c>
      <c r="Z22" s="17">
        <v>8</v>
      </c>
      <c r="AA22" s="17">
        <v>14</v>
      </c>
      <c r="AB22" s="17">
        <v>17</v>
      </c>
      <c r="AC22" s="17">
        <v>14</v>
      </c>
      <c r="AD22" s="17">
        <v>15</v>
      </c>
      <c r="AE22" s="17">
        <v>16</v>
      </c>
      <c r="AF22" s="17">
        <v>14</v>
      </c>
      <c r="AG22" s="17">
        <v>16</v>
      </c>
      <c r="AH22" s="17">
        <v>14</v>
      </c>
      <c r="AI22" s="17">
        <v>8</v>
      </c>
      <c r="AJ22" s="17">
        <v>18</v>
      </c>
      <c r="AK22" s="17">
        <v>4</v>
      </c>
      <c r="AL22" s="17">
        <v>16</v>
      </c>
      <c r="AM22" s="17">
        <v>12</v>
      </c>
      <c r="AN22" s="17">
        <v>10</v>
      </c>
      <c r="AO22" s="17">
        <v>6</v>
      </c>
      <c r="AP22" s="17">
        <v>10</v>
      </c>
      <c r="AQ22" s="17">
        <v>15</v>
      </c>
      <c r="AR22" s="17">
        <v>14</v>
      </c>
      <c r="AS22" s="17">
        <v>20</v>
      </c>
      <c r="AT22" s="17">
        <v>18</v>
      </c>
      <c r="AU22" s="17">
        <v>12</v>
      </c>
      <c r="AV22" s="17">
        <v>15</v>
      </c>
      <c r="AW22" s="17">
        <v>8</v>
      </c>
      <c r="AX22" s="17">
        <f t="shared" si="0"/>
        <v>-2.6000000000000014</v>
      </c>
      <c r="AY22" s="38" t="s">
        <v>254</v>
      </c>
    </row>
    <row r="23" spans="1:51" x14ac:dyDescent="0.25">
      <c r="A23" s="56"/>
      <c r="B23" s="17" t="s">
        <v>37</v>
      </c>
      <c r="C23" s="17">
        <f>AVERAGE(INDEX(D$242:ID$242,ROWS(C$2:C23)))</f>
        <v>3.27</v>
      </c>
      <c r="D23" s="17" t="s">
        <v>139</v>
      </c>
      <c r="E23" s="17">
        <v>157</v>
      </c>
      <c r="F23" s="17">
        <v>19</v>
      </c>
      <c r="G23" s="17">
        <v>10</v>
      </c>
      <c r="H23" s="17">
        <v>13</v>
      </c>
      <c r="I23" s="17">
        <v>16</v>
      </c>
      <c r="J23" s="17">
        <v>18</v>
      </c>
      <c r="K23" s="17">
        <v>13</v>
      </c>
      <c r="L23" s="17">
        <v>15</v>
      </c>
      <c r="M23" s="17">
        <v>14</v>
      </c>
      <c r="N23" s="17">
        <v>17</v>
      </c>
      <c r="O23" s="17">
        <v>18</v>
      </c>
      <c r="P23" s="17">
        <v>16</v>
      </c>
      <c r="Q23" s="17">
        <v>15</v>
      </c>
      <c r="R23" s="17">
        <v>6</v>
      </c>
      <c r="S23" s="17">
        <v>16</v>
      </c>
      <c r="T23" s="17">
        <v>9</v>
      </c>
      <c r="U23" s="17">
        <v>17</v>
      </c>
      <c r="V23" s="17">
        <v>12</v>
      </c>
      <c r="W23" s="17">
        <v>11</v>
      </c>
      <c r="X23" s="17">
        <v>10</v>
      </c>
      <c r="Y23" s="17">
        <v>12</v>
      </c>
      <c r="Z23" s="17">
        <v>8</v>
      </c>
      <c r="AA23" s="17">
        <v>14</v>
      </c>
      <c r="AB23" s="17">
        <v>17</v>
      </c>
      <c r="AC23" s="17">
        <v>14</v>
      </c>
      <c r="AD23" s="17">
        <v>15</v>
      </c>
      <c r="AE23" s="17">
        <v>16</v>
      </c>
      <c r="AF23" s="17">
        <v>14</v>
      </c>
      <c r="AG23" s="17">
        <v>16</v>
      </c>
      <c r="AH23" s="17">
        <v>14</v>
      </c>
      <c r="AI23" s="17">
        <v>8</v>
      </c>
      <c r="AJ23" s="17">
        <v>18</v>
      </c>
      <c r="AK23" s="17">
        <v>4</v>
      </c>
      <c r="AL23" s="17">
        <v>16</v>
      </c>
      <c r="AM23" s="17">
        <v>12</v>
      </c>
      <c r="AN23" s="17">
        <v>10</v>
      </c>
      <c r="AO23" s="17">
        <v>6</v>
      </c>
      <c r="AP23" s="17">
        <v>10</v>
      </c>
      <c r="AQ23" s="17">
        <v>15</v>
      </c>
      <c r="AR23" s="17">
        <v>14</v>
      </c>
      <c r="AS23" s="17">
        <v>20</v>
      </c>
      <c r="AT23" s="17">
        <v>18</v>
      </c>
      <c r="AU23" s="17">
        <v>12</v>
      </c>
      <c r="AV23" s="17">
        <v>15</v>
      </c>
      <c r="AW23" s="17">
        <v>8</v>
      </c>
      <c r="AX23" s="17">
        <f t="shared" si="0"/>
        <v>-2.6000000000000014</v>
      </c>
      <c r="AY23" s="38" t="s">
        <v>254</v>
      </c>
    </row>
    <row r="24" spans="1:51" x14ac:dyDescent="0.25">
      <c r="A24" s="56"/>
      <c r="B24" s="17" t="s">
        <v>38</v>
      </c>
      <c r="C24" s="17">
        <f>AVERAGE(INDEX(D$242:ID$242,ROWS(C$2:C24)))</f>
        <v>1.1200000000000001</v>
      </c>
      <c r="D24" s="17" t="s">
        <v>139</v>
      </c>
      <c r="E24" s="17">
        <v>157</v>
      </c>
      <c r="F24" s="17">
        <v>19</v>
      </c>
      <c r="G24" s="17">
        <v>10</v>
      </c>
      <c r="H24" s="17">
        <v>13</v>
      </c>
      <c r="I24" s="17">
        <v>16</v>
      </c>
      <c r="J24" s="17">
        <v>18</v>
      </c>
      <c r="K24" s="17">
        <v>13</v>
      </c>
      <c r="L24" s="17">
        <v>15</v>
      </c>
      <c r="M24" s="17">
        <v>14</v>
      </c>
      <c r="N24" s="17">
        <v>17</v>
      </c>
      <c r="O24" s="17">
        <v>18</v>
      </c>
      <c r="P24" s="17">
        <v>16</v>
      </c>
      <c r="Q24" s="17">
        <v>15</v>
      </c>
      <c r="R24" s="17">
        <v>6</v>
      </c>
      <c r="S24" s="17">
        <v>16</v>
      </c>
      <c r="T24" s="17">
        <v>9</v>
      </c>
      <c r="U24" s="17">
        <v>17</v>
      </c>
      <c r="V24" s="17">
        <v>12</v>
      </c>
      <c r="W24" s="17">
        <v>11</v>
      </c>
      <c r="X24" s="17">
        <v>10</v>
      </c>
      <c r="Y24" s="17">
        <v>12</v>
      </c>
      <c r="Z24" s="17">
        <v>8</v>
      </c>
      <c r="AA24" s="17">
        <v>14</v>
      </c>
      <c r="AB24" s="17">
        <v>17</v>
      </c>
      <c r="AC24" s="17">
        <v>14</v>
      </c>
      <c r="AD24" s="17">
        <v>15</v>
      </c>
      <c r="AE24" s="17">
        <v>16</v>
      </c>
      <c r="AF24" s="17">
        <v>14</v>
      </c>
      <c r="AG24" s="17">
        <v>16</v>
      </c>
      <c r="AH24" s="17">
        <v>14</v>
      </c>
      <c r="AI24" s="17">
        <v>8</v>
      </c>
      <c r="AJ24" s="17">
        <v>18</v>
      </c>
      <c r="AK24" s="17">
        <v>4</v>
      </c>
      <c r="AL24" s="17">
        <v>16</v>
      </c>
      <c r="AM24" s="17">
        <v>12</v>
      </c>
      <c r="AN24" s="17">
        <v>10</v>
      </c>
      <c r="AO24" s="17">
        <v>6</v>
      </c>
      <c r="AP24" s="17">
        <v>10</v>
      </c>
      <c r="AQ24" s="17">
        <v>15</v>
      </c>
      <c r="AR24" s="17">
        <v>14</v>
      </c>
      <c r="AS24" s="17">
        <v>20</v>
      </c>
      <c r="AT24" s="17">
        <v>18</v>
      </c>
      <c r="AU24" s="17">
        <v>12</v>
      </c>
      <c r="AV24" s="17">
        <v>15</v>
      </c>
      <c r="AW24" s="17">
        <v>8</v>
      </c>
      <c r="AX24" s="17">
        <f t="shared" si="0"/>
        <v>-2.6000000000000014</v>
      </c>
      <c r="AY24" s="38" t="s">
        <v>254</v>
      </c>
    </row>
    <row r="25" spans="1:51" x14ac:dyDescent="0.25">
      <c r="A25" s="56"/>
      <c r="B25" s="17" t="s">
        <v>39</v>
      </c>
      <c r="C25" s="17">
        <f>AVERAGE(INDEX(D$242:ID$242,ROWS(C$2:C25)))</f>
        <v>0.04</v>
      </c>
      <c r="D25" s="17" t="s">
        <v>139</v>
      </c>
      <c r="E25" s="17">
        <v>157</v>
      </c>
      <c r="F25" s="17">
        <v>19</v>
      </c>
      <c r="G25" s="17">
        <v>10</v>
      </c>
      <c r="H25" s="17">
        <v>13</v>
      </c>
      <c r="I25" s="17">
        <v>16</v>
      </c>
      <c r="J25" s="17">
        <v>18</v>
      </c>
      <c r="K25" s="17">
        <v>13</v>
      </c>
      <c r="L25" s="17">
        <v>15</v>
      </c>
      <c r="M25" s="17">
        <v>14</v>
      </c>
      <c r="N25" s="17">
        <v>17</v>
      </c>
      <c r="O25" s="17">
        <v>18</v>
      </c>
      <c r="P25" s="17">
        <v>16</v>
      </c>
      <c r="Q25" s="17">
        <v>15</v>
      </c>
      <c r="R25" s="17">
        <v>6</v>
      </c>
      <c r="S25" s="17">
        <v>16</v>
      </c>
      <c r="T25" s="17">
        <v>9</v>
      </c>
      <c r="U25" s="17">
        <v>17</v>
      </c>
      <c r="V25" s="17">
        <v>12</v>
      </c>
      <c r="W25" s="17">
        <v>11</v>
      </c>
      <c r="X25" s="17">
        <v>10</v>
      </c>
      <c r="Y25" s="17">
        <v>12</v>
      </c>
      <c r="Z25" s="17">
        <v>8</v>
      </c>
      <c r="AA25" s="17">
        <v>14</v>
      </c>
      <c r="AB25" s="17">
        <v>17</v>
      </c>
      <c r="AC25" s="17">
        <v>14</v>
      </c>
      <c r="AD25" s="17">
        <v>15</v>
      </c>
      <c r="AE25" s="17">
        <v>16</v>
      </c>
      <c r="AF25" s="17">
        <v>14</v>
      </c>
      <c r="AG25" s="17">
        <v>16</v>
      </c>
      <c r="AH25" s="17">
        <v>14</v>
      </c>
      <c r="AI25" s="17">
        <v>8</v>
      </c>
      <c r="AJ25" s="17">
        <v>18</v>
      </c>
      <c r="AK25" s="17">
        <v>4</v>
      </c>
      <c r="AL25" s="17">
        <v>16</v>
      </c>
      <c r="AM25" s="17">
        <v>12</v>
      </c>
      <c r="AN25" s="17">
        <v>10</v>
      </c>
      <c r="AO25" s="17">
        <v>6</v>
      </c>
      <c r="AP25" s="17">
        <v>10</v>
      </c>
      <c r="AQ25" s="17">
        <v>15</v>
      </c>
      <c r="AR25" s="17">
        <v>14</v>
      </c>
      <c r="AS25" s="17">
        <v>20</v>
      </c>
      <c r="AT25" s="17">
        <v>18</v>
      </c>
      <c r="AU25" s="17">
        <v>12</v>
      </c>
      <c r="AV25" s="17">
        <v>15</v>
      </c>
      <c r="AW25" s="17">
        <v>8</v>
      </c>
      <c r="AX25" s="17">
        <f t="shared" si="0"/>
        <v>-2.6000000000000014</v>
      </c>
      <c r="AY25" s="38" t="s">
        <v>254</v>
      </c>
    </row>
    <row r="26" spans="1:51" x14ac:dyDescent="0.25">
      <c r="A26" s="56"/>
      <c r="B26" s="17" t="s">
        <v>40</v>
      </c>
      <c r="C26" s="17">
        <f>AVERAGE(INDEX(D$242:ID$242,ROWS(C$2:C26)))</f>
        <v>0.17</v>
      </c>
      <c r="D26" s="17" t="s">
        <v>139</v>
      </c>
      <c r="E26" s="17">
        <v>157</v>
      </c>
      <c r="F26" s="17">
        <v>19</v>
      </c>
      <c r="G26" s="17">
        <v>10</v>
      </c>
      <c r="H26" s="17">
        <v>13</v>
      </c>
      <c r="I26" s="17">
        <v>16</v>
      </c>
      <c r="J26" s="17">
        <v>18</v>
      </c>
      <c r="K26" s="17">
        <v>13</v>
      </c>
      <c r="L26" s="17">
        <v>15</v>
      </c>
      <c r="M26" s="17">
        <v>14</v>
      </c>
      <c r="N26" s="17">
        <v>17</v>
      </c>
      <c r="O26" s="17">
        <v>18</v>
      </c>
      <c r="P26" s="17">
        <v>16</v>
      </c>
      <c r="Q26" s="17">
        <v>15</v>
      </c>
      <c r="R26" s="17">
        <v>6</v>
      </c>
      <c r="S26" s="17">
        <v>16</v>
      </c>
      <c r="T26" s="17">
        <v>9</v>
      </c>
      <c r="U26" s="17">
        <v>17</v>
      </c>
      <c r="V26" s="17">
        <v>12</v>
      </c>
      <c r="W26" s="17">
        <v>11</v>
      </c>
      <c r="X26" s="17">
        <v>10</v>
      </c>
      <c r="Y26" s="17">
        <v>12</v>
      </c>
      <c r="Z26" s="17">
        <v>8</v>
      </c>
      <c r="AA26" s="17">
        <v>14</v>
      </c>
      <c r="AB26" s="17">
        <v>17</v>
      </c>
      <c r="AC26" s="17">
        <v>14</v>
      </c>
      <c r="AD26" s="17">
        <v>15</v>
      </c>
      <c r="AE26" s="17">
        <v>16</v>
      </c>
      <c r="AF26" s="17">
        <v>14</v>
      </c>
      <c r="AG26" s="17">
        <v>16</v>
      </c>
      <c r="AH26" s="17">
        <v>14</v>
      </c>
      <c r="AI26" s="17">
        <v>8</v>
      </c>
      <c r="AJ26" s="17">
        <v>18</v>
      </c>
      <c r="AK26" s="17">
        <v>4</v>
      </c>
      <c r="AL26" s="17">
        <v>16</v>
      </c>
      <c r="AM26" s="17">
        <v>12</v>
      </c>
      <c r="AN26" s="17">
        <v>10</v>
      </c>
      <c r="AO26" s="17">
        <v>6</v>
      </c>
      <c r="AP26" s="17">
        <v>10</v>
      </c>
      <c r="AQ26" s="17">
        <v>15</v>
      </c>
      <c r="AR26" s="17">
        <v>14</v>
      </c>
      <c r="AS26" s="17">
        <v>20</v>
      </c>
      <c r="AT26" s="17">
        <v>18</v>
      </c>
      <c r="AU26" s="17">
        <v>12</v>
      </c>
      <c r="AV26" s="17">
        <v>15</v>
      </c>
      <c r="AW26" s="17">
        <v>8</v>
      </c>
      <c r="AX26" s="17">
        <f t="shared" si="0"/>
        <v>-2.6000000000000014</v>
      </c>
      <c r="AY26" s="38" t="s">
        <v>254</v>
      </c>
    </row>
    <row r="27" spans="1:51" x14ac:dyDescent="0.25">
      <c r="A27" s="56"/>
      <c r="B27" s="17" t="s">
        <v>41</v>
      </c>
      <c r="C27" s="17">
        <f>AVERAGE(INDEX(D$242:ID$242,ROWS(C$2:C27)))</f>
        <v>0.03</v>
      </c>
      <c r="D27" s="17" t="s">
        <v>139</v>
      </c>
      <c r="E27" s="17">
        <v>157</v>
      </c>
      <c r="F27" s="17">
        <v>19</v>
      </c>
      <c r="G27" s="17">
        <v>10</v>
      </c>
      <c r="H27" s="17">
        <v>13</v>
      </c>
      <c r="I27" s="17">
        <v>16</v>
      </c>
      <c r="J27" s="17">
        <v>18</v>
      </c>
      <c r="K27" s="17">
        <v>13</v>
      </c>
      <c r="L27" s="17">
        <v>15</v>
      </c>
      <c r="M27" s="17">
        <v>14</v>
      </c>
      <c r="N27" s="17">
        <v>17</v>
      </c>
      <c r="O27" s="17">
        <v>18</v>
      </c>
      <c r="P27" s="17">
        <v>16</v>
      </c>
      <c r="Q27" s="17">
        <v>15</v>
      </c>
      <c r="R27" s="17">
        <v>6</v>
      </c>
      <c r="S27" s="17">
        <v>16</v>
      </c>
      <c r="T27" s="17">
        <v>9</v>
      </c>
      <c r="U27" s="17">
        <v>17</v>
      </c>
      <c r="V27" s="17">
        <v>12</v>
      </c>
      <c r="W27" s="17">
        <v>11</v>
      </c>
      <c r="X27" s="17">
        <v>10</v>
      </c>
      <c r="Y27" s="17">
        <v>12</v>
      </c>
      <c r="Z27" s="17">
        <v>8</v>
      </c>
      <c r="AA27" s="17">
        <v>14</v>
      </c>
      <c r="AB27" s="17">
        <v>17</v>
      </c>
      <c r="AC27" s="17">
        <v>14</v>
      </c>
      <c r="AD27" s="17">
        <v>15</v>
      </c>
      <c r="AE27" s="17">
        <v>16</v>
      </c>
      <c r="AF27" s="17">
        <v>14</v>
      </c>
      <c r="AG27" s="17">
        <v>16</v>
      </c>
      <c r="AH27" s="17">
        <v>14</v>
      </c>
      <c r="AI27" s="17">
        <v>8</v>
      </c>
      <c r="AJ27" s="17">
        <v>18</v>
      </c>
      <c r="AK27" s="17">
        <v>4</v>
      </c>
      <c r="AL27" s="17">
        <v>16</v>
      </c>
      <c r="AM27" s="17">
        <v>12</v>
      </c>
      <c r="AN27" s="17">
        <v>10</v>
      </c>
      <c r="AO27" s="17">
        <v>6</v>
      </c>
      <c r="AP27" s="17">
        <v>10</v>
      </c>
      <c r="AQ27" s="17">
        <v>15</v>
      </c>
      <c r="AR27" s="17">
        <v>14</v>
      </c>
      <c r="AS27" s="17">
        <v>20</v>
      </c>
      <c r="AT27" s="17">
        <v>18</v>
      </c>
      <c r="AU27" s="17">
        <v>12</v>
      </c>
      <c r="AV27" s="17">
        <v>15</v>
      </c>
      <c r="AW27" s="17">
        <v>8</v>
      </c>
      <c r="AX27" s="17">
        <f t="shared" si="0"/>
        <v>-2.6000000000000014</v>
      </c>
      <c r="AY27" t="s">
        <v>254</v>
      </c>
    </row>
    <row r="28" spans="1:51" x14ac:dyDescent="0.25">
      <c r="A28" s="56" t="s">
        <v>71</v>
      </c>
      <c r="B28" s="17" t="s">
        <v>29</v>
      </c>
      <c r="C28" s="17">
        <f>AVERAGE(INDEX(D$242:ID$242,ROWS(C$2:C28)))</f>
        <v>3.73</v>
      </c>
      <c r="D28" t="s">
        <v>140</v>
      </c>
      <c r="E28" s="17">
        <v>163</v>
      </c>
      <c r="F28" s="17">
        <v>13</v>
      </c>
      <c r="G28" s="17">
        <v>17</v>
      </c>
      <c r="H28" s="17">
        <v>10</v>
      </c>
      <c r="I28" s="17">
        <v>14</v>
      </c>
      <c r="J28" s="17">
        <v>16</v>
      </c>
      <c r="K28" s="17">
        <v>13</v>
      </c>
      <c r="L28" s="17">
        <v>14</v>
      </c>
      <c r="M28" s="17">
        <v>13</v>
      </c>
      <c r="N28" s="17">
        <v>12</v>
      </c>
      <c r="O28" s="17">
        <v>12</v>
      </c>
      <c r="P28" s="17">
        <v>13</v>
      </c>
      <c r="Q28" s="17">
        <v>11</v>
      </c>
      <c r="R28" s="17">
        <v>8</v>
      </c>
      <c r="S28" s="17">
        <v>13</v>
      </c>
      <c r="T28" s="17">
        <v>7</v>
      </c>
      <c r="U28" s="17">
        <v>11</v>
      </c>
      <c r="V28" s="17">
        <v>9</v>
      </c>
      <c r="W28" s="17">
        <v>16</v>
      </c>
      <c r="X28" s="17">
        <v>16</v>
      </c>
      <c r="Y28" s="17">
        <v>11</v>
      </c>
      <c r="Z28" s="17">
        <v>17</v>
      </c>
      <c r="AA28" s="17">
        <v>16</v>
      </c>
      <c r="AB28" s="17">
        <v>16</v>
      </c>
      <c r="AC28" s="17">
        <v>17</v>
      </c>
      <c r="AD28" s="17">
        <v>18</v>
      </c>
      <c r="AE28" s="17">
        <v>14</v>
      </c>
      <c r="AF28" s="17">
        <v>17</v>
      </c>
      <c r="AG28" s="17">
        <v>17</v>
      </c>
      <c r="AH28" s="17">
        <v>14</v>
      </c>
      <c r="AI28" s="17">
        <v>3</v>
      </c>
      <c r="AJ28" s="17">
        <v>16</v>
      </c>
      <c r="AK28" s="17">
        <v>7</v>
      </c>
      <c r="AL28" s="17">
        <v>13</v>
      </c>
      <c r="AM28" s="17">
        <v>10</v>
      </c>
      <c r="AN28" s="17">
        <v>16</v>
      </c>
      <c r="AO28" s="17">
        <v>6</v>
      </c>
      <c r="AP28" s="17">
        <v>11</v>
      </c>
      <c r="AQ28" s="17">
        <v>16</v>
      </c>
      <c r="AR28" s="17">
        <v>17</v>
      </c>
      <c r="AS28" s="17">
        <v>17</v>
      </c>
      <c r="AT28" s="17">
        <v>13</v>
      </c>
      <c r="AU28" s="17">
        <v>17</v>
      </c>
      <c r="AV28" s="17">
        <v>19</v>
      </c>
      <c r="AW28" s="17">
        <v>17</v>
      </c>
      <c r="AX28" s="17">
        <f t="shared" si="0"/>
        <v>4</v>
      </c>
      <c r="AY28" s="38" t="s">
        <v>255</v>
      </c>
    </row>
    <row r="29" spans="1:51" x14ac:dyDescent="0.25">
      <c r="A29" s="56"/>
      <c r="B29" s="17" t="s">
        <v>30</v>
      </c>
      <c r="C29" s="17">
        <f>AVERAGE(INDEX(D$242:ID$242,ROWS(C$2:C29)))</f>
        <v>1</v>
      </c>
      <c r="D29" s="17" t="s">
        <v>140</v>
      </c>
      <c r="E29" s="17">
        <v>163</v>
      </c>
      <c r="F29" s="17">
        <v>13</v>
      </c>
      <c r="G29" s="17">
        <v>17</v>
      </c>
      <c r="H29" s="17">
        <v>10</v>
      </c>
      <c r="I29" s="17">
        <v>14</v>
      </c>
      <c r="J29" s="17">
        <v>16</v>
      </c>
      <c r="K29" s="17">
        <v>13</v>
      </c>
      <c r="L29" s="17">
        <v>14</v>
      </c>
      <c r="M29" s="17">
        <v>13</v>
      </c>
      <c r="N29" s="17">
        <v>12</v>
      </c>
      <c r="O29" s="17">
        <v>12</v>
      </c>
      <c r="P29" s="17">
        <v>13</v>
      </c>
      <c r="Q29" s="17">
        <v>11</v>
      </c>
      <c r="R29" s="17">
        <v>8</v>
      </c>
      <c r="S29" s="17">
        <v>13</v>
      </c>
      <c r="T29" s="17">
        <v>7</v>
      </c>
      <c r="U29" s="17">
        <v>11</v>
      </c>
      <c r="V29" s="17">
        <v>9</v>
      </c>
      <c r="W29" s="17">
        <v>16</v>
      </c>
      <c r="X29" s="17">
        <v>16</v>
      </c>
      <c r="Y29" s="17">
        <v>11</v>
      </c>
      <c r="Z29" s="17">
        <v>17</v>
      </c>
      <c r="AA29" s="17">
        <v>16</v>
      </c>
      <c r="AB29" s="17">
        <v>16</v>
      </c>
      <c r="AC29" s="17">
        <v>17</v>
      </c>
      <c r="AD29" s="17">
        <v>18</v>
      </c>
      <c r="AE29" s="17">
        <v>14</v>
      </c>
      <c r="AF29" s="17">
        <v>17</v>
      </c>
      <c r="AG29" s="17">
        <v>17</v>
      </c>
      <c r="AH29" s="17">
        <v>14</v>
      </c>
      <c r="AI29" s="17">
        <v>3</v>
      </c>
      <c r="AJ29" s="17">
        <v>16</v>
      </c>
      <c r="AK29" s="17">
        <v>7</v>
      </c>
      <c r="AL29" s="17">
        <v>13</v>
      </c>
      <c r="AM29" s="17">
        <v>10</v>
      </c>
      <c r="AN29" s="17">
        <v>16</v>
      </c>
      <c r="AO29" s="17">
        <v>6</v>
      </c>
      <c r="AP29" s="17">
        <v>11</v>
      </c>
      <c r="AQ29" s="17">
        <v>16</v>
      </c>
      <c r="AR29" s="17">
        <v>17</v>
      </c>
      <c r="AS29" s="17">
        <v>17</v>
      </c>
      <c r="AT29" s="17">
        <v>13</v>
      </c>
      <c r="AU29" s="17">
        <v>17</v>
      </c>
      <c r="AV29" s="17">
        <v>19</v>
      </c>
      <c r="AW29" s="17">
        <v>17</v>
      </c>
      <c r="AX29" s="17">
        <f t="shared" si="0"/>
        <v>4</v>
      </c>
      <c r="AY29" s="38" t="s">
        <v>255</v>
      </c>
    </row>
    <row r="30" spans="1:51" x14ac:dyDescent="0.25">
      <c r="A30" s="56"/>
      <c r="B30" s="17" t="s">
        <v>31</v>
      </c>
      <c r="C30" s="17">
        <f>AVERAGE(INDEX(D$242:ID$242,ROWS(C$2:C30)))</f>
        <v>4.2</v>
      </c>
      <c r="D30" s="17" t="s">
        <v>140</v>
      </c>
      <c r="E30" s="17">
        <v>163</v>
      </c>
      <c r="F30" s="17">
        <v>13</v>
      </c>
      <c r="G30" s="17">
        <v>17</v>
      </c>
      <c r="H30" s="17">
        <v>10</v>
      </c>
      <c r="I30" s="17">
        <v>14</v>
      </c>
      <c r="J30" s="17">
        <v>16</v>
      </c>
      <c r="K30" s="17">
        <v>13</v>
      </c>
      <c r="L30" s="17">
        <v>14</v>
      </c>
      <c r="M30" s="17">
        <v>13</v>
      </c>
      <c r="N30" s="17">
        <v>12</v>
      </c>
      <c r="O30" s="17">
        <v>12</v>
      </c>
      <c r="P30" s="17">
        <v>13</v>
      </c>
      <c r="Q30" s="17">
        <v>11</v>
      </c>
      <c r="R30" s="17">
        <v>8</v>
      </c>
      <c r="S30" s="17">
        <v>13</v>
      </c>
      <c r="T30" s="17">
        <v>7</v>
      </c>
      <c r="U30" s="17">
        <v>11</v>
      </c>
      <c r="V30" s="17">
        <v>9</v>
      </c>
      <c r="W30" s="17">
        <v>16</v>
      </c>
      <c r="X30" s="17">
        <v>16</v>
      </c>
      <c r="Y30" s="17">
        <v>11</v>
      </c>
      <c r="Z30" s="17">
        <v>17</v>
      </c>
      <c r="AA30" s="17">
        <v>16</v>
      </c>
      <c r="AB30" s="17">
        <v>16</v>
      </c>
      <c r="AC30" s="17">
        <v>17</v>
      </c>
      <c r="AD30" s="17">
        <v>18</v>
      </c>
      <c r="AE30" s="17">
        <v>14</v>
      </c>
      <c r="AF30" s="17">
        <v>17</v>
      </c>
      <c r="AG30" s="17">
        <v>17</v>
      </c>
      <c r="AH30" s="17">
        <v>14</v>
      </c>
      <c r="AI30" s="17">
        <v>3</v>
      </c>
      <c r="AJ30" s="17">
        <v>16</v>
      </c>
      <c r="AK30" s="17">
        <v>7</v>
      </c>
      <c r="AL30" s="17">
        <v>13</v>
      </c>
      <c r="AM30" s="17">
        <v>10</v>
      </c>
      <c r="AN30" s="17">
        <v>16</v>
      </c>
      <c r="AO30" s="17">
        <v>6</v>
      </c>
      <c r="AP30" s="17">
        <v>11</v>
      </c>
      <c r="AQ30" s="17">
        <v>16</v>
      </c>
      <c r="AR30" s="17">
        <v>17</v>
      </c>
      <c r="AS30" s="17">
        <v>17</v>
      </c>
      <c r="AT30" s="17">
        <v>13</v>
      </c>
      <c r="AU30" s="17">
        <v>17</v>
      </c>
      <c r="AV30" s="17">
        <v>19</v>
      </c>
      <c r="AW30" s="17">
        <v>17</v>
      </c>
      <c r="AX30" s="17">
        <f t="shared" si="0"/>
        <v>4</v>
      </c>
      <c r="AY30" s="38" t="s">
        <v>255</v>
      </c>
    </row>
    <row r="31" spans="1:51" x14ac:dyDescent="0.25">
      <c r="A31" s="56"/>
      <c r="B31" s="17" t="s">
        <v>32</v>
      </c>
      <c r="C31" s="17">
        <f>AVERAGE(INDEX(D$242:ID$242,ROWS(C$2:C31)))</f>
        <v>1.26</v>
      </c>
      <c r="D31" s="17" t="s">
        <v>140</v>
      </c>
      <c r="E31" s="17">
        <v>163</v>
      </c>
      <c r="F31" s="17">
        <v>13</v>
      </c>
      <c r="G31" s="17">
        <v>17</v>
      </c>
      <c r="H31" s="17">
        <v>10</v>
      </c>
      <c r="I31" s="17">
        <v>14</v>
      </c>
      <c r="J31" s="17">
        <v>16</v>
      </c>
      <c r="K31" s="17">
        <v>13</v>
      </c>
      <c r="L31" s="17">
        <v>14</v>
      </c>
      <c r="M31" s="17">
        <v>13</v>
      </c>
      <c r="N31" s="17">
        <v>12</v>
      </c>
      <c r="O31" s="17">
        <v>12</v>
      </c>
      <c r="P31" s="17">
        <v>13</v>
      </c>
      <c r="Q31" s="17">
        <v>11</v>
      </c>
      <c r="R31" s="17">
        <v>8</v>
      </c>
      <c r="S31" s="17">
        <v>13</v>
      </c>
      <c r="T31" s="17">
        <v>7</v>
      </c>
      <c r="U31" s="17">
        <v>11</v>
      </c>
      <c r="V31" s="17">
        <v>9</v>
      </c>
      <c r="W31" s="17">
        <v>16</v>
      </c>
      <c r="X31" s="17">
        <v>16</v>
      </c>
      <c r="Y31" s="17">
        <v>11</v>
      </c>
      <c r="Z31" s="17">
        <v>17</v>
      </c>
      <c r="AA31" s="17">
        <v>16</v>
      </c>
      <c r="AB31" s="17">
        <v>16</v>
      </c>
      <c r="AC31" s="17">
        <v>17</v>
      </c>
      <c r="AD31" s="17">
        <v>18</v>
      </c>
      <c r="AE31" s="17">
        <v>14</v>
      </c>
      <c r="AF31" s="17">
        <v>17</v>
      </c>
      <c r="AG31" s="17">
        <v>17</v>
      </c>
      <c r="AH31" s="17">
        <v>14</v>
      </c>
      <c r="AI31" s="17">
        <v>3</v>
      </c>
      <c r="AJ31" s="17">
        <v>16</v>
      </c>
      <c r="AK31" s="17">
        <v>7</v>
      </c>
      <c r="AL31" s="17">
        <v>13</v>
      </c>
      <c r="AM31" s="17">
        <v>10</v>
      </c>
      <c r="AN31" s="17">
        <v>16</v>
      </c>
      <c r="AO31" s="17">
        <v>6</v>
      </c>
      <c r="AP31" s="17">
        <v>11</v>
      </c>
      <c r="AQ31" s="17">
        <v>16</v>
      </c>
      <c r="AR31" s="17">
        <v>17</v>
      </c>
      <c r="AS31" s="17">
        <v>17</v>
      </c>
      <c r="AT31" s="17">
        <v>13</v>
      </c>
      <c r="AU31" s="17">
        <v>17</v>
      </c>
      <c r="AV31" s="17">
        <v>19</v>
      </c>
      <c r="AW31" s="17">
        <v>17</v>
      </c>
      <c r="AX31" s="17">
        <f t="shared" si="0"/>
        <v>4</v>
      </c>
      <c r="AY31" s="38" t="s">
        <v>255</v>
      </c>
    </row>
    <row r="32" spans="1:51" x14ac:dyDescent="0.25">
      <c r="A32" s="56"/>
      <c r="B32" s="17" t="s">
        <v>33</v>
      </c>
      <c r="C32" s="17">
        <f>AVERAGE(INDEX(D$242:ID$242,ROWS(C$2:C32)))</f>
        <v>3.14</v>
      </c>
      <c r="D32" s="17" t="s">
        <v>140</v>
      </c>
      <c r="E32" s="17">
        <v>163</v>
      </c>
      <c r="F32" s="17">
        <v>13</v>
      </c>
      <c r="G32" s="17">
        <v>17</v>
      </c>
      <c r="H32" s="17">
        <v>10</v>
      </c>
      <c r="I32" s="17">
        <v>14</v>
      </c>
      <c r="J32" s="17">
        <v>16</v>
      </c>
      <c r="K32" s="17">
        <v>13</v>
      </c>
      <c r="L32" s="17">
        <v>14</v>
      </c>
      <c r="M32" s="17">
        <v>13</v>
      </c>
      <c r="N32" s="17">
        <v>12</v>
      </c>
      <c r="O32" s="17">
        <v>12</v>
      </c>
      <c r="P32" s="17">
        <v>13</v>
      </c>
      <c r="Q32" s="17">
        <v>11</v>
      </c>
      <c r="R32" s="17">
        <v>8</v>
      </c>
      <c r="S32" s="17">
        <v>13</v>
      </c>
      <c r="T32" s="17">
        <v>7</v>
      </c>
      <c r="U32" s="17">
        <v>11</v>
      </c>
      <c r="V32" s="17">
        <v>9</v>
      </c>
      <c r="W32" s="17">
        <v>16</v>
      </c>
      <c r="X32" s="17">
        <v>16</v>
      </c>
      <c r="Y32" s="17">
        <v>11</v>
      </c>
      <c r="Z32" s="17">
        <v>17</v>
      </c>
      <c r="AA32" s="17">
        <v>16</v>
      </c>
      <c r="AB32" s="17">
        <v>16</v>
      </c>
      <c r="AC32" s="17">
        <v>17</v>
      </c>
      <c r="AD32" s="17">
        <v>18</v>
      </c>
      <c r="AE32" s="17">
        <v>14</v>
      </c>
      <c r="AF32" s="17">
        <v>17</v>
      </c>
      <c r="AG32" s="17">
        <v>17</v>
      </c>
      <c r="AH32" s="17">
        <v>14</v>
      </c>
      <c r="AI32" s="17">
        <v>3</v>
      </c>
      <c r="AJ32" s="17">
        <v>16</v>
      </c>
      <c r="AK32" s="17">
        <v>7</v>
      </c>
      <c r="AL32" s="17">
        <v>13</v>
      </c>
      <c r="AM32" s="17">
        <v>10</v>
      </c>
      <c r="AN32" s="17">
        <v>16</v>
      </c>
      <c r="AO32" s="17">
        <v>6</v>
      </c>
      <c r="AP32" s="17">
        <v>11</v>
      </c>
      <c r="AQ32" s="17">
        <v>16</v>
      </c>
      <c r="AR32" s="17">
        <v>17</v>
      </c>
      <c r="AS32" s="17">
        <v>17</v>
      </c>
      <c r="AT32" s="17">
        <v>13</v>
      </c>
      <c r="AU32" s="17">
        <v>17</v>
      </c>
      <c r="AV32" s="17">
        <v>19</v>
      </c>
      <c r="AW32" s="17">
        <v>17</v>
      </c>
      <c r="AX32" s="17">
        <f t="shared" si="0"/>
        <v>4</v>
      </c>
      <c r="AY32" s="38" t="s">
        <v>255</v>
      </c>
    </row>
    <row r="33" spans="1:51" x14ac:dyDescent="0.25">
      <c r="A33" s="56"/>
      <c r="B33" s="17" t="s">
        <v>34</v>
      </c>
      <c r="C33" s="17">
        <f>AVERAGE(INDEX(D$242:ID$242,ROWS(C$2:C33)))</f>
        <v>1.3</v>
      </c>
      <c r="D33" s="17" t="s">
        <v>140</v>
      </c>
      <c r="E33" s="17">
        <v>163</v>
      </c>
      <c r="F33" s="17">
        <v>13</v>
      </c>
      <c r="G33" s="17">
        <v>17</v>
      </c>
      <c r="H33" s="17">
        <v>10</v>
      </c>
      <c r="I33" s="17">
        <v>14</v>
      </c>
      <c r="J33" s="17">
        <v>16</v>
      </c>
      <c r="K33" s="17">
        <v>13</v>
      </c>
      <c r="L33" s="17">
        <v>14</v>
      </c>
      <c r="M33" s="17">
        <v>13</v>
      </c>
      <c r="N33" s="17">
        <v>12</v>
      </c>
      <c r="O33" s="17">
        <v>12</v>
      </c>
      <c r="P33" s="17">
        <v>13</v>
      </c>
      <c r="Q33" s="17">
        <v>11</v>
      </c>
      <c r="R33" s="17">
        <v>8</v>
      </c>
      <c r="S33" s="17">
        <v>13</v>
      </c>
      <c r="T33" s="17">
        <v>7</v>
      </c>
      <c r="U33" s="17">
        <v>11</v>
      </c>
      <c r="V33" s="17">
        <v>9</v>
      </c>
      <c r="W33" s="17">
        <v>16</v>
      </c>
      <c r="X33" s="17">
        <v>16</v>
      </c>
      <c r="Y33" s="17">
        <v>11</v>
      </c>
      <c r="Z33" s="17">
        <v>17</v>
      </c>
      <c r="AA33" s="17">
        <v>16</v>
      </c>
      <c r="AB33" s="17">
        <v>16</v>
      </c>
      <c r="AC33" s="17">
        <v>17</v>
      </c>
      <c r="AD33" s="17">
        <v>18</v>
      </c>
      <c r="AE33" s="17">
        <v>14</v>
      </c>
      <c r="AF33" s="17">
        <v>17</v>
      </c>
      <c r="AG33" s="17">
        <v>17</v>
      </c>
      <c r="AH33" s="17">
        <v>14</v>
      </c>
      <c r="AI33" s="17">
        <v>3</v>
      </c>
      <c r="AJ33" s="17">
        <v>16</v>
      </c>
      <c r="AK33" s="17">
        <v>7</v>
      </c>
      <c r="AL33" s="17">
        <v>13</v>
      </c>
      <c r="AM33" s="17">
        <v>10</v>
      </c>
      <c r="AN33" s="17">
        <v>16</v>
      </c>
      <c r="AO33" s="17">
        <v>6</v>
      </c>
      <c r="AP33" s="17">
        <v>11</v>
      </c>
      <c r="AQ33" s="17">
        <v>16</v>
      </c>
      <c r="AR33" s="17">
        <v>17</v>
      </c>
      <c r="AS33" s="17">
        <v>17</v>
      </c>
      <c r="AT33" s="17">
        <v>13</v>
      </c>
      <c r="AU33" s="17">
        <v>17</v>
      </c>
      <c r="AV33" s="17">
        <v>19</v>
      </c>
      <c r="AW33" s="17">
        <v>17</v>
      </c>
      <c r="AX33" s="17">
        <f t="shared" si="0"/>
        <v>4</v>
      </c>
      <c r="AY33" s="38" t="s">
        <v>255</v>
      </c>
    </row>
    <row r="34" spans="1:51" x14ac:dyDescent="0.25">
      <c r="A34" s="56"/>
      <c r="B34" s="17" t="s">
        <v>35</v>
      </c>
      <c r="C34" s="17">
        <f>AVERAGE(INDEX(D$242:ID$242,ROWS(C$2:C34)))</f>
        <v>4.47</v>
      </c>
      <c r="D34" s="17" t="s">
        <v>140</v>
      </c>
      <c r="E34" s="17">
        <v>163</v>
      </c>
      <c r="F34" s="17">
        <v>13</v>
      </c>
      <c r="G34" s="17">
        <v>17</v>
      </c>
      <c r="H34" s="17">
        <v>10</v>
      </c>
      <c r="I34" s="17">
        <v>14</v>
      </c>
      <c r="J34" s="17">
        <v>16</v>
      </c>
      <c r="K34" s="17">
        <v>13</v>
      </c>
      <c r="L34" s="17">
        <v>14</v>
      </c>
      <c r="M34" s="17">
        <v>13</v>
      </c>
      <c r="N34" s="17">
        <v>12</v>
      </c>
      <c r="O34" s="17">
        <v>12</v>
      </c>
      <c r="P34" s="17">
        <v>13</v>
      </c>
      <c r="Q34" s="17">
        <v>11</v>
      </c>
      <c r="R34" s="17">
        <v>8</v>
      </c>
      <c r="S34" s="17">
        <v>13</v>
      </c>
      <c r="T34" s="17">
        <v>7</v>
      </c>
      <c r="U34" s="17">
        <v>11</v>
      </c>
      <c r="V34" s="17">
        <v>9</v>
      </c>
      <c r="W34" s="17">
        <v>16</v>
      </c>
      <c r="X34" s="17">
        <v>16</v>
      </c>
      <c r="Y34" s="17">
        <v>11</v>
      </c>
      <c r="Z34" s="17">
        <v>17</v>
      </c>
      <c r="AA34" s="17">
        <v>16</v>
      </c>
      <c r="AB34" s="17">
        <v>16</v>
      </c>
      <c r="AC34" s="17">
        <v>17</v>
      </c>
      <c r="AD34" s="17">
        <v>18</v>
      </c>
      <c r="AE34" s="17">
        <v>14</v>
      </c>
      <c r="AF34" s="17">
        <v>17</v>
      </c>
      <c r="AG34" s="17">
        <v>17</v>
      </c>
      <c r="AH34" s="17">
        <v>14</v>
      </c>
      <c r="AI34" s="17">
        <v>3</v>
      </c>
      <c r="AJ34" s="17">
        <v>16</v>
      </c>
      <c r="AK34" s="17">
        <v>7</v>
      </c>
      <c r="AL34" s="17">
        <v>13</v>
      </c>
      <c r="AM34" s="17">
        <v>10</v>
      </c>
      <c r="AN34" s="17">
        <v>16</v>
      </c>
      <c r="AO34" s="17">
        <v>6</v>
      </c>
      <c r="AP34" s="17">
        <v>11</v>
      </c>
      <c r="AQ34" s="17">
        <v>16</v>
      </c>
      <c r="AR34" s="17">
        <v>17</v>
      </c>
      <c r="AS34" s="17">
        <v>17</v>
      </c>
      <c r="AT34" s="17">
        <v>13</v>
      </c>
      <c r="AU34" s="17">
        <v>17</v>
      </c>
      <c r="AV34" s="17">
        <v>19</v>
      </c>
      <c r="AW34" s="17">
        <v>17</v>
      </c>
      <c r="AX34" s="17">
        <f t="shared" si="0"/>
        <v>4</v>
      </c>
      <c r="AY34" s="38" t="s">
        <v>255</v>
      </c>
    </row>
    <row r="35" spans="1:51" x14ac:dyDescent="0.25">
      <c r="A35" s="56"/>
      <c r="B35" s="17" t="s">
        <v>36</v>
      </c>
      <c r="C35" s="17">
        <f>AVERAGE(INDEX(D$242:ID$242,ROWS(C$2:C35)))</f>
        <v>4.03</v>
      </c>
      <c r="D35" s="17" t="s">
        <v>140</v>
      </c>
      <c r="E35" s="17">
        <v>163</v>
      </c>
      <c r="F35" s="17">
        <v>13</v>
      </c>
      <c r="G35" s="17">
        <v>17</v>
      </c>
      <c r="H35" s="17">
        <v>10</v>
      </c>
      <c r="I35" s="17">
        <v>14</v>
      </c>
      <c r="J35" s="17">
        <v>16</v>
      </c>
      <c r="K35" s="17">
        <v>13</v>
      </c>
      <c r="L35" s="17">
        <v>14</v>
      </c>
      <c r="M35" s="17">
        <v>13</v>
      </c>
      <c r="N35" s="17">
        <v>12</v>
      </c>
      <c r="O35" s="17">
        <v>12</v>
      </c>
      <c r="P35" s="17">
        <v>13</v>
      </c>
      <c r="Q35" s="17">
        <v>11</v>
      </c>
      <c r="R35" s="17">
        <v>8</v>
      </c>
      <c r="S35" s="17">
        <v>13</v>
      </c>
      <c r="T35" s="17">
        <v>7</v>
      </c>
      <c r="U35" s="17">
        <v>11</v>
      </c>
      <c r="V35" s="17">
        <v>9</v>
      </c>
      <c r="W35" s="17">
        <v>16</v>
      </c>
      <c r="X35" s="17">
        <v>16</v>
      </c>
      <c r="Y35" s="17">
        <v>11</v>
      </c>
      <c r="Z35" s="17">
        <v>17</v>
      </c>
      <c r="AA35" s="17">
        <v>16</v>
      </c>
      <c r="AB35" s="17">
        <v>16</v>
      </c>
      <c r="AC35" s="17">
        <v>17</v>
      </c>
      <c r="AD35" s="17">
        <v>18</v>
      </c>
      <c r="AE35" s="17">
        <v>14</v>
      </c>
      <c r="AF35" s="17">
        <v>17</v>
      </c>
      <c r="AG35" s="17">
        <v>17</v>
      </c>
      <c r="AH35" s="17">
        <v>14</v>
      </c>
      <c r="AI35" s="17">
        <v>3</v>
      </c>
      <c r="AJ35" s="17">
        <v>16</v>
      </c>
      <c r="AK35" s="17">
        <v>7</v>
      </c>
      <c r="AL35" s="17">
        <v>13</v>
      </c>
      <c r="AM35" s="17">
        <v>10</v>
      </c>
      <c r="AN35" s="17">
        <v>16</v>
      </c>
      <c r="AO35" s="17">
        <v>6</v>
      </c>
      <c r="AP35" s="17">
        <v>11</v>
      </c>
      <c r="AQ35" s="17">
        <v>16</v>
      </c>
      <c r="AR35" s="17">
        <v>17</v>
      </c>
      <c r="AS35" s="17">
        <v>17</v>
      </c>
      <c r="AT35" s="17">
        <v>13</v>
      </c>
      <c r="AU35" s="17">
        <v>17</v>
      </c>
      <c r="AV35" s="17">
        <v>19</v>
      </c>
      <c r="AW35" s="17">
        <v>17</v>
      </c>
      <c r="AX35" s="17">
        <f t="shared" si="0"/>
        <v>4</v>
      </c>
      <c r="AY35" s="38" t="s">
        <v>255</v>
      </c>
    </row>
    <row r="36" spans="1:51" x14ac:dyDescent="0.25">
      <c r="A36" s="56"/>
      <c r="B36" s="17" t="s">
        <v>37</v>
      </c>
      <c r="C36" s="17">
        <f>AVERAGE(INDEX(D$242:ID$242,ROWS(C$2:C36)))</f>
        <v>3.3</v>
      </c>
      <c r="D36" s="17" t="s">
        <v>140</v>
      </c>
      <c r="E36" s="17">
        <v>163</v>
      </c>
      <c r="F36" s="17">
        <v>13</v>
      </c>
      <c r="G36" s="17">
        <v>17</v>
      </c>
      <c r="H36" s="17">
        <v>10</v>
      </c>
      <c r="I36" s="17">
        <v>14</v>
      </c>
      <c r="J36" s="17">
        <v>16</v>
      </c>
      <c r="K36" s="17">
        <v>13</v>
      </c>
      <c r="L36" s="17">
        <v>14</v>
      </c>
      <c r="M36" s="17">
        <v>13</v>
      </c>
      <c r="N36" s="17">
        <v>12</v>
      </c>
      <c r="O36" s="17">
        <v>12</v>
      </c>
      <c r="P36" s="17">
        <v>13</v>
      </c>
      <c r="Q36" s="17">
        <v>11</v>
      </c>
      <c r="R36" s="17">
        <v>8</v>
      </c>
      <c r="S36" s="17">
        <v>13</v>
      </c>
      <c r="T36" s="17">
        <v>7</v>
      </c>
      <c r="U36" s="17">
        <v>11</v>
      </c>
      <c r="V36" s="17">
        <v>9</v>
      </c>
      <c r="W36" s="17">
        <v>16</v>
      </c>
      <c r="X36" s="17">
        <v>16</v>
      </c>
      <c r="Y36" s="17">
        <v>11</v>
      </c>
      <c r="Z36" s="17">
        <v>17</v>
      </c>
      <c r="AA36" s="17">
        <v>16</v>
      </c>
      <c r="AB36" s="17">
        <v>16</v>
      </c>
      <c r="AC36" s="17">
        <v>17</v>
      </c>
      <c r="AD36" s="17">
        <v>18</v>
      </c>
      <c r="AE36" s="17">
        <v>14</v>
      </c>
      <c r="AF36" s="17">
        <v>17</v>
      </c>
      <c r="AG36" s="17">
        <v>17</v>
      </c>
      <c r="AH36" s="17">
        <v>14</v>
      </c>
      <c r="AI36" s="17">
        <v>3</v>
      </c>
      <c r="AJ36" s="17">
        <v>16</v>
      </c>
      <c r="AK36" s="17">
        <v>7</v>
      </c>
      <c r="AL36" s="17">
        <v>13</v>
      </c>
      <c r="AM36" s="17">
        <v>10</v>
      </c>
      <c r="AN36" s="17">
        <v>16</v>
      </c>
      <c r="AO36" s="17">
        <v>6</v>
      </c>
      <c r="AP36" s="17">
        <v>11</v>
      </c>
      <c r="AQ36" s="17">
        <v>16</v>
      </c>
      <c r="AR36" s="17">
        <v>17</v>
      </c>
      <c r="AS36" s="17">
        <v>17</v>
      </c>
      <c r="AT36" s="17">
        <v>13</v>
      </c>
      <c r="AU36" s="17">
        <v>17</v>
      </c>
      <c r="AV36" s="17">
        <v>19</v>
      </c>
      <c r="AW36" s="17">
        <v>17</v>
      </c>
      <c r="AX36" s="17">
        <f t="shared" si="0"/>
        <v>4</v>
      </c>
      <c r="AY36" s="38" t="s">
        <v>255</v>
      </c>
    </row>
    <row r="37" spans="1:51" x14ac:dyDescent="0.25">
      <c r="A37" s="56"/>
      <c r="B37" s="17" t="s">
        <v>38</v>
      </c>
      <c r="C37" s="17">
        <f>AVERAGE(INDEX(D$242:ID$242,ROWS(C$2:C37)))</f>
        <v>1.7</v>
      </c>
      <c r="D37" s="17" t="s">
        <v>140</v>
      </c>
      <c r="E37" s="17">
        <v>163</v>
      </c>
      <c r="F37" s="17">
        <v>13</v>
      </c>
      <c r="G37" s="17">
        <v>17</v>
      </c>
      <c r="H37" s="17">
        <v>10</v>
      </c>
      <c r="I37" s="17">
        <v>14</v>
      </c>
      <c r="J37" s="17">
        <v>16</v>
      </c>
      <c r="K37" s="17">
        <v>13</v>
      </c>
      <c r="L37" s="17">
        <v>14</v>
      </c>
      <c r="M37" s="17">
        <v>13</v>
      </c>
      <c r="N37" s="17">
        <v>12</v>
      </c>
      <c r="O37" s="17">
        <v>12</v>
      </c>
      <c r="P37" s="17">
        <v>13</v>
      </c>
      <c r="Q37" s="17">
        <v>11</v>
      </c>
      <c r="R37" s="17">
        <v>8</v>
      </c>
      <c r="S37" s="17">
        <v>13</v>
      </c>
      <c r="T37" s="17">
        <v>7</v>
      </c>
      <c r="U37" s="17">
        <v>11</v>
      </c>
      <c r="V37" s="17">
        <v>9</v>
      </c>
      <c r="W37" s="17">
        <v>16</v>
      </c>
      <c r="X37" s="17">
        <v>16</v>
      </c>
      <c r="Y37" s="17">
        <v>11</v>
      </c>
      <c r="Z37" s="17">
        <v>17</v>
      </c>
      <c r="AA37" s="17">
        <v>16</v>
      </c>
      <c r="AB37" s="17">
        <v>16</v>
      </c>
      <c r="AC37" s="17">
        <v>17</v>
      </c>
      <c r="AD37" s="17">
        <v>18</v>
      </c>
      <c r="AE37" s="17">
        <v>14</v>
      </c>
      <c r="AF37" s="17">
        <v>17</v>
      </c>
      <c r="AG37" s="17">
        <v>17</v>
      </c>
      <c r="AH37" s="17">
        <v>14</v>
      </c>
      <c r="AI37" s="17">
        <v>3</v>
      </c>
      <c r="AJ37" s="17">
        <v>16</v>
      </c>
      <c r="AK37" s="17">
        <v>7</v>
      </c>
      <c r="AL37" s="17">
        <v>13</v>
      </c>
      <c r="AM37" s="17">
        <v>10</v>
      </c>
      <c r="AN37" s="17">
        <v>16</v>
      </c>
      <c r="AO37" s="17">
        <v>6</v>
      </c>
      <c r="AP37" s="17">
        <v>11</v>
      </c>
      <c r="AQ37" s="17">
        <v>16</v>
      </c>
      <c r="AR37" s="17">
        <v>17</v>
      </c>
      <c r="AS37" s="17">
        <v>17</v>
      </c>
      <c r="AT37" s="17">
        <v>13</v>
      </c>
      <c r="AU37" s="17">
        <v>17</v>
      </c>
      <c r="AV37" s="17">
        <v>19</v>
      </c>
      <c r="AW37" s="17">
        <v>17</v>
      </c>
      <c r="AX37" s="17">
        <f t="shared" si="0"/>
        <v>4</v>
      </c>
      <c r="AY37" s="38" t="s">
        <v>255</v>
      </c>
    </row>
    <row r="38" spans="1:51" x14ac:dyDescent="0.25">
      <c r="A38" s="56"/>
      <c r="B38" s="17" t="s">
        <v>39</v>
      </c>
      <c r="C38" s="17">
        <f>AVERAGE(INDEX(D$242:ID$242,ROWS(C$2:C38)))</f>
        <v>0</v>
      </c>
      <c r="D38" s="17" t="s">
        <v>140</v>
      </c>
      <c r="E38" s="17">
        <v>163</v>
      </c>
      <c r="F38" s="17">
        <v>13</v>
      </c>
      <c r="G38" s="17">
        <v>17</v>
      </c>
      <c r="H38" s="17">
        <v>10</v>
      </c>
      <c r="I38" s="17">
        <v>14</v>
      </c>
      <c r="J38" s="17">
        <v>16</v>
      </c>
      <c r="K38" s="17">
        <v>13</v>
      </c>
      <c r="L38" s="17">
        <v>14</v>
      </c>
      <c r="M38" s="17">
        <v>13</v>
      </c>
      <c r="N38" s="17">
        <v>12</v>
      </c>
      <c r="O38" s="17">
        <v>12</v>
      </c>
      <c r="P38" s="17">
        <v>13</v>
      </c>
      <c r="Q38" s="17">
        <v>11</v>
      </c>
      <c r="R38" s="17">
        <v>8</v>
      </c>
      <c r="S38" s="17">
        <v>13</v>
      </c>
      <c r="T38" s="17">
        <v>7</v>
      </c>
      <c r="U38" s="17">
        <v>11</v>
      </c>
      <c r="V38" s="17">
        <v>9</v>
      </c>
      <c r="W38" s="17">
        <v>16</v>
      </c>
      <c r="X38" s="17">
        <v>16</v>
      </c>
      <c r="Y38" s="17">
        <v>11</v>
      </c>
      <c r="Z38" s="17">
        <v>17</v>
      </c>
      <c r="AA38" s="17">
        <v>16</v>
      </c>
      <c r="AB38" s="17">
        <v>16</v>
      </c>
      <c r="AC38" s="17">
        <v>17</v>
      </c>
      <c r="AD38" s="17">
        <v>18</v>
      </c>
      <c r="AE38" s="17">
        <v>14</v>
      </c>
      <c r="AF38" s="17">
        <v>17</v>
      </c>
      <c r="AG38" s="17">
        <v>17</v>
      </c>
      <c r="AH38" s="17">
        <v>14</v>
      </c>
      <c r="AI38" s="17">
        <v>3</v>
      </c>
      <c r="AJ38" s="17">
        <v>16</v>
      </c>
      <c r="AK38" s="17">
        <v>7</v>
      </c>
      <c r="AL38" s="17">
        <v>13</v>
      </c>
      <c r="AM38" s="17">
        <v>10</v>
      </c>
      <c r="AN38" s="17">
        <v>16</v>
      </c>
      <c r="AO38" s="17">
        <v>6</v>
      </c>
      <c r="AP38" s="17">
        <v>11</v>
      </c>
      <c r="AQ38" s="17">
        <v>16</v>
      </c>
      <c r="AR38" s="17">
        <v>17</v>
      </c>
      <c r="AS38" s="17">
        <v>17</v>
      </c>
      <c r="AT38" s="17">
        <v>13</v>
      </c>
      <c r="AU38" s="17">
        <v>17</v>
      </c>
      <c r="AV38" s="17">
        <v>19</v>
      </c>
      <c r="AW38" s="17">
        <v>17</v>
      </c>
      <c r="AX38" s="17">
        <f t="shared" si="0"/>
        <v>4</v>
      </c>
      <c r="AY38" s="38" t="s">
        <v>255</v>
      </c>
    </row>
    <row r="39" spans="1:51" x14ac:dyDescent="0.25">
      <c r="A39" s="56"/>
      <c r="B39" s="17" t="s">
        <v>40</v>
      </c>
      <c r="C39" s="17">
        <f>AVERAGE(INDEX(D$242:ID$242,ROWS(C$2:C39)))</f>
        <v>0.06</v>
      </c>
      <c r="D39" s="17" t="s">
        <v>140</v>
      </c>
      <c r="E39" s="17">
        <v>163</v>
      </c>
      <c r="F39" s="17">
        <v>13</v>
      </c>
      <c r="G39" s="17">
        <v>17</v>
      </c>
      <c r="H39" s="17">
        <v>10</v>
      </c>
      <c r="I39" s="17">
        <v>14</v>
      </c>
      <c r="J39" s="17">
        <v>16</v>
      </c>
      <c r="K39" s="17">
        <v>13</v>
      </c>
      <c r="L39" s="17">
        <v>14</v>
      </c>
      <c r="M39" s="17">
        <v>13</v>
      </c>
      <c r="N39" s="17">
        <v>12</v>
      </c>
      <c r="O39" s="17">
        <v>12</v>
      </c>
      <c r="P39" s="17">
        <v>13</v>
      </c>
      <c r="Q39" s="17">
        <v>11</v>
      </c>
      <c r="R39" s="17">
        <v>8</v>
      </c>
      <c r="S39" s="17">
        <v>13</v>
      </c>
      <c r="T39" s="17">
        <v>7</v>
      </c>
      <c r="U39" s="17">
        <v>11</v>
      </c>
      <c r="V39" s="17">
        <v>9</v>
      </c>
      <c r="W39" s="17">
        <v>16</v>
      </c>
      <c r="X39" s="17">
        <v>16</v>
      </c>
      <c r="Y39" s="17">
        <v>11</v>
      </c>
      <c r="Z39" s="17">
        <v>17</v>
      </c>
      <c r="AA39" s="17">
        <v>16</v>
      </c>
      <c r="AB39" s="17">
        <v>16</v>
      </c>
      <c r="AC39" s="17">
        <v>17</v>
      </c>
      <c r="AD39" s="17">
        <v>18</v>
      </c>
      <c r="AE39" s="17">
        <v>14</v>
      </c>
      <c r="AF39" s="17">
        <v>17</v>
      </c>
      <c r="AG39" s="17">
        <v>17</v>
      </c>
      <c r="AH39" s="17">
        <v>14</v>
      </c>
      <c r="AI39" s="17">
        <v>3</v>
      </c>
      <c r="AJ39" s="17">
        <v>16</v>
      </c>
      <c r="AK39" s="17">
        <v>7</v>
      </c>
      <c r="AL39" s="17">
        <v>13</v>
      </c>
      <c r="AM39" s="17">
        <v>10</v>
      </c>
      <c r="AN39" s="17">
        <v>16</v>
      </c>
      <c r="AO39" s="17">
        <v>6</v>
      </c>
      <c r="AP39" s="17">
        <v>11</v>
      </c>
      <c r="AQ39" s="17">
        <v>16</v>
      </c>
      <c r="AR39" s="17">
        <v>17</v>
      </c>
      <c r="AS39" s="17">
        <v>17</v>
      </c>
      <c r="AT39" s="17">
        <v>13</v>
      </c>
      <c r="AU39" s="17">
        <v>17</v>
      </c>
      <c r="AV39" s="17">
        <v>19</v>
      </c>
      <c r="AW39" s="17">
        <v>17</v>
      </c>
      <c r="AX39" s="17">
        <f t="shared" si="0"/>
        <v>4</v>
      </c>
      <c r="AY39" s="38" t="s">
        <v>255</v>
      </c>
    </row>
    <row r="40" spans="1:51" x14ac:dyDescent="0.25">
      <c r="A40" s="56"/>
      <c r="B40" s="17" t="s">
        <v>41</v>
      </c>
      <c r="C40" s="17">
        <f>AVERAGE(INDEX(D$242:ID$242,ROWS(C$2:C40)))</f>
        <v>7.0000000000000007E-2</v>
      </c>
      <c r="D40" s="17" t="s">
        <v>140</v>
      </c>
      <c r="E40" s="17">
        <v>163</v>
      </c>
      <c r="F40" s="17">
        <v>13</v>
      </c>
      <c r="G40" s="17">
        <v>17</v>
      </c>
      <c r="H40" s="17">
        <v>10</v>
      </c>
      <c r="I40" s="17">
        <v>14</v>
      </c>
      <c r="J40" s="17">
        <v>16</v>
      </c>
      <c r="K40" s="17">
        <v>13</v>
      </c>
      <c r="L40" s="17">
        <v>14</v>
      </c>
      <c r="M40" s="17">
        <v>13</v>
      </c>
      <c r="N40" s="17">
        <v>12</v>
      </c>
      <c r="O40" s="17">
        <v>12</v>
      </c>
      <c r="P40" s="17">
        <v>13</v>
      </c>
      <c r="Q40" s="17">
        <v>11</v>
      </c>
      <c r="R40" s="17">
        <v>8</v>
      </c>
      <c r="S40" s="17">
        <v>13</v>
      </c>
      <c r="T40" s="17">
        <v>7</v>
      </c>
      <c r="U40" s="17">
        <v>11</v>
      </c>
      <c r="V40" s="17">
        <v>9</v>
      </c>
      <c r="W40" s="17">
        <v>16</v>
      </c>
      <c r="X40" s="17">
        <v>16</v>
      </c>
      <c r="Y40" s="17">
        <v>11</v>
      </c>
      <c r="Z40" s="17">
        <v>17</v>
      </c>
      <c r="AA40" s="17">
        <v>16</v>
      </c>
      <c r="AB40" s="17">
        <v>16</v>
      </c>
      <c r="AC40" s="17">
        <v>17</v>
      </c>
      <c r="AD40" s="17">
        <v>18</v>
      </c>
      <c r="AE40" s="17">
        <v>14</v>
      </c>
      <c r="AF40" s="17">
        <v>17</v>
      </c>
      <c r="AG40" s="17">
        <v>17</v>
      </c>
      <c r="AH40" s="17">
        <v>14</v>
      </c>
      <c r="AI40" s="17">
        <v>3</v>
      </c>
      <c r="AJ40" s="17">
        <v>16</v>
      </c>
      <c r="AK40" s="17">
        <v>7</v>
      </c>
      <c r="AL40" s="17">
        <v>13</v>
      </c>
      <c r="AM40" s="17">
        <v>10</v>
      </c>
      <c r="AN40" s="17">
        <v>16</v>
      </c>
      <c r="AO40" s="17">
        <v>6</v>
      </c>
      <c r="AP40" s="17">
        <v>11</v>
      </c>
      <c r="AQ40" s="17">
        <v>16</v>
      </c>
      <c r="AR40" s="17">
        <v>17</v>
      </c>
      <c r="AS40" s="17">
        <v>17</v>
      </c>
      <c r="AT40" s="17">
        <v>13</v>
      </c>
      <c r="AU40" s="17">
        <v>17</v>
      </c>
      <c r="AV40" s="17">
        <v>19</v>
      </c>
      <c r="AW40" s="17">
        <v>17</v>
      </c>
      <c r="AX40" s="17">
        <f t="shared" si="0"/>
        <v>4</v>
      </c>
      <c r="AY40" t="s">
        <v>255</v>
      </c>
    </row>
    <row r="41" spans="1:51" x14ac:dyDescent="0.25">
      <c r="A41" s="56" t="s">
        <v>72</v>
      </c>
      <c r="B41" s="17" t="s">
        <v>29</v>
      </c>
      <c r="C41" s="17">
        <f>AVERAGE(INDEX(D$242:ID$242,ROWS(C$2:C41)))</f>
        <v>3.82</v>
      </c>
      <c r="D41" s="17" t="s">
        <v>140</v>
      </c>
      <c r="E41" s="17">
        <v>146</v>
      </c>
      <c r="F41" s="17">
        <v>14</v>
      </c>
      <c r="G41" s="17">
        <v>13</v>
      </c>
      <c r="H41" s="17">
        <v>14</v>
      </c>
      <c r="I41" s="17">
        <v>16</v>
      </c>
      <c r="J41" s="17">
        <v>15</v>
      </c>
      <c r="K41" s="17">
        <v>13</v>
      </c>
      <c r="L41" s="17">
        <v>14</v>
      </c>
      <c r="M41" s="17">
        <v>13</v>
      </c>
      <c r="N41" s="17">
        <v>14</v>
      </c>
      <c r="O41" s="17">
        <v>14</v>
      </c>
      <c r="P41" s="17">
        <v>15</v>
      </c>
      <c r="Q41" s="17">
        <v>13</v>
      </c>
      <c r="R41" s="17">
        <v>6</v>
      </c>
      <c r="S41" s="17">
        <v>15</v>
      </c>
      <c r="T41" s="17">
        <v>8</v>
      </c>
      <c r="U41" s="17">
        <v>14</v>
      </c>
      <c r="V41" s="17">
        <v>13</v>
      </c>
      <c r="W41" s="17">
        <v>13</v>
      </c>
      <c r="X41" s="17">
        <v>10</v>
      </c>
      <c r="Y41" s="17">
        <v>12</v>
      </c>
      <c r="Z41" s="17">
        <v>11</v>
      </c>
      <c r="AA41" s="17">
        <v>16</v>
      </c>
      <c r="AB41" s="17">
        <v>14</v>
      </c>
      <c r="AC41" s="17">
        <v>15</v>
      </c>
      <c r="AD41" s="17">
        <v>14</v>
      </c>
      <c r="AE41" s="17">
        <v>16</v>
      </c>
      <c r="AF41" s="17">
        <v>16</v>
      </c>
      <c r="AG41" s="17">
        <v>15</v>
      </c>
      <c r="AH41" s="17">
        <v>15</v>
      </c>
      <c r="AI41" s="17">
        <v>8</v>
      </c>
      <c r="AJ41" s="17">
        <v>15</v>
      </c>
      <c r="AK41" s="17">
        <v>5</v>
      </c>
      <c r="AL41" s="17">
        <v>16</v>
      </c>
      <c r="AM41" s="17">
        <v>10</v>
      </c>
      <c r="AN41" s="17">
        <v>14</v>
      </c>
      <c r="AO41" s="17">
        <v>6</v>
      </c>
      <c r="AP41" s="17">
        <v>8</v>
      </c>
      <c r="AQ41" s="17">
        <v>15</v>
      </c>
      <c r="AR41" s="17">
        <v>14</v>
      </c>
      <c r="AS41" s="17">
        <v>17</v>
      </c>
      <c r="AT41" s="17">
        <v>16</v>
      </c>
      <c r="AU41" s="17">
        <v>14</v>
      </c>
      <c r="AV41" s="17">
        <v>16</v>
      </c>
      <c r="AW41" s="17">
        <v>10</v>
      </c>
      <c r="AX41" s="17">
        <f t="shared" si="0"/>
        <v>0.59999999999999964</v>
      </c>
      <c r="AY41" s="38" t="s">
        <v>254</v>
      </c>
    </row>
    <row r="42" spans="1:51" x14ac:dyDescent="0.25">
      <c r="A42" s="56"/>
      <c r="B42" s="17" t="s">
        <v>30</v>
      </c>
      <c r="C42" s="17">
        <f>AVERAGE(INDEX(D$242:ID$242,ROWS(C$2:C42)))</f>
        <v>1.1299999999999999</v>
      </c>
      <c r="D42" s="17" t="s">
        <v>140</v>
      </c>
      <c r="E42" s="17">
        <v>146</v>
      </c>
      <c r="F42" s="17">
        <v>14</v>
      </c>
      <c r="G42" s="17">
        <v>13</v>
      </c>
      <c r="H42" s="17">
        <v>14</v>
      </c>
      <c r="I42" s="17">
        <v>16</v>
      </c>
      <c r="J42" s="17">
        <v>15</v>
      </c>
      <c r="K42" s="17">
        <v>13</v>
      </c>
      <c r="L42" s="17">
        <v>14</v>
      </c>
      <c r="M42" s="17">
        <v>13</v>
      </c>
      <c r="N42" s="17">
        <v>14</v>
      </c>
      <c r="O42" s="17">
        <v>14</v>
      </c>
      <c r="P42" s="17">
        <v>15</v>
      </c>
      <c r="Q42" s="17">
        <v>13</v>
      </c>
      <c r="R42" s="17">
        <v>6</v>
      </c>
      <c r="S42" s="17">
        <v>15</v>
      </c>
      <c r="T42" s="17">
        <v>8</v>
      </c>
      <c r="U42" s="17">
        <v>14</v>
      </c>
      <c r="V42" s="17">
        <v>13</v>
      </c>
      <c r="W42" s="17">
        <v>13</v>
      </c>
      <c r="X42" s="17">
        <v>10</v>
      </c>
      <c r="Y42" s="17">
        <v>12</v>
      </c>
      <c r="Z42" s="17">
        <v>11</v>
      </c>
      <c r="AA42" s="17">
        <v>16</v>
      </c>
      <c r="AB42" s="17">
        <v>14</v>
      </c>
      <c r="AC42" s="17">
        <v>15</v>
      </c>
      <c r="AD42" s="17">
        <v>14</v>
      </c>
      <c r="AE42" s="17">
        <v>16</v>
      </c>
      <c r="AF42" s="17">
        <v>16</v>
      </c>
      <c r="AG42" s="17">
        <v>15</v>
      </c>
      <c r="AH42" s="17">
        <v>15</v>
      </c>
      <c r="AI42" s="17">
        <v>8</v>
      </c>
      <c r="AJ42" s="17">
        <v>15</v>
      </c>
      <c r="AK42" s="17">
        <v>5</v>
      </c>
      <c r="AL42" s="17">
        <v>16</v>
      </c>
      <c r="AM42" s="17">
        <v>10</v>
      </c>
      <c r="AN42" s="17">
        <v>14</v>
      </c>
      <c r="AO42" s="17">
        <v>6</v>
      </c>
      <c r="AP42" s="17">
        <v>8</v>
      </c>
      <c r="AQ42" s="17">
        <v>15</v>
      </c>
      <c r="AR42" s="17">
        <v>14</v>
      </c>
      <c r="AS42" s="17">
        <v>17</v>
      </c>
      <c r="AT42" s="17">
        <v>16</v>
      </c>
      <c r="AU42" s="17">
        <v>14</v>
      </c>
      <c r="AV42" s="17">
        <v>16</v>
      </c>
      <c r="AW42" s="17">
        <v>10</v>
      </c>
      <c r="AX42" s="17">
        <f t="shared" si="0"/>
        <v>0.59999999999999964</v>
      </c>
      <c r="AY42" s="38" t="s">
        <v>254</v>
      </c>
    </row>
    <row r="43" spans="1:51" x14ac:dyDescent="0.25">
      <c r="A43" s="56"/>
      <c r="B43" s="17" t="s">
        <v>31</v>
      </c>
      <c r="C43" s="17">
        <f>AVERAGE(INDEX(D$242:ID$242,ROWS(C$2:C43)))</f>
        <v>3.98</v>
      </c>
      <c r="D43" s="17" t="s">
        <v>140</v>
      </c>
      <c r="E43" s="17">
        <v>146</v>
      </c>
      <c r="F43" s="17">
        <v>14</v>
      </c>
      <c r="G43" s="17">
        <v>13</v>
      </c>
      <c r="H43" s="17">
        <v>14</v>
      </c>
      <c r="I43" s="17">
        <v>16</v>
      </c>
      <c r="J43" s="17">
        <v>15</v>
      </c>
      <c r="K43" s="17">
        <v>13</v>
      </c>
      <c r="L43" s="17">
        <v>14</v>
      </c>
      <c r="M43" s="17">
        <v>13</v>
      </c>
      <c r="N43" s="17">
        <v>14</v>
      </c>
      <c r="O43" s="17">
        <v>14</v>
      </c>
      <c r="P43" s="17">
        <v>15</v>
      </c>
      <c r="Q43" s="17">
        <v>13</v>
      </c>
      <c r="R43" s="17">
        <v>6</v>
      </c>
      <c r="S43" s="17">
        <v>15</v>
      </c>
      <c r="T43" s="17">
        <v>8</v>
      </c>
      <c r="U43" s="17">
        <v>14</v>
      </c>
      <c r="V43" s="17">
        <v>13</v>
      </c>
      <c r="W43" s="17">
        <v>13</v>
      </c>
      <c r="X43" s="17">
        <v>10</v>
      </c>
      <c r="Y43" s="17">
        <v>12</v>
      </c>
      <c r="Z43" s="17">
        <v>11</v>
      </c>
      <c r="AA43" s="17">
        <v>16</v>
      </c>
      <c r="AB43" s="17">
        <v>14</v>
      </c>
      <c r="AC43" s="17">
        <v>15</v>
      </c>
      <c r="AD43" s="17">
        <v>14</v>
      </c>
      <c r="AE43" s="17">
        <v>16</v>
      </c>
      <c r="AF43" s="17">
        <v>16</v>
      </c>
      <c r="AG43" s="17">
        <v>15</v>
      </c>
      <c r="AH43" s="17">
        <v>15</v>
      </c>
      <c r="AI43" s="17">
        <v>8</v>
      </c>
      <c r="AJ43" s="17">
        <v>15</v>
      </c>
      <c r="AK43" s="17">
        <v>5</v>
      </c>
      <c r="AL43" s="17">
        <v>16</v>
      </c>
      <c r="AM43" s="17">
        <v>10</v>
      </c>
      <c r="AN43" s="17">
        <v>14</v>
      </c>
      <c r="AO43" s="17">
        <v>6</v>
      </c>
      <c r="AP43" s="17">
        <v>8</v>
      </c>
      <c r="AQ43" s="17">
        <v>15</v>
      </c>
      <c r="AR43" s="17">
        <v>14</v>
      </c>
      <c r="AS43" s="17">
        <v>17</v>
      </c>
      <c r="AT43" s="17">
        <v>16</v>
      </c>
      <c r="AU43" s="17">
        <v>14</v>
      </c>
      <c r="AV43" s="17">
        <v>16</v>
      </c>
      <c r="AW43" s="17">
        <v>10</v>
      </c>
      <c r="AX43" s="17">
        <f t="shared" si="0"/>
        <v>0.59999999999999964</v>
      </c>
      <c r="AY43" s="38" t="s">
        <v>254</v>
      </c>
    </row>
    <row r="44" spans="1:51" x14ac:dyDescent="0.25">
      <c r="A44" s="56"/>
      <c r="B44" s="17" t="s">
        <v>32</v>
      </c>
      <c r="C44" s="17">
        <f>AVERAGE(INDEX(D$242:ID$242,ROWS(C$2:C44)))</f>
        <v>1.28</v>
      </c>
      <c r="D44" s="17" t="s">
        <v>140</v>
      </c>
      <c r="E44" s="17">
        <v>146</v>
      </c>
      <c r="F44" s="17">
        <v>14</v>
      </c>
      <c r="G44" s="17">
        <v>13</v>
      </c>
      <c r="H44" s="17">
        <v>14</v>
      </c>
      <c r="I44" s="17">
        <v>16</v>
      </c>
      <c r="J44" s="17">
        <v>15</v>
      </c>
      <c r="K44" s="17">
        <v>13</v>
      </c>
      <c r="L44" s="17">
        <v>14</v>
      </c>
      <c r="M44" s="17">
        <v>13</v>
      </c>
      <c r="N44" s="17">
        <v>14</v>
      </c>
      <c r="O44" s="17">
        <v>14</v>
      </c>
      <c r="P44" s="17">
        <v>15</v>
      </c>
      <c r="Q44" s="17">
        <v>13</v>
      </c>
      <c r="R44" s="17">
        <v>6</v>
      </c>
      <c r="S44" s="17">
        <v>15</v>
      </c>
      <c r="T44" s="17">
        <v>8</v>
      </c>
      <c r="U44" s="17">
        <v>14</v>
      </c>
      <c r="V44" s="17">
        <v>13</v>
      </c>
      <c r="W44" s="17">
        <v>13</v>
      </c>
      <c r="X44" s="17">
        <v>10</v>
      </c>
      <c r="Y44" s="17">
        <v>12</v>
      </c>
      <c r="Z44" s="17">
        <v>11</v>
      </c>
      <c r="AA44" s="17">
        <v>16</v>
      </c>
      <c r="AB44" s="17">
        <v>14</v>
      </c>
      <c r="AC44" s="17">
        <v>15</v>
      </c>
      <c r="AD44" s="17">
        <v>14</v>
      </c>
      <c r="AE44" s="17">
        <v>16</v>
      </c>
      <c r="AF44" s="17">
        <v>16</v>
      </c>
      <c r="AG44" s="17">
        <v>15</v>
      </c>
      <c r="AH44" s="17">
        <v>15</v>
      </c>
      <c r="AI44" s="17">
        <v>8</v>
      </c>
      <c r="AJ44" s="17">
        <v>15</v>
      </c>
      <c r="AK44" s="17">
        <v>5</v>
      </c>
      <c r="AL44" s="17">
        <v>16</v>
      </c>
      <c r="AM44" s="17">
        <v>10</v>
      </c>
      <c r="AN44" s="17">
        <v>14</v>
      </c>
      <c r="AO44" s="17">
        <v>6</v>
      </c>
      <c r="AP44" s="17">
        <v>8</v>
      </c>
      <c r="AQ44" s="17">
        <v>15</v>
      </c>
      <c r="AR44" s="17">
        <v>14</v>
      </c>
      <c r="AS44" s="17">
        <v>17</v>
      </c>
      <c r="AT44" s="17">
        <v>16</v>
      </c>
      <c r="AU44" s="17">
        <v>14</v>
      </c>
      <c r="AV44" s="17">
        <v>16</v>
      </c>
      <c r="AW44" s="17">
        <v>10</v>
      </c>
      <c r="AX44" s="17">
        <f t="shared" si="0"/>
        <v>0.59999999999999964</v>
      </c>
      <c r="AY44" s="38" t="s">
        <v>254</v>
      </c>
    </row>
    <row r="45" spans="1:51" x14ac:dyDescent="0.25">
      <c r="A45" s="56"/>
      <c r="B45" s="17" t="s">
        <v>33</v>
      </c>
      <c r="C45" s="17">
        <f>AVERAGE(INDEX(D$242:ID$242,ROWS(C$2:C45)))</f>
        <v>2.97</v>
      </c>
      <c r="D45" s="17" t="s">
        <v>140</v>
      </c>
      <c r="E45" s="17">
        <v>146</v>
      </c>
      <c r="F45" s="17">
        <v>14</v>
      </c>
      <c r="G45" s="17">
        <v>13</v>
      </c>
      <c r="H45" s="17">
        <v>14</v>
      </c>
      <c r="I45" s="17">
        <v>16</v>
      </c>
      <c r="J45" s="17">
        <v>15</v>
      </c>
      <c r="K45" s="17">
        <v>13</v>
      </c>
      <c r="L45" s="17">
        <v>14</v>
      </c>
      <c r="M45" s="17">
        <v>13</v>
      </c>
      <c r="N45" s="17">
        <v>14</v>
      </c>
      <c r="O45" s="17">
        <v>14</v>
      </c>
      <c r="P45" s="17">
        <v>15</v>
      </c>
      <c r="Q45" s="17">
        <v>13</v>
      </c>
      <c r="R45" s="17">
        <v>6</v>
      </c>
      <c r="S45" s="17">
        <v>15</v>
      </c>
      <c r="T45" s="17">
        <v>8</v>
      </c>
      <c r="U45" s="17">
        <v>14</v>
      </c>
      <c r="V45" s="17">
        <v>13</v>
      </c>
      <c r="W45" s="17">
        <v>13</v>
      </c>
      <c r="X45" s="17">
        <v>10</v>
      </c>
      <c r="Y45" s="17">
        <v>12</v>
      </c>
      <c r="Z45" s="17">
        <v>11</v>
      </c>
      <c r="AA45" s="17">
        <v>16</v>
      </c>
      <c r="AB45" s="17">
        <v>14</v>
      </c>
      <c r="AC45" s="17">
        <v>15</v>
      </c>
      <c r="AD45" s="17">
        <v>14</v>
      </c>
      <c r="AE45" s="17">
        <v>16</v>
      </c>
      <c r="AF45" s="17">
        <v>16</v>
      </c>
      <c r="AG45" s="17">
        <v>15</v>
      </c>
      <c r="AH45" s="17">
        <v>15</v>
      </c>
      <c r="AI45" s="17">
        <v>8</v>
      </c>
      <c r="AJ45" s="17">
        <v>15</v>
      </c>
      <c r="AK45" s="17">
        <v>5</v>
      </c>
      <c r="AL45" s="17">
        <v>16</v>
      </c>
      <c r="AM45" s="17">
        <v>10</v>
      </c>
      <c r="AN45" s="17">
        <v>14</v>
      </c>
      <c r="AO45" s="17">
        <v>6</v>
      </c>
      <c r="AP45" s="17">
        <v>8</v>
      </c>
      <c r="AQ45" s="17">
        <v>15</v>
      </c>
      <c r="AR45" s="17">
        <v>14</v>
      </c>
      <c r="AS45" s="17">
        <v>17</v>
      </c>
      <c r="AT45" s="17">
        <v>16</v>
      </c>
      <c r="AU45" s="17">
        <v>14</v>
      </c>
      <c r="AV45" s="17">
        <v>16</v>
      </c>
      <c r="AW45" s="17">
        <v>10</v>
      </c>
      <c r="AX45" s="17">
        <f t="shared" si="0"/>
        <v>0.59999999999999964</v>
      </c>
      <c r="AY45" s="38" t="s">
        <v>254</v>
      </c>
    </row>
    <row r="46" spans="1:51" x14ac:dyDescent="0.25">
      <c r="A46" s="56"/>
      <c r="B46" s="17" t="s">
        <v>34</v>
      </c>
      <c r="C46" s="17">
        <f>AVERAGE(INDEX(D$242:ID$242,ROWS(C$2:C46)))</f>
        <v>1.28</v>
      </c>
      <c r="D46" s="17" t="s">
        <v>140</v>
      </c>
      <c r="E46" s="17">
        <v>146</v>
      </c>
      <c r="F46" s="17">
        <v>14</v>
      </c>
      <c r="G46" s="17">
        <v>13</v>
      </c>
      <c r="H46" s="17">
        <v>14</v>
      </c>
      <c r="I46" s="17">
        <v>16</v>
      </c>
      <c r="J46" s="17">
        <v>15</v>
      </c>
      <c r="K46" s="17">
        <v>13</v>
      </c>
      <c r="L46" s="17">
        <v>14</v>
      </c>
      <c r="M46" s="17">
        <v>13</v>
      </c>
      <c r="N46" s="17">
        <v>14</v>
      </c>
      <c r="O46" s="17">
        <v>14</v>
      </c>
      <c r="P46" s="17">
        <v>15</v>
      </c>
      <c r="Q46" s="17">
        <v>13</v>
      </c>
      <c r="R46" s="17">
        <v>6</v>
      </c>
      <c r="S46" s="17">
        <v>15</v>
      </c>
      <c r="T46" s="17">
        <v>8</v>
      </c>
      <c r="U46" s="17">
        <v>14</v>
      </c>
      <c r="V46" s="17">
        <v>13</v>
      </c>
      <c r="W46" s="17">
        <v>13</v>
      </c>
      <c r="X46" s="17">
        <v>10</v>
      </c>
      <c r="Y46" s="17">
        <v>12</v>
      </c>
      <c r="Z46" s="17">
        <v>11</v>
      </c>
      <c r="AA46" s="17">
        <v>16</v>
      </c>
      <c r="AB46" s="17">
        <v>14</v>
      </c>
      <c r="AC46" s="17">
        <v>15</v>
      </c>
      <c r="AD46" s="17">
        <v>14</v>
      </c>
      <c r="AE46" s="17">
        <v>16</v>
      </c>
      <c r="AF46" s="17">
        <v>16</v>
      </c>
      <c r="AG46" s="17">
        <v>15</v>
      </c>
      <c r="AH46" s="17">
        <v>15</v>
      </c>
      <c r="AI46" s="17">
        <v>8</v>
      </c>
      <c r="AJ46" s="17">
        <v>15</v>
      </c>
      <c r="AK46" s="17">
        <v>5</v>
      </c>
      <c r="AL46" s="17">
        <v>16</v>
      </c>
      <c r="AM46" s="17">
        <v>10</v>
      </c>
      <c r="AN46" s="17">
        <v>14</v>
      </c>
      <c r="AO46" s="17">
        <v>6</v>
      </c>
      <c r="AP46" s="17">
        <v>8</v>
      </c>
      <c r="AQ46" s="17">
        <v>15</v>
      </c>
      <c r="AR46" s="17">
        <v>14</v>
      </c>
      <c r="AS46" s="17">
        <v>17</v>
      </c>
      <c r="AT46" s="17">
        <v>16</v>
      </c>
      <c r="AU46" s="17">
        <v>14</v>
      </c>
      <c r="AV46" s="17">
        <v>16</v>
      </c>
      <c r="AW46" s="17">
        <v>10</v>
      </c>
      <c r="AX46" s="17">
        <f t="shared" si="0"/>
        <v>0.59999999999999964</v>
      </c>
      <c r="AY46" s="38" t="s">
        <v>254</v>
      </c>
    </row>
    <row r="47" spans="1:51" x14ac:dyDescent="0.25">
      <c r="A47" s="56"/>
      <c r="B47" s="17" t="s">
        <v>35</v>
      </c>
      <c r="C47" s="17">
        <f>AVERAGE(INDEX(D$242:ID$242,ROWS(C$2:C47)))</f>
        <v>4.42</v>
      </c>
      <c r="D47" s="17" t="s">
        <v>140</v>
      </c>
      <c r="E47" s="17">
        <v>146</v>
      </c>
      <c r="F47" s="17">
        <v>14</v>
      </c>
      <c r="G47" s="17">
        <v>13</v>
      </c>
      <c r="H47" s="17">
        <v>14</v>
      </c>
      <c r="I47" s="17">
        <v>16</v>
      </c>
      <c r="J47" s="17">
        <v>15</v>
      </c>
      <c r="K47" s="17">
        <v>13</v>
      </c>
      <c r="L47" s="17">
        <v>14</v>
      </c>
      <c r="M47" s="17">
        <v>13</v>
      </c>
      <c r="N47" s="17">
        <v>14</v>
      </c>
      <c r="O47" s="17">
        <v>14</v>
      </c>
      <c r="P47" s="17">
        <v>15</v>
      </c>
      <c r="Q47" s="17">
        <v>13</v>
      </c>
      <c r="R47" s="17">
        <v>6</v>
      </c>
      <c r="S47" s="17">
        <v>15</v>
      </c>
      <c r="T47" s="17">
        <v>8</v>
      </c>
      <c r="U47" s="17">
        <v>14</v>
      </c>
      <c r="V47" s="17">
        <v>13</v>
      </c>
      <c r="W47" s="17">
        <v>13</v>
      </c>
      <c r="X47" s="17">
        <v>10</v>
      </c>
      <c r="Y47" s="17">
        <v>12</v>
      </c>
      <c r="Z47" s="17">
        <v>11</v>
      </c>
      <c r="AA47" s="17">
        <v>16</v>
      </c>
      <c r="AB47" s="17">
        <v>14</v>
      </c>
      <c r="AC47" s="17">
        <v>15</v>
      </c>
      <c r="AD47" s="17">
        <v>14</v>
      </c>
      <c r="AE47" s="17">
        <v>16</v>
      </c>
      <c r="AF47" s="17">
        <v>16</v>
      </c>
      <c r="AG47" s="17">
        <v>15</v>
      </c>
      <c r="AH47" s="17">
        <v>15</v>
      </c>
      <c r="AI47" s="17">
        <v>8</v>
      </c>
      <c r="AJ47" s="17">
        <v>15</v>
      </c>
      <c r="AK47" s="17">
        <v>5</v>
      </c>
      <c r="AL47" s="17">
        <v>16</v>
      </c>
      <c r="AM47" s="17">
        <v>10</v>
      </c>
      <c r="AN47" s="17">
        <v>14</v>
      </c>
      <c r="AO47" s="17">
        <v>6</v>
      </c>
      <c r="AP47" s="17">
        <v>8</v>
      </c>
      <c r="AQ47" s="17">
        <v>15</v>
      </c>
      <c r="AR47" s="17">
        <v>14</v>
      </c>
      <c r="AS47" s="17">
        <v>17</v>
      </c>
      <c r="AT47" s="17">
        <v>16</v>
      </c>
      <c r="AU47" s="17">
        <v>14</v>
      </c>
      <c r="AV47" s="17">
        <v>16</v>
      </c>
      <c r="AW47" s="17">
        <v>10</v>
      </c>
      <c r="AX47" s="17">
        <f t="shared" si="0"/>
        <v>0.59999999999999964</v>
      </c>
      <c r="AY47" s="38" t="s">
        <v>254</v>
      </c>
    </row>
    <row r="48" spans="1:51" x14ac:dyDescent="0.25">
      <c r="A48" s="56"/>
      <c r="B48" s="17" t="s">
        <v>36</v>
      </c>
      <c r="C48" s="17">
        <f>AVERAGE(INDEX(D$242:ID$242,ROWS(C$2:C48)))</f>
        <v>3.69</v>
      </c>
      <c r="D48" s="17" t="s">
        <v>140</v>
      </c>
      <c r="E48" s="17">
        <v>146</v>
      </c>
      <c r="F48" s="17">
        <v>14</v>
      </c>
      <c r="G48" s="17">
        <v>13</v>
      </c>
      <c r="H48" s="17">
        <v>14</v>
      </c>
      <c r="I48" s="17">
        <v>16</v>
      </c>
      <c r="J48" s="17">
        <v>15</v>
      </c>
      <c r="K48" s="17">
        <v>13</v>
      </c>
      <c r="L48" s="17">
        <v>14</v>
      </c>
      <c r="M48" s="17">
        <v>13</v>
      </c>
      <c r="N48" s="17">
        <v>14</v>
      </c>
      <c r="O48" s="17">
        <v>14</v>
      </c>
      <c r="P48" s="17">
        <v>15</v>
      </c>
      <c r="Q48" s="17">
        <v>13</v>
      </c>
      <c r="R48" s="17">
        <v>6</v>
      </c>
      <c r="S48" s="17">
        <v>15</v>
      </c>
      <c r="T48" s="17">
        <v>8</v>
      </c>
      <c r="U48" s="17">
        <v>14</v>
      </c>
      <c r="V48" s="17">
        <v>13</v>
      </c>
      <c r="W48" s="17">
        <v>13</v>
      </c>
      <c r="X48" s="17">
        <v>10</v>
      </c>
      <c r="Y48" s="17">
        <v>12</v>
      </c>
      <c r="Z48" s="17">
        <v>11</v>
      </c>
      <c r="AA48" s="17">
        <v>16</v>
      </c>
      <c r="AB48" s="17">
        <v>14</v>
      </c>
      <c r="AC48" s="17">
        <v>15</v>
      </c>
      <c r="AD48" s="17">
        <v>14</v>
      </c>
      <c r="AE48" s="17">
        <v>16</v>
      </c>
      <c r="AF48" s="17">
        <v>16</v>
      </c>
      <c r="AG48" s="17">
        <v>15</v>
      </c>
      <c r="AH48" s="17">
        <v>15</v>
      </c>
      <c r="AI48" s="17">
        <v>8</v>
      </c>
      <c r="AJ48" s="17">
        <v>15</v>
      </c>
      <c r="AK48" s="17">
        <v>5</v>
      </c>
      <c r="AL48" s="17">
        <v>16</v>
      </c>
      <c r="AM48" s="17">
        <v>10</v>
      </c>
      <c r="AN48" s="17">
        <v>14</v>
      </c>
      <c r="AO48" s="17">
        <v>6</v>
      </c>
      <c r="AP48" s="17">
        <v>8</v>
      </c>
      <c r="AQ48" s="17">
        <v>15</v>
      </c>
      <c r="AR48" s="17">
        <v>14</v>
      </c>
      <c r="AS48" s="17">
        <v>17</v>
      </c>
      <c r="AT48" s="17">
        <v>16</v>
      </c>
      <c r="AU48" s="17">
        <v>14</v>
      </c>
      <c r="AV48" s="17">
        <v>16</v>
      </c>
      <c r="AW48" s="17">
        <v>10</v>
      </c>
      <c r="AX48" s="17">
        <f t="shared" si="0"/>
        <v>0.59999999999999964</v>
      </c>
      <c r="AY48" s="38" t="s">
        <v>254</v>
      </c>
    </row>
    <row r="49" spans="1:51" x14ac:dyDescent="0.25">
      <c r="A49" s="56"/>
      <c r="B49" s="17" t="s">
        <v>37</v>
      </c>
      <c r="C49" s="17">
        <f>AVERAGE(INDEX(D$242:ID$242,ROWS(C$2:C49)))</f>
        <v>3.58</v>
      </c>
      <c r="D49" s="17" t="s">
        <v>140</v>
      </c>
      <c r="E49" s="17">
        <v>146</v>
      </c>
      <c r="F49" s="17">
        <v>14</v>
      </c>
      <c r="G49" s="17">
        <v>13</v>
      </c>
      <c r="H49" s="17">
        <v>14</v>
      </c>
      <c r="I49" s="17">
        <v>16</v>
      </c>
      <c r="J49" s="17">
        <v>15</v>
      </c>
      <c r="K49" s="17">
        <v>13</v>
      </c>
      <c r="L49" s="17">
        <v>14</v>
      </c>
      <c r="M49" s="17">
        <v>13</v>
      </c>
      <c r="N49" s="17">
        <v>14</v>
      </c>
      <c r="O49" s="17">
        <v>14</v>
      </c>
      <c r="P49" s="17">
        <v>15</v>
      </c>
      <c r="Q49" s="17">
        <v>13</v>
      </c>
      <c r="R49" s="17">
        <v>6</v>
      </c>
      <c r="S49" s="17">
        <v>15</v>
      </c>
      <c r="T49" s="17">
        <v>8</v>
      </c>
      <c r="U49" s="17">
        <v>14</v>
      </c>
      <c r="V49" s="17">
        <v>13</v>
      </c>
      <c r="W49" s="17">
        <v>13</v>
      </c>
      <c r="X49" s="17">
        <v>10</v>
      </c>
      <c r="Y49" s="17">
        <v>12</v>
      </c>
      <c r="Z49" s="17">
        <v>11</v>
      </c>
      <c r="AA49" s="17">
        <v>16</v>
      </c>
      <c r="AB49" s="17">
        <v>14</v>
      </c>
      <c r="AC49" s="17">
        <v>15</v>
      </c>
      <c r="AD49" s="17">
        <v>14</v>
      </c>
      <c r="AE49" s="17">
        <v>16</v>
      </c>
      <c r="AF49" s="17">
        <v>16</v>
      </c>
      <c r="AG49" s="17">
        <v>15</v>
      </c>
      <c r="AH49" s="17">
        <v>15</v>
      </c>
      <c r="AI49" s="17">
        <v>8</v>
      </c>
      <c r="AJ49" s="17">
        <v>15</v>
      </c>
      <c r="AK49" s="17">
        <v>5</v>
      </c>
      <c r="AL49" s="17">
        <v>16</v>
      </c>
      <c r="AM49" s="17">
        <v>10</v>
      </c>
      <c r="AN49" s="17">
        <v>14</v>
      </c>
      <c r="AO49" s="17">
        <v>6</v>
      </c>
      <c r="AP49" s="17">
        <v>8</v>
      </c>
      <c r="AQ49" s="17">
        <v>15</v>
      </c>
      <c r="AR49" s="17">
        <v>14</v>
      </c>
      <c r="AS49" s="17">
        <v>17</v>
      </c>
      <c r="AT49" s="17">
        <v>16</v>
      </c>
      <c r="AU49" s="17">
        <v>14</v>
      </c>
      <c r="AV49" s="17">
        <v>16</v>
      </c>
      <c r="AW49" s="17">
        <v>10</v>
      </c>
      <c r="AX49" s="17">
        <f t="shared" si="0"/>
        <v>0.59999999999999964</v>
      </c>
      <c r="AY49" s="38" t="s">
        <v>254</v>
      </c>
    </row>
    <row r="50" spans="1:51" x14ac:dyDescent="0.25">
      <c r="A50" s="56"/>
      <c r="B50" s="17" t="s">
        <v>38</v>
      </c>
      <c r="C50" s="17">
        <f>AVERAGE(INDEX(D$242:ID$242,ROWS(C$2:C50)))</f>
        <v>1.19</v>
      </c>
      <c r="D50" s="17" t="s">
        <v>140</v>
      </c>
      <c r="E50" s="17">
        <v>146</v>
      </c>
      <c r="F50" s="17">
        <v>14</v>
      </c>
      <c r="G50" s="17">
        <v>13</v>
      </c>
      <c r="H50" s="17">
        <v>14</v>
      </c>
      <c r="I50" s="17">
        <v>16</v>
      </c>
      <c r="J50" s="17">
        <v>15</v>
      </c>
      <c r="K50" s="17">
        <v>13</v>
      </c>
      <c r="L50" s="17">
        <v>14</v>
      </c>
      <c r="M50" s="17">
        <v>13</v>
      </c>
      <c r="N50" s="17">
        <v>14</v>
      </c>
      <c r="O50" s="17">
        <v>14</v>
      </c>
      <c r="P50" s="17">
        <v>15</v>
      </c>
      <c r="Q50" s="17">
        <v>13</v>
      </c>
      <c r="R50" s="17">
        <v>6</v>
      </c>
      <c r="S50" s="17">
        <v>15</v>
      </c>
      <c r="T50" s="17">
        <v>8</v>
      </c>
      <c r="U50" s="17">
        <v>14</v>
      </c>
      <c r="V50" s="17">
        <v>13</v>
      </c>
      <c r="W50" s="17">
        <v>13</v>
      </c>
      <c r="X50" s="17">
        <v>10</v>
      </c>
      <c r="Y50" s="17">
        <v>12</v>
      </c>
      <c r="Z50" s="17">
        <v>11</v>
      </c>
      <c r="AA50" s="17">
        <v>16</v>
      </c>
      <c r="AB50" s="17">
        <v>14</v>
      </c>
      <c r="AC50" s="17">
        <v>15</v>
      </c>
      <c r="AD50" s="17">
        <v>14</v>
      </c>
      <c r="AE50" s="17">
        <v>16</v>
      </c>
      <c r="AF50" s="17">
        <v>16</v>
      </c>
      <c r="AG50" s="17">
        <v>15</v>
      </c>
      <c r="AH50" s="17">
        <v>15</v>
      </c>
      <c r="AI50" s="17">
        <v>8</v>
      </c>
      <c r="AJ50" s="17">
        <v>15</v>
      </c>
      <c r="AK50" s="17">
        <v>5</v>
      </c>
      <c r="AL50" s="17">
        <v>16</v>
      </c>
      <c r="AM50" s="17">
        <v>10</v>
      </c>
      <c r="AN50" s="17">
        <v>14</v>
      </c>
      <c r="AO50" s="17">
        <v>6</v>
      </c>
      <c r="AP50" s="17">
        <v>8</v>
      </c>
      <c r="AQ50" s="17">
        <v>15</v>
      </c>
      <c r="AR50" s="17">
        <v>14</v>
      </c>
      <c r="AS50" s="17">
        <v>17</v>
      </c>
      <c r="AT50" s="17">
        <v>16</v>
      </c>
      <c r="AU50" s="17">
        <v>14</v>
      </c>
      <c r="AV50" s="17">
        <v>16</v>
      </c>
      <c r="AW50" s="17">
        <v>10</v>
      </c>
      <c r="AX50" s="17">
        <f t="shared" si="0"/>
        <v>0.59999999999999964</v>
      </c>
      <c r="AY50" s="38" t="s">
        <v>254</v>
      </c>
    </row>
    <row r="51" spans="1:51" x14ac:dyDescent="0.25">
      <c r="A51" s="56"/>
      <c r="B51" s="17" t="s">
        <v>39</v>
      </c>
      <c r="C51" s="17">
        <f>AVERAGE(INDEX(D$242:ID$242,ROWS(C$2:C51)))</f>
        <v>0.03</v>
      </c>
      <c r="D51" s="17" t="s">
        <v>140</v>
      </c>
      <c r="E51" s="17">
        <v>146</v>
      </c>
      <c r="F51" s="17">
        <v>14</v>
      </c>
      <c r="G51" s="17">
        <v>13</v>
      </c>
      <c r="H51" s="17">
        <v>14</v>
      </c>
      <c r="I51" s="17">
        <v>16</v>
      </c>
      <c r="J51" s="17">
        <v>15</v>
      </c>
      <c r="K51" s="17">
        <v>13</v>
      </c>
      <c r="L51" s="17">
        <v>14</v>
      </c>
      <c r="M51" s="17">
        <v>13</v>
      </c>
      <c r="N51" s="17">
        <v>14</v>
      </c>
      <c r="O51" s="17">
        <v>14</v>
      </c>
      <c r="P51" s="17">
        <v>15</v>
      </c>
      <c r="Q51" s="17">
        <v>13</v>
      </c>
      <c r="R51" s="17">
        <v>6</v>
      </c>
      <c r="S51" s="17">
        <v>15</v>
      </c>
      <c r="T51" s="17">
        <v>8</v>
      </c>
      <c r="U51" s="17">
        <v>14</v>
      </c>
      <c r="V51" s="17">
        <v>13</v>
      </c>
      <c r="W51" s="17">
        <v>13</v>
      </c>
      <c r="X51" s="17">
        <v>10</v>
      </c>
      <c r="Y51" s="17">
        <v>12</v>
      </c>
      <c r="Z51" s="17">
        <v>11</v>
      </c>
      <c r="AA51" s="17">
        <v>16</v>
      </c>
      <c r="AB51" s="17">
        <v>14</v>
      </c>
      <c r="AC51" s="17">
        <v>15</v>
      </c>
      <c r="AD51" s="17">
        <v>14</v>
      </c>
      <c r="AE51" s="17">
        <v>16</v>
      </c>
      <c r="AF51" s="17">
        <v>16</v>
      </c>
      <c r="AG51" s="17">
        <v>15</v>
      </c>
      <c r="AH51" s="17">
        <v>15</v>
      </c>
      <c r="AI51" s="17">
        <v>8</v>
      </c>
      <c r="AJ51" s="17">
        <v>15</v>
      </c>
      <c r="AK51" s="17">
        <v>5</v>
      </c>
      <c r="AL51" s="17">
        <v>16</v>
      </c>
      <c r="AM51" s="17">
        <v>10</v>
      </c>
      <c r="AN51" s="17">
        <v>14</v>
      </c>
      <c r="AO51" s="17">
        <v>6</v>
      </c>
      <c r="AP51" s="17">
        <v>8</v>
      </c>
      <c r="AQ51" s="17">
        <v>15</v>
      </c>
      <c r="AR51" s="17">
        <v>14</v>
      </c>
      <c r="AS51" s="17">
        <v>17</v>
      </c>
      <c r="AT51" s="17">
        <v>16</v>
      </c>
      <c r="AU51" s="17">
        <v>14</v>
      </c>
      <c r="AV51" s="17">
        <v>16</v>
      </c>
      <c r="AW51" s="17">
        <v>10</v>
      </c>
      <c r="AX51" s="17">
        <f t="shared" si="0"/>
        <v>0.59999999999999964</v>
      </c>
      <c r="AY51" s="38" t="s">
        <v>254</v>
      </c>
    </row>
    <row r="52" spans="1:51" x14ac:dyDescent="0.25">
      <c r="A52" s="56"/>
      <c r="B52" s="17" t="s">
        <v>40</v>
      </c>
      <c r="C52" s="17">
        <f>AVERAGE(INDEX(D$242:ID$242,ROWS(C$2:C52)))</f>
        <v>0</v>
      </c>
      <c r="D52" s="17" t="s">
        <v>140</v>
      </c>
      <c r="E52" s="17">
        <v>146</v>
      </c>
      <c r="F52" s="17">
        <v>14</v>
      </c>
      <c r="G52" s="17">
        <v>13</v>
      </c>
      <c r="H52" s="17">
        <v>14</v>
      </c>
      <c r="I52" s="17">
        <v>16</v>
      </c>
      <c r="J52" s="17">
        <v>15</v>
      </c>
      <c r="K52" s="17">
        <v>13</v>
      </c>
      <c r="L52" s="17">
        <v>14</v>
      </c>
      <c r="M52" s="17">
        <v>13</v>
      </c>
      <c r="N52" s="17">
        <v>14</v>
      </c>
      <c r="O52" s="17">
        <v>14</v>
      </c>
      <c r="P52" s="17">
        <v>15</v>
      </c>
      <c r="Q52" s="17">
        <v>13</v>
      </c>
      <c r="R52" s="17">
        <v>6</v>
      </c>
      <c r="S52" s="17">
        <v>15</v>
      </c>
      <c r="T52" s="17">
        <v>8</v>
      </c>
      <c r="U52" s="17">
        <v>14</v>
      </c>
      <c r="V52" s="17">
        <v>13</v>
      </c>
      <c r="W52" s="17">
        <v>13</v>
      </c>
      <c r="X52" s="17">
        <v>10</v>
      </c>
      <c r="Y52" s="17">
        <v>12</v>
      </c>
      <c r="Z52" s="17">
        <v>11</v>
      </c>
      <c r="AA52" s="17">
        <v>16</v>
      </c>
      <c r="AB52" s="17">
        <v>14</v>
      </c>
      <c r="AC52" s="17">
        <v>15</v>
      </c>
      <c r="AD52" s="17">
        <v>14</v>
      </c>
      <c r="AE52" s="17">
        <v>16</v>
      </c>
      <c r="AF52" s="17">
        <v>16</v>
      </c>
      <c r="AG52" s="17">
        <v>15</v>
      </c>
      <c r="AH52" s="17">
        <v>15</v>
      </c>
      <c r="AI52" s="17">
        <v>8</v>
      </c>
      <c r="AJ52" s="17">
        <v>15</v>
      </c>
      <c r="AK52" s="17">
        <v>5</v>
      </c>
      <c r="AL52" s="17">
        <v>16</v>
      </c>
      <c r="AM52" s="17">
        <v>10</v>
      </c>
      <c r="AN52" s="17">
        <v>14</v>
      </c>
      <c r="AO52" s="17">
        <v>6</v>
      </c>
      <c r="AP52" s="17">
        <v>8</v>
      </c>
      <c r="AQ52" s="17">
        <v>15</v>
      </c>
      <c r="AR52" s="17">
        <v>14</v>
      </c>
      <c r="AS52" s="17">
        <v>17</v>
      </c>
      <c r="AT52" s="17">
        <v>16</v>
      </c>
      <c r="AU52" s="17">
        <v>14</v>
      </c>
      <c r="AV52" s="17">
        <v>16</v>
      </c>
      <c r="AW52" s="17">
        <v>10</v>
      </c>
      <c r="AX52" s="17">
        <f t="shared" si="0"/>
        <v>0.59999999999999964</v>
      </c>
      <c r="AY52" s="38" t="s">
        <v>254</v>
      </c>
    </row>
    <row r="53" spans="1:51" x14ac:dyDescent="0.25">
      <c r="A53" s="56"/>
      <c r="B53" s="17" t="s">
        <v>41</v>
      </c>
      <c r="C53" s="17">
        <f>AVERAGE(INDEX(D$242:ID$242,ROWS(C$2:C53)))</f>
        <v>0.04</v>
      </c>
      <c r="D53" s="17" t="s">
        <v>140</v>
      </c>
      <c r="E53" s="17">
        <v>146</v>
      </c>
      <c r="F53" s="17">
        <v>14</v>
      </c>
      <c r="G53" s="17">
        <v>13</v>
      </c>
      <c r="H53" s="17">
        <v>14</v>
      </c>
      <c r="I53" s="17">
        <v>16</v>
      </c>
      <c r="J53" s="17">
        <v>15</v>
      </c>
      <c r="K53" s="17">
        <v>13</v>
      </c>
      <c r="L53" s="17">
        <v>14</v>
      </c>
      <c r="M53" s="17">
        <v>13</v>
      </c>
      <c r="N53" s="17">
        <v>14</v>
      </c>
      <c r="O53" s="17">
        <v>14</v>
      </c>
      <c r="P53" s="17">
        <v>15</v>
      </c>
      <c r="Q53" s="17">
        <v>13</v>
      </c>
      <c r="R53" s="17">
        <v>6</v>
      </c>
      <c r="S53" s="17">
        <v>15</v>
      </c>
      <c r="T53" s="17">
        <v>8</v>
      </c>
      <c r="U53" s="17">
        <v>14</v>
      </c>
      <c r="V53" s="17">
        <v>13</v>
      </c>
      <c r="W53" s="17">
        <v>13</v>
      </c>
      <c r="X53" s="17">
        <v>10</v>
      </c>
      <c r="Y53" s="17">
        <v>12</v>
      </c>
      <c r="Z53" s="17">
        <v>11</v>
      </c>
      <c r="AA53" s="17">
        <v>16</v>
      </c>
      <c r="AB53" s="17">
        <v>14</v>
      </c>
      <c r="AC53" s="17">
        <v>15</v>
      </c>
      <c r="AD53" s="17">
        <v>14</v>
      </c>
      <c r="AE53" s="17">
        <v>16</v>
      </c>
      <c r="AF53" s="17">
        <v>16</v>
      </c>
      <c r="AG53" s="17">
        <v>15</v>
      </c>
      <c r="AH53" s="17">
        <v>15</v>
      </c>
      <c r="AI53" s="17">
        <v>8</v>
      </c>
      <c r="AJ53" s="17">
        <v>15</v>
      </c>
      <c r="AK53" s="17">
        <v>5</v>
      </c>
      <c r="AL53" s="17">
        <v>16</v>
      </c>
      <c r="AM53" s="17">
        <v>10</v>
      </c>
      <c r="AN53" s="17">
        <v>14</v>
      </c>
      <c r="AO53" s="17">
        <v>6</v>
      </c>
      <c r="AP53" s="17">
        <v>8</v>
      </c>
      <c r="AQ53" s="17">
        <v>15</v>
      </c>
      <c r="AR53" s="17">
        <v>14</v>
      </c>
      <c r="AS53" s="17">
        <v>17</v>
      </c>
      <c r="AT53" s="17">
        <v>16</v>
      </c>
      <c r="AU53" s="17">
        <v>14</v>
      </c>
      <c r="AV53" s="17">
        <v>16</v>
      </c>
      <c r="AW53" s="17">
        <v>10</v>
      </c>
      <c r="AX53" s="17">
        <f t="shared" si="0"/>
        <v>0.59999999999999964</v>
      </c>
      <c r="AY53" t="s">
        <v>254</v>
      </c>
    </row>
    <row r="54" spans="1:51" x14ac:dyDescent="0.25">
      <c r="A54" s="56" t="s">
        <v>73</v>
      </c>
      <c r="B54" s="17" t="s">
        <v>29</v>
      </c>
      <c r="C54" s="17">
        <f>AVERAGE(INDEX(D$242:ID$242,ROWS(C$2:C54)))</f>
        <v>4.18</v>
      </c>
      <c r="D54" s="17" t="s">
        <v>140</v>
      </c>
      <c r="E54" s="17">
        <v>124</v>
      </c>
      <c r="F54" s="17">
        <v>13</v>
      </c>
      <c r="G54" s="17">
        <v>15</v>
      </c>
      <c r="H54" s="17">
        <v>13</v>
      </c>
      <c r="I54" s="17">
        <v>12</v>
      </c>
      <c r="J54" s="17">
        <v>13</v>
      </c>
      <c r="K54" s="17">
        <v>12</v>
      </c>
      <c r="L54" s="17">
        <v>14</v>
      </c>
      <c r="M54" s="17">
        <v>12</v>
      </c>
      <c r="N54" s="17">
        <v>11</v>
      </c>
      <c r="O54" s="17">
        <v>13</v>
      </c>
      <c r="P54">
        <v>8</v>
      </c>
      <c r="Q54">
        <v>9</v>
      </c>
      <c r="R54">
        <v>5</v>
      </c>
      <c r="S54">
        <v>13</v>
      </c>
      <c r="T54">
        <v>7</v>
      </c>
      <c r="U54">
        <v>19</v>
      </c>
      <c r="V54">
        <v>9</v>
      </c>
      <c r="W54">
        <v>16</v>
      </c>
      <c r="X54">
        <v>14</v>
      </c>
      <c r="Y54">
        <v>9</v>
      </c>
      <c r="Z54">
        <v>12</v>
      </c>
      <c r="AA54">
        <v>14</v>
      </c>
      <c r="AB54">
        <v>11</v>
      </c>
      <c r="AC54">
        <v>17</v>
      </c>
      <c r="AD54">
        <v>16</v>
      </c>
      <c r="AE54">
        <v>14</v>
      </c>
      <c r="AF54">
        <v>16</v>
      </c>
      <c r="AG54">
        <v>14</v>
      </c>
      <c r="AH54">
        <v>9</v>
      </c>
      <c r="AI54">
        <v>13</v>
      </c>
      <c r="AJ54">
        <v>15</v>
      </c>
      <c r="AK54">
        <v>5</v>
      </c>
      <c r="AL54">
        <v>13</v>
      </c>
      <c r="AM54">
        <v>9</v>
      </c>
      <c r="AN54">
        <v>13</v>
      </c>
      <c r="AO54">
        <v>4</v>
      </c>
      <c r="AP54">
        <v>9</v>
      </c>
      <c r="AQ54">
        <v>11</v>
      </c>
      <c r="AR54">
        <v>14</v>
      </c>
      <c r="AS54">
        <v>12</v>
      </c>
      <c r="AT54">
        <v>11</v>
      </c>
      <c r="AU54">
        <v>12</v>
      </c>
      <c r="AV54">
        <v>15</v>
      </c>
      <c r="AW54" s="17">
        <v>10</v>
      </c>
      <c r="AX54" s="17">
        <f t="shared" si="0"/>
        <v>2.1999999999999993</v>
      </c>
      <c r="AY54" s="38" t="s">
        <v>253</v>
      </c>
    </row>
    <row r="55" spans="1:51" x14ac:dyDescent="0.25">
      <c r="A55" s="56"/>
      <c r="B55" s="17" t="s">
        <v>30</v>
      </c>
      <c r="C55" s="17">
        <f>AVERAGE(INDEX(D$242:ID$242,ROWS(C$2:C55)))</f>
        <v>1.26</v>
      </c>
      <c r="D55" s="17" t="s">
        <v>140</v>
      </c>
      <c r="E55" s="17">
        <v>124</v>
      </c>
      <c r="F55" s="17">
        <v>13</v>
      </c>
      <c r="G55" s="17">
        <v>15</v>
      </c>
      <c r="H55" s="17">
        <v>13</v>
      </c>
      <c r="I55" s="17">
        <v>12</v>
      </c>
      <c r="J55" s="17">
        <v>13</v>
      </c>
      <c r="K55" s="17">
        <v>12</v>
      </c>
      <c r="L55" s="17">
        <v>14</v>
      </c>
      <c r="M55" s="17">
        <v>12</v>
      </c>
      <c r="N55" s="17">
        <v>11</v>
      </c>
      <c r="O55" s="17">
        <v>13</v>
      </c>
      <c r="P55" s="17">
        <v>8</v>
      </c>
      <c r="Q55" s="17">
        <v>9</v>
      </c>
      <c r="R55" s="17">
        <v>5</v>
      </c>
      <c r="S55" s="17">
        <v>13</v>
      </c>
      <c r="T55" s="17">
        <v>7</v>
      </c>
      <c r="U55" s="17">
        <v>19</v>
      </c>
      <c r="V55" s="17">
        <v>9</v>
      </c>
      <c r="W55" s="17">
        <v>16</v>
      </c>
      <c r="X55" s="17">
        <v>14</v>
      </c>
      <c r="Y55" s="17">
        <v>9</v>
      </c>
      <c r="Z55" s="17">
        <v>12</v>
      </c>
      <c r="AA55" s="17">
        <v>14</v>
      </c>
      <c r="AB55" s="17">
        <v>11</v>
      </c>
      <c r="AC55" s="17">
        <v>17</v>
      </c>
      <c r="AD55" s="17">
        <v>16</v>
      </c>
      <c r="AE55" s="17">
        <v>14</v>
      </c>
      <c r="AF55" s="17">
        <v>16</v>
      </c>
      <c r="AG55" s="17">
        <v>14</v>
      </c>
      <c r="AH55" s="17">
        <v>9</v>
      </c>
      <c r="AI55" s="17">
        <v>13</v>
      </c>
      <c r="AJ55" s="17">
        <v>15</v>
      </c>
      <c r="AK55" s="17">
        <v>5</v>
      </c>
      <c r="AL55" s="17">
        <v>13</v>
      </c>
      <c r="AM55" s="17">
        <v>9</v>
      </c>
      <c r="AN55" s="17">
        <v>13</v>
      </c>
      <c r="AO55" s="17">
        <v>4</v>
      </c>
      <c r="AP55" s="17">
        <v>9</v>
      </c>
      <c r="AQ55" s="17">
        <v>11</v>
      </c>
      <c r="AR55" s="17">
        <v>14</v>
      </c>
      <c r="AS55" s="17">
        <v>12</v>
      </c>
      <c r="AT55" s="17">
        <v>11</v>
      </c>
      <c r="AU55" s="17">
        <v>12</v>
      </c>
      <c r="AV55" s="17">
        <v>15</v>
      </c>
      <c r="AW55" s="17">
        <v>10</v>
      </c>
      <c r="AX55" s="17">
        <f t="shared" si="0"/>
        <v>2.1999999999999993</v>
      </c>
      <c r="AY55" s="38" t="s">
        <v>253</v>
      </c>
    </row>
    <row r="56" spans="1:51" x14ac:dyDescent="0.25">
      <c r="A56" s="56"/>
      <c r="B56" s="17" t="s">
        <v>31</v>
      </c>
      <c r="C56" s="17">
        <f>AVERAGE(INDEX(D$242:ID$242,ROWS(C$2:C56)))</f>
        <v>3.97</v>
      </c>
      <c r="D56" s="17" t="s">
        <v>140</v>
      </c>
      <c r="E56" s="17">
        <v>124</v>
      </c>
      <c r="F56" s="17">
        <v>13</v>
      </c>
      <c r="G56" s="17">
        <v>15</v>
      </c>
      <c r="H56" s="17">
        <v>13</v>
      </c>
      <c r="I56" s="17">
        <v>12</v>
      </c>
      <c r="J56" s="17">
        <v>13</v>
      </c>
      <c r="K56" s="17">
        <v>12</v>
      </c>
      <c r="L56" s="17">
        <v>14</v>
      </c>
      <c r="M56" s="17">
        <v>12</v>
      </c>
      <c r="N56" s="17">
        <v>11</v>
      </c>
      <c r="O56" s="17">
        <v>13</v>
      </c>
      <c r="P56" s="17">
        <v>8</v>
      </c>
      <c r="Q56" s="17">
        <v>9</v>
      </c>
      <c r="R56" s="17">
        <v>5</v>
      </c>
      <c r="S56" s="17">
        <v>13</v>
      </c>
      <c r="T56" s="17">
        <v>7</v>
      </c>
      <c r="U56" s="17">
        <v>19</v>
      </c>
      <c r="V56" s="17">
        <v>9</v>
      </c>
      <c r="W56" s="17">
        <v>16</v>
      </c>
      <c r="X56" s="17">
        <v>14</v>
      </c>
      <c r="Y56" s="17">
        <v>9</v>
      </c>
      <c r="Z56" s="17">
        <v>12</v>
      </c>
      <c r="AA56" s="17">
        <v>14</v>
      </c>
      <c r="AB56" s="17">
        <v>11</v>
      </c>
      <c r="AC56" s="17">
        <v>17</v>
      </c>
      <c r="AD56" s="17">
        <v>16</v>
      </c>
      <c r="AE56" s="17">
        <v>14</v>
      </c>
      <c r="AF56" s="17">
        <v>16</v>
      </c>
      <c r="AG56" s="17">
        <v>14</v>
      </c>
      <c r="AH56" s="17">
        <v>9</v>
      </c>
      <c r="AI56" s="17">
        <v>13</v>
      </c>
      <c r="AJ56" s="17">
        <v>15</v>
      </c>
      <c r="AK56" s="17">
        <v>5</v>
      </c>
      <c r="AL56" s="17">
        <v>13</v>
      </c>
      <c r="AM56" s="17">
        <v>9</v>
      </c>
      <c r="AN56" s="17">
        <v>13</v>
      </c>
      <c r="AO56" s="17">
        <v>4</v>
      </c>
      <c r="AP56" s="17">
        <v>9</v>
      </c>
      <c r="AQ56" s="17">
        <v>11</v>
      </c>
      <c r="AR56" s="17">
        <v>14</v>
      </c>
      <c r="AS56" s="17">
        <v>12</v>
      </c>
      <c r="AT56" s="17">
        <v>11</v>
      </c>
      <c r="AU56" s="17">
        <v>12</v>
      </c>
      <c r="AV56" s="17">
        <v>15</v>
      </c>
      <c r="AW56" s="17">
        <v>10</v>
      </c>
      <c r="AX56" s="17">
        <f t="shared" si="0"/>
        <v>2.1999999999999993</v>
      </c>
      <c r="AY56" s="38" t="s">
        <v>253</v>
      </c>
    </row>
    <row r="57" spans="1:51" x14ac:dyDescent="0.25">
      <c r="A57" s="56"/>
      <c r="B57" s="17" t="s">
        <v>32</v>
      </c>
      <c r="C57" s="17">
        <f>AVERAGE(INDEX(D$242:ID$242,ROWS(C$2:C57)))</f>
        <v>1.46</v>
      </c>
      <c r="D57" s="17" t="s">
        <v>140</v>
      </c>
      <c r="E57" s="17">
        <v>124</v>
      </c>
      <c r="F57" s="17">
        <v>13</v>
      </c>
      <c r="G57" s="17">
        <v>15</v>
      </c>
      <c r="H57" s="17">
        <v>13</v>
      </c>
      <c r="I57" s="17">
        <v>12</v>
      </c>
      <c r="J57" s="17">
        <v>13</v>
      </c>
      <c r="K57" s="17">
        <v>12</v>
      </c>
      <c r="L57" s="17">
        <v>14</v>
      </c>
      <c r="M57" s="17">
        <v>12</v>
      </c>
      <c r="N57" s="17">
        <v>11</v>
      </c>
      <c r="O57" s="17">
        <v>13</v>
      </c>
      <c r="P57" s="17">
        <v>8</v>
      </c>
      <c r="Q57" s="17">
        <v>9</v>
      </c>
      <c r="R57" s="17">
        <v>5</v>
      </c>
      <c r="S57" s="17">
        <v>13</v>
      </c>
      <c r="T57" s="17">
        <v>7</v>
      </c>
      <c r="U57" s="17">
        <v>19</v>
      </c>
      <c r="V57" s="17">
        <v>9</v>
      </c>
      <c r="W57" s="17">
        <v>16</v>
      </c>
      <c r="X57" s="17">
        <v>14</v>
      </c>
      <c r="Y57" s="17">
        <v>9</v>
      </c>
      <c r="Z57" s="17">
        <v>12</v>
      </c>
      <c r="AA57" s="17">
        <v>14</v>
      </c>
      <c r="AB57" s="17">
        <v>11</v>
      </c>
      <c r="AC57" s="17">
        <v>17</v>
      </c>
      <c r="AD57" s="17">
        <v>16</v>
      </c>
      <c r="AE57" s="17">
        <v>14</v>
      </c>
      <c r="AF57" s="17">
        <v>16</v>
      </c>
      <c r="AG57" s="17">
        <v>14</v>
      </c>
      <c r="AH57" s="17">
        <v>9</v>
      </c>
      <c r="AI57" s="17">
        <v>13</v>
      </c>
      <c r="AJ57" s="17">
        <v>15</v>
      </c>
      <c r="AK57" s="17">
        <v>5</v>
      </c>
      <c r="AL57" s="17">
        <v>13</v>
      </c>
      <c r="AM57" s="17">
        <v>9</v>
      </c>
      <c r="AN57" s="17">
        <v>13</v>
      </c>
      <c r="AO57" s="17">
        <v>4</v>
      </c>
      <c r="AP57" s="17">
        <v>9</v>
      </c>
      <c r="AQ57" s="17">
        <v>11</v>
      </c>
      <c r="AR57" s="17">
        <v>14</v>
      </c>
      <c r="AS57" s="17">
        <v>12</v>
      </c>
      <c r="AT57" s="17">
        <v>11</v>
      </c>
      <c r="AU57" s="17">
        <v>12</v>
      </c>
      <c r="AV57" s="17">
        <v>15</v>
      </c>
      <c r="AW57" s="17">
        <v>10</v>
      </c>
      <c r="AX57" s="17">
        <f t="shared" si="0"/>
        <v>2.1999999999999993</v>
      </c>
      <c r="AY57" s="38" t="s">
        <v>253</v>
      </c>
    </row>
    <row r="58" spans="1:51" x14ac:dyDescent="0.25">
      <c r="A58" s="56"/>
      <c r="B58" s="17" t="s">
        <v>33</v>
      </c>
      <c r="C58" s="17">
        <f>AVERAGE(INDEX(D$242:ID$242,ROWS(C$2:C58)))</f>
        <v>3.05</v>
      </c>
      <c r="D58" s="17" t="s">
        <v>140</v>
      </c>
      <c r="E58" s="17">
        <v>124</v>
      </c>
      <c r="F58" s="17">
        <v>13</v>
      </c>
      <c r="G58" s="17">
        <v>15</v>
      </c>
      <c r="H58" s="17">
        <v>13</v>
      </c>
      <c r="I58" s="17">
        <v>12</v>
      </c>
      <c r="J58" s="17">
        <v>13</v>
      </c>
      <c r="K58" s="17">
        <v>12</v>
      </c>
      <c r="L58" s="17">
        <v>14</v>
      </c>
      <c r="M58" s="17">
        <v>12</v>
      </c>
      <c r="N58" s="17">
        <v>11</v>
      </c>
      <c r="O58" s="17">
        <v>13</v>
      </c>
      <c r="P58" s="17">
        <v>8</v>
      </c>
      <c r="Q58" s="17">
        <v>9</v>
      </c>
      <c r="R58" s="17">
        <v>5</v>
      </c>
      <c r="S58" s="17">
        <v>13</v>
      </c>
      <c r="T58" s="17">
        <v>7</v>
      </c>
      <c r="U58" s="17">
        <v>19</v>
      </c>
      <c r="V58" s="17">
        <v>9</v>
      </c>
      <c r="W58" s="17">
        <v>16</v>
      </c>
      <c r="X58" s="17">
        <v>14</v>
      </c>
      <c r="Y58" s="17">
        <v>9</v>
      </c>
      <c r="Z58" s="17">
        <v>12</v>
      </c>
      <c r="AA58" s="17">
        <v>14</v>
      </c>
      <c r="AB58" s="17">
        <v>11</v>
      </c>
      <c r="AC58" s="17">
        <v>17</v>
      </c>
      <c r="AD58" s="17">
        <v>16</v>
      </c>
      <c r="AE58" s="17">
        <v>14</v>
      </c>
      <c r="AF58" s="17">
        <v>16</v>
      </c>
      <c r="AG58" s="17">
        <v>14</v>
      </c>
      <c r="AH58" s="17">
        <v>9</v>
      </c>
      <c r="AI58" s="17">
        <v>13</v>
      </c>
      <c r="AJ58" s="17">
        <v>15</v>
      </c>
      <c r="AK58" s="17">
        <v>5</v>
      </c>
      <c r="AL58" s="17">
        <v>13</v>
      </c>
      <c r="AM58" s="17">
        <v>9</v>
      </c>
      <c r="AN58" s="17">
        <v>13</v>
      </c>
      <c r="AO58" s="17">
        <v>4</v>
      </c>
      <c r="AP58" s="17">
        <v>9</v>
      </c>
      <c r="AQ58" s="17">
        <v>11</v>
      </c>
      <c r="AR58" s="17">
        <v>14</v>
      </c>
      <c r="AS58" s="17">
        <v>12</v>
      </c>
      <c r="AT58" s="17">
        <v>11</v>
      </c>
      <c r="AU58" s="17">
        <v>12</v>
      </c>
      <c r="AV58" s="17">
        <v>15</v>
      </c>
      <c r="AW58" s="17">
        <v>10</v>
      </c>
      <c r="AX58" s="17">
        <f t="shared" si="0"/>
        <v>2.1999999999999993</v>
      </c>
      <c r="AY58" s="38" t="s">
        <v>253</v>
      </c>
    </row>
    <row r="59" spans="1:51" x14ac:dyDescent="0.25">
      <c r="A59" s="56"/>
      <c r="B59" s="17" t="s">
        <v>34</v>
      </c>
      <c r="C59" s="17">
        <f>AVERAGE(INDEX(D$242:ID$242,ROWS(C$2:C59)))</f>
        <v>1.2</v>
      </c>
      <c r="D59" s="17" t="s">
        <v>140</v>
      </c>
      <c r="E59" s="17">
        <v>124</v>
      </c>
      <c r="F59" s="17">
        <v>13</v>
      </c>
      <c r="G59" s="17">
        <v>15</v>
      </c>
      <c r="H59" s="17">
        <v>13</v>
      </c>
      <c r="I59" s="17">
        <v>12</v>
      </c>
      <c r="J59" s="17">
        <v>13</v>
      </c>
      <c r="K59" s="17">
        <v>12</v>
      </c>
      <c r="L59" s="17">
        <v>14</v>
      </c>
      <c r="M59" s="17">
        <v>12</v>
      </c>
      <c r="N59" s="17">
        <v>11</v>
      </c>
      <c r="O59" s="17">
        <v>13</v>
      </c>
      <c r="P59" s="17">
        <v>8</v>
      </c>
      <c r="Q59" s="17">
        <v>9</v>
      </c>
      <c r="R59" s="17">
        <v>5</v>
      </c>
      <c r="S59" s="17">
        <v>13</v>
      </c>
      <c r="T59" s="17">
        <v>7</v>
      </c>
      <c r="U59" s="17">
        <v>19</v>
      </c>
      <c r="V59" s="17">
        <v>9</v>
      </c>
      <c r="W59" s="17">
        <v>16</v>
      </c>
      <c r="X59" s="17">
        <v>14</v>
      </c>
      <c r="Y59" s="17">
        <v>9</v>
      </c>
      <c r="Z59" s="17">
        <v>12</v>
      </c>
      <c r="AA59" s="17">
        <v>14</v>
      </c>
      <c r="AB59" s="17">
        <v>11</v>
      </c>
      <c r="AC59" s="17">
        <v>17</v>
      </c>
      <c r="AD59" s="17">
        <v>16</v>
      </c>
      <c r="AE59" s="17">
        <v>14</v>
      </c>
      <c r="AF59" s="17">
        <v>16</v>
      </c>
      <c r="AG59" s="17">
        <v>14</v>
      </c>
      <c r="AH59" s="17">
        <v>9</v>
      </c>
      <c r="AI59" s="17">
        <v>13</v>
      </c>
      <c r="AJ59" s="17">
        <v>15</v>
      </c>
      <c r="AK59" s="17">
        <v>5</v>
      </c>
      <c r="AL59" s="17">
        <v>13</v>
      </c>
      <c r="AM59" s="17">
        <v>9</v>
      </c>
      <c r="AN59" s="17">
        <v>13</v>
      </c>
      <c r="AO59" s="17">
        <v>4</v>
      </c>
      <c r="AP59" s="17">
        <v>9</v>
      </c>
      <c r="AQ59" s="17">
        <v>11</v>
      </c>
      <c r="AR59" s="17">
        <v>14</v>
      </c>
      <c r="AS59" s="17">
        <v>12</v>
      </c>
      <c r="AT59" s="17">
        <v>11</v>
      </c>
      <c r="AU59" s="17">
        <v>12</v>
      </c>
      <c r="AV59" s="17">
        <v>15</v>
      </c>
      <c r="AW59" s="17">
        <v>10</v>
      </c>
      <c r="AX59" s="17">
        <f t="shared" si="0"/>
        <v>2.1999999999999993</v>
      </c>
      <c r="AY59" s="38" t="s">
        <v>253</v>
      </c>
    </row>
    <row r="60" spans="1:51" x14ac:dyDescent="0.25">
      <c r="A60" s="56"/>
      <c r="B60" s="17" t="s">
        <v>35</v>
      </c>
      <c r="C60" s="17">
        <f>AVERAGE(INDEX(D$242:ID$242,ROWS(C$2:C60)))</f>
        <v>4.57</v>
      </c>
      <c r="D60" s="17" t="s">
        <v>140</v>
      </c>
      <c r="E60" s="17">
        <v>124</v>
      </c>
      <c r="F60" s="17">
        <v>13</v>
      </c>
      <c r="G60" s="17">
        <v>15</v>
      </c>
      <c r="H60" s="17">
        <v>13</v>
      </c>
      <c r="I60" s="17">
        <v>12</v>
      </c>
      <c r="J60" s="17">
        <v>13</v>
      </c>
      <c r="K60" s="17">
        <v>12</v>
      </c>
      <c r="L60" s="17">
        <v>14</v>
      </c>
      <c r="M60" s="17">
        <v>12</v>
      </c>
      <c r="N60" s="17">
        <v>11</v>
      </c>
      <c r="O60" s="17">
        <v>13</v>
      </c>
      <c r="P60" s="17">
        <v>8</v>
      </c>
      <c r="Q60" s="17">
        <v>9</v>
      </c>
      <c r="R60" s="17">
        <v>5</v>
      </c>
      <c r="S60" s="17">
        <v>13</v>
      </c>
      <c r="T60" s="17">
        <v>7</v>
      </c>
      <c r="U60" s="17">
        <v>19</v>
      </c>
      <c r="V60" s="17">
        <v>9</v>
      </c>
      <c r="W60" s="17">
        <v>16</v>
      </c>
      <c r="X60" s="17">
        <v>14</v>
      </c>
      <c r="Y60" s="17">
        <v>9</v>
      </c>
      <c r="Z60" s="17">
        <v>12</v>
      </c>
      <c r="AA60" s="17">
        <v>14</v>
      </c>
      <c r="AB60" s="17">
        <v>11</v>
      </c>
      <c r="AC60" s="17">
        <v>17</v>
      </c>
      <c r="AD60" s="17">
        <v>16</v>
      </c>
      <c r="AE60" s="17">
        <v>14</v>
      </c>
      <c r="AF60" s="17">
        <v>16</v>
      </c>
      <c r="AG60" s="17">
        <v>14</v>
      </c>
      <c r="AH60" s="17">
        <v>9</v>
      </c>
      <c r="AI60" s="17">
        <v>13</v>
      </c>
      <c r="AJ60" s="17">
        <v>15</v>
      </c>
      <c r="AK60" s="17">
        <v>5</v>
      </c>
      <c r="AL60" s="17">
        <v>13</v>
      </c>
      <c r="AM60" s="17">
        <v>9</v>
      </c>
      <c r="AN60" s="17">
        <v>13</v>
      </c>
      <c r="AO60" s="17">
        <v>4</v>
      </c>
      <c r="AP60" s="17">
        <v>9</v>
      </c>
      <c r="AQ60" s="17">
        <v>11</v>
      </c>
      <c r="AR60" s="17">
        <v>14</v>
      </c>
      <c r="AS60" s="17">
        <v>12</v>
      </c>
      <c r="AT60" s="17">
        <v>11</v>
      </c>
      <c r="AU60" s="17">
        <v>12</v>
      </c>
      <c r="AV60" s="17">
        <v>15</v>
      </c>
      <c r="AW60" s="17">
        <v>10</v>
      </c>
      <c r="AX60" s="17">
        <f t="shared" si="0"/>
        <v>2.1999999999999993</v>
      </c>
      <c r="AY60" s="38" t="s">
        <v>253</v>
      </c>
    </row>
    <row r="61" spans="1:51" x14ac:dyDescent="0.25">
      <c r="A61" s="56"/>
      <c r="B61" s="17" t="s">
        <v>36</v>
      </c>
      <c r="C61" s="17">
        <f>AVERAGE(INDEX(D$242:ID$242,ROWS(C$2:C61)))</f>
        <v>3.63</v>
      </c>
      <c r="D61" s="17" t="s">
        <v>140</v>
      </c>
      <c r="E61" s="17">
        <v>124</v>
      </c>
      <c r="F61" s="17">
        <v>13</v>
      </c>
      <c r="G61" s="17">
        <v>15</v>
      </c>
      <c r="H61" s="17">
        <v>13</v>
      </c>
      <c r="I61" s="17">
        <v>12</v>
      </c>
      <c r="J61" s="17">
        <v>13</v>
      </c>
      <c r="K61" s="17">
        <v>12</v>
      </c>
      <c r="L61" s="17">
        <v>14</v>
      </c>
      <c r="M61" s="17">
        <v>12</v>
      </c>
      <c r="N61" s="17">
        <v>11</v>
      </c>
      <c r="O61" s="17">
        <v>13</v>
      </c>
      <c r="P61" s="17">
        <v>8</v>
      </c>
      <c r="Q61" s="17">
        <v>9</v>
      </c>
      <c r="R61" s="17">
        <v>5</v>
      </c>
      <c r="S61" s="17">
        <v>13</v>
      </c>
      <c r="T61" s="17">
        <v>7</v>
      </c>
      <c r="U61" s="17">
        <v>19</v>
      </c>
      <c r="V61" s="17">
        <v>9</v>
      </c>
      <c r="W61" s="17">
        <v>16</v>
      </c>
      <c r="X61" s="17">
        <v>14</v>
      </c>
      <c r="Y61" s="17">
        <v>9</v>
      </c>
      <c r="Z61" s="17">
        <v>12</v>
      </c>
      <c r="AA61" s="17">
        <v>14</v>
      </c>
      <c r="AB61" s="17">
        <v>11</v>
      </c>
      <c r="AC61" s="17">
        <v>17</v>
      </c>
      <c r="AD61" s="17">
        <v>16</v>
      </c>
      <c r="AE61" s="17">
        <v>14</v>
      </c>
      <c r="AF61" s="17">
        <v>16</v>
      </c>
      <c r="AG61" s="17">
        <v>14</v>
      </c>
      <c r="AH61" s="17">
        <v>9</v>
      </c>
      <c r="AI61" s="17">
        <v>13</v>
      </c>
      <c r="AJ61" s="17">
        <v>15</v>
      </c>
      <c r="AK61" s="17">
        <v>5</v>
      </c>
      <c r="AL61" s="17">
        <v>13</v>
      </c>
      <c r="AM61" s="17">
        <v>9</v>
      </c>
      <c r="AN61" s="17">
        <v>13</v>
      </c>
      <c r="AO61" s="17">
        <v>4</v>
      </c>
      <c r="AP61" s="17">
        <v>9</v>
      </c>
      <c r="AQ61" s="17">
        <v>11</v>
      </c>
      <c r="AR61" s="17">
        <v>14</v>
      </c>
      <c r="AS61" s="17">
        <v>12</v>
      </c>
      <c r="AT61" s="17">
        <v>11</v>
      </c>
      <c r="AU61" s="17">
        <v>12</v>
      </c>
      <c r="AV61" s="17">
        <v>15</v>
      </c>
      <c r="AW61" s="17">
        <v>10</v>
      </c>
      <c r="AX61" s="17">
        <f t="shared" si="0"/>
        <v>2.1999999999999993</v>
      </c>
      <c r="AY61" s="38" t="s">
        <v>253</v>
      </c>
    </row>
    <row r="62" spans="1:51" x14ac:dyDescent="0.25">
      <c r="A62" s="56"/>
      <c r="B62" s="17" t="s">
        <v>37</v>
      </c>
      <c r="C62" s="17">
        <f>AVERAGE(INDEX(D$242:ID$242,ROWS(C$2:C62)))</f>
        <v>3.36</v>
      </c>
      <c r="D62" s="17" t="s">
        <v>140</v>
      </c>
      <c r="E62" s="17">
        <v>124</v>
      </c>
      <c r="F62" s="17">
        <v>13</v>
      </c>
      <c r="G62" s="17">
        <v>15</v>
      </c>
      <c r="H62" s="17">
        <v>13</v>
      </c>
      <c r="I62" s="17">
        <v>12</v>
      </c>
      <c r="J62" s="17">
        <v>13</v>
      </c>
      <c r="K62" s="17">
        <v>12</v>
      </c>
      <c r="L62" s="17">
        <v>14</v>
      </c>
      <c r="M62" s="17">
        <v>12</v>
      </c>
      <c r="N62" s="17">
        <v>11</v>
      </c>
      <c r="O62" s="17">
        <v>13</v>
      </c>
      <c r="P62" s="17">
        <v>8</v>
      </c>
      <c r="Q62" s="17">
        <v>9</v>
      </c>
      <c r="R62" s="17">
        <v>5</v>
      </c>
      <c r="S62" s="17">
        <v>13</v>
      </c>
      <c r="T62" s="17">
        <v>7</v>
      </c>
      <c r="U62" s="17">
        <v>19</v>
      </c>
      <c r="V62" s="17">
        <v>9</v>
      </c>
      <c r="W62" s="17">
        <v>16</v>
      </c>
      <c r="X62" s="17">
        <v>14</v>
      </c>
      <c r="Y62" s="17">
        <v>9</v>
      </c>
      <c r="Z62" s="17">
        <v>12</v>
      </c>
      <c r="AA62" s="17">
        <v>14</v>
      </c>
      <c r="AB62" s="17">
        <v>11</v>
      </c>
      <c r="AC62" s="17">
        <v>17</v>
      </c>
      <c r="AD62" s="17">
        <v>16</v>
      </c>
      <c r="AE62" s="17">
        <v>14</v>
      </c>
      <c r="AF62" s="17">
        <v>16</v>
      </c>
      <c r="AG62" s="17">
        <v>14</v>
      </c>
      <c r="AH62" s="17">
        <v>9</v>
      </c>
      <c r="AI62" s="17">
        <v>13</v>
      </c>
      <c r="AJ62" s="17">
        <v>15</v>
      </c>
      <c r="AK62" s="17">
        <v>5</v>
      </c>
      <c r="AL62" s="17">
        <v>13</v>
      </c>
      <c r="AM62" s="17">
        <v>9</v>
      </c>
      <c r="AN62" s="17">
        <v>13</v>
      </c>
      <c r="AO62" s="17">
        <v>4</v>
      </c>
      <c r="AP62" s="17">
        <v>9</v>
      </c>
      <c r="AQ62" s="17">
        <v>11</v>
      </c>
      <c r="AR62" s="17">
        <v>14</v>
      </c>
      <c r="AS62" s="17">
        <v>12</v>
      </c>
      <c r="AT62" s="17">
        <v>11</v>
      </c>
      <c r="AU62" s="17">
        <v>12</v>
      </c>
      <c r="AV62" s="17">
        <v>15</v>
      </c>
      <c r="AW62" s="17">
        <v>10</v>
      </c>
      <c r="AX62" s="17">
        <f t="shared" si="0"/>
        <v>2.1999999999999993</v>
      </c>
      <c r="AY62" s="38" t="s">
        <v>253</v>
      </c>
    </row>
    <row r="63" spans="1:51" x14ac:dyDescent="0.25">
      <c r="A63" s="56"/>
      <c r="B63" s="17" t="s">
        <v>38</v>
      </c>
      <c r="C63" s="17">
        <f>AVERAGE(INDEX(D$242:ID$242,ROWS(C$2:C63)))</f>
        <v>1.1200000000000001</v>
      </c>
      <c r="D63" s="17" t="s">
        <v>140</v>
      </c>
      <c r="E63" s="17">
        <v>124</v>
      </c>
      <c r="F63" s="17">
        <v>13</v>
      </c>
      <c r="G63" s="17">
        <v>15</v>
      </c>
      <c r="H63" s="17">
        <v>13</v>
      </c>
      <c r="I63" s="17">
        <v>12</v>
      </c>
      <c r="J63" s="17">
        <v>13</v>
      </c>
      <c r="K63" s="17">
        <v>12</v>
      </c>
      <c r="L63" s="17">
        <v>14</v>
      </c>
      <c r="M63" s="17">
        <v>12</v>
      </c>
      <c r="N63" s="17">
        <v>11</v>
      </c>
      <c r="O63" s="17">
        <v>13</v>
      </c>
      <c r="P63" s="17">
        <v>8</v>
      </c>
      <c r="Q63" s="17">
        <v>9</v>
      </c>
      <c r="R63" s="17">
        <v>5</v>
      </c>
      <c r="S63" s="17">
        <v>13</v>
      </c>
      <c r="T63" s="17">
        <v>7</v>
      </c>
      <c r="U63" s="17">
        <v>19</v>
      </c>
      <c r="V63" s="17">
        <v>9</v>
      </c>
      <c r="W63" s="17">
        <v>16</v>
      </c>
      <c r="X63" s="17">
        <v>14</v>
      </c>
      <c r="Y63" s="17">
        <v>9</v>
      </c>
      <c r="Z63" s="17">
        <v>12</v>
      </c>
      <c r="AA63" s="17">
        <v>14</v>
      </c>
      <c r="AB63" s="17">
        <v>11</v>
      </c>
      <c r="AC63" s="17">
        <v>17</v>
      </c>
      <c r="AD63" s="17">
        <v>16</v>
      </c>
      <c r="AE63" s="17">
        <v>14</v>
      </c>
      <c r="AF63" s="17">
        <v>16</v>
      </c>
      <c r="AG63" s="17">
        <v>14</v>
      </c>
      <c r="AH63" s="17">
        <v>9</v>
      </c>
      <c r="AI63" s="17">
        <v>13</v>
      </c>
      <c r="AJ63" s="17">
        <v>15</v>
      </c>
      <c r="AK63" s="17">
        <v>5</v>
      </c>
      <c r="AL63" s="17">
        <v>13</v>
      </c>
      <c r="AM63" s="17">
        <v>9</v>
      </c>
      <c r="AN63" s="17">
        <v>13</v>
      </c>
      <c r="AO63" s="17">
        <v>4</v>
      </c>
      <c r="AP63" s="17">
        <v>9</v>
      </c>
      <c r="AQ63" s="17">
        <v>11</v>
      </c>
      <c r="AR63" s="17">
        <v>14</v>
      </c>
      <c r="AS63" s="17">
        <v>12</v>
      </c>
      <c r="AT63" s="17">
        <v>11</v>
      </c>
      <c r="AU63" s="17">
        <v>12</v>
      </c>
      <c r="AV63" s="17">
        <v>15</v>
      </c>
      <c r="AW63" s="17">
        <v>10</v>
      </c>
      <c r="AX63" s="17">
        <f t="shared" si="0"/>
        <v>2.1999999999999993</v>
      </c>
      <c r="AY63" s="38" t="s">
        <v>253</v>
      </c>
    </row>
    <row r="64" spans="1:51" x14ac:dyDescent="0.25">
      <c r="A64" s="56"/>
      <c r="B64" s="17" t="s">
        <v>39</v>
      </c>
      <c r="C64" s="17">
        <f>AVERAGE(INDEX(D$242:ID$242,ROWS(C$2:C64)))</f>
        <v>0.03</v>
      </c>
      <c r="D64" s="17" t="s">
        <v>140</v>
      </c>
      <c r="E64" s="17">
        <v>124</v>
      </c>
      <c r="F64" s="17">
        <v>13</v>
      </c>
      <c r="G64" s="17">
        <v>15</v>
      </c>
      <c r="H64" s="17">
        <v>13</v>
      </c>
      <c r="I64" s="17">
        <v>12</v>
      </c>
      <c r="J64" s="17">
        <v>13</v>
      </c>
      <c r="K64" s="17">
        <v>12</v>
      </c>
      <c r="L64" s="17">
        <v>14</v>
      </c>
      <c r="M64" s="17">
        <v>12</v>
      </c>
      <c r="N64" s="17">
        <v>11</v>
      </c>
      <c r="O64" s="17">
        <v>13</v>
      </c>
      <c r="P64" s="17">
        <v>8</v>
      </c>
      <c r="Q64" s="17">
        <v>9</v>
      </c>
      <c r="R64" s="17">
        <v>5</v>
      </c>
      <c r="S64" s="17">
        <v>13</v>
      </c>
      <c r="T64" s="17">
        <v>7</v>
      </c>
      <c r="U64" s="17">
        <v>19</v>
      </c>
      <c r="V64" s="17">
        <v>9</v>
      </c>
      <c r="W64" s="17">
        <v>16</v>
      </c>
      <c r="X64" s="17">
        <v>14</v>
      </c>
      <c r="Y64" s="17">
        <v>9</v>
      </c>
      <c r="Z64" s="17">
        <v>12</v>
      </c>
      <c r="AA64" s="17">
        <v>14</v>
      </c>
      <c r="AB64" s="17">
        <v>11</v>
      </c>
      <c r="AC64" s="17">
        <v>17</v>
      </c>
      <c r="AD64" s="17">
        <v>16</v>
      </c>
      <c r="AE64" s="17">
        <v>14</v>
      </c>
      <c r="AF64" s="17">
        <v>16</v>
      </c>
      <c r="AG64" s="17">
        <v>14</v>
      </c>
      <c r="AH64" s="17">
        <v>9</v>
      </c>
      <c r="AI64" s="17">
        <v>13</v>
      </c>
      <c r="AJ64" s="17">
        <v>15</v>
      </c>
      <c r="AK64" s="17">
        <v>5</v>
      </c>
      <c r="AL64" s="17">
        <v>13</v>
      </c>
      <c r="AM64" s="17">
        <v>9</v>
      </c>
      <c r="AN64" s="17">
        <v>13</v>
      </c>
      <c r="AO64" s="17">
        <v>4</v>
      </c>
      <c r="AP64" s="17">
        <v>9</v>
      </c>
      <c r="AQ64" s="17">
        <v>11</v>
      </c>
      <c r="AR64" s="17">
        <v>14</v>
      </c>
      <c r="AS64" s="17">
        <v>12</v>
      </c>
      <c r="AT64" s="17">
        <v>11</v>
      </c>
      <c r="AU64" s="17">
        <v>12</v>
      </c>
      <c r="AV64" s="17">
        <v>15</v>
      </c>
      <c r="AW64" s="17">
        <v>10</v>
      </c>
      <c r="AX64" s="17">
        <f t="shared" si="0"/>
        <v>2.1999999999999993</v>
      </c>
      <c r="AY64" s="38" t="s">
        <v>253</v>
      </c>
    </row>
    <row r="65" spans="1:51" x14ac:dyDescent="0.25">
      <c r="A65" s="56"/>
      <c r="B65" s="17" t="s">
        <v>40</v>
      </c>
      <c r="C65" s="17">
        <f>AVERAGE(INDEX(D$242:ID$242,ROWS(C$2:C65)))</f>
        <v>0.04</v>
      </c>
      <c r="D65" s="17" t="s">
        <v>140</v>
      </c>
      <c r="E65" s="17">
        <v>124</v>
      </c>
      <c r="F65" s="17">
        <v>13</v>
      </c>
      <c r="G65" s="17">
        <v>15</v>
      </c>
      <c r="H65" s="17">
        <v>13</v>
      </c>
      <c r="I65" s="17">
        <v>12</v>
      </c>
      <c r="J65" s="17">
        <v>13</v>
      </c>
      <c r="K65" s="17">
        <v>12</v>
      </c>
      <c r="L65" s="17">
        <v>14</v>
      </c>
      <c r="M65" s="17">
        <v>12</v>
      </c>
      <c r="N65" s="17">
        <v>11</v>
      </c>
      <c r="O65" s="17">
        <v>13</v>
      </c>
      <c r="P65" s="17">
        <v>8</v>
      </c>
      <c r="Q65" s="17">
        <v>9</v>
      </c>
      <c r="R65" s="17">
        <v>5</v>
      </c>
      <c r="S65" s="17">
        <v>13</v>
      </c>
      <c r="T65" s="17">
        <v>7</v>
      </c>
      <c r="U65" s="17">
        <v>19</v>
      </c>
      <c r="V65" s="17">
        <v>9</v>
      </c>
      <c r="W65" s="17">
        <v>16</v>
      </c>
      <c r="X65" s="17">
        <v>14</v>
      </c>
      <c r="Y65" s="17">
        <v>9</v>
      </c>
      <c r="Z65" s="17">
        <v>12</v>
      </c>
      <c r="AA65" s="17">
        <v>14</v>
      </c>
      <c r="AB65" s="17">
        <v>11</v>
      </c>
      <c r="AC65" s="17">
        <v>17</v>
      </c>
      <c r="AD65" s="17">
        <v>16</v>
      </c>
      <c r="AE65" s="17">
        <v>14</v>
      </c>
      <c r="AF65" s="17">
        <v>16</v>
      </c>
      <c r="AG65" s="17">
        <v>14</v>
      </c>
      <c r="AH65" s="17">
        <v>9</v>
      </c>
      <c r="AI65" s="17">
        <v>13</v>
      </c>
      <c r="AJ65" s="17">
        <v>15</v>
      </c>
      <c r="AK65" s="17">
        <v>5</v>
      </c>
      <c r="AL65" s="17">
        <v>13</v>
      </c>
      <c r="AM65" s="17">
        <v>9</v>
      </c>
      <c r="AN65" s="17">
        <v>13</v>
      </c>
      <c r="AO65" s="17">
        <v>4</v>
      </c>
      <c r="AP65" s="17">
        <v>9</v>
      </c>
      <c r="AQ65" s="17">
        <v>11</v>
      </c>
      <c r="AR65" s="17">
        <v>14</v>
      </c>
      <c r="AS65" s="17">
        <v>12</v>
      </c>
      <c r="AT65" s="17">
        <v>11</v>
      </c>
      <c r="AU65" s="17">
        <v>12</v>
      </c>
      <c r="AV65" s="17">
        <v>15</v>
      </c>
      <c r="AW65" s="17">
        <v>10</v>
      </c>
      <c r="AX65" s="17">
        <f t="shared" si="0"/>
        <v>2.1999999999999993</v>
      </c>
      <c r="AY65" s="38" t="s">
        <v>253</v>
      </c>
    </row>
    <row r="66" spans="1:51" x14ac:dyDescent="0.25">
      <c r="A66" s="56"/>
      <c r="B66" s="17" t="s">
        <v>41</v>
      </c>
      <c r="C66" s="17">
        <f>AVERAGE(INDEX(D$242:ID$242,ROWS(C$2:C66)))</f>
        <v>0.09</v>
      </c>
      <c r="D66" s="17" t="s">
        <v>140</v>
      </c>
      <c r="E66" s="17">
        <v>124</v>
      </c>
      <c r="F66" s="17">
        <v>13</v>
      </c>
      <c r="G66" s="17">
        <v>15</v>
      </c>
      <c r="H66" s="17">
        <v>13</v>
      </c>
      <c r="I66" s="17">
        <v>12</v>
      </c>
      <c r="J66" s="17">
        <v>13</v>
      </c>
      <c r="K66" s="17">
        <v>12</v>
      </c>
      <c r="L66" s="17">
        <v>14</v>
      </c>
      <c r="M66" s="17">
        <v>12</v>
      </c>
      <c r="N66" s="17">
        <v>11</v>
      </c>
      <c r="O66" s="17">
        <v>13</v>
      </c>
      <c r="P66" s="17">
        <v>8</v>
      </c>
      <c r="Q66" s="17">
        <v>9</v>
      </c>
      <c r="R66" s="17">
        <v>5</v>
      </c>
      <c r="S66" s="17">
        <v>13</v>
      </c>
      <c r="T66" s="17">
        <v>7</v>
      </c>
      <c r="U66" s="17">
        <v>19</v>
      </c>
      <c r="V66" s="17">
        <v>9</v>
      </c>
      <c r="W66" s="17">
        <v>16</v>
      </c>
      <c r="X66" s="17">
        <v>14</v>
      </c>
      <c r="Y66" s="17">
        <v>9</v>
      </c>
      <c r="Z66" s="17">
        <v>12</v>
      </c>
      <c r="AA66" s="17">
        <v>14</v>
      </c>
      <c r="AB66" s="17">
        <v>11</v>
      </c>
      <c r="AC66" s="17">
        <v>17</v>
      </c>
      <c r="AD66" s="17">
        <v>16</v>
      </c>
      <c r="AE66" s="17">
        <v>14</v>
      </c>
      <c r="AF66" s="17">
        <v>16</v>
      </c>
      <c r="AG66" s="17">
        <v>14</v>
      </c>
      <c r="AH66" s="17">
        <v>9</v>
      </c>
      <c r="AI66" s="17">
        <v>13</v>
      </c>
      <c r="AJ66" s="17">
        <v>15</v>
      </c>
      <c r="AK66" s="17">
        <v>5</v>
      </c>
      <c r="AL66" s="17">
        <v>13</v>
      </c>
      <c r="AM66" s="17">
        <v>9</v>
      </c>
      <c r="AN66" s="17">
        <v>13</v>
      </c>
      <c r="AO66" s="17">
        <v>4</v>
      </c>
      <c r="AP66" s="17">
        <v>9</v>
      </c>
      <c r="AQ66" s="17">
        <v>11</v>
      </c>
      <c r="AR66" s="17">
        <v>14</v>
      </c>
      <c r="AS66" s="17">
        <v>12</v>
      </c>
      <c r="AT66" s="17">
        <v>11</v>
      </c>
      <c r="AU66" s="17">
        <v>12</v>
      </c>
      <c r="AV66" s="17">
        <v>15</v>
      </c>
      <c r="AW66" s="17">
        <v>10</v>
      </c>
      <c r="AX66" s="17">
        <f t="shared" si="0"/>
        <v>2.1999999999999993</v>
      </c>
      <c r="AY66" s="17" t="s">
        <v>253</v>
      </c>
    </row>
    <row r="67" spans="1:51" x14ac:dyDescent="0.25">
      <c r="A67" s="56" t="s">
        <v>74</v>
      </c>
      <c r="B67" s="17" t="s">
        <v>29</v>
      </c>
      <c r="C67" s="17">
        <f>AVERAGE(INDEX(D$242:ID$242,ROWS(C$2:C67)))</f>
        <v>4.32</v>
      </c>
      <c r="D67" s="17" t="s">
        <v>139</v>
      </c>
      <c r="E67" s="17">
        <v>124</v>
      </c>
      <c r="F67" s="17">
        <v>12</v>
      </c>
      <c r="G67" s="17">
        <v>14</v>
      </c>
      <c r="H67" s="17">
        <v>9</v>
      </c>
      <c r="I67" s="17">
        <v>15</v>
      </c>
      <c r="J67" s="17">
        <v>12</v>
      </c>
      <c r="K67" s="17">
        <v>12</v>
      </c>
      <c r="L67" s="17">
        <v>12</v>
      </c>
      <c r="M67" s="17">
        <v>13</v>
      </c>
      <c r="N67" s="17">
        <v>13</v>
      </c>
      <c r="O67" s="17">
        <v>12</v>
      </c>
      <c r="P67" s="17">
        <v>10</v>
      </c>
      <c r="Q67" s="17">
        <v>11</v>
      </c>
      <c r="R67" s="17">
        <v>7</v>
      </c>
      <c r="S67" s="17">
        <v>11</v>
      </c>
      <c r="T67" s="17">
        <v>8</v>
      </c>
      <c r="U67" s="17">
        <v>10</v>
      </c>
      <c r="V67" s="17">
        <v>9</v>
      </c>
      <c r="W67" s="17">
        <v>12</v>
      </c>
      <c r="X67" s="17">
        <v>10</v>
      </c>
      <c r="Y67" s="17">
        <v>10</v>
      </c>
      <c r="Z67" s="17">
        <v>7</v>
      </c>
      <c r="AA67" s="17">
        <v>10</v>
      </c>
      <c r="AB67" s="17">
        <v>12</v>
      </c>
      <c r="AC67" s="17">
        <v>14</v>
      </c>
      <c r="AD67" s="17">
        <v>14</v>
      </c>
      <c r="AE67" s="17">
        <v>13</v>
      </c>
      <c r="AF67" s="17">
        <v>14</v>
      </c>
      <c r="AG67" s="17">
        <v>11</v>
      </c>
      <c r="AH67" s="17">
        <v>14</v>
      </c>
      <c r="AI67" s="17">
        <v>13</v>
      </c>
      <c r="AJ67" s="17">
        <v>11</v>
      </c>
      <c r="AK67" s="17">
        <v>8</v>
      </c>
      <c r="AL67" s="17">
        <v>12</v>
      </c>
      <c r="AM67" s="17">
        <v>9</v>
      </c>
      <c r="AN67" s="17">
        <v>11</v>
      </c>
      <c r="AO67" s="17">
        <v>5</v>
      </c>
      <c r="AP67" s="17">
        <v>13</v>
      </c>
      <c r="AQ67" s="17">
        <v>10</v>
      </c>
      <c r="AR67" s="17">
        <v>13</v>
      </c>
      <c r="AS67" s="17">
        <v>13</v>
      </c>
      <c r="AT67" s="17">
        <v>13</v>
      </c>
      <c r="AU67" s="17">
        <v>15</v>
      </c>
      <c r="AV67" s="17">
        <v>14</v>
      </c>
      <c r="AW67" s="17">
        <v>9</v>
      </c>
      <c r="AX67" s="17">
        <f t="shared" ref="AX67:AX130" si="19">(AVERAGE(MAX(AW67,AU67),AV67,AR67,AQ67,AN67)-AVERAGE(AL67,AP67,AS67,AT67,Q67))</f>
        <v>0.19999999999999929</v>
      </c>
      <c r="AY67" s="38" t="s">
        <v>252</v>
      </c>
    </row>
    <row r="68" spans="1:51" x14ac:dyDescent="0.25">
      <c r="A68" s="56"/>
      <c r="B68" s="17" t="s">
        <v>30</v>
      </c>
      <c r="C68" s="17">
        <f>AVERAGE(INDEX(D$242:ID$242,ROWS(C$2:C68)))</f>
        <v>1.26</v>
      </c>
      <c r="D68" s="17" t="s">
        <v>139</v>
      </c>
      <c r="E68" s="17">
        <v>124</v>
      </c>
      <c r="F68" s="17">
        <v>12</v>
      </c>
      <c r="G68" s="17">
        <v>14</v>
      </c>
      <c r="H68" s="17">
        <v>9</v>
      </c>
      <c r="I68" s="17">
        <v>15</v>
      </c>
      <c r="J68" s="17">
        <v>12</v>
      </c>
      <c r="K68" s="17">
        <v>12</v>
      </c>
      <c r="L68" s="17">
        <v>12</v>
      </c>
      <c r="M68" s="17">
        <v>13</v>
      </c>
      <c r="N68" s="17">
        <v>13</v>
      </c>
      <c r="O68" s="17">
        <v>12</v>
      </c>
      <c r="P68" s="17">
        <v>10</v>
      </c>
      <c r="Q68" s="17">
        <v>11</v>
      </c>
      <c r="R68" s="17">
        <v>7</v>
      </c>
      <c r="S68" s="17">
        <v>11</v>
      </c>
      <c r="T68" s="17">
        <v>8</v>
      </c>
      <c r="U68" s="17">
        <v>10</v>
      </c>
      <c r="V68" s="17">
        <v>9</v>
      </c>
      <c r="W68" s="17">
        <v>12</v>
      </c>
      <c r="X68" s="17">
        <v>10</v>
      </c>
      <c r="Y68" s="17">
        <v>10</v>
      </c>
      <c r="Z68" s="17">
        <v>7</v>
      </c>
      <c r="AA68" s="17">
        <v>10</v>
      </c>
      <c r="AB68" s="17">
        <v>12</v>
      </c>
      <c r="AC68" s="17">
        <v>14</v>
      </c>
      <c r="AD68" s="17">
        <v>14</v>
      </c>
      <c r="AE68" s="17">
        <v>13</v>
      </c>
      <c r="AF68" s="17">
        <v>14</v>
      </c>
      <c r="AG68" s="17">
        <v>11</v>
      </c>
      <c r="AH68" s="17">
        <v>14</v>
      </c>
      <c r="AI68" s="17">
        <v>13</v>
      </c>
      <c r="AJ68" s="17">
        <v>11</v>
      </c>
      <c r="AK68" s="17">
        <v>8</v>
      </c>
      <c r="AL68" s="17">
        <v>12</v>
      </c>
      <c r="AM68" s="17">
        <v>9</v>
      </c>
      <c r="AN68" s="17">
        <v>11</v>
      </c>
      <c r="AO68" s="17">
        <v>5</v>
      </c>
      <c r="AP68" s="17">
        <v>13</v>
      </c>
      <c r="AQ68" s="17">
        <v>10</v>
      </c>
      <c r="AR68" s="17">
        <v>13</v>
      </c>
      <c r="AS68" s="17">
        <v>13</v>
      </c>
      <c r="AT68" s="17">
        <v>13</v>
      </c>
      <c r="AU68" s="17">
        <v>15</v>
      </c>
      <c r="AV68" s="17">
        <v>14</v>
      </c>
      <c r="AW68" s="17">
        <v>9</v>
      </c>
      <c r="AX68" s="17">
        <f t="shared" si="19"/>
        <v>0.19999999999999929</v>
      </c>
      <c r="AY68" s="38" t="s">
        <v>252</v>
      </c>
    </row>
    <row r="69" spans="1:51" x14ac:dyDescent="0.25">
      <c r="A69" s="56"/>
      <c r="B69" s="17" t="s">
        <v>31</v>
      </c>
      <c r="C69" s="17">
        <f>AVERAGE(INDEX(D$242:ID$242,ROWS(C$2:C69)))</f>
        <v>3.78</v>
      </c>
      <c r="D69" s="17" t="s">
        <v>139</v>
      </c>
      <c r="E69" s="17">
        <v>124</v>
      </c>
      <c r="F69" s="17">
        <v>12</v>
      </c>
      <c r="G69" s="17">
        <v>14</v>
      </c>
      <c r="H69" s="17">
        <v>9</v>
      </c>
      <c r="I69" s="17">
        <v>15</v>
      </c>
      <c r="J69" s="17">
        <v>12</v>
      </c>
      <c r="K69" s="17">
        <v>12</v>
      </c>
      <c r="L69" s="17">
        <v>12</v>
      </c>
      <c r="M69" s="17">
        <v>13</v>
      </c>
      <c r="N69" s="17">
        <v>13</v>
      </c>
      <c r="O69" s="17">
        <v>12</v>
      </c>
      <c r="P69" s="17">
        <v>10</v>
      </c>
      <c r="Q69" s="17">
        <v>11</v>
      </c>
      <c r="R69" s="17">
        <v>7</v>
      </c>
      <c r="S69" s="17">
        <v>11</v>
      </c>
      <c r="T69" s="17">
        <v>8</v>
      </c>
      <c r="U69" s="17">
        <v>10</v>
      </c>
      <c r="V69" s="17">
        <v>9</v>
      </c>
      <c r="W69" s="17">
        <v>12</v>
      </c>
      <c r="X69" s="17">
        <v>10</v>
      </c>
      <c r="Y69" s="17">
        <v>10</v>
      </c>
      <c r="Z69" s="17">
        <v>7</v>
      </c>
      <c r="AA69" s="17">
        <v>10</v>
      </c>
      <c r="AB69" s="17">
        <v>12</v>
      </c>
      <c r="AC69" s="17">
        <v>14</v>
      </c>
      <c r="AD69" s="17">
        <v>14</v>
      </c>
      <c r="AE69" s="17">
        <v>13</v>
      </c>
      <c r="AF69" s="17">
        <v>14</v>
      </c>
      <c r="AG69" s="17">
        <v>11</v>
      </c>
      <c r="AH69" s="17">
        <v>14</v>
      </c>
      <c r="AI69" s="17">
        <v>13</v>
      </c>
      <c r="AJ69" s="17">
        <v>11</v>
      </c>
      <c r="AK69" s="17">
        <v>8</v>
      </c>
      <c r="AL69" s="17">
        <v>12</v>
      </c>
      <c r="AM69" s="17">
        <v>9</v>
      </c>
      <c r="AN69" s="17">
        <v>11</v>
      </c>
      <c r="AO69" s="17">
        <v>5</v>
      </c>
      <c r="AP69" s="17">
        <v>13</v>
      </c>
      <c r="AQ69" s="17">
        <v>10</v>
      </c>
      <c r="AR69" s="17">
        <v>13</v>
      </c>
      <c r="AS69" s="17">
        <v>13</v>
      </c>
      <c r="AT69" s="17">
        <v>13</v>
      </c>
      <c r="AU69" s="17">
        <v>15</v>
      </c>
      <c r="AV69" s="17">
        <v>14</v>
      </c>
      <c r="AW69" s="17">
        <v>9</v>
      </c>
      <c r="AX69" s="17">
        <f t="shared" si="19"/>
        <v>0.19999999999999929</v>
      </c>
      <c r="AY69" s="38" t="s">
        <v>252</v>
      </c>
    </row>
    <row r="70" spans="1:51" x14ac:dyDescent="0.25">
      <c r="A70" s="56"/>
      <c r="B70" s="17" t="s">
        <v>32</v>
      </c>
      <c r="C70" s="17">
        <f>AVERAGE(INDEX(D$242:ID$242,ROWS(C$2:C70)))</f>
        <v>1.02</v>
      </c>
      <c r="D70" s="17" t="s">
        <v>139</v>
      </c>
      <c r="E70" s="17">
        <v>124</v>
      </c>
      <c r="F70" s="17">
        <v>12</v>
      </c>
      <c r="G70" s="17">
        <v>14</v>
      </c>
      <c r="H70" s="17">
        <v>9</v>
      </c>
      <c r="I70" s="17">
        <v>15</v>
      </c>
      <c r="J70" s="17">
        <v>12</v>
      </c>
      <c r="K70" s="17">
        <v>12</v>
      </c>
      <c r="L70" s="17">
        <v>12</v>
      </c>
      <c r="M70" s="17">
        <v>13</v>
      </c>
      <c r="N70" s="17">
        <v>13</v>
      </c>
      <c r="O70" s="17">
        <v>12</v>
      </c>
      <c r="P70" s="17">
        <v>10</v>
      </c>
      <c r="Q70" s="17">
        <v>11</v>
      </c>
      <c r="R70" s="17">
        <v>7</v>
      </c>
      <c r="S70" s="17">
        <v>11</v>
      </c>
      <c r="T70" s="17">
        <v>8</v>
      </c>
      <c r="U70" s="17">
        <v>10</v>
      </c>
      <c r="V70" s="17">
        <v>9</v>
      </c>
      <c r="W70" s="17">
        <v>12</v>
      </c>
      <c r="X70" s="17">
        <v>10</v>
      </c>
      <c r="Y70" s="17">
        <v>10</v>
      </c>
      <c r="Z70" s="17">
        <v>7</v>
      </c>
      <c r="AA70" s="17">
        <v>10</v>
      </c>
      <c r="AB70" s="17">
        <v>12</v>
      </c>
      <c r="AC70" s="17">
        <v>14</v>
      </c>
      <c r="AD70" s="17">
        <v>14</v>
      </c>
      <c r="AE70" s="17">
        <v>13</v>
      </c>
      <c r="AF70" s="17">
        <v>14</v>
      </c>
      <c r="AG70" s="17">
        <v>11</v>
      </c>
      <c r="AH70" s="17">
        <v>14</v>
      </c>
      <c r="AI70" s="17">
        <v>13</v>
      </c>
      <c r="AJ70" s="17">
        <v>11</v>
      </c>
      <c r="AK70" s="17">
        <v>8</v>
      </c>
      <c r="AL70" s="17">
        <v>12</v>
      </c>
      <c r="AM70" s="17">
        <v>9</v>
      </c>
      <c r="AN70" s="17">
        <v>11</v>
      </c>
      <c r="AO70" s="17">
        <v>5</v>
      </c>
      <c r="AP70" s="17">
        <v>13</v>
      </c>
      <c r="AQ70" s="17">
        <v>10</v>
      </c>
      <c r="AR70" s="17">
        <v>13</v>
      </c>
      <c r="AS70" s="17">
        <v>13</v>
      </c>
      <c r="AT70" s="17">
        <v>13</v>
      </c>
      <c r="AU70" s="17">
        <v>15</v>
      </c>
      <c r="AV70" s="17">
        <v>14</v>
      </c>
      <c r="AW70" s="17">
        <v>9</v>
      </c>
      <c r="AX70" s="17">
        <f t="shared" si="19"/>
        <v>0.19999999999999929</v>
      </c>
      <c r="AY70" s="38" t="s">
        <v>252</v>
      </c>
    </row>
    <row r="71" spans="1:51" x14ac:dyDescent="0.25">
      <c r="A71" s="56"/>
      <c r="B71" s="17" t="s">
        <v>33</v>
      </c>
      <c r="C71" s="17">
        <f>AVERAGE(INDEX(D$242:ID$242,ROWS(C$2:C71)))</f>
        <v>2.95</v>
      </c>
      <c r="D71" s="17" t="s">
        <v>139</v>
      </c>
      <c r="E71" s="17">
        <v>124</v>
      </c>
      <c r="F71" s="17">
        <v>12</v>
      </c>
      <c r="G71" s="17">
        <v>14</v>
      </c>
      <c r="H71" s="17">
        <v>9</v>
      </c>
      <c r="I71" s="17">
        <v>15</v>
      </c>
      <c r="J71" s="17">
        <v>12</v>
      </c>
      <c r="K71" s="17">
        <v>12</v>
      </c>
      <c r="L71" s="17">
        <v>12</v>
      </c>
      <c r="M71" s="17">
        <v>13</v>
      </c>
      <c r="N71" s="17">
        <v>13</v>
      </c>
      <c r="O71" s="17">
        <v>12</v>
      </c>
      <c r="P71" s="17">
        <v>10</v>
      </c>
      <c r="Q71" s="17">
        <v>11</v>
      </c>
      <c r="R71" s="17">
        <v>7</v>
      </c>
      <c r="S71" s="17">
        <v>11</v>
      </c>
      <c r="T71" s="17">
        <v>8</v>
      </c>
      <c r="U71" s="17">
        <v>10</v>
      </c>
      <c r="V71" s="17">
        <v>9</v>
      </c>
      <c r="W71" s="17">
        <v>12</v>
      </c>
      <c r="X71" s="17">
        <v>10</v>
      </c>
      <c r="Y71" s="17">
        <v>10</v>
      </c>
      <c r="Z71" s="17">
        <v>7</v>
      </c>
      <c r="AA71" s="17">
        <v>10</v>
      </c>
      <c r="AB71" s="17">
        <v>12</v>
      </c>
      <c r="AC71" s="17">
        <v>14</v>
      </c>
      <c r="AD71" s="17">
        <v>14</v>
      </c>
      <c r="AE71" s="17">
        <v>13</v>
      </c>
      <c r="AF71" s="17">
        <v>14</v>
      </c>
      <c r="AG71" s="17">
        <v>11</v>
      </c>
      <c r="AH71" s="17">
        <v>14</v>
      </c>
      <c r="AI71" s="17">
        <v>13</v>
      </c>
      <c r="AJ71" s="17">
        <v>11</v>
      </c>
      <c r="AK71" s="17">
        <v>8</v>
      </c>
      <c r="AL71" s="17">
        <v>12</v>
      </c>
      <c r="AM71" s="17">
        <v>9</v>
      </c>
      <c r="AN71" s="17">
        <v>11</v>
      </c>
      <c r="AO71" s="17">
        <v>5</v>
      </c>
      <c r="AP71" s="17">
        <v>13</v>
      </c>
      <c r="AQ71" s="17">
        <v>10</v>
      </c>
      <c r="AR71" s="17">
        <v>13</v>
      </c>
      <c r="AS71" s="17">
        <v>13</v>
      </c>
      <c r="AT71" s="17">
        <v>13</v>
      </c>
      <c r="AU71" s="17">
        <v>15</v>
      </c>
      <c r="AV71" s="17">
        <v>14</v>
      </c>
      <c r="AW71" s="17">
        <v>9</v>
      </c>
      <c r="AX71" s="17">
        <f t="shared" si="19"/>
        <v>0.19999999999999929</v>
      </c>
      <c r="AY71" s="38" t="s">
        <v>252</v>
      </c>
    </row>
    <row r="72" spans="1:51" x14ac:dyDescent="0.25">
      <c r="A72" s="56"/>
      <c r="B72" s="17" t="s">
        <v>34</v>
      </c>
      <c r="C72" s="17">
        <f>AVERAGE(INDEX(D$242:ID$242,ROWS(C$2:C72)))</f>
        <v>1.34</v>
      </c>
      <c r="D72" s="17" t="s">
        <v>139</v>
      </c>
      <c r="E72" s="17">
        <v>124</v>
      </c>
      <c r="F72" s="17">
        <v>12</v>
      </c>
      <c r="G72" s="17">
        <v>14</v>
      </c>
      <c r="H72" s="17">
        <v>9</v>
      </c>
      <c r="I72" s="17">
        <v>15</v>
      </c>
      <c r="J72" s="17">
        <v>12</v>
      </c>
      <c r="K72" s="17">
        <v>12</v>
      </c>
      <c r="L72" s="17">
        <v>12</v>
      </c>
      <c r="M72" s="17">
        <v>13</v>
      </c>
      <c r="N72" s="17">
        <v>13</v>
      </c>
      <c r="O72" s="17">
        <v>12</v>
      </c>
      <c r="P72" s="17">
        <v>10</v>
      </c>
      <c r="Q72" s="17">
        <v>11</v>
      </c>
      <c r="R72" s="17">
        <v>7</v>
      </c>
      <c r="S72" s="17">
        <v>11</v>
      </c>
      <c r="T72" s="17">
        <v>8</v>
      </c>
      <c r="U72" s="17">
        <v>10</v>
      </c>
      <c r="V72" s="17">
        <v>9</v>
      </c>
      <c r="W72" s="17">
        <v>12</v>
      </c>
      <c r="X72" s="17">
        <v>10</v>
      </c>
      <c r="Y72" s="17">
        <v>10</v>
      </c>
      <c r="Z72" s="17">
        <v>7</v>
      </c>
      <c r="AA72" s="17">
        <v>10</v>
      </c>
      <c r="AB72" s="17">
        <v>12</v>
      </c>
      <c r="AC72" s="17">
        <v>14</v>
      </c>
      <c r="AD72" s="17">
        <v>14</v>
      </c>
      <c r="AE72" s="17">
        <v>13</v>
      </c>
      <c r="AF72" s="17">
        <v>14</v>
      </c>
      <c r="AG72" s="17">
        <v>11</v>
      </c>
      <c r="AH72" s="17">
        <v>14</v>
      </c>
      <c r="AI72" s="17">
        <v>13</v>
      </c>
      <c r="AJ72" s="17">
        <v>11</v>
      </c>
      <c r="AK72" s="17">
        <v>8</v>
      </c>
      <c r="AL72" s="17">
        <v>12</v>
      </c>
      <c r="AM72" s="17">
        <v>9</v>
      </c>
      <c r="AN72" s="17">
        <v>11</v>
      </c>
      <c r="AO72" s="17">
        <v>5</v>
      </c>
      <c r="AP72" s="17">
        <v>13</v>
      </c>
      <c r="AQ72" s="17">
        <v>10</v>
      </c>
      <c r="AR72" s="17">
        <v>13</v>
      </c>
      <c r="AS72" s="17">
        <v>13</v>
      </c>
      <c r="AT72" s="17">
        <v>13</v>
      </c>
      <c r="AU72" s="17">
        <v>15</v>
      </c>
      <c r="AV72" s="17">
        <v>14</v>
      </c>
      <c r="AW72" s="17">
        <v>9</v>
      </c>
      <c r="AX72" s="17">
        <f t="shared" si="19"/>
        <v>0.19999999999999929</v>
      </c>
      <c r="AY72" s="38" t="s">
        <v>252</v>
      </c>
    </row>
    <row r="73" spans="1:51" x14ac:dyDescent="0.25">
      <c r="A73" s="56"/>
      <c r="B73" s="17" t="s">
        <v>35</v>
      </c>
      <c r="C73" s="17">
        <f>AVERAGE(INDEX(D$242:ID$242,ROWS(C$2:C73)))</f>
        <v>4.4800000000000004</v>
      </c>
      <c r="D73" s="17" t="s">
        <v>139</v>
      </c>
      <c r="E73" s="17">
        <v>124</v>
      </c>
      <c r="F73" s="17">
        <v>12</v>
      </c>
      <c r="G73" s="17">
        <v>14</v>
      </c>
      <c r="H73" s="17">
        <v>9</v>
      </c>
      <c r="I73" s="17">
        <v>15</v>
      </c>
      <c r="J73" s="17">
        <v>12</v>
      </c>
      <c r="K73" s="17">
        <v>12</v>
      </c>
      <c r="L73" s="17">
        <v>12</v>
      </c>
      <c r="M73" s="17">
        <v>13</v>
      </c>
      <c r="N73" s="17">
        <v>13</v>
      </c>
      <c r="O73" s="17">
        <v>12</v>
      </c>
      <c r="P73" s="17">
        <v>10</v>
      </c>
      <c r="Q73" s="17">
        <v>11</v>
      </c>
      <c r="R73" s="17">
        <v>7</v>
      </c>
      <c r="S73" s="17">
        <v>11</v>
      </c>
      <c r="T73" s="17">
        <v>8</v>
      </c>
      <c r="U73" s="17">
        <v>10</v>
      </c>
      <c r="V73" s="17">
        <v>9</v>
      </c>
      <c r="W73" s="17">
        <v>12</v>
      </c>
      <c r="X73" s="17">
        <v>10</v>
      </c>
      <c r="Y73" s="17">
        <v>10</v>
      </c>
      <c r="Z73" s="17">
        <v>7</v>
      </c>
      <c r="AA73" s="17">
        <v>10</v>
      </c>
      <c r="AB73" s="17">
        <v>12</v>
      </c>
      <c r="AC73" s="17">
        <v>14</v>
      </c>
      <c r="AD73" s="17">
        <v>14</v>
      </c>
      <c r="AE73" s="17">
        <v>13</v>
      </c>
      <c r="AF73" s="17">
        <v>14</v>
      </c>
      <c r="AG73" s="17">
        <v>11</v>
      </c>
      <c r="AH73" s="17">
        <v>14</v>
      </c>
      <c r="AI73" s="17">
        <v>13</v>
      </c>
      <c r="AJ73" s="17">
        <v>11</v>
      </c>
      <c r="AK73" s="17">
        <v>8</v>
      </c>
      <c r="AL73" s="17">
        <v>12</v>
      </c>
      <c r="AM73" s="17">
        <v>9</v>
      </c>
      <c r="AN73" s="17">
        <v>11</v>
      </c>
      <c r="AO73" s="17">
        <v>5</v>
      </c>
      <c r="AP73" s="17">
        <v>13</v>
      </c>
      <c r="AQ73" s="17">
        <v>10</v>
      </c>
      <c r="AR73" s="17">
        <v>13</v>
      </c>
      <c r="AS73" s="17">
        <v>13</v>
      </c>
      <c r="AT73" s="17">
        <v>13</v>
      </c>
      <c r="AU73" s="17">
        <v>15</v>
      </c>
      <c r="AV73" s="17">
        <v>14</v>
      </c>
      <c r="AW73" s="17">
        <v>9</v>
      </c>
      <c r="AX73" s="17">
        <f t="shared" si="19"/>
        <v>0.19999999999999929</v>
      </c>
      <c r="AY73" s="38" t="s">
        <v>252</v>
      </c>
    </row>
    <row r="74" spans="1:51" x14ac:dyDescent="0.25">
      <c r="A74" s="56"/>
      <c r="B74" s="17" t="s">
        <v>36</v>
      </c>
      <c r="C74" s="17">
        <f>AVERAGE(INDEX(D$242:ID$242,ROWS(C$2:C74)))</f>
        <v>3.74</v>
      </c>
      <c r="D74" s="17" t="s">
        <v>139</v>
      </c>
      <c r="E74" s="17">
        <v>124</v>
      </c>
      <c r="F74" s="17">
        <v>12</v>
      </c>
      <c r="G74" s="17">
        <v>14</v>
      </c>
      <c r="H74" s="17">
        <v>9</v>
      </c>
      <c r="I74" s="17">
        <v>15</v>
      </c>
      <c r="J74" s="17">
        <v>12</v>
      </c>
      <c r="K74" s="17">
        <v>12</v>
      </c>
      <c r="L74" s="17">
        <v>12</v>
      </c>
      <c r="M74" s="17">
        <v>13</v>
      </c>
      <c r="N74" s="17">
        <v>13</v>
      </c>
      <c r="O74" s="17">
        <v>12</v>
      </c>
      <c r="P74" s="17">
        <v>10</v>
      </c>
      <c r="Q74" s="17">
        <v>11</v>
      </c>
      <c r="R74" s="17">
        <v>7</v>
      </c>
      <c r="S74" s="17">
        <v>11</v>
      </c>
      <c r="T74" s="17">
        <v>8</v>
      </c>
      <c r="U74" s="17">
        <v>10</v>
      </c>
      <c r="V74" s="17">
        <v>9</v>
      </c>
      <c r="W74" s="17">
        <v>12</v>
      </c>
      <c r="X74" s="17">
        <v>10</v>
      </c>
      <c r="Y74" s="17">
        <v>10</v>
      </c>
      <c r="Z74" s="17">
        <v>7</v>
      </c>
      <c r="AA74" s="17">
        <v>10</v>
      </c>
      <c r="AB74" s="17">
        <v>12</v>
      </c>
      <c r="AC74" s="17">
        <v>14</v>
      </c>
      <c r="AD74" s="17">
        <v>14</v>
      </c>
      <c r="AE74" s="17">
        <v>13</v>
      </c>
      <c r="AF74" s="17">
        <v>14</v>
      </c>
      <c r="AG74" s="17">
        <v>11</v>
      </c>
      <c r="AH74" s="17">
        <v>14</v>
      </c>
      <c r="AI74" s="17">
        <v>13</v>
      </c>
      <c r="AJ74" s="17">
        <v>11</v>
      </c>
      <c r="AK74" s="17">
        <v>8</v>
      </c>
      <c r="AL74" s="17">
        <v>12</v>
      </c>
      <c r="AM74" s="17">
        <v>9</v>
      </c>
      <c r="AN74" s="17">
        <v>11</v>
      </c>
      <c r="AO74" s="17">
        <v>5</v>
      </c>
      <c r="AP74" s="17">
        <v>13</v>
      </c>
      <c r="AQ74" s="17">
        <v>10</v>
      </c>
      <c r="AR74" s="17">
        <v>13</v>
      </c>
      <c r="AS74" s="17">
        <v>13</v>
      </c>
      <c r="AT74" s="17">
        <v>13</v>
      </c>
      <c r="AU74" s="17">
        <v>15</v>
      </c>
      <c r="AV74" s="17">
        <v>14</v>
      </c>
      <c r="AW74" s="17">
        <v>9</v>
      </c>
      <c r="AX74" s="17">
        <f t="shared" si="19"/>
        <v>0.19999999999999929</v>
      </c>
      <c r="AY74" s="38" t="s">
        <v>252</v>
      </c>
    </row>
    <row r="75" spans="1:51" x14ac:dyDescent="0.25">
      <c r="A75" s="56"/>
      <c r="B75" s="17" t="s">
        <v>37</v>
      </c>
      <c r="C75" s="17">
        <f>AVERAGE(INDEX(D$242:ID$242,ROWS(C$2:C75)))</f>
        <v>3.51</v>
      </c>
      <c r="D75" s="17" t="s">
        <v>139</v>
      </c>
      <c r="E75" s="17">
        <v>124</v>
      </c>
      <c r="F75" s="17">
        <v>12</v>
      </c>
      <c r="G75" s="17">
        <v>14</v>
      </c>
      <c r="H75" s="17">
        <v>9</v>
      </c>
      <c r="I75" s="17">
        <v>15</v>
      </c>
      <c r="J75" s="17">
        <v>12</v>
      </c>
      <c r="K75" s="17">
        <v>12</v>
      </c>
      <c r="L75" s="17">
        <v>12</v>
      </c>
      <c r="M75" s="17">
        <v>13</v>
      </c>
      <c r="N75" s="17">
        <v>13</v>
      </c>
      <c r="O75" s="17">
        <v>12</v>
      </c>
      <c r="P75" s="17">
        <v>10</v>
      </c>
      <c r="Q75" s="17">
        <v>11</v>
      </c>
      <c r="R75" s="17">
        <v>7</v>
      </c>
      <c r="S75" s="17">
        <v>11</v>
      </c>
      <c r="T75" s="17">
        <v>8</v>
      </c>
      <c r="U75" s="17">
        <v>10</v>
      </c>
      <c r="V75" s="17">
        <v>9</v>
      </c>
      <c r="W75" s="17">
        <v>12</v>
      </c>
      <c r="X75" s="17">
        <v>10</v>
      </c>
      <c r="Y75" s="17">
        <v>10</v>
      </c>
      <c r="Z75" s="17">
        <v>7</v>
      </c>
      <c r="AA75" s="17">
        <v>10</v>
      </c>
      <c r="AB75" s="17">
        <v>12</v>
      </c>
      <c r="AC75" s="17">
        <v>14</v>
      </c>
      <c r="AD75" s="17">
        <v>14</v>
      </c>
      <c r="AE75" s="17">
        <v>13</v>
      </c>
      <c r="AF75" s="17">
        <v>14</v>
      </c>
      <c r="AG75" s="17">
        <v>11</v>
      </c>
      <c r="AH75" s="17">
        <v>14</v>
      </c>
      <c r="AI75" s="17">
        <v>13</v>
      </c>
      <c r="AJ75" s="17">
        <v>11</v>
      </c>
      <c r="AK75" s="17">
        <v>8</v>
      </c>
      <c r="AL75" s="17">
        <v>12</v>
      </c>
      <c r="AM75" s="17">
        <v>9</v>
      </c>
      <c r="AN75" s="17">
        <v>11</v>
      </c>
      <c r="AO75" s="17">
        <v>5</v>
      </c>
      <c r="AP75" s="17">
        <v>13</v>
      </c>
      <c r="AQ75" s="17">
        <v>10</v>
      </c>
      <c r="AR75" s="17">
        <v>13</v>
      </c>
      <c r="AS75" s="17">
        <v>13</v>
      </c>
      <c r="AT75" s="17">
        <v>13</v>
      </c>
      <c r="AU75" s="17">
        <v>15</v>
      </c>
      <c r="AV75" s="17">
        <v>14</v>
      </c>
      <c r="AW75" s="17">
        <v>9</v>
      </c>
      <c r="AX75" s="17">
        <f t="shared" si="19"/>
        <v>0.19999999999999929</v>
      </c>
      <c r="AY75" s="38" t="s">
        <v>252</v>
      </c>
    </row>
    <row r="76" spans="1:51" x14ac:dyDescent="0.25">
      <c r="A76" s="56"/>
      <c r="B76" s="17" t="s">
        <v>38</v>
      </c>
      <c r="C76" s="17">
        <f>AVERAGE(INDEX(D$242:ID$242,ROWS(C$2:C76)))</f>
        <v>1.31</v>
      </c>
      <c r="D76" s="17" t="s">
        <v>139</v>
      </c>
      <c r="E76" s="17">
        <v>124</v>
      </c>
      <c r="F76" s="17">
        <v>12</v>
      </c>
      <c r="G76" s="17">
        <v>14</v>
      </c>
      <c r="H76" s="17">
        <v>9</v>
      </c>
      <c r="I76" s="17">
        <v>15</v>
      </c>
      <c r="J76" s="17">
        <v>12</v>
      </c>
      <c r="K76" s="17">
        <v>12</v>
      </c>
      <c r="L76" s="17">
        <v>12</v>
      </c>
      <c r="M76" s="17">
        <v>13</v>
      </c>
      <c r="N76" s="17">
        <v>13</v>
      </c>
      <c r="O76" s="17">
        <v>12</v>
      </c>
      <c r="P76" s="17">
        <v>10</v>
      </c>
      <c r="Q76" s="17">
        <v>11</v>
      </c>
      <c r="R76" s="17">
        <v>7</v>
      </c>
      <c r="S76" s="17">
        <v>11</v>
      </c>
      <c r="T76" s="17">
        <v>8</v>
      </c>
      <c r="U76" s="17">
        <v>10</v>
      </c>
      <c r="V76" s="17">
        <v>9</v>
      </c>
      <c r="W76" s="17">
        <v>12</v>
      </c>
      <c r="X76" s="17">
        <v>10</v>
      </c>
      <c r="Y76" s="17">
        <v>10</v>
      </c>
      <c r="Z76" s="17">
        <v>7</v>
      </c>
      <c r="AA76" s="17">
        <v>10</v>
      </c>
      <c r="AB76" s="17">
        <v>12</v>
      </c>
      <c r="AC76" s="17">
        <v>14</v>
      </c>
      <c r="AD76" s="17">
        <v>14</v>
      </c>
      <c r="AE76" s="17">
        <v>13</v>
      </c>
      <c r="AF76" s="17">
        <v>14</v>
      </c>
      <c r="AG76" s="17">
        <v>11</v>
      </c>
      <c r="AH76" s="17">
        <v>14</v>
      </c>
      <c r="AI76" s="17">
        <v>13</v>
      </c>
      <c r="AJ76" s="17">
        <v>11</v>
      </c>
      <c r="AK76" s="17">
        <v>8</v>
      </c>
      <c r="AL76" s="17">
        <v>12</v>
      </c>
      <c r="AM76" s="17">
        <v>9</v>
      </c>
      <c r="AN76" s="17">
        <v>11</v>
      </c>
      <c r="AO76" s="17">
        <v>5</v>
      </c>
      <c r="AP76" s="17">
        <v>13</v>
      </c>
      <c r="AQ76" s="17">
        <v>10</v>
      </c>
      <c r="AR76" s="17">
        <v>13</v>
      </c>
      <c r="AS76" s="17">
        <v>13</v>
      </c>
      <c r="AT76" s="17">
        <v>13</v>
      </c>
      <c r="AU76" s="17">
        <v>15</v>
      </c>
      <c r="AV76" s="17">
        <v>14</v>
      </c>
      <c r="AW76" s="17">
        <v>9</v>
      </c>
      <c r="AX76" s="17">
        <f t="shared" si="19"/>
        <v>0.19999999999999929</v>
      </c>
      <c r="AY76" s="38" t="s">
        <v>252</v>
      </c>
    </row>
    <row r="77" spans="1:51" x14ac:dyDescent="0.25">
      <c r="A77" s="56"/>
      <c r="B77" s="17" t="s">
        <v>39</v>
      </c>
      <c r="C77" s="17">
        <f>AVERAGE(INDEX(D$242:ID$242,ROWS(C$2:C77)))</f>
        <v>0.04</v>
      </c>
      <c r="D77" s="17" t="s">
        <v>139</v>
      </c>
      <c r="E77" s="17">
        <v>124</v>
      </c>
      <c r="F77" s="17">
        <v>12</v>
      </c>
      <c r="G77" s="17">
        <v>14</v>
      </c>
      <c r="H77" s="17">
        <v>9</v>
      </c>
      <c r="I77" s="17">
        <v>15</v>
      </c>
      <c r="J77" s="17">
        <v>12</v>
      </c>
      <c r="K77" s="17">
        <v>12</v>
      </c>
      <c r="L77" s="17">
        <v>12</v>
      </c>
      <c r="M77" s="17">
        <v>13</v>
      </c>
      <c r="N77" s="17">
        <v>13</v>
      </c>
      <c r="O77" s="17">
        <v>12</v>
      </c>
      <c r="P77" s="17">
        <v>10</v>
      </c>
      <c r="Q77" s="17">
        <v>11</v>
      </c>
      <c r="R77" s="17">
        <v>7</v>
      </c>
      <c r="S77" s="17">
        <v>11</v>
      </c>
      <c r="T77" s="17">
        <v>8</v>
      </c>
      <c r="U77" s="17">
        <v>10</v>
      </c>
      <c r="V77" s="17">
        <v>9</v>
      </c>
      <c r="W77" s="17">
        <v>12</v>
      </c>
      <c r="X77" s="17">
        <v>10</v>
      </c>
      <c r="Y77" s="17">
        <v>10</v>
      </c>
      <c r="Z77" s="17">
        <v>7</v>
      </c>
      <c r="AA77" s="17">
        <v>10</v>
      </c>
      <c r="AB77" s="17">
        <v>12</v>
      </c>
      <c r="AC77" s="17">
        <v>14</v>
      </c>
      <c r="AD77" s="17">
        <v>14</v>
      </c>
      <c r="AE77" s="17">
        <v>13</v>
      </c>
      <c r="AF77" s="17">
        <v>14</v>
      </c>
      <c r="AG77" s="17">
        <v>11</v>
      </c>
      <c r="AH77" s="17">
        <v>14</v>
      </c>
      <c r="AI77" s="17">
        <v>13</v>
      </c>
      <c r="AJ77" s="17">
        <v>11</v>
      </c>
      <c r="AK77" s="17">
        <v>8</v>
      </c>
      <c r="AL77" s="17">
        <v>12</v>
      </c>
      <c r="AM77" s="17">
        <v>9</v>
      </c>
      <c r="AN77" s="17">
        <v>11</v>
      </c>
      <c r="AO77" s="17">
        <v>5</v>
      </c>
      <c r="AP77" s="17">
        <v>13</v>
      </c>
      <c r="AQ77" s="17">
        <v>10</v>
      </c>
      <c r="AR77" s="17">
        <v>13</v>
      </c>
      <c r="AS77" s="17">
        <v>13</v>
      </c>
      <c r="AT77" s="17">
        <v>13</v>
      </c>
      <c r="AU77" s="17">
        <v>15</v>
      </c>
      <c r="AV77" s="17">
        <v>14</v>
      </c>
      <c r="AW77" s="17">
        <v>9</v>
      </c>
      <c r="AX77" s="17">
        <f t="shared" si="19"/>
        <v>0.19999999999999929</v>
      </c>
      <c r="AY77" s="38" t="s">
        <v>252</v>
      </c>
    </row>
    <row r="78" spans="1:51" x14ac:dyDescent="0.25">
      <c r="A78" s="56"/>
      <c r="B78" s="17" t="s">
        <v>40</v>
      </c>
      <c r="C78" s="17">
        <f>AVERAGE(INDEX(D$242:ID$242,ROWS(C$2:C78)))</f>
        <v>0</v>
      </c>
      <c r="D78" s="17" t="s">
        <v>139</v>
      </c>
      <c r="E78" s="17">
        <v>124</v>
      </c>
      <c r="F78" s="17">
        <v>12</v>
      </c>
      <c r="G78" s="17">
        <v>14</v>
      </c>
      <c r="H78" s="17">
        <v>9</v>
      </c>
      <c r="I78" s="17">
        <v>15</v>
      </c>
      <c r="J78" s="17">
        <v>12</v>
      </c>
      <c r="K78" s="17">
        <v>12</v>
      </c>
      <c r="L78" s="17">
        <v>12</v>
      </c>
      <c r="M78" s="17">
        <v>13</v>
      </c>
      <c r="N78" s="17">
        <v>13</v>
      </c>
      <c r="O78" s="17">
        <v>12</v>
      </c>
      <c r="P78" s="17">
        <v>10</v>
      </c>
      <c r="Q78" s="17">
        <v>11</v>
      </c>
      <c r="R78" s="17">
        <v>7</v>
      </c>
      <c r="S78" s="17">
        <v>11</v>
      </c>
      <c r="T78" s="17">
        <v>8</v>
      </c>
      <c r="U78" s="17">
        <v>10</v>
      </c>
      <c r="V78" s="17">
        <v>9</v>
      </c>
      <c r="W78" s="17">
        <v>12</v>
      </c>
      <c r="X78" s="17">
        <v>10</v>
      </c>
      <c r="Y78" s="17">
        <v>10</v>
      </c>
      <c r="Z78" s="17">
        <v>7</v>
      </c>
      <c r="AA78" s="17">
        <v>10</v>
      </c>
      <c r="AB78" s="17">
        <v>12</v>
      </c>
      <c r="AC78" s="17">
        <v>14</v>
      </c>
      <c r="AD78" s="17">
        <v>14</v>
      </c>
      <c r="AE78" s="17">
        <v>13</v>
      </c>
      <c r="AF78" s="17">
        <v>14</v>
      </c>
      <c r="AG78" s="17">
        <v>11</v>
      </c>
      <c r="AH78" s="17">
        <v>14</v>
      </c>
      <c r="AI78" s="17">
        <v>13</v>
      </c>
      <c r="AJ78" s="17">
        <v>11</v>
      </c>
      <c r="AK78" s="17">
        <v>8</v>
      </c>
      <c r="AL78" s="17">
        <v>12</v>
      </c>
      <c r="AM78" s="17">
        <v>9</v>
      </c>
      <c r="AN78" s="17">
        <v>11</v>
      </c>
      <c r="AO78" s="17">
        <v>5</v>
      </c>
      <c r="AP78" s="17">
        <v>13</v>
      </c>
      <c r="AQ78" s="17">
        <v>10</v>
      </c>
      <c r="AR78" s="17">
        <v>13</v>
      </c>
      <c r="AS78" s="17">
        <v>13</v>
      </c>
      <c r="AT78" s="17">
        <v>13</v>
      </c>
      <c r="AU78" s="17">
        <v>15</v>
      </c>
      <c r="AV78" s="17">
        <v>14</v>
      </c>
      <c r="AW78" s="17">
        <v>9</v>
      </c>
      <c r="AX78" s="17">
        <f t="shared" si="19"/>
        <v>0.19999999999999929</v>
      </c>
      <c r="AY78" s="38" t="s">
        <v>252</v>
      </c>
    </row>
    <row r="79" spans="1:51" x14ac:dyDescent="0.25">
      <c r="A79" s="56"/>
      <c r="B79" s="17" t="s">
        <v>41</v>
      </c>
      <c r="C79" s="17">
        <f>AVERAGE(INDEX(D$242:ID$242,ROWS(C$2:C79)))</f>
        <v>0.06</v>
      </c>
      <c r="D79" s="17" t="s">
        <v>139</v>
      </c>
      <c r="E79" s="17">
        <v>124</v>
      </c>
      <c r="F79" s="17">
        <v>12</v>
      </c>
      <c r="G79" s="17">
        <v>14</v>
      </c>
      <c r="H79" s="17">
        <v>9</v>
      </c>
      <c r="I79" s="17">
        <v>15</v>
      </c>
      <c r="J79" s="17">
        <v>12</v>
      </c>
      <c r="K79" s="17">
        <v>12</v>
      </c>
      <c r="L79" s="17">
        <v>12</v>
      </c>
      <c r="M79" s="17">
        <v>13</v>
      </c>
      <c r="N79" s="17">
        <v>13</v>
      </c>
      <c r="O79" s="17">
        <v>12</v>
      </c>
      <c r="P79" s="17">
        <v>10</v>
      </c>
      <c r="Q79" s="17">
        <v>11</v>
      </c>
      <c r="R79" s="17">
        <v>7</v>
      </c>
      <c r="S79" s="17">
        <v>11</v>
      </c>
      <c r="T79" s="17">
        <v>8</v>
      </c>
      <c r="U79" s="17">
        <v>10</v>
      </c>
      <c r="V79" s="17">
        <v>9</v>
      </c>
      <c r="W79" s="17">
        <v>12</v>
      </c>
      <c r="X79" s="17">
        <v>10</v>
      </c>
      <c r="Y79" s="17">
        <v>10</v>
      </c>
      <c r="Z79" s="17">
        <v>7</v>
      </c>
      <c r="AA79" s="17">
        <v>10</v>
      </c>
      <c r="AB79" s="17">
        <v>12</v>
      </c>
      <c r="AC79" s="17">
        <v>14</v>
      </c>
      <c r="AD79" s="17">
        <v>14</v>
      </c>
      <c r="AE79" s="17">
        <v>13</v>
      </c>
      <c r="AF79" s="17">
        <v>14</v>
      </c>
      <c r="AG79" s="17">
        <v>11</v>
      </c>
      <c r="AH79" s="17">
        <v>14</v>
      </c>
      <c r="AI79" s="17">
        <v>13</v>
      </c>
      <c r="AJ79" s="17">
        <v>11</v>
      </c>
      <c r="AK79" s="17">
        <v>8</v>
      </c>
      <c r="AL79" s="17">
        <v>12</v>
      </c>
      <c r="AM79" s="17">
        <v>9</v>
      </c>
      <c r="AN79" s="17">
        <v>11</v>
      </c>
      <c r="AO79" s="17">
        <v>5</v>
      </c>
      <c r="AP79" s="17">
        <v>13</v>
      </c>
      <c r="AQ79" s="17">
        <v>10</v>
      </c>
      <c r="AR79" s="17">
        <v>13</v>
      </c>
      <c r="AS79" s="17">
        <v>13</v>
      </c>
      <c r="AT79" s="17">
        <v>13</v>
      </c>
      <c r="AU79" s="17">
        <v>15</v>
      </c>
      <c r="AV79" s="17">
        <v>14</v>
      </c>
      <c r="AW79" s="17">
        <v>9</v>
      </c>
      <c r="AX79" s="17">
        <f t="shared" si="19"/>
        <v>0.19999999999999929</v>
      </c>
      <c r="AY79" t="s">
        <v>252</v>
      </c>
    </row>
    <row r="80" spans="1:51" x14ac:dyDescent="0.25">
      <c r="A80" s="56" t="s">
        <v>75</v>
      </c>
      <c r="B80" s="17" t="s">
        <v>29</v>
      </c>
      <c r="C80" s="17">
        <f>AVERAGE(INDEX(D$242:ID$242,ROWS(C$2:C80)))</f>
        <v>4.9400000000000004</v>
      </c>
      <c r="D80" t="s">
        <v>142</v>
      </c>
      <c r="E80" s="17">
        <v>158</v>
      </c>
      <c r="F80" s="17">
        <v>12</v>
      </c>
      <c r="G80" s="17">
        <v>17</v>
      </c>
      <c r="H80" s="17">
        <v>12</v>
      </c>
      <c r="I80" s="17">
        <v>14</v>
      </c>
      <c r="J80" s="17">
        <v>14</v>
      </c>
      <c r="K80" s="17">
        <v>17</v>
      </c>
      <c r="L80" s="17">
        <v>13</v>
      </c>
      <c r="M80" s="17">
        <v>15</v>
      </c>
      <c r="N80" s="17">
        <v>14</v>
      </c>
      <c r="O80" s="17">
        <v>14</v>
      </c>
      <c r="P80" s="17">
        <v>12</v>
      </c>
      <c r="Q80" s="17">
        <v>15</v>
      </c>
      <c r="R80" s="17">
        <v>12</v>
      </c>
      <c r="S80" s="17">
        <v>9</v>
      </c>
      <c r="T80" s="17">
        <v>9</v>
      </c>
      <c r="U80" s="17">
        <v>13</v>
      </c>
      <c r="V80" s="17">
        <v>9</v>
      </c>
      <c r="W80" s="17">
        <v>15</v>
      </c>
      <c r="X80" s="17">
        <v>17</v>
      </c>
      <c r="Y80" s="17">
        <v>13</v>
      </c>
      <c r="Z80" s="17">
        <v>16</v>
      </c>
      <c r="AA80" s="17">
        <v>15</v>
      </c>
      <c r="AB80" s="17">
        <v>15</v>
      </c>
      <c r="AC80" s="17">
        <v>17</v>
      </c>
      <c r="AD80" s="17">
        <v>20</v>
      </c>
      <c r="AE80" s="17">
        <v>16</v>
      </c>
      <c r="AF80" s="17">
        <v>17</v>
      </c>
      <c r="AG80" s="17">
        <v>19</v>
      </c>
      <c r="AH80" s="17">
        <v>14</v>
      </c>
      <c r="AI80" s="17">
        <v>13</v>
      </c>
      <c r="AJ80" s="17">
        <v>16</v>
      </c>
      <c r="AK80" s="17">
        <v>4</v>
      </c>
      <c r="AL80" s="17">
        <v>13</v>
      </c>
      <c r="AM80" s="17">
        <v>13</v>
      </c>
      <c r="AN80" s="17">
        <v>16</v>
      </c>
      <c r="AO80" s="17">
        <v>10</v>
      </c>
      <c r="AP80" s="17">
        <v>7</v>
      </c>
      <c r="AQ80" s="17">
        <v>11</v>
      </c>
      <c r="AR80" s="17">
        <v>13</v>
      </c>
      <c r="AS80" s="17">
        <v>18</v>
      </c>
      <c r="AT80" s="17">
        <v>10</v>
      </c>
      <c r="AU80" s="17">
        <v>16</v>
      </c>
      <c r="AV80" s="17">
        <v>14</v>
      </c>
      <c r="AW80" s="17">
        <v>16</v>
      </c>
      <c r="AX80" s="17">
        <f t="shared" si="19"/>
        <v>1.4000000000000004</v>
      </c>
      <c r="AY80" s="38" t="s">
        <v>246</v>
      </c>
    </row>
    <row r="81" spans="1:51" x14ac:dyDescent="0.25">
      <c r="A81" s="56"/>
      <c r="B81" s="17" t="s">
        <v>30</v>
      </c>
      <c r="C81" s="17">
        <f>AVERAGE(INDEX(D$242:ID$242,ROWS(C$2:C81)))</f>
        <v>1.22</v>
      </c>
      <c r="D81" s="17" t="s">
        <v>142</v>
      </c>
      <c r="E81" s="17">
        <v>158</v>
      </c>
      <c r="F81" s="17">
        <v>12</v>
      </c>
      <c r="G81" s="17">
        <v>17</v>
      </c>
      <c r="H81" s="17">
        <v>12</v>
      </c>
      <c r="I81" s="17">
        <v>14</v>
      </c>
      <c r="J81" s="17">
        <v>14</v>
      </c>
      <c r="K81" s="17">
        <v>17</v>
      </c>
      <c r="L81" s="17">
        <v>13</v>
      </c>
      <c r="M81" s="17">
        <v>15</v>
      </c>
      <c r="N81" s="17">
        <v>14</v>
      </c>
      <c r="O81" s="17">
        <v>14</v>
      </c>
      <c r="P81" s="17">
        <v>12</v>
      </c>
      <c r="Q81" s="17">
        <v>15</v>
      </c>
      <c r="R81" s="17">
        <v>12</v>
      </c>
      <c r="S81" s="17">
        <v>9</v>
      </c>
      <c r="T81" s="17">
        <v>9</v>
      </c>
      <c r="U81" s="17">
        <v>13</v>
      </c>
      <c r="V81" s="17">
        <v>9</v>
      </c>
      <c r="W81" s="17">
        <v>15</v>
      </c>
      <c r="X81" s="17">
        <v>17</v>
      </c>
      <c r="Y81" s="17">
        <v>13</v>
      </c>
      <c r="Z81" s="17">
        <v>16</v>
      </c>
      <c r="AA81" s="17">
        <v>15</v>
      </c>
      <c r="AB81" s="17">
        <v>15</v>
      </c>
      <c r="AC81" s="17">
        <v>17</v>
      </c>
      <c r="AD81" s="17">
        <v>20</v>
      </c>
      <c r="AE81" s="17">
        <v>16</v>
      </c>
      <c r="AF81" s="17">
        <v>17</v>
      </c>
      <c r="AG81" s="17">
        <v>19</v>
      </c>
      <c r="AH81" s="17">
        <v>14</v>
      </c>
      <c r="AI81" s="17">
        <v>13</v>
      </c>
      <c r="AJ81" s="17">
        <v>16</v>
      </c>
      <c r="AK81" s="17">
        <v>4</v>
      </c>
      <c r="AL81" s="17">
        <v>13</v>
      </c>
      <c r="AM81" s="17">
        <v>13</v>
      </c>
      <c r="AN81" s="17">
        <v>16</v>
      </c>
      <c r="AO81" s="17">
        <v>10</v>
      </c>
      <c r="AP81" s="17">
        <v>7</v>
      </c>
      <c r="AQ81" s="17">
        <v>11</v>
      </c>
      <c r="AR81" s="17">
        <v>13</v>
      </c>
      <c r="AS81" s="17">
        <v>18</v>
      </c>
      <c r="AT81" s="17">
        <v>10</v>
      </c>
      <c r="AU81" s="17">
        <v>16</v>
      </c>
      <c r="AV81" s="17">
        <v>14</v>
      </c>
      <c r="AW81" s="17">
        <v>16</v>
      </c>
      <c r="AX81" s="17">
        <f t="shared" si="19"/>
        <v>1.4000000000000004</v>
      </c>
      <c r="AY81" s="38" t="s">
        <v>246</v>
      </c>
    </row>
    <row r="82" spans="1:51" x14ac:dyDescent="0.25">
      <c r="A82" s="56"/>
      <c r="B82" s="17" t="s">
        <v>31</v>
      </c>
      <c r="C82" s="17">
        <f>AVERAGE(INDEX(D$242:ID$242,ROWS(C$2:C82)))</f>
        <v>3.74</v>
      </c>
      <c r="D82" s="17" t="s">
        <v>142</v>
      </c>
      <c r="E82" s="17">
        <v>158</v>
      </c>
      <c r="F82" s="17">
        <v>12</v>
      </c>
      <c r="G82" s="17">
        <v>17</v>
      </c>
      <c r="H82" s="17">
        <v>12</v>
      </c>
      <c r="I82" s="17">
        <v>14</v>
      </c>
      <c r="J82" s="17">
        <v>14</v>
      </c>
      <c r="K82" s="17">
        <v>17</v>
      </c>
      <c r="L82" s="17">
        <v>13</v>
      </c>
      <c r="M82" s="17">
        <v>15</v>
      </c>
      <c r="N82" s="17">
        <v>14</v>
      </c>
      <c r="O82" s="17">
        <v>14</v>
      </c>
      <c r="P82" s="17">
        <v>12</v>
      </c>
      <c r="Q82" s="17">
        <v>15</v>
      </c>
      <c r="R82" s="17">
        <v>12</v>
      </c>
      <c r="S82" s="17">
        <v>9</v>
      </c>
      <c r="T82" s="17">
        <v>9</v>
      </c>
      <c r="U82" s="17">
        <v>13</v>
      </c>
      <c r="V82" s="17">
        <v>9</v>
      </c>
      <c r="W82" s="17">
        <v>15</v>
      </c>
      <c r="X82" s="17">
        <v>17</v>
      </c>
      <c r="Y82" s="17">
        <v>13</v>
      </c>
      <c r="Z82" s="17">
        <v>16</v>
      </c>
      <c r="AA82" s="17">
        <v>15</v>
      </c>
      <c r="AB82" s="17">
        <v>15</v>
      </c>
      <c r="AC82" s="17">
        <v>17</v>
      </c>
      <c r="AD82" s="17">
        <v>20</v>
      </c>
      <c r="AE82" s="17">
        <v>16</v>
      </c>
      <c r="AF82" s="17">
        <v>17</v>
      </c>
      <c r="AG82" s="17">
        <v>19</v>
      </c>
      <c r="AH82" s="17">
        <v>14</v>
      </c>
      <c r="AI82" s="17">
        <v>13</v>
      </c>
      <c r="AJ82" s="17">
        <v>16</v>
      </c>
      <c r="AK82" s="17">
        <v>4</v>
      </c>
      <c r="AL82" s="17">
        <v>13</v>
      </c>
      <c r="AM82" s="17">
        <v>13</v>
      </c>
      <c r="AN82" s="17">
        <v>16</v>
      </c>
      <c r="AO82" s="17">
        <v>10</v>
      </c>
      <c r="AP82" s="17">
        <v>7</v>
      </c>
      <c r="AQ82" s="17">
        <v>11</v>
      </c>
      <c r="AR82" s="17">
        <v>13</v>
      </c>
      <c r="AS82" s="17">
        <v>18</v>
      </c>
      <c r="AT82" s="17">
        <v>10</v>
      </c>
      <c r="AU82" s="17">
        <v>16</v>
      </c>
      <c r="AV82" s="17">
        <v>14</v>
      </c>
      <c r="AW82" s="17">
        <v>16</v>
      </c>
      <c r="AX82" s="17">
        <f t="shared" si="19"/>
        <v>1.4000000000000004</v>
      </c>
      <c r="AY82" s="38" t="s">
        <v>246</v>
      </c>
    </row>
    <row r="83" spans="1:51" x14ac:dyDescent="0.25">
      <c r="A83" s="56"/>
      <c r="B83" s="17" t="s">
        <v>32</v>
      </c>
      <c r="C83" s="17">
        <f>AVERAGE(INDEX(D$242:ID$242,ROWS(C$2:C83)))</f>
        <v>1.17</v>
      </c>
      <c r="D83" s="17" t="s">
        <v>142</v>
      </c>
      <c r="E83" s="17">
        <v>158</v>
      </c>
      <c r="F83" s="17">
        <v>12</v>
      </c>
      <c r="G83" s="17">
        <v>17</v>
      </c>
      <c r="H83" s="17">
        <v>12</v>
      </c>
      <c r="I83" s="17">
        <v>14</v>
      </c>
      <c r="J83" s="17">
        <v>14</v>
      </c>
      <c r="K83" s="17">
        <v>17</v>
      </c>
      <c r="L83" s="17">
        <v>13</v>
      </c>
      <c r="M83" s="17">
        <v>15</v>
      </c>
      <c r="N83" s="17">
        <v>14</v>
      </c>
      <c r="O83" s="17">
        <v>14</v>
      </c>
      <c r="P83" s="17">
        <v>12</v>
      </c>
      <c r="Q83" s="17">
        <v>15</v>
      </c>
      <c r="R83" s="17">
        <v>12</v>
      </c>
      <c r="S83" s="17">
        <v>9</v>
      </c>
      <c r="T83" s="17">
        <v>9</v>
      </c>
      <c r="U83" s="17">
        <v>13</v>
      </c>
      <c r="V83" s="17">
        <v>9</v>
      </c>
      <c r="W83" s="17">
        <v>15</v>
      </c>
      <c r="X83" s="17">
        <v>17</v>
      </c>
      <c r="Y83" s="17">
        <v>13</v>
      </c>
      <c r="Z83" s="17">
        <v>16</v>
      </c>
      <c r="AA83" s="17">
        <v>15</v>
      </c>
      <c r="AB83" s="17">
        <v>15</v>
      </c>
      <c r="AC83" s="17">
        <v>17</v>
      </c>
      <c r="AD83" s="17">
        <v>20</v>
      </c>
      <c r="AE83" s="17">
        <v>16</v>
      </c>
      <c r="AF83" s="17">
        <v>17</v>
      </c>
      <c r="AG83" s="17">
        <v>19</v>
      </c>
      <c r="AH83" s="17">
        <v>14</v>
      </c>
      <c r="AI83" s="17">
        <v>13</v>
      </c>
      <c r="AJ83" s="17">
        <v>16</v>
      </c>
      <c r="AK83" s="17">
        <v>4</v>
      </c>
      <c r="AL83" s="17">
        <v>13</v>
      </c>
      <c r="AM83" s="17">
        <v>13</v>
      </c>
      <c r="AN83" s="17">
        <v>16</v>
      </c>
      <c r="AO83" s="17">
        <v>10</v>
      </c>
      <c r="AP83" s="17">
        <v>7</v>
      </c>
      <c r="AQ83" s="17">
        <v>11</v>
      </c>
      <c r="AR83" s="17">
        <v>13</v>
      </c>
      <c r="AS83" s="17">
        <v>18</v>
      </c>
      <c r="AT83" s="17">
        <v>10</v>
      </c>
      <c r="AU83" s="17">
        <v>16</v>
      </c>
      <c r="AV83" s="17">
        <v>14</v>
      </c>
      <c r="AW83" s="17">
        <v>16</v>
      </c>
      <c r="AX83" s="17">
        <f t="shared" si="19"/>
        <v>1.4000000000000004</v>
      </c>
      <c r="AY83" s="38" t="s">
        <v>246</v>
      </c>
    </row>
    <row r="84" spans="1:51" x14ac:dyDescent="0.25">
      <c r="A84" s="56"/>
      <c r="B84" s="17" t="s">
        <v>33</v>
      </c>
      <c r="C84" s="17">
        <f>AVERAGE(INDEX(D$242:ID$242,ROWS(C$2:C84)))</f>
        <v>2.99</v>
      </c>
      <c r="D84" s="17" t="s">
        <v>142</v>
      </c>
      <c r="E84" s="17">
        <v>158</v>
      </c>
      <c r="F84" s="17">
        <v>12</v>
      </c>
      <c r="G84" s="17">
        <v>17</v>
      </c>
      <c r="H84" s="17">
        <v>12</v>
      </c>
      <c r="I84" s="17">
        <v>14</v>
      </c>
      <c r="J84" s="17">
        <v>14</v>
      </c>
      <c r="K84" s="17">
        <v>17</v>
      </c>
      <c r="L84" s="17">
        <v>13</v>
      </c>
      <c r="M84" s="17">
        <v>15</v>
      </c>
      <c r="N84" s="17">
        <v>14</v>
      </c>
      <c r="O84" s="17">
        <v>14</v>
      </c>
      <c r="P84" s="17">
        <v>12</v>
      </c>
      <c r="Q84" s="17">
        <v>15</v>
      </c>
      <c r="R84" s="17">
        <v>12</v>
      </c>
      <c r="S84" s="17">
        <v>9</v>
      </c>
      <c r="T84" s="17">
        <v>9</v>
      </c>
      <c r="U84" s="17">
        <v>13</v>
      </c>
      <c r="V84" s="17">
        <v>9</v>
      </c>
      <c r="W84" s="17">
        <v>15</v>
      </c>
      <c r="X84" s="17">
        <v>17</v>
      </c>
      <c r="Y84" s="17">
        <v>13</v>
      </c>
      <c r="Z84" s="17">
        <v>16</v>
      </c>
      <c r="AA84" s="17">
        <v>15</v>
      </c>
      <c r="AB84" s="17">
        <v>15</v>
      </c>
      <c r="AC84" s="17">
        <v>17</v>
      </c>
      <c r="AD84" s="17">
        <v>20</v>
      </c>
      <c r="AE84" s="17">
        <v>16</v>
      </c>
      <c r="AF84" s="17">
        <v>17</v>
      </c>
      <c r="AG84" s="17">
        <v>19</v>
      </c>
      <c r="AH84" s="17">
        <v>14</v>
      </c>
      <c r="AI84" s="17">
        <v>13</v>
      </c>
      <c r="AJ84" s="17">
        <v>16</v>
      </c>
      <c r="AK84" s="17">
        <v>4</v>
      </c>
      <c r="AL84" s="17">
        <v>13</v>
      </c>
      <c r="AM84" s="17">
        <v>13</v>
      </c>
      <c r="AN84" s="17">
        <v>16</v>
      </c>
      <c r="AO84" s="17">
        <v>10</v>
      </c>
      <c r="AP84" s="17">
        <v>7</v>
      </c>
      <c r="AQ84" s="17">
        <v>11</v>
      </c>
      <c r="AR84" s="17">
        <v>13</v>
      </c>
      <c r="AS84" s="17">
        <v>18</v>
      </c>
      <c r="AT84" s="17">
        <v>10</v>
      </c>
      <c r="AU84" s="17">
        <v>16</v>
      </c>
      <c r="AV84" s="17">
        <v>14</v>
      </c>
      <c r="AW84" s="17">
        <v>16</v>
      </c>
      <c r="AX84" s="17">
        <f t="shared" si="19"/>
        <v>1.4000000000000004</v>
      </c>
      <c r="AY84" s="38" t="s">
        <v>246</v>
      </c>
    </row>
    <row r="85" spans="1:51" x14ac:dyDescent="0.25">
      <c r="A85" s="56"/>
      <c r="B85" s="17" t="s">
        <v>34</v>
      </c>
      <c r="C85" s="17">
        <f>AVERAGE(INDEX(D$242:ID$242,ROWS(C$2:C85)))</f>
        <v>1.24</v>
      </c>
      <c r="D85" s="17" t="s">
        <v>142</v>
      </c>
      <c r="E85" s="17">
        <v>158</v>
      </c>
      <c r="F85" s="17">
        <v>12</v>
      </c>
      <c r="G85" s="17">
        <v>17</v>
      </c>
      <c r="H85" s="17">
        <v>12</v>
      </c>
      <c r="I85" s="17">
        <v>14</v>
      </c>
      <c r="J85" s="17">
        <v>14</v>
      </c>
      <c r="K85" s="17">
        <v>17</v>
      </c>
      <c r="L85" s="17">
        <v>13</v>
      </c>
      <c r="M85" s="17">
        <v>15</v>
      </c>
      <c r="N85" s="17">
        <v>14</v>
      </c>
      <c r="O85" s="17">
        <v>14</v>
      </c>
      <c r="P85" s="17">
        <v>12</v>
      </c>
      <c r="Q85" s="17">
        <v>15</v>
      </c>
      <c r="R85" s="17">
        <v>12</v>
      </c>
      <c r="S85" s="17">
        <v>9</v>
      </c>
      <c r="T85" s="17">
        <v>9</v>
      </c>
      <c r="U85" s="17">
        <v>13</v>
      </c>
      <c r="V85" s="17">
        <v>9</v>
      </c>
      <c r="W85" s="17">
        <v>15</v>
      </c>
      <c r="X85" s="17">
        <v>17</v>
      </c>
      <c r="Y85" s="17">
        <v>13</v>
      </c>
      <c r="Z85" s="17">
        <v>16</v>
      </c>
      <c r="AA85" s="17">
        <v>15</v>
      </c>
      <c r="AB85" s="17">
        <v>15</v>
      </c>
      <c r="AC85" s="17">
        <v>17</v>
      </c>
      <c r="AD85" s="17">
        <v>20</v>
      </c>
      <c r="AE85" s="17">
        <v>16</v>
      </c>
      <c r="AF85" s="17">
        <v>17</v>
      </c>
      <c r="AG85" s="17">
        <v>19</v>
      </c>
      <c r="AH85" s="17">
        <v>14</v>
      </c>
      <c r="AI85" s="17">
        <v>13</v>
      </c>
      <c r="AJ85" s="17">
        <v>16</v>
      </c>
      <c r="AK85" s="17">
        <v>4</v>
      </c>
      <c r="AL85" s="17">
        <v>13</v>
      </c>
      <c r="AM85" s="17">
        <v>13</v>
      </c>
      <c r="AN85" s="17">
        <v>16</v>
      </c>
      <c r="AO85" s="17">
        <v>10</v>
      </c>
      <c r="AP85" s="17">
        <v>7</v>
      </c>
      <c r="AQ85" s="17">
        <v>11</v>
      </c>
      <c r="AR85" s="17">
        <v>13</v>
      </c>
      <c r="AS85" s="17">
        <v>18</v>
      </c>
      <c r="AT85" s="17">
        <v>10</v>
      </c>
      <c r="AU85" s="17">
        <v>16</v>
      </c>
      <c r="AV85" s="17">
        <v>14</v>
      </c>
      <c r="AW85" s="17">
        <v>16</v>
      </c>
      <c r="AX85" s="17">
        <f t="shared" si="19"/>
        <v>1.4000000000000004</v>
      </c>
      <c r="AY85" s="38" t="s">
        <v>246</v>
      </c>
    </row>
    <row r="86" spans="1:51" x14ac:dyDescent="0.25">
      <c r="A86" s="56"/>
      <c r="B86" s="17" t="s">
        <v>35</v>
      </c>
      <c r="C86" s="17">
        <f>AVERAGE(INDEX(D$242:ID$242,ROWS(C$2:C86)))</f>
        <v>4.5</v>
      </c>
      <c r="D86" s="17" t="s">
        <v>142</v>
      </c>
      <c r="E86" s="17">
        <v>158</v>
      </c>
      <c r="F86" s="17">
        <v>12</v>
      </c>
      <c r="G86" s="17">
        <v>17</v>
      </c>
      <c r="H86" s="17">
        <v>12</v>
      </c>
      <c r="I86" s="17">
        <v>14</v>
      </c>
      <c r="J86" s="17">
        <v>14</v>
      </c>
      <c r="K86" s="17">
        <v>17</v>
      </c>
      <c r="L86" s="17">
        <v>13</v>
      </c>
      <c r="M86" s="17">
        <v>15</v>
      </c>
      <c r="N86" s="17">
        <v>14</v>
      </c>
      <c r="O86" s="17">
        <v>14</v>
      </c>
      <c r="P86" s="17">
        <v>12</v>
      </c>
      <c r="Q86" s="17">
        <v>15</v>
      </c>
      <c r="R86" s="17">
        <v>12</v>
      </c>
      <c r="S86" s="17">
        <v>9</v>
      </c>
      <c r="T86" s="17">
        <v>9</v>
      </c>
      <c r="U86" s="17">
        <v>13</v>
      </c>
      <c r="V86" s="17">
        <v>9</v>
      </c>
      <c r="W86" s="17">
        <v>15</v>
      </c>
      <c r="X86" s="17">
        <v>17</v>
      </c>
      <c r="Y86" s="17">
        <v>13</v>
      </c>
      <c r="Z86" s="17">
        <v>16</v>
      </c>
      <c r="AA86" s="17">
        <v>15</v>
      </c>
      <c r="AB86" s="17">
        <v>15</v>
      </c>
      <c r="AC86" s="17">
        <v>17</v>
      </c>
      <c r="AD86" s="17">
        <v>20</v>
      </c>
      <c r="AE86" s="17">
        <v>16</v>
      </c>
      <c r="AF86" s="17">
        <v>17</v>
      </c>
      <c r="AG86" s="17">
        <v>19</v>
      </c>
      <c r="AH86" s="17">
        <v>14</v>
      </c>
      <c r="AI86" s="17">
        <v>13</v>
      </c>
      <c r="AJ86" s="17">
        <v>16</v>
      </c>
      <c r="AK86" s="17">
        <v>4</v>
      </c>
      <c r="AL86" s="17">
        <v>13</v>
      </c>
      <c r="AM86" s="17">
        <v>13</v>
      </c>
      <c r="AN86" s="17">
        <v>16</v>
      </c>
      <c r="AO86" s="17">
        <v>10</v>
      </c>
      <c r="AP86" s="17">
        <v>7</v>
      </c>
      <c r="AQ86" s="17">
        <v>11</v>
      </c>
      <c r="AR86" s="17">
        <v>13</v>
      </c>
      <c r="AS86" s="17">
        <v>18</v>
      </c>
      <c r="AT86" s="17">
        <v>10</v>
      </c>
      <c r="AU86" s="17">
        <v>16</v>
      </c>
      <c r="AV86" s="17">
        <v>14</v>
      </c>
      <c r="AW86" s="17">
        <v>16</v>
      </c>
      <c r="AX86" s="17">
        <f t="shared" si="19"/>
        <v>1.4000000000000004</v>
      </c>
      <c r="AY86" s="38" t="s">
        <v>246</v>
      </c>
    </row>
    <row r="87" spans="1:51" x14ac:dyDescent="0.25">
      <c r="A87" s="56"/>
      <c r="B87" s="17" t="s">
        <v>36</v>
      </c>
      <c r="C87" s="17">
        <f>AVERAGE(INDEX(D$242:ID$242,ROWS(C$2:C87)))</f>
        <v>3.62</v>
      </c>
      <c r="D87" s="17" t="s">
        <v>142</v>
      </c>
      <c r="E87" s="17">
        <v>158</v>
      </c>
      <c r="F87" s="17">
        <v>12</v>
      </c>
      <c r="G87" s="17">
        <v>17</v>
      </c>
      <c r="H87" s="17">
        <v>12</v>
      </c>
      <c r="I87" s="17">
        <v>14</v>
      </c>
      <c r="J87" s="17">
        <v>14</v>
      </c>
      <c r="K87" s="17">
        <v>17</v>
      </c>
      <c r="L87" s="17">
        <v>13</v>
      </c>
      <c r="M87" s="17">
        <v>15</v>
      </c>
      <c r="N87" s="17">
        <v>14</v>
      </c>
      <c r="O87" s="17">
        <v>14</v>
      </c>
      <c r="P87" s="17">
        <v>12</v>
      </c>
      <c r="Q87" s="17">
        <v>15</v>
      </c>
      <c r="R87" s="17">
        <v>12</v>
      </c>
      <c r="S87" s="17">
        <v>9</v>
      </c>
      <c r="T87" s="17">
        <v>9</v>
      </c>
      <c r="U87" s="17">
        <v>13</v>
      </c>
      <c r="V87" s="17">
        <v>9</v>
      </c>
      <c r="W87" s="17">
        <v>15</v>
      </c>
      <c r="X87" s="17">
        <v>17</v>
      </c>
      <c r="Y87" s="17">
        <v>13</v>
      </c>
      <c r="Z87" s="17">
        <v>16</v>
      </c>
      <c r="AA87" s="17">
        <v>15</v>
      </c>
      <c r="AB87" s="17">
        <v>15</v>
      </c>
      <c r="AC87" s="17">
        <v>17</v>
      </c>
      <c r="AD87" s="17">
        <v>20</v>
      </c>
      <c r="AE87" s="17">
        <v>16</v>
      </c>
      <c r="AF87" s="17">
        <v>17</v>
      </c>
      <c r="AG87" s="17">
        <v>19</v>
      </c>
      <c r="AH87" s="17">
        <v>14</v>
      </c>
      <c r="AI87" s="17">
        <v>13</v>
      </c>
      <c r="AJ87" s="17">
        <v>16</v>
      </c>
      <c r="AK87" s="17">
        <v>4</v>
      </c>
      <c r="AL87" s="17">
        <v>13</v>
      </c>
      <c r="AM87" s="17">
        <v>13</v>
      </c>
      <c r="AN87" s="17">
        <v>16</v>
      </c>
      <c r="AO87" s="17">
        <v>10</v>
      </c>
      <c r="AP87" s="17">
        <v>7</v>
      </c>
      <c r="AQ87" s="17">
        <v>11</v>
      </c>
      <c r="AR87" s="17">
        <v>13</v>
      </c>
      <c r="AS87" s="17">
        <v>18</v>
      </c>
      <c r="AT87" s="17">
        <v>10</v>
      </c>
      <c r="AU87" s="17">
        <v>16</v>
      </c>
      <c r="AV87" s="17">
        <v>14</v>
      </c>
      <c r="AW87" s="17">
        <v>16</v>
      </c>
      <c r="AX87" s="17">
        <f t="shared" si="19"/>
        <v>1.4000000000000004</v>
      </c>
      <c r="AY87" s="38" t="s">
        <v>246</v>
      </c>
    </row>
    <row r="88" spans="1:51" x14ac:dyDescent="0.25">
      <c r="A88" s="56"/>
      <c r="B88" s="17" t="s">
        <v>37</v>
      </c>
      <c r="C88" s="17">
        <f>AVERAGE(INDEX(D$242:ID$242,ROWS(C$2:C88)))</f>
        <v>3.3</v>
      </c>
      <c r="D88" s="17" t="s">
        <v>142</v>
      </c>
      <c r="E88" s="17">
        <v>158</v>
      </c>
      <c r="F88" s="17">
        <v>12</v>
      </c>
      <c r="G88" s="17">
        <v>17</v>
      </c>
      <c r="H88" s="17">
        <v>12</v>
      </c>
      <c r="I88" s="17">
        <v>14</v>
      </c>
      <c r="J88" s="17">
        <v>14</v>
      </c>
      <c r="K88" s="17">
        <v>17</v>
      </c>
      <c r="L88" s="17">
        <v>13</v>
      </c>
      <c r="M88" s="17">
        <v>15</v>
      </c>
      <c r="N88" s="17">
        <v>14</v>
      </c>
      <c r="O88" s="17">
        <v>14</v>
      </c>
      <c r="P88" s="17">
        <v>12</v>
      </c>
      <c r="Q88" s="17">
        <v>15</v>
      </c>
      <c r="R88" s="17">
        <v>12</v>
      </c>
      <c r="S88" s="17">
        <v>9</v>
      </c>
      <c r="T88" s="17">
        <v>9</v>
      </c>
      <c r="U88" s="17">
        <v>13</v>
      </c>
      <c r="V88" s="17">
        <v>9</v>
      </c>
      <c r="W88" s="17">
        <v>15</v>
      </c>
      <c r="X88" s="17">
        <v>17</v>
      </c>
      <c r="Y88" s="17">
        <v>13</v>
      </c>
      <c r="Z88" s="17">
        <v>16</v>
      </c>
      <c r="AA88" s="17">
        <v>15</v>
      </c>
      <c r="AB88" s="17">
        <v>15</v>
      </c>
      <c r="AC88" s="17">
        <v>17</v>
      </c>
      <c r="AD88" s="17">
        <v>20</v>
      </c>
      <c r="AE88" s="17">
        <v>16</v>
      </c>
      <c r="AF88" s="17">
        <v>17</v>
      </c>
      <c r="AG88" s="17">
        <v>19</v>
      </c>
      <c r="AH88" s="17">
        <v>14</v>
      </c>
      <c r="AI88" s="17">
        <v>13</v>
      </c>
      <c r="AJ88" s="17">
        <v>16</v>
      </c>
      <c r="AK88" s="17">
        <v>4</v>
      </c>
      <c r="AL88" s="17">
        <v>13</v>
      </c>
      <c r="AM88" s="17">
        <v>13</v>
      </c>
      <c r="AN88" s="17">
        <v>16</v>
      </c>
      <c r="AO88" s="17">
        <v>10</v>
      </c>
      <c r="AP88" s="17">
        <v>7</v>
      </c>
      <c r="AQ88" s="17">
        <v>11</v>
      </c>
      <c r="AR88" s="17">
        <v>13</v>
      </c>
      <c r="AS88" s="17">
        <v>18</v>
      </c>
      <c r="AT88" s="17">
        <v>10</v>
      </c>
      <c r="AU88" s="17">
        <v>16</v>
      </c>
      <c r="AV88" s="17">
        <v>14</v>
      </c>
      <c r="AW88" s="17">
        <v>16</v>
      </c>
      <c r="AX88" s="17">
        <f t="shared" si="19"/>
        <v>1.4000000000000004</v>
      </c>
      <c r="AY88" s="38" t="s">
        <v>246</v>
      </c>
    </row>
    <row r="89" spans="1:51" x14ac:dyDescent="0.25">
      <c r="A89" s="56"/>
      <c r="B89" s="17" t="s">
        <v>38</v>
      </c>
      <c r="C89" s="17">
        <f>AVERAGE(INDEX(D$242:ID$242,ROWS(C$2:C89)))</f>
        <v>1.28</v>
      </c>
      <c r="D89" s="17" t="s">
        <v>142</v>
      </c>
      <c r="E89" s="17">
        <v>158</v>
      </c>
      <c r="F89" s="17">
        <v>12</v>
      </c>
      <c r="G89" s="17">
        <v>17</v>
      </c>
      <c r="H89" s="17">
        <v>12</v>
      </c>
      <c r="I89" s="17">
        <v>14</v>
      </c>
      <c r="J89" s="17">
        <v>14</v>
      </c>
      <c r="K89" s="17">
        <v>17</v>
      </c>
      <c r="L89" s="17">
        <v>13</v>
      </c>
      <c r="M89" s="17">
        <v>15</v>
      </c>
      <c r="N89" s="17">
        <v>14</v>
      </c>
      <c r="O89" s="17">
        <v>14</v>
      </c>
      <c r="P89" s="17">
        <v>12</v>
      </c>
      <c r="Q89" s="17">
        <v>15</v>
      </c>
      <c r="R89" s="17">
        <v>12</v>
      </c>
      <c r="S89" s="17">
        <v>9</v>
      </c>
      <c r="T89" s="17">
        <v>9</v>
      </c>
      <c r="U89" s="17">
        <v>13</v>
      </c>
      <c r="V89" s="17">
        <v>9</v>
      </c>
      <c r="W89" s="17">
        <v>15</v>
      </c>
      <c r="X89" s="17">
        <v>17</v>
      </c>
      <c r="Y89" s="17">
        <v>13</v>
      </c>
      <c r="Z89" s="17">
        <v>16</v>
      </c>
      <c r="AA89" s="17">
        <v>15</v>
      </c>
      <c r="AB89" s="17">
        <v>15</v>
      </c>
      <c r="AC89" s="17">
        <v>17</v>
      </c>
      <c r="AD89" s="17">
        <v>20</v>
      </c>
      <c r="AE89" s="17">
        <v>16</v>
      </c>
      <c r="AF89" s="17">
        <v>17</v>
      </c>
      <c r="AG89" s="17">
        <v>19</v>
      </c>
      <c r="AH89" s="17">
        <v>14</v>
      </c>
      <c r="AI89" s="17">
        <v>13</v>
      </c>
      <c r="AJ89" s="17">
        <v>16</v>
      </c>
      <c r="AK89" s="17">
        <v>4</v>
      </c>
      <c r="AL89" s="17">
        <v>13</v>
      </c>
      <c r="AM89" s="17">
        <v>13</v>
      </c>
      <c r="AN89" s="17">
        <v>16</v>
      </c>
      <c r="AO89" s="17">
        <v>10</v>
      </c>
      <c r="AP89" s="17">
        <v>7</v>
      </c>
      <c r="AQ89" s="17">
        <v>11</v>
      </c>
      <c r="AR89" s="17">
        <v>13</v>
      </c>
      <c r="AS89" s="17">
        <v>18</v>
      </c>
      <c r="AT89" s="17">
        <v>10</v>
      </c>
      <c r="AU89" s="17">
        <v>16</v>
      </c>
      <c r="AV89" s="17">
        <v>14</v>
      </c>
      <c r="AW89" s="17">
        <v>16</v>
      </c>
      <c r="AX89" s="17">
        <f t="shared" si="19"/>
        <v>1.4000000000000004</v>
      </c>
      <c r="AY89" s="38" t="s">
        <v>246</v>
      </c>
    </row>
    <row r="90" spans="1:51" x14ac:dyDescent="0.25">
      <c r="A90" s="56"/>
      <c r="B90" s="17" t="s">
        <v>39</v>
      </c>
      <c r="C90" s="17">
        <f>AVERAGE(INDEX(D$242:ID$242,ROWS(C$2:C90)))</f>
        <v>0.36</v>
      </c>
      <c r="D90" s="17" t="s">
        <v>142</v>
      </c>
      <c r="E90" s="17">
        <v>158</v>
      </c>
      <c r="F90" s="17">
        <v>12</v>
      </c>
      <c r="G90" s="17">
        <v>17</v>
      </c>
      <c r="H90" s="17">
        <v>12</v>
      </c>
      <c r="I90" s="17">
        <v>14</v>
      </c>
      <c r="J90" s="17">
        <v>14</v>
      </c>
      <c r="K90" s="17">
        <v>17</v>
      </c>
      <c r="L90" s="17">
        <v>13</v>
      </c>
      <c r="M90" s="17">
        <v>15</v>
      </c>
      <c r="N90" s="17">
        <v>14</v>
      </c>
      <c r="O90" s="17">
        <v>14</v>
      </c>
      <c r="P90" s="17">
        <v>12</v>
      </c>
      <c r="Q90" s="17">
        <v>15</v>
      </c>
      <c r="R90" s="17">
        <v>12</v>
      </c>
      <c r="S90" s="17">
        <v>9</v>
      </c>
      <c r="T90" s="17">
        <v>9</v>
      </c>
      <c r="U90" s="17">
        <v>13</v>
      </c>
      <c r="V90" s="17">
        <v>9</v>
      </c>
      <c r="W90" s="17">
        <v>15</v>
      </c>
      <c r="X90" s="17">
        <v>17</v>
      </c>
      <c r="Y90" s="17">
        <v>13</v>
      </c>
      <c r="Z90" s="17">
        <v>16</v>
      </c>
      <c r="AA90" s="17">
        <v>15</v>
      </c>
      <c r="AB90" s="17">
        <v>15</v>
      </c>
      <c r="AC90" s="17">
        <v>17</v>
      </c>
      <c r="AD90" s="17">
        <v>20</v>
      </c>
      <c r="AE90" s="17">
        <v>16</v>
      </c>
      <c r="AF90" s="17">
        <v>17</v>
      </c>
      <c r="AG90" s="17">
        <v>19</v>
      </c>
      <c r="AH90" s="17">
        <v>14</v>
      </c>
      <c r="AI90" s="17">
        <v>13</v>
      </c>
      <c r="AJ90" s="17">
        <v>16</v>
      </c>
      <c r="AK90" s="17">
        <v>4</v>
      </c>
      <c r="AL90" s="17">
        <v>13</v>
      </c>
      <c r="AM90" s="17">
        <v>13</v>
      </c>
      <c r="AN90" s="17">
        <v>16</v>
      </c>
      <c r="AO90" s="17">
        <v>10</v>
      </c>
      <c r="AP90" s="17">
        <v>7</v>
      </c>
      <c r="AQ90" s="17">
        <v>11</v>
      </c>
      <c r="AR90" s="17">
        <v>13</v>
      </c>
      <c r="AS90" s="17">
        <v>18</v>
      </c>
      <c r="AT90" s="17">
        <v>10</v>
      </c>
      <c r="AU90" s="17">
        <v>16</v>
      </c>
      <c r="AV90" s="17">
        <v>14</v>
      </c>
      <c r="AW90" s="17">
        <v>16</v>
      </c>
      <c r="AX90" s="17">
        <f t="shared" si="19"/>
        <v>1.4000000000000004</v>
      </c>
      <c r="AY90" s="38" t="s">
        <v>246</v>
      </c>
    </row>
    <row r="91" spans="1:51" x14ac:dyDescent="0.25">
      <c r="A91" s="56"/>
      <c r="B91" s="17" t="s">
        <v>40</v>
      </c>
      <c r="C91" s="17">
        <f>AVERAGE(INDEX(D$242:ID$242,ROWS(C$2:C91)))</f>
        <v>0.63</v>
      </c>
      <c r="D91" s="17" t="s">
        <v>142</v>
      </c>
      <c r="E91" s="17">
        <v>158</v>
      </c>
      <c r="F91" s="17">
        <v>12</v>
      </c>
      <c r="G91" s="17">
        <v>17</v>
      </c>
      <c r="H91" s="17">
        <v>12</v>
      </c>
      <c r="I91" s="17">
        <v>14</v>
      </c>
      <c r="J91" s="17">
        <v>14</v>
      </c>
      <c r="K91" s="17">
        <v>17</v>
      </c>
      <c r="L91" s="17">
        <v>13</v>
      </c>
      <c r="M91" s="17">
        <v>15</v>
      </c>
      <c r="N91" s="17">
        <v>14</v>
      </c>
      <c r="O91" s="17">
        <v>14</v>
      </c>
      <c r="P91" s="17">
        <v>12</v>
      </c>
      <c r="Q91" s="17">
        <v>15</v>
      </c>
      <c r="R91" s="17">
        <v>12</v>
      </c>
      <c r="S91" s="17">
        <v>9</v>
      </c>
      <c r="T91" s="17">
        <v>9</v>
      </c>
      <c r="U91" s="17">
        <v>13</v>
      </c>
      <c r="V91" s="17">
        <v>9</v>
      </c>
      <c r="W91" s="17">
        <v>15</v>
      </c>
      <c r="X91" s="17">
        <v>17</v>
      </c>
      <c r="Y91" s="17">
        <v>13</v>
      </c>
      <c r="Z91" s="17">
        <v>16</v>
      </c>
      <c r="AA91" s="17">
        <v>15</v>
      </c>
      <c r="AB91" s="17">
        <v>15</v>
      </c>
      <c r="AC91" s="17">
        <v>17</v>
      </c>
      <c r="AD91" s="17">
        <v>20</v>
      </c>
      <c r="AE91" s="17">
        <v>16</v>
      </c>
      <c r="AF91" s="17">
        <v>17</v>
      </c>
      <c r="AG91" s="17">
        <v>19</v>
      </c>
      <c r="AH91" s="17">
        <v>14</v>
      </c>
      <c r="AI91" s="17">
        <v>13</v>
      </c>
      <c r="AJ91" s="17">
        <v>16</v>
      </c>
      <c r="AK91" s="17">
        <v>4</v>
      </c>
      <c r="AL91" s="17">
        <v>13</v>
      </c>
      <c r="AM91" s="17">
        <v>13</v>
      </c>
      <c r="AN91" s="17">
        <v>16</v>
      </c>
      <c r="AO91" s="17">
        <v>10</v>
      </c>
      <c r="AP91" s="17">
        <v>7</v>
      </c>
      <c r="AQ91" s="17">
        <v>11</v>
      </c>
      <c r="AR91" s="17">
        <v>13</v>
      </c>
      <c r="AS91" s="17">
        <v>18</v>
      </c>
      <c r="AT91" s="17">
        <v>10</v>
      </c>
      <c r="AU91" s="17">
        <v>16</v>
      </c>
      <c r="AV91" s="17">
        <v>14</v>
      </c>
      <c r="AW91" s="17">
        <v>16</v>
      </c>
      <c r="AX91" s="17">
        <f t="shared" si="19"/>
        <v>1.4000000000000004</v>
      </c>
      <c r="AY91" s="38" t="s">
        <v>246</v>
      </c>
    </row>
    <row r="92" spans="1:51" x14ac:dyDescent="0.25">
      <c r="A92" s="56"/>
      <c r="B92" s="17" t="s">
        <v>41</v>
      </c>
      <c r="C92" s="17">
        <f>AVERAGE(INDEX(D$242:ID$242,ROWS(C$2:C92)))</f>
        <v>0.31</v>
      </c>
      <c r="D92" s="17" t="s">
        <v>142</v>
      </c>
      <c r="E92" s="17">
        <v>158</v>
      </c>
      <c r="F92" s="17">
        <v>12</v>
      </c>
      <c r="G92" s="17">
        <v>17</v>
      </c>
      <c r="H92" s="17">
        <v>12</v>
      </c>
      <c r="I92" s="17">
        <v>14</v>
      </c>
      <c r="J92" s="17">
        <v>14</v>
      </c>
      <c r="K92" s="17">
        <v>17</v>
      </c>
      <c r="L92" s="17">
        <v>13</v>
      </c>
      <c r="M92" s="17">
        <v>15</v>
      </c>
      <c r="N92" s="17">
        <v>14</v>
      </c>
      <c r="O92" s="17">
        <v>14</v>
      </c>
      <c r="P92" s="17">
        <v>12</v>
      </c>
      <c r="Q92" s="17">
        <v>15</v>
      </c>
      <c r="R92" s="17">
        <v>12</v>
      </c>
      <c r="S92" s="17">
        <v>9</v>
      </c>
      <c r="T92" s="17">
        <v>9</v>
      </c>
      <c r="U92" s="17">
        <v>13</v>
      </c>
      <c r="V92" s="17">
        <v>9</v>
      </c>
      <c r="W92" s="17">
        <v>15</v>
      </c>
      <c r="X92" s="17">
        <v>17</v>
      </c>
      <c r="Y92" s="17">
        <v>13</v>
      </c>
      <c r="Z92" s="17">
        <v>16</v>
      </c>
      <c r="AA92" s="17">
        <v>15</v>
      </c>
      <c r="AB92" s="17">
        <v>15</v>
      </c>
      <c r="AC92" s="17">
        <v>17</v>
      </c>
      <c r="AD92" s="17">
        <v>20</v>
      </c>
      <c r="AE92" s="17">
        <v>16</v>
      </c>
      <c r="AF92" s="17">
        <v>17</v>
      </c>
      <c r="AG92" s="17">
        <v>19</v>
      </c>
      <c r="AH92" s="17">
        <v>14</v>
      </c>
      <c r="AI92" s="17">
        <v>13</v>
      </c>
      <c r="AJ92" s="17">
        <v>16</v>
      </c>
      <c r="AK92" s="17">
        <v>4</v>
      </c>
      <c r="AL92" s="17">
        <v>13</v>
      </c>
      <c r="AM92" s="17">
        <v>13</v>
      </c>
      <c r="AN92" s="17">
        <v>16</v>
      </c>
      <c r="AO92" s="17">
        <v>10</v>
      </c>
      <c r="AP92" s="17">
        <v>7</v>
      </c>
      <c r="AQ92" s="17">
        <v>11</v>
      </c>
      <c r="AR92" s="17">
        <v>13</v>
      </c>
      <c r="AS92" s="17">
        <v>18</v>
      </c>
      <c r="AT92" s="17">
        <v>10</v>
      </c>
      <c r="AU92" s="17">
        <v>16</v>
      </c>
      <c r="AV92" s="17">
        <v>14</v>
      </c>
      <c r="AW92" s="17">
        <v>16</v>
      </c>
      <c r="AX92" s="17">
        <f t="shared" si="19"/>
        <v>1.4000000000000004</v>
      </c>
      <c r="AY92" s="38" t="s">
        <v>246</v>
      </c>
    </row>
    <row r="93" spans="1:51" x14ac:dyDescent="0.25">
      <c r="A93" s="56" t="s">
        <v>76</v>
      </c>
      <c r="B93" s="17" t="s">
        <v>29</v>
      </c>
      <c r="C93" s="17">
        <f>AVERAGE(INDEX(D$242:ID$242,ROWS(C$2:C93)))</f>
        <v>4.96</v>
      </c>
      <c r="D93" s="17" t="s">
        <v>142</v>
      </c>
      <c r="E93" s="17">
        <v>135</v>
      </c>
      <c r="F93" s="17">
        <v>6</v>
      </c>
      <c r="G93" s="17">
        <v>16</v>
      </c>
      <c r="H93" s="17">
        <v>10</v>
      </c>
      <c r="I93" s="17">
        <v>14</v>
      </c>
      <c r="J93" s="17">
        <v>13</v>
      </c>
      <c r="K93" s="17">
        <v>15</v>
      </c>
      <c r="L93" s="17">
        <v>13</v>
      </c>
      <c r="M93" s="17">
        <v>13</v>
      </c>
      <c r="N93" s="17">
        <v>9</v>
      </c>
      <c r="O93" s="17">
        <v>16</v>
      </c>
      <c r="P93" s="17">
        <v>11</v>
      </c>
      <c r="Q93" s="17">
        <v>11</v>
      </c>
      <c r="R93" s="17">
        <v>6</v>
      </c>
      <c r="S93" s="17">
        <v>8</v>
      </c>
      <c r="T93" s="17">
        <v>6</v>
      </c>
      <c r="U93" s="17">
        <v>12</v>
      </c>
      <c r="V93" s="17">
        <v>10</v>
      </c>
      <c r="W93" s="17">
        <v>11</v>
      </c>
      <c r="X93" s="17">
        <v>12</v>
      </c>
      <c r="Y93" s="17">
        <v>11</v>
      </c>
      <c r="Z93" s="17">
        <v>11</v>
      </c>
      <c r="AA93" s="17">
        <v>12</v>
      </c>
      <c r="AB93" s="17">
        <v>13</v>
      </c>
      <c r="AC93" s="17">
        <v>14</v>
      </c>
      <c r="AD93" s="17">
        <v>14</v>
      </c>
      <c r="AE93" s="17">
        <v>11</v>
      </c>
      <c r="AF93" s="17">
        <v>14</v>
      </c>
      <c r="AG93" s="17">
        <v>14</v>
      </c>
      <c r="AH93" s="17">
        <v>9</v>
      </c>
      <c r="AI93" s="17">
        <v>10</v>
      </c>
      <c r="AJ93" s="17">
        <v>13</v>
      </c>
      <c r="AK93" s="17">
        <v>5</v>
      </c>
      <c r="AL93" s="17">
        <v>7</v>
      </c>
      <c r="AM93" s="17">
        <v>15</v>
      </c>
      <c r="AN93" s="17">
        <v>14</v>
      </c>
      <c r="AO93" s="17">
        <v>7</v>
      </c>
      <c r="AP93" s="17">
        <v>9</v>
      </c>
      <c r="AQ93" s="17">
        <v>13</v>
      </c>
      <c r="AR93" s="17">
        <v>15</v>
      </c>
      <c r="AS93" s="17">
        <v>11</v>
      </c>
      <c r="AT93" s="17">
        <v>11</v>
      </c>
      <c r="AU93" s="17">
        <v>15</v>
      </c>
      <c r="AV93" s="17">
        <v>14</v>
      </c>
      <c r="AW93" s="17">
        <v>17</v>
      </c>
      <c r="AX93" s="17">
        <f t="shared" si="19"/>
        <v>4.7999999999999989</v>
      </c>
      <c r="AY93" s="38" t="s">
        <v>246</v>
      </c>
    </row>
    <row r="94" spans="1:51" x14ac:dyDescent="0.25">
      <c r="A94" s="56"/>
      <c r="B94" s="17" t="s">
        <v>30</v>
      </c>
      <c r="C94" s="17">
        <f>AVERAGE(INDEX(D$242:ID$242,ROWS(C$2:C94)))</f>
        <v>1.1599999999999999</v>
      </c>
      <c r="D94" s="17" t="s">
        <v>142</v>
      </c>
      <c r="E94" s="17">
        <v>135</v>
      </c>
      <c r="F94" s="17">
        <v>6</v>
      </c>
      <c r="G94" s="17">
        <v>16</v>
      </c>
      <c r="H94" s="17">
        <v>10</v>
      </c>
      <c r="I94" s="17">
        <v>14</v>
      </c>
      <c r="J94" s="17">
        <v>13</v>
      </c>
      <c r="K94" s="17">
        <v>15</v>
      </c>
      <c r="L94" s="17">
        <v>13</v>
      </c>
      <c r="M94" s="17">
        <v>13</v>
      </c>
      <c r="N94" s="17">
        <v>9</v>
      </c>
      <c r="O94" s="17">
        <v>16</v>
      </c>
      <c r="P94" s="17">
        <v>11</v>
      </c>
      <c r="Q94" s="17">
        <v>11</v>
      </c>
      <c r="R94" s="17">
        <v>6</v>
      </c>
      <c r="S94" s="17">
        <v>8</v>
      </c>
      <c r="T94" s="17">
        <v>6</v>
      </c>
      <c r="U94" s="17">
        <v>12</v>
      </c>
      <c r="V94" s="17">
        <v>10</v>
      </c>
      <c r="W94" s="17">
        <v>11</v>
      </c>
      <c r="X94" s="17">
        <v>12</v>
      </c>
      <c r="Y94" s="17">
        <v>11</v>
      </c>
      <c r="Z94" s="17">
        <v>11</v>
      </c>
      <c r="AA94" s="17">
        <v>12</v>
      </c>
      <c r="AB94" s="17">
        <v>13</v>
      </c>
      <c r="AC94" s="17">
        <v>14</v>
      </c>
      <c r="AD94" s="17">
        <v>14</v>
      </c>
      <c r="AE94" s="17">
        <v>11</v>
      </c>
      <c r="AF94" s="17">
        <v>14</v>
      </c>
      <c r="AG94" s="17">
        <v>14</v>
      </c>
      <c r="AH94" s="17">
        <v>9</v>
      </c>
      <c r="AI94" s="17">
        <v>10</v>
      </c>
      <c r="AJ94" s="17">
        <v>13</v>
      </c>
      <c r="AK94" s="17">
        <v>5</v>
      </c>
      <c r="AL94" s="17">
        <v>7</v>
      </c>
      <c r="AM94" s="17">
        <v>15</v>
      </c>
      <c r="AN94" s="17">
        <v>14</v>
      </c>
      <c r="AO94" s="17">
        <v>7</v>
      </c>
      <c r="AP94" s="17">
        <v>9</v>
      </c>
      <c r="AQ94" s="17">
        <v>13</v>
      </c>
      <c r="AR94" s="17">
        <v>15</v>
      </c>
      <c r="AS94" s="17">
        <v>11</v>
      </c>
      <c r="AT94" s="17">
        <v>11</v>
      </c>
      <c r="AU94" s="17">
        <v>15</v>
      </c>
      <c r="AV94" s="17">
        <v>14</v>
      </c>
      <c r="AW94" s="17">
        <v>17</v>
      </c>
      <c r="AX94" s="17">
        <f t="shared" si="19"/>
        <v>4.7999999999999989</v>
      </c>
      <c r="AY94" s="38" t="s">
        <v>246</v>
      </c>
    </row>
    <row r="95" spans="1:51" x14ac:dyDescent="0.25">
      <c r="A95" s="56"/>
      <c r="B95" s="17" t="s">
        <v>31</v>
      </c>
      <c r="C95" s="17">
        <f>AVERAGE(INDEX(D$242:ID$242,ROWS(C$2:C95)))</f>
        <v>3.87</v>
      </c>
      <c r="D95" s="17" t="s">
        <v>142</v>
      </c>
      <c r="E95" s="17">
        <v>135</v>
      </c>
      <c r="F95" s="17">
        <v>6</v>
      </c>
      <c r="G95" s="17">
        <v>16</v>
      </c>
      <c r="H95" s="17">
        <v>10</v>
      </c>
      <c r="I95" s="17">
        <v>14</v>
      </c>
      <c r="J95" s="17">
        <v>13</v>
      </c>
      <c r="K95" s="17">
        <v>15</v>
      </c>
      <c r="L95" s="17">
        <v>13</v>
      </c>
      <c r="M95" s="17">
        <v>13</v>
      </c>
      <c r="N95" s="17">
        <v>9</v>
      </c>
      <c r="O95" s="17">
        <v>16</v>
      </c>
      <c r="P95" s="17">
        <v>11</v>
      </c>
      <c r="Q95" s="17">
        <v>11</v>
      </c>
      <c r="R95" s="17">
        <v>6</v>
      </c>
      <c r="S95" s="17">
        <v>8</v>
      </c>
      <c r="T95" s="17">
        <v>6</v>
      </c>
      <c r="U95" s="17">
        <v>12</v>
      </c>
      <c r="V95" s="17">
        <v>10</v>
      </c>
      <c r="W95" s="17">
        <v>11</v>
      </c>
      <c r="X95" s="17">
        <v>12</v>
      </c>
      <c r="Y95" s="17">
        <v>11</v>
      </c>
      <c r="Z95" s="17">
        <v>11</v>
      </c>
      <c r="AA95" s="17">
        <v>12</v>
      </c>
      <c r="AB95" s="17">
        <v>13</v>
      </c>
      <c r="AC95" s="17">
        <v>14</v>
      </c>
      <c r="AD95" s="17">
        <v>14</v>
      </c>
      <c r="AE95" s="17">
        <v>11</v>
      </c>
      <c r="AF95" s="17">
        <v>14</v>
      </c>
      <c r="AG95" s="17">
        <v>14</v>
      </c>
      <c r="AH95" s="17">
        <v>9</v>
      </c>
      <c r="AI95" s="17">
        <v>10</v>
      </c>
      <c r="AJ95" s="17">
        <v>13</v>
      </c>
      <c r="AK95" s="17">
        <v>5</v>
      </c>
      <c r="AL95" s="17">
        <v>7</v>
      </c>
      <c r="AM95" s="17">
        <v>15</v>
      </c>
      <c r="AN95" s="17">
        <v>14</v>
      </c>
      <c r="AO95" s="17">
        <v>7</v>
      </c>
      <c r="AP95" s="17">
        <v>9</v>
      </c>
      <c r="AQ95" s="17">
        <v>13</v>
      </c>
      <c r="AR95" s="17">
        <v>15</v>
      </c>
      <c r="AS95" s="17">
        <v>11</v>
      </c>
      <c r="AT95" s="17">
        <v>11</v>
      </c>
      <c r="AU95" s="17">
        <v>15</v>
      </c>
      <c r="AV95" s="17">
        <v>14</v>
      </c>
      <c r="AW95" s="17">
        <v>17</v>
      </c>
      <c r="AX95" s="17">
        <f t="shared" si="19"/>
        <v>4.7999999999999989</v>
      </c>
      <c r="AY95" s="38" t="s">
        <v>246</v>
      </c>
    </row>
    <row r="96" spans="1:51" x14ac:dyDescent="0.25">
      <c r="A96" s="56"/>
      <c r="B96" s="17" t="s">
        <v>32</v>
      </c>
      <c r="C96" s="17">
        <f>AVERAGE(INDEX(D$242:ID$242,ROWS(C$2:C96)))</f>
        <v>1.22</v>
      </c>
      <c r="D96" s="17" t="s">
        <v>142</v>
      </c>
      <c r="E96" s="17">
        <v>135</v>
      </c>
      <c r="F96" s="17">
        <v>6</v>
      </c>
      <c r="G96" s="17">
        <v>16</v>
      </c>
      <c r="H96" s="17">
        <v>10</v>
      </c>
      <c r="I96" s="17">
        <v>14</v>
      </c>
      <c r="J96" s="17">
        <v>13</v>
      </c>
      <c r="K96" s="17">
        <v>15</v>
      </c>
      <c r="L96" s="17">
        <v>13</v>
      </c>
      <c r="M96" s="17">
        <v>13</v>
      </c>
      <c r="N96" s="17">
        <v>9</v>
      </c>
      <c r="O96" s="17">
        <v>16</v>
      </c>
      <c r="P96" s="17">
        <v>11</v>
      </c>
      <c r="Q96" s="17">
        <v>11</v>
      </c>
      <c r="R96" s="17">
        <v>6</v>
      </c>
      <c r="S96" s="17">
        <v>8</v>
      </c>
      <c r="T96" s="17">
        <v>6</v>
      </c>
      <c r="U96" s="17">
        <v>12</v>
      </c>
      <c r="V96" s="17">
        <v>10</v>
      </c>
      <c r="W96" s="17">
        <v>11</v>
      </c>
      <c r="X96" s="17">
        <v>12</v>
      </c>
      <c r="Y96" s="17">
        <v>11</v>
      </c>
      <c r="Z96" s="17">
        <v>11</v>
      </c>
      <c r="AA96" s="17">
        <v>12</v>
      </c>
      <c r="AB96" s="17">
        <v>13</v>
      </c>
      <c r="AC96" s="17">
        <v>14</v>
      </c>
      <c r="AD96" s="17">
        <v>14</v>
      </c>
      <c r="AE96" s="17">
        <v>11</v>
      </c>
      <c r="AF96" s="17">
        <v>14</v>
      </c>
      <c r="AG96" s="17">
        <v>14</v>
      </c>
      <c r="AH96" s="17">
        <v>9</v>
      </c>
      <c r="AI96" s="17">
        <v>10</v>
      </c>
      <c r="AJ96" s="17">
        <v>13</v>
      </c>
      <c r="AK96" s="17">
        <v>5</v>
      </c>
      <c r="AL96" s="17">
        <v>7</v>
      </c>
      <c r="AM96" s="17">
        <v>15</v>
      </c>
      <c r="AN96" s="17">
        <v>14</v>
      </c>
      <c r="AO96" s="17">
        <v>7</v>
      </c>
      <c r="AP96" s="17">
        <v>9</v>
      </c>
      <c r="AQ96" s="17">
        <v>13</v>
      </c>
      <c r="AR96" s="17">
        <v>15</v>
      </c>
      <c r="AS96" s="17">
        <v>11</v>
      </c>
      <c r="AT96" s="17">
        <v>11</v>
      </c>
      <c r="AU96" s="17">
        <v>15</v>
      </c>
      <c r="AV96" s="17">
        <v>14</v>
      </c>
      <c r="AW96" s="17">
        <v>17</v>
      </c>
      <c r="AX96" s="17">
        <f t="shared" si="19"/>
        <v>4.7999999999999989</v>
      </c>
      <c r="AY96" s="38" t="s">
        <v>246</v>
      </c>
    </row>
    <row r="97" spans="1:51" x14ac:dyDescent="0.25">
      <c r="A97" s="56"/>
      <c r="B97" s="17" t="s">
        <v>33</v>
      </c>
      <c r="C97" s="17">
        <f>AVERAGE(INDEX(D$242:ID$242,ROWS(C$2:C97)))</f>
        <v>2.88</v>
      </c>
      <c r="D97" s="17" t="s">
        <v>142</v>
      </c>
      <c r="E97" s="17">
        <v>135</v>
      </c>
      <c r="F97" s="17">
        <v>6</v>
      </c>
      <c r="G97" s="17">
        <v>16</v>
      </c>
      <c r="H97" s="17">
        <v>10</v>
      </c>
      <c r="I97" s="17">
        <v>14</v>
      </c>
      <c r="J97" s="17">
        <v>13</v>
      </c>
      <c r="K97" s="17">
        <v>15</v>
      </c>
      <c r="L97" s="17">
        <v>13</v>
      </c>
      <c r="M97" s="17">
        <v>13</v>
      </c>
      <c r="N97" s="17">
        <v>9</v>
      </c>
      <c r="O97" s="17">
        <v>16</v>
      </c>
      <c r="P97" s="17">
        <v>11</v>
      </c>
      <c r="Q97" s="17">
        <v>11</v>
      </c>
      <c r="R97" s="17">
        <v>6</v>
      </c>
      <c r="S97" s="17">
        <v>8</v>
      </c>
      <c r="T97" s="17">
        <v>6</v>
      </c>
      <c r="U97" s="17">
        <v>12</v>
      </c>
      <c r="V97" s="17">
        <v>10</v>
      </c>
      <c r="W97" s="17">
        <v>11</v>
      </c>
      <c r="X97" s="17">
        <v>12</v>
      </c>
      <c r="Y97" s="17">
        <v>11</v>
      </c>
      <c r="Z97" s="17">
        <v>11</v>
      </c>
      <c r="AA97" s="17">
        <v>12</v>
      </c>
      <c r="AB97" s="17">
        <v>13</v>
      </c>
      <c r="AC97" s="17">
        <v>14</v>
      </c>
      <c r="AD97" s="17">
        <v>14</v>
      </c>
      <c r="AE97" s="17">
        <v>11</v>
      </c>
      <c r="AF97" s="17">
        <v>14</v>
      </c>
      <c r="AG97" s="17">
        <v>14</v>
      </c>
      <c r="AH97" s="17">
        <v>9</v>
      </c>
      <c r="AI97" s="17">
        <v>10</v>
      </c>
      <c r="AJ97" s="17">
        <v>13</v>
      </c>
      <c r="AK97" s="17">
        <v>5</v>
      </c>
      <c r="AL97" s="17">
        <v>7</v>
      </c>
      <c r="AM97" s="17">
        <v>15</v>
      </c>
      <c r="AN97" s="17">
        <v>14</v>
      </c>
      <c r="AO97" s="17">
        <v>7</v>
      </c>
      <c r="AP97" s="17">
        <v>9</v>
      </c>
      <c r="AQ97" s="17">
        <v>13</v>
      </c>
      <c r="AR97" s="17">
        <v>15</v>
      </c>
      <c r="AS97" s="17">
        <v>11</v>
      </c>
      <c r="AT97" s="17">
        <v>11</v>
      </c>
      <c r="AU97" s="17">
        <v>15</v>
      </c>
      <c r="AV97" s="17">
        <v>14</v>
      </c>
      <c r="AW97" s="17">
        <v>17</v>
      </c>
      <c r="AX97" s="17">
        <f t="shared" si="19"/>
        <v>4.7999999999999989</v>
      </c>
      <c r="AY97" s="38" t="s">
        <v>246</v>
      </c>
    </row>
    <row r="98" spans="1:51" x14ac:dyDescent="0.25">
      <c r="A98" s="56"/>
      <c r="B98" s="17" t="s">
        <v>34</v>
      </c>
      <c r="C98" s="17">
        <f>AVERAGE(INDEX(D$242:ID$242,ROWS(C$2:C98)))</f>
        <v>1.1599999999999999</v>
      </c>
      <c r="D98" s="17" t="s">
        <v>142</v>
      </c>
      <c r="E98" s="17">
        <v>135</v>
      </c>
      <c r="F98" s="17">
        <v>6</v>
      </c>
      <c r="G98" s="17">
        <v>16</v>
      </c>
      <c r="H98" s="17">
        <v>10</v>
      </c>
      <c r="I98" s="17">
        <v>14</v>
      </c>
      <c r="J98" s="17">
        <v>13</v>
      </c>
      <c r="K98" s="17">
        <v>15</v>
      </c>
      <c r="L98" s="17">
        <v>13</v>
      </c>
      <c r="M98" s="17">
        <v>13</v>
      </c>
      <c r="N98" s="17">
        <v>9</v>
      </c>
      <c r="O98" s="17">
        <v>16</v>
      </c>
      <c r="P98" s="17">
        <v>11</v>
      </c>
      <c r="Q98" s="17">
        <v>11</v>
      </c>
      <c r="R98" s="17">
        <v>6</v>
      </c>
      <c r="S98" s="17">
        <v>8</v>
      </c>
      <c r="T98" s="17">
        <v>6</v>
      </c>
      <c r="U98" s="17">
        <v>12</v>
      </c>
      <c r="V98" s="17">
        <v>10</v>
      </c>
      <c r="W98" s="17">
        <v>11</v>
      </c>
      <c r="X98" s="17">
        <v>12</v>
      </c>
      <c r="Y98" s="17">
        <v>11</v>
      </c>
      <c r="Z98" s="17">
        <v>11</v>
      </c>
      <c r="AA98" s="17">
        <v>12</v>
      </c>
      <c r="AB98" s="17">
        <v>13</v>
      </c>
      <c r="AC98" s="17">
        <v>14</v>
      </c>
      <c r="AD98" s="17">
        <v>14</v>
      </c>
      <c r="AE98" s="17">
        <v>11</v>
      </c>
      <c r="AF98" s="17">
        <v>14</v>
      </c>
      <c r="AG98" s="17">
        <v>14</v>
      </c>
      <c r="AH98" s="17">
        <v>9</v>
      </c>
      <c r="AI98" s="17">
        <v>10</v>
      </c>
      <c r="AJ98" s="17">
        <v>13</v>
      </c>
      <c r="AK98" s="17">
        <v>5</v>
      </c>
      <c r="AL98" s="17">
        <v>7</v>
      </c>
      <c r="AM98" s="17">
        <v>15</v>
      </c>
      <c r="AN98" s="17">
        <v>14</v>
      </c>
      <c r="AO98" s="17">
        <v>7</v>
      </c>
      <c r="AP98" s="17">
        <v>9</v>
      </c>
      <c r="AQ98" s="17">
        <v>13</v>
      </c>
      <c r="AR98" s="17">
        <v>15</v>
      </c>
      <c r="AS98" s="17">
        <v>11</v>
      </c>
      <c r="AT98" s="17">
        <v>11</v>
      </c>
      <c r="AU98" s="17">
        <v>15</v>
      </c>
      <c r="AV98" s="17">
        <v>14</v>
      </c>
      <c r="AW98" s="17">
        <v>17</v>
      </c>
      <c r="AX98" s="17">
        <f t="shared" si="19"/>
        <v>4.7999999999999989</v>
      </c>
      <c r="AY98" s="38" t="s">
        <v>246</v>
      </c>
    </row>
    <row r="99" spans="1:51" x14ac:dyDescent="0.25">
      <c r="A99" s="56"/>
      <c r="B99" s="17" t="s">
        <v>35</v>
      </c>
      <c r="C99" s="17">
        <f>AVERAGE(INDEX(D$242:ID$242,ROWS(C$2:C99)))</f>
        <v>4.42</v>
      </c>
      <c r="D99" s="17" t="s">
        <v>142</v>
      </c>
      <c r="E99" s="17">
        <v>135</v>
      </c>
      <c r="F99" s="17">
        <v>6</v>
      </c>
      <c r="G99" s="17">
        <v>16</v>
      </c>
      <c r="H99" s="17">
        <v>10</v>
      </c>
      <c r="I99" s="17">
        <v>14</v>
      </c>
      <c r="J99" s="17">
        <v>13</v>
      </c>
      <c r="K99" s="17">
        <v>15</v>
      </c>
      <c r="L99" s="17">
        <v>13</v>
      </c>
      <c r="M99" s="17">
        <v>13</v>
      </c>
      <c r="N99" s="17">
        <v>9</v>
      </c>
      <c r="O99" s="17">
        <v>16</v>
      </c>
      <c r="P99" s="17">
        <v>11</v>
      </c>
      <c r="Q99" s="17">
        <v>11</v>
      </c>
      <c r="R99" s="17">
        <v>6</v>
      </c>
      <c r="S99" s="17">
        <v>8</v>
      </c>
      <c r="T99" s="17">
        <v>6</v>
      </c>
      <c r="U99" s="17">
        <v>12</v>
      </c>
      <c r="V99" s="17">
        <v>10</v>
      </c>
      <c r="W99" s="17">
        <v>11</v>
      </c>
      <c r="X99" s="17">
        <v>12</v>
      </c>
      <c r="Y99" s="17">
        <v>11</v>
      </c>
      <c r="Z99" s="17">
        <v>11</v>
      </c>
      <c r="AA99" s="17">
        <v>12</v>
      </c>
      <c r="AB99" s="17">
        <v>13</v>
      </c>
      <c r="AC99" s="17">
        <v>14</v>
      </c>
      <c r="AD99" s="17">
        <v>14</v>
      </c>
      <c r="AE99" s="17">
        <v>11</v>
      </c>
      <c r="AF99" s="17">
        <v>14</v>
      </c>
      <c r="AG99" s="17">
        <v>14</v>
      </c>
      <c r="AH99" s="17">
        <v>9</v>
      </c>
      <c r="AI99" s="17">
        <v>10</v>
      </c>
      <c r="AJ99" s="17">
        <v>13</v>
      </c>
      <c r="AK99" s="17">
        <v>5</v>
      </c>
      <c r="AL99" s="17">
        <v>7</v>
      </c>
      <c r="AM99" s="17">
        <v>15</v>
      </c>
      <c r="AN99" s="17">
        <v>14</v>
      </c>
      <c r="AO99" s="17">
        <v>7</v>
      </c>
      <c r="AP99" s="17">
        <v>9</v>
      </c>
      <c r="AQ99" s="17">
        <v>13</v>
      </c>
      <c r="AR99" s="17">
        <v>15</v>
      </c>
      <c r="AS99" s="17">
        <v>11</v>
      </c>
      <c r="AT99" s="17">
        <v>11</v>
      </c>
      <c r="AU99" s="17">
        <v>15</v>
      </c>
      <c r="AV99" s="17">
        <v>14</v>
      </c>
      <c r="AW99" s="17">
        <v>17</v>
      </c>
      <c r="AX99" s="17">
        <f t="shared" si="19"/>
        <v>4.7999999999999989</v>
      </c>
      <c r="AY99" s="38" t="s">
        <v>246</v>
      </c>
    </row>
    <row r="100" spans="1:51" x14ac:dyDescent="0.25">
      <c r="A100" s="56"/>
      <c r="B100" s="17" t="s">
        <v>36</v>
      </c>
      <c r="C100" s="17">
        <f>AVERAGE(INDEX(D$242:ID$242,ROWS(C$2:C100)))</f>
        <v>3.85</v>
      </c>
      <c r="D100" s="17" t="s">
        <v>142</v>
      </c>
      <c r="E100" s="17">
        <v>135</v>
      </c>
      <c r="F100" s="17">
        <v>6</v>
      </c>
      <c r="G100" s="17">
        <v>16</v>
      </c>
      <c r="H100" s="17">
        <v>10</v>
      </c>
      <c r="I100" s="17">
        <v>14</v>
      </c>
      <c r="J100" s="17">
        <v>13</v>
      </c>
      <c r="K100" s="17">
        <v>15</v>
      </c>
      <c r="L100" s="17">
        <v>13</v>
      </c>
      <c r="M100" s="17">
        <v>13</v>
      </c>
      <c r="N100" s="17">
        <v>9</v>
      </c>
      <c r="O100" s="17">
        <v>16</v>
      </c>
      <c r="P100" s="17">
        <v>11</v>
      </c>
      <c r="Q100" s="17">
        <v>11</v>
      </c>
      <c r="R100" s="17">
        <v>6</v>
      </c>
      <c r="S100" s="17">
        <v>8</v>
      </c>
      <c r="T100" s="17">
        <v>6</v>
      </c>
      <c r="U100" s="17">
        <v>12</v>
      </c>
      <c r="V100" s="17">
        <v>10</v>
      </c>
      <c r="W100" s="17">
        <v>11</v>
      </c>
      <c r="X100" s="17">
        <v>12</v>
      </c>
      <c r="Y100" s="17">
        <v>11</v>
      </c>
      <c r="Z100" s="17">
        <v>11</v>
      </c>
      <c r="AA100" s="17">
        <v>12</v>
      </c>
      <c r="AB100" s="17">
        <v>13</v>
      </c>
      <c r="AC100" s="17">
        <v>14</v>
      </c>
      <c r="AD100" s="17">
        <v>14</v>
      </c>
      <c r="AE100" s="17">
        <v>11</v>
      </c>
      <c r="AF100" s="17">
        <v>14</v>
      </c>
      <c r="AG100" s="17">
        <v>14</v>
      </c>
      <c r="AH100" s="17">
        <v>9</v>
      </c>
      <c r="AI100" s="17">
        <v>10</v>
      </c>
      <c r="AJ100" s="17">
        <v>13</v>
      </c>
      <c r="AK100" s="17">
        <v>5</v>
      </c>
      <c r="AL100" s="17">
        <v>7</v>
      </c>
      <c r="AM100" s="17">
        <v>15</v>
      </c>
      <c r="AN100" s="17">
        <v>14</v>
      </c>
      <c r="AO100" s="17">
        <v>7</v>
      </c>
      <c r="AP100" s="17">
        <v>9</v>
      </c>
      <c r="AQ100" s="17">
        <v>13</v>
      </c>
      <c r="AR100" s="17">
        <v>15</v>
      </c>
      <c r="AS100" s="17">
        <v>11</v>
      </c>
      <c r="AT100" s="17">
        <v>11</v>
      </c>
      <c r="AU100" s="17">
        <v>15</v>
      </c>
      <c r="AV100" s="17">
        <v>14</v>
      </c>
      <c r="AW100" s="17">
        <v>17</v>
      </c>
      <c r="AX100" s="17">
        <f t="shared" si="19"/>
        <v>4.7999999999999989</v>
      </c>
      <c r="AY100" s="38" t="s">
        <v>246</v>
      </c>
    </row>
    <row r="101" spans="1:51" x14ac:dyDescent="0.25">
      <c r="A101" s="56"/>
      <c r="B101" s="17" t="s">
        <v>37</v>
      </c>
      <c r="C101" s="17">
        <f>AVERAGE(INDEX(D$242:ID$242,ROWS(C$2:C101)))</f>
        <v>3.26</v>
      </c>
      <c r="D101" s="17" t="s">
        <v>142</v>
      </c>
      <c r="E101" s="17">
        <v>135</v>
      </c>
      <c r="F101" s="17">
        <v>6</v>
      </c>
      <c r="G101" s="17">
        <v>16</v>
      </c>
      <c r="H101" s="17">
        <v>10</v>
      </c>
      <c r="I101" s="17">
        <v>14</v>
      </c>
      <c r="J101" s="17">
        <v>13</v>
      </c>
      <c r="K101" s="17">
        <v>15</v>
      </c>
      <c r="L101" s="17">
        <v>13</v>
      </c>
      <c r="M101" s="17">
        <v>13</v>
      </c>
      <c r="N101" s="17">
        <v>9</v>
      </c>
      <c r="O101" s="17">
        <v>16</v>
      </c>
      <c r="P101" s="17">
        <v>11</v>
      </c>
      <c r="Q101" s="17">
        <v>11</v>
      </c>
      <c r="R101" s="17">
        <v>6</v>
      </c>
      <c r="S101" s="17">
        <v>8</v>
      </c>
      <c r="T101" s="17">
        <v>6</v>
      </c>
      <c r="U101" s="17">
        <v>12</v>
      </c>
      <c r="V101" s="17">
        <v>10</v>
      </c>
      <c r="W101" s="17">
        <v>11</v>
      </c>
      <c r="X101" s="17">
        <v>12</v>
      </c>
      <c r="Y101" s="17">
        <v>11</v>
      </c>
      <c r="Z101" s="17">
        <v>11</v>
      </c>
      <c r="AA101" s="17">
        <v>12</v>
      </c>
      <c r="AB101" s="17">
        <v>13</v>
      </c>
      <c r="AC101" s="17">
        <v>14</v>
      </c>
      <c r="AD101" s="17">
        <v>14</v>
      </c>
      <c r="AE101" s="17">
        <v>11</v>
      </c>
      <c r="AF101" s="17">
        <v>14</v>
      </c>
      <c r="AG101" s="17">
        <v>14</v>
      </c>
      <c r="AH101" s="17">
        <v>9</v>
      </c>
      <c r="AI101" s="17">
        <v>10</v>
      </c>
      <c r="AJ101" s="17">
        <v>13</v>
      </c>
      <c r="AK101" s="17">
        <v>5</v>
      </c>
      <c r="AL101" s="17">
        <v>7</v>
      </c>
      <c r="AM101" s="17">
        <v>15</v>
      </c>
      <c r="AN101" s="17">
        <v>14</v>
      </c>
      <c r="AO101" s="17">
        <v>7</v>
      </c>
      <c r="AP101" s="17">
        <v>9</v>
      </c>
      <c r="AQ101" s="17">
        <v>13</v>
      </c>
      <c r="AR101" s="17">
        <v>15</v>
      </c>
      <c r="AS101" s="17">
        <v>11</v>
      </c>
      <c r="AT101" s="17">
        <v>11</v>
      </c>
      <c r="AU101" s="17">
        <v>15</v>
      </c>
      <c r="AV101" s="17">
        <v>14</v>
      </c>
      <c r="AW101" s="17">
        <v>17</v>
      </c>
      <c r="AX101" s="17">
        <f t="shared" si="19"/>
        <v>4.7999999999999989</v>
      </c>
      <c r="AY101" s="38" t="s">
        <v>246</v>
      </c>
    </row>
    <row r="102" spans="1:51" x14ac:dyDescent="0.25">
      <c r="A102" s="56"/>
      <c r="B102" s="17" t="s">
        <v>38</v>
      </c>
      <c r="C102" s="17">
        <f>AVERAGE(INDEX(D$242:ID$242,ROWS(C$2:C102)))</f>
        <v>1.02</v>
      </c>
      <c r="D102" s="17" t="s">
        <v>142</v>
      </c>
      <c r="E102" s="17">
        <v>135</v>
      </c>
      <c r="F102" s="17">
        <v>6</v>
      </c>
      <c r="G102" s="17">
        <v>16</v>
      </c>
      <c r="H102" s="17">
        <v>10</v>
      </c>
      <c r="I102" s="17">
        <v>14</v>
      </c>
      <c r="J102" s="17">
        <v>13</v>
      </c>
      <c r="K102" s="17">
        <v>15</v>
      </c>
      <c r="L102" s="17">
        <v>13</v>
      </c>
      <c r="M102" s="17">
        <v>13</v>
      </c>
      <c r="N102" s="17">
        <v>9</v>
      </c>
      <c r="O102" s="17">
        <v>16</v>
      </c>
      <c r="P102" s="17">
        <v>11</v>
      </c>
      <c r="Q102" s="17">
        <v>11</v>
      </c>
      <c r="R102" s="17">
        <v>6</v>
      </c>
      <c r="S102" s="17">
        <v>8</v>
      </c>
      <c r="T102" s="17">
        <v>6</v>
      </c>
      <c r="U102" s="17">
        <v>12</v>
      </c>
      <c r="V102" s="17">
        <v>10</v>
      </c>
      <c r="W102" s="17">
        <v>11</v>
      </c>
      <c r="X102" s="17">
        <v>12</v>
      </c>
      <c r="Y102" s="17">
        <v>11</v>
      </c>
      <c r="Z102" s="17">
        <v>11</v>
      </c>
      <c r="AA102" s="17">
        <v>12</v>
      </c>
      <c r="AB102" s="17">
        <v>13</v>
      </c>
      <c r="AC102" s="17">
        <v>14</v>
      </c>
      <c r="AD102" s="17">
        <v>14</v>
      </c>
      <c r="AE102" s="17">
        <v>11</v>
      </c>
      <c r="AF102" s="17">
        <v>14</v>
      </c>
      <c r="AG102" s="17">
        <v>14</v>
      </c>
      <c r="AH102" s="17">
        <v>9</v>
      </c>
      <c r="AI102" s="17">
        <v>10</v>
      </c>
      <c r="AJ102" s="17">
        <v>13</v>
      </c>
      <c r="AK102" s="17">
        <v>5</v>
      </c>
      <c r="AL102" s="17">
        <v>7</v>
      </c>
      <c r="AM102" s="17">
        <v>15</v>
      </c>
      <c r="AN102" s="17">
        <v>14</v>
      </c>
      <c r="AO102" s="17">
        <v>7</v>
      </c>
      <c r="AP102" s="17">
        <v>9</v>
      </c>
      <c r="AQ102" s="17">
        <v>13</v>
      </c>
      <c r="AR102" s="17">
        <v>15</v>
      </c>
      <c r="AS102" s="17">
        <v>11</v>
      </c>
      <c r="AT102" s="17">
        <v>11</v>
      </c>
      <c r="AU102" s="17">
        <v>15</v>
      </c>
      <c r="AV102" s="17">
        <v>14</v>
      </c>
      <c r="AW102" s="17">
        <v>17</v>
      </c>
      <c r="AX102" s="17">
        <f t="shared" si="19"/>
        <v>4.7999999999999989</v>
      </c>
      <c r="AY102" s="38" t="s">
        <v>246</v>
      </c>
    </row>
    <row r="103" spans="1:51" x14ac:dyDescent="0.25">
      <c r="A103" s="56"/>
      <c r="B103" s="17" t="s">
        <v>39</v>
      </c>
      <c r="C103" s="17">
        <f>AVERAGE(INDEX(D$242:ID$242,ROWS(C$2:C103)))</f>
        <v>0.55000000000000004</v>
      </c>
      <c r="D103" s="17" t="s">
        <v>142</v>
      </c>
      <c r="E103" s="17">
        <v>135</v>
      </c>
      <c r="F103" s="17">
        <v>6</v>
      </c>
      <c r="G103" s="17">
        <v>16</v>
      </c>
      <c r="H103" s="17">
        <v>10</v>
      </c>
      <c r="I103" s="17">
        <v>14</v>
      </c>
      <c r="J103" s="17">
        <v>13</v>
      </c>
      <c r="K103" s="17">
        <v>15</v>
      </c>
      <c r="L103" s="17">
        <v>13</v>
      </c>
      <c r="M103" s="17">
        <v>13</v>
      </c>
      <c r="N103" s="17">
        <v>9</v>
      </c>
      <c r="O103" s="17">
        <v>16</v>
      </c>
      <c r="P103" s="17">
        <v>11</v>
      </c>
      <c r="Q103" s="17">
        <v>11</v>
      </c>
      <c r="R103" s="17">
        <v>6</v>
      </c>
      <c r="S103" s="17">
        <v>8</v>
      </c>
      <c r="T103" s="17">
        <v>6</v>
      </c>
      <c r="U103" s="17">
        <v>12</v>
      </c>
      <c r="V103" s="17">
        <v>10</v>
      </c>
      <c r="W103" s="17">
        <v>11</v>
      </c>
      <c r="X103" s="17">
        <v>12</v>
      </c>
      <c r="Y103" s="17">
        <v>11</v>
      </c>
      <c r="Z103" s="17">
        <v>11</v>
      </c>
      <c r="AA103" s="17">
        <v>12</v>
      </c>
      <c r="AB103" s="17">
        <v>13</v>
      </c>
      <c r="AC103" s="17">
        <v>14</v>
      </c>
      <c r="AD103" s="17">
        <v>14</v>
      </c>
      <c r="AE103" s="17">
        <v>11</v>
      </c>
      <c r="AF103" s="17">
        <v>14</v>
      </c>
      <c r="AG103" s="17">
        <v>14</v>
      </c>
      <c r="AH103" s="17">
        <v>9</v>
      </c>
      <c r="AI103" s="17">
        <v>10</v>
      </c>
      <c r="AJ103" s="17">
        <v>13</v>
      </c>
      <c r="AK103" s="17">
        <v>5</v>
      </c>
      <c r="AL103" s="17">
        <v>7</v>
      </c>
      <c r="AM103" s="17">
        <v>15</v>
      </c>
      <c r="AN103" s="17">
        <v>14</v>
      </c>
      <c r="AO103" s="17">
        <v>7</v>
      </c>
      <c r="AP103" s="17">
        <v>9</v>
      </c>
      <c r="AQ103" s="17">
        <v>13</v>
      </c>
      <c r="AR103" s="17">
        <v>15</v>
      </c>
      <c r="AS103" s="17">
        <v>11</v>
      </c>
      <c r="AT103" s="17">
        <v>11</v>
      </c>
      <c r="AU103" s="17">
        <v>15</v>
      </c>
      <c r="AV103" s="17">
        <v>14</v>
      </c>
      <c r="AW103" s="17">
        <v>17</v>
      </c>
      <c r="AX103" s="17">
        <f t="shared" si="19"/>
        <v>4.7999999999999989</v>
      </c>
      <c r="AY103" s="38" t="s">
        <v>246</v>
      </c>
    </row>
    <row r="104" spans="1:51" x14ac:dyDescent="0.25">
      <c r="A104" s="56"/>
      <c r="B104" s="17" t="s">
        <v>40</v>
      </c>
      <c r="C104" s="17">
        <f>AVERAGE(INDEX(D$242:ID$242,ROWS(C$2:C104)))</f>
        <v>0.4</v>
      </c>
      <c r="D104" s="17" t="s">
        <v>142</v>
      </c>
      <c r="E104" s="17">
        <v>135</v>
      </c>
      <c r="F104" s="17">
        <v>6</v>
      </c>
      <c r="G104" s="17">
        <v>16</v>
      </c>
      <c r="H104" s="17">
        <v>10</v>
      </c>
      <c r="I104" s="17">
        <v>14</v>
      </c>
      <c r="J104" s="17">
        <v>13</v>
      </c>
      <c r="K104" s="17">
        <v>15</v>
      </c>
      <c r="L104" s="17">
        <v>13</v>
      </c>
      <c r="M104" s="17">
        <v>13</v>
      </c>
      <c r="N104" s="17">
        <v>9</v>
      </c>
      <c r="O104" s="17">
        <v>16</v>
      </c>
      <c r="P104" s="17">
        <v>11</v>
      </c>
      <c r="Q104" s="17">
        <v>11</v>
      </c>
      <c r="R104" s="17">
        <v>6</v>
      </c>
      <c r="S104" s="17">
        <v>8</v>
      </c>
      <c r="T104" s="17">
        <v>6</v>
      </c>
      <c r="U104" s="17">
        <v>12</v>
      </c>
      <c r="V104" s="17">
        <v>10</v>
      </c>
      <c r="W104" s="17">
        <v>11</v>
      </c>
      <c r="X104" s="17">
        <v>12</v>
      </c>
      <c r="Y104" s="17">
        <v>11</v>
      </c>
      <c r="Z104" s="17">
        <v>11</v>
      </c>
      <c r="AA104" s="17">
        <v>12</v>
      </c>
      <c r="AB104" s="17">
        <v>13</v>
      </c>
      <c r="AC104" s="17">
        <v>14</v>
      </c>
      <c r="AD104" s="17">
        <v>14</v>
      </c>
      <c r="AE104" s="17">
        <v>11</v>
      </c>
      <c r="AF104" s="17">
        <v>14</v>
      </c>
      <c r="AG104" s="17">
        <v>14</v>
      </c>
      <c r="AH104" s="17">
        <v>9</v>
      </c>
      <c r="AI104" s="17">
        <v>10</v>
      </c>
      <c r="AJ104" s="17">
        <v>13</v>
      </c>
      <c r="AK104" s="17">
        <v>5</v>
      </c>
      <c r="AL104" s="17">
        <v>7</v>
      </c>
      <c r="AM104" s="17">
        <v>15</v>
      </c>
      <c r="AN104" s="17">
        <v>14</v>
      </c>
      <c r="AO104" s="17">
        <v>7</v>
      </c>
      <c r="AP104" s="17">
        <v>9</v>
      </c>
      <c r="AQ104" s="17">
        <v>13</v>
      </c>
      <c r="AR104" s="17">
        <v>15</v>
      </c>
      <c r="AS104" s="17">
        <v>11</v>
      </c>
      <c r="AT104" s="17">
        <v>11</v>
      </c>
      <c r="AU104" s="17">
        <v>15</v>
      </c>
      <c r="AV104" s="17">
        <v>14</v>
      </c>
      <c r="AW104" s="17">
        <v>17</v>
      </c>
      <c r="AX104" s="17">
        <f t="shared" si="19"/>
        <v>4.7999999999999989</v>
      </c>
      <c r="AY104" s="38" t="s">
        <v>246</v>
      </c>
    </row>
    <row r="105" spans="1:51" x14ac:dyDescent="0.25">
      <c r="A105" s="56"/>
      <c r="B105" s="17" t="s">
        <v>41</v>
      </c>
      <c r="C105" s="17">
        <f>AVERAGE(INDEX(D$242:ID$242,ROWS(C$2:C105)))</f>
        <v>0.25</v>
      </c>
      <c r="D105" s="17" t="s">
        <v>142</v>
      </c>
      <c r="E105" s="17">
        <v>135</v>
      </c>
      <c r="F105" s="17">
        <v>6</v>
      </c>
      <c r="G105" s="17">
        <v>16</v>
      </c>
      <c r="H105" s="17">
        <v>10</v>
      </c>
      <c r="I105" s="17">
        <v>14</v>
      </c>
      <c r="J105" s="17">
        <v>13</v>
      </c>
      <c r="K105" s="17">
        <v>15</v>
      </c>
      <c r="L105" s="17">
        <v>13</v>
      </c>
      <c r="M105" s="17">
        <v>13</v>
      </c>
      <c r="N105" s="17">
        <v>9</v>
      </c>
      <c r="O105" s="17">
        <v>16</v>
      </c>
      <c r="P105" s="17">
        <v>11</v>
      </c>
      <c r="Q105" s="17">
        <v>11</v>
      </c>
      <c r="R105" s="17">
        <v>6</v>
      </c>
      <c r="S105" s="17">
        <v>8</v>
      </c>
      <c r="T105" s="17">
        <v>6</v>
      </c>
      <c r="U105" s="17">
        <v>12</v>
      </c>
      <c r="V105" s="17">
        <v>10</v>
      </c>
      <c r="W105" s="17">
        <v>11</v>
      </c>
      <c r="X105" s="17">
        <v>12</v>
      </c>
      <c r="Y105" s="17">
        <v>11</v>
      </c>
      <c r="Z105" s="17">
        <v>11</v>
      </c>
      <c r="AA105" s="17">
        <v>12</v>
      </c>
      <c r="AB105" s="17">
        <v>13</v>
      </c>
      <c r="AC105" s="17">
        <v>14</v>
      </c>
      <c r="AD105" s="17">
        <v>14</v>
      </c>
      <c r="AE105" s="17">
        <v>11</v>
      </c>
      <c r="AF105" s="17">
        <v>14</v>
      </c>
      <c r="AG105" s="17">
        <v>14</v>
      </c>
      <c r="AH105" s="17">
        <v>9</v>
      </c>
      <c r="AI105" s="17">
        <v>10</v>
      </c>
      <c r="AJ105" s="17">
        <v>13</v>
      </c>
      <c r="AK105" s="17">
        <v>5</v>
      </c>
      <c r="AL105" s="17">
        <v>7</v>
      </c>
      <c r="AM105" s="17">
        <v>15</v>
      </c>
      <c r="AN105" s="17">
        <v>14</v>
      </c>
      <c r="AO105" s="17">
        <v>7</v>
      </c>
      <c r="AP105" s="17">
        <v>9</v>
      </c>
      <c r="AQ105" s="17">
        <v>13</v>
      </c>
      <c r="AR105" s="17">
        <v>15</v>
      </c>
      <c r="AS105" s="17">
        <v>11</v>
      </c>
      <c r="AT105" s="17">
        <v>11</v>
      </c>
      <c r="AU105" s="17">
        <v>15</v>
      </c>
      <c r="AV105" s="17">
        <v>14</v>
      </c>
      <c r="AW105" s="17">
        <v>17</v>
      </c>
      <c r="AX105" s="17">
        <f t="shared" si="19"/>
        <v>4.7999999999999989</v>
      </c>
      <c r="AY105" t="s">
        <v>246</v>
      </c>
    </row>
    <row r="106" spans="1:51" x14ac:dyDescent="0.25">
      <c r="A106" s="56" t="s">
        <v>77</v>
      </c>
      <c r="B106" s="17" t="s">
        <v>29</v>
      </c>
      <c r="C106" s="17">
        <f>AVERAGE(INDEX(D$242:ID$242,ROWS(C$2:C106)))</f>
        <v>4.92</v>
      </c>
      <c r="D106" s="17" t="s">
        <v>142</v>
      </c>
      <c r="E106" s="17">
        <v>150</v>
      </c>
      <c r="F106" s="17">
        <v>11</v>
      </c>
      <c r="G106" s="17">
        <v>18</v>
      </c>
      <c r="H106" s="17">
        <v>10</v>
      </c>
      <c r="I106" s="17">
        <v>16</v>
      </c>
      <c r="J106" s="17">
        <v>16</v>
      </c>
      <c r="K106" s="17">
        <v>14</v>
      </c>
      <c r="L106" s="17">
        <v>14</v>
      </c>
      <c r="M106" s="17">
        <v>14</v>
      </c>
      <c r="N106" s="17">
        <v>16</v>
      </c>
      <c r="O106" s="17">
        <v>20</v>
      </c>
      <c r="P106" s="17">
        <v>15</v>
      </c>
      <c r="Q106" s="17">
        <v>16</v>
      </c>
      <c r="R106" s="17">
        <v>6</v>
      </c>
      <c r="S106" s="17">
        <v>12</v>
      </c>
      <c r="T106" s="17">
        <v>6</v>
      </c>
      <c r="U106" s="17">
        <v>15</v>
      </c>
      <c r="V106" s="17">
        <v>8</v>
      </c>
      <c r="W106" s="17">
        <v>17</v>
      </c>
      <c r="X106" s="17">
        <v>17</v>
      </c>
      <c r="Y106" s="17">
        <v>10</v>
      </c>
      <c r="Z106" s="17">
        <v>12</v>
      </c>
      <c r="AA106" s="17">
        <v>15</v>
      </c>
      <c r="AB106" s="17">
        <v>15</v>
      </c>
      <c r="AC106" s="17">
        <v>16</v>
      </c>
      <c r="AD106" s="17">
        <v>17</v>
      </c>
      <c r="AE106" s="17">
        <v>15</v>
      </c>
      <c r="AF106" s="17">
        <v>16</v>
      </c>
      <c r="AG106" s="17">
        <v>15</v>
      </c>
      <c r="AH106" s="17">
        <v>8</v>
      </c>
      <c r="AI106" s="17">
        <v>7</v>
      </c>
      <c r="AJ106" s="17">
        <v>15</v>
      </c>
      <c r="AK106" s="17">
        <v>2</v>
      </c>
      <c r="AL106" s="17">
        <v>11</v>
      </c>
      <c r="AM106" s="17">
        <v>11</v>
      </c>
      <c r="AN106" s="17">
        <v>17</v>
      </c>
      <c r="AO106" s="17">
        <v>12</v>
      </c>
      <c r="AP106" s="17">
        <v>8</v>
      </c>
      <c r="AQ106" s="17">
        <v>14</v>
      </c>
      <c r="AR106" s="17">
        <v>17</v>
      </c>
      <c r="AS106" s="17">
        <v>13</v>
      </c>
      <c r="AT106" s="17">
        <v>14</v>
      </c>
      <c r="AU106" s="17">
        <v>14</v>
      </c>
      <c r="AV106" s="17">
        <v>17</v>
      </c>
      <c r="AW106" s="17">
        <v>15</v>
      </c>
      <c r="AX106" s="17">
        <f t="shared" si="19"/>
        <v>3.5999999999999996</v>
      </c>
      <c r="AY106" s="38" t="s">
        <v>250</v>
      </c>
    </row>
    <row r="107" spans="1:51" x14ac:dyDescent="0.25">
      <c r="A107" s="56"/>
      <c r="B107" s="17" t="s">
        <v>30</v>
      </c>
      <c r="C107" s="17">
        <f>AVERAGE(INDEX(D$242:ID$242,ROWS(C$2:C107)))</f>
        <v>1.23</v>
      </c>
      <c r="D107" s="17" t="s">
        <v>142</v>
      </c>
      <c r="E107" s="17">
        <v>150</v>
      </c>
      <c r="F107" s="17">
        <v>11</v>
      </c>
      <c r="G107" s="17">
        <v>18</v>
      </c>
      <c r="H107" s="17">
        <v>10</v>
      </c>
      <c r="I107" s="17">
        <v>16</v>
      </c>
      <c r="J107" s="17">
        <v>16</v>
      </c>
      <c r="K107" s="17">
        <v>14</v>
      </c>
      <c r="L107" s="17">
        <v>14</v>
      </c>
      <c r="M107" s="17">
        <v>14</v>
      </c>
      <c r="N107" s="17">
        <v>16</v>
      </c>
      <c r="O107" s="17">
        <v>20</v>
      </c>
      <c r="P107" s="17">
        <v>15</v>
      </c>
      <c r="Q107" s="17">
        <v>16</v>
      </c>
      <c r="R107" s="17">
        <v>6</v>
      </c>
      <c r="S107" s="17">
        <v>12</v>
      </c>
      <c r="T107" s="17">
        <v>6</v>
      </c>
      <c r="U107" s="17">
        <v>15</v>
      </c>
      <c r="V107" s="17">
        <v>8</v>
      </c>
      <c r="W107" s="17">
        <v>17</v>
      </c>
      <c r="X107" s="17">
        <v>17</v>
      </c>
      <c r="Y107" s="17">
        <v>10</v>
      </c>
      <c r="Z107" s="17">
        <v>12</v>
      </c>
      <c r="AA107" s="17">
        <v>15</v>
      </c>
      <c r="AB107" s="17">
        <v>15</v>
      </c>
      <c r="AC107" s="17">
        <v>16</v>
      </c>
      <c r="AD107" s="17">
        <v>17</v>
      </c>
      <c r="AE107" s="17">
        <v>15</v>
      </c>
      <c r="AF107" s="17">
        <v>16</v>
      </c>
      <c r="AG107" s="17">
        <v>15</v>
      </c>
      <c r="AH107" s="17">
        <v>8</v>
      </c>
      <c r="AI107" s="17">
        <v>7</v>
      </c>
      <c r="AJ107" s="17">
        <v>15</v>
      </c>
      <c r="AK107" s="17">
        <v>2</v>
      </c>
      <c r="AL107" s="17">
        <v>11</v>
      </c>
      <c r="AM107" s="17">
        <v>11</v>
      </c>
      <c r="AN107" s="17">
        <v>17</v>
      </c>
      <c r="AO107" s="17">
        <v>12</v>
      </c>
      <c r="AP107" s="17">
        <v>8</v>
      </c>
      <c r="AQ107" s="17">
        <v>14</v>
      </c>
      <c r="AR107" s="17">
        <v>17</v>
      </c>
      <c r="AS107" s="17">
        <v>13</v>
      </c>
      <c r="AT107" s="17">
        <v>14</v>
      </c>
      <c r="AU107" s="17">
        <v>14</v>
      </c>
      <c r="AV107" s="17">
        <v>17</v>
      </c>
      <c r="AW107" s="17">
        <v>15</v>
      </c>
      <c r="AX107" s="17">
        <f t="shared" si="19"/>
        <v>3.5999999999999996</v>
      </c>
      <c r="AY107" s="38" t="s">
        <v>250</v>
      </c>
    </row>
    <row r="108" spans="1:51" x14ac:dyDescent="0.25">
      <c r="A108" s="56"/>
      <c r="B108" s="17" t="s">
        <v>31</v>
      </c>
      <c r="C108" s="17">
        <f>AVERAGE(INDEX(D$242:ID$242,ROWS(C$2:C108)))</f>
        <v>3.71</v>
      </c>
      <c r="D108" s="17" t="s">
        <v>142</v>
      </c>
      <c r="E108" s="17">
        <v>150</v>
      </c>
      <c r="F108" s="17">
        <v>11</v>
      </c>
      <c r="G108" s="17">
        <v>18</v>
      </c>
      <c r="H108" s="17">
        <v>10</v>
      </c>
      <c r="I108" s="17">
        <v>16</v>
      </c>
      <c r="J108" s="17">
        <v>16</v>
      </c>
      <c r="K108" s="17">
        <v>14</v>
      </c>
      <c r="L108" s="17">
        <v>14</v>
      </c>
      <c r="M108" s="17">
        <v>14</v>
      </c>
      <c r="N108" s="17">
        <v>16</v>
      </c>
      <c r="O108" s="17">
        <v>20</v>
      </c>
      <c r="P108" s="17">
        <v>15</v>
      </c>
      <c r="Q108" s="17">
        <v>16</v>
      </c>
      <c r="R108" s="17">
        <v>6</v>
      </c>
      <c r="S108" s="17">
        <v>12</v>
      </c>
      <c r="T108" s="17">
        <v>6</v>
      </c>
      <c r="U108" s="17">
        <v>15</v>
      </c>
      <c r="V108" s="17">
        <v>8</v>
      </c>
      <c r="W108" s="17">
        <v>17</v>
      </c>
      <c r="X108" s="17">
        <v>17</v>
      </c>
      <c r="Y108" s="17">
        <v>10</v>
      </c>
      <c r="Z108" s="17">
        <v>12</v>
      </c>
      <c r="AA108" s="17">
        <v>15</v>
      </c>
      <c r="AB108" s="17">
        <v>15</v>
      </c>
      <c r="AC108" s="17">
        <v>16</v>
      </c>
      <c r="AD108" s="17">
        <v>17</v>
      </c>
      <c r="AE108" s="17">
        <v>15</v>
      </c>
      <c r="AF108" s="17">
        <v>16</v>
      </c>
      <c r="AG108" s="17">
        <v>15</v>
      </c>
      <c r="AH108" s="17">
        <v>8</v>
      </c>
      <c r="AI108" s="17">
        <v>7</v>
      </c>
      <c r="AJ108" s="17">
        <v>15</v>
      </c>
      <c r="AK108" s="17">
        <v>2</v>
      </c>
      <c r="AL108" s="17">
        <v>11</v>
      </c>
      <c r="AM108" s="17">
        <v>11</v>
      </c>
      <c r="AN108" s="17">
        <v>17</v>
      </c>
      <c r="AO108" s="17">
        <v>12</v>
      </c>
      <c r="AP108" s="17">
        <v>8</v>
      </c>
      <c r="AQ108" s="17">
        <v>14</v>
      </c>
      <c r="AR108" s="17">
        <v>17</v>
      </c>
      <c r="AS108" s="17">
        <v>13</v>
      </c>
      <c r="AT108" s="17">
        <v>14</v>
      </c>
      <c r="AU108" s="17">
        <v>14</v>
      </c>
      <c r="AV108" s="17">
        <v>17</v>
      </c>
      <c r="AW108" s="17">
        <v>15</v>
      </c>
      <c r="AX108" s="17">
        <f t="shared" si="19"/>
        <v>3.5999999999999996</v>
      </c>
      <c r="AY108" s="38" t="s">
        <v>250</v>
      </c>
    </row>
    <row r="109" spans="1:51" x14ac:dyDescent="0.25">
      <c r="A109" s="56"/>
      <c r="B109" s="17" t="s">
        <v>32</v>
      </c>
      <c r="C109" s="17">
        <f>AVERAGE(INDEX(D$242:ID$242,ROWS(C$2:C109)))</f>
        <v>1.17</v>
      </c>
      <c r="D109" s="17" t="s">
        <v>142</v>
      </c>
      <c r="E109" s="17">
        <v>150</v>
      </c>
      <c r="F109" s="17">
        <v>11</v>
      </c>
      <c r="G109" s="17">
        <v>18</v>
      </c>
      <c r="H109" s="17">
        <v>10</v>
      </c>
      <c r="I109" s="17">
        <v>16</v>
      </c>
      <c r="J109" s="17">
        <v>16</v>
      </c>
      <c r="K109" s="17">
        <v>14</v>
      </c>
      <c r="L109" s="17">
        <v>14</v>
      </c>
      <c r="M109" s="17">
        <v>14</v>
      </c>
      <c r="N109" s="17">
        <v>16</v>
      </c>
      <c r="O109" s="17">
        <v>20</v>
      </c>
      <c r="P109" s="17">
        <v>15</v>
      </c>
      <c r="Q109" s="17">
        <v>16</v>
      </c>
      <c r="R109" s="17">
        <v>6</v>
      </c>
      <c r="S109" s="17">
        <v>12</v>
      </c>
      <c r="T109" s="17">
        <v>6</v>
      </c>
      <c r="U109" s="17">
        <v>15</v>
      </c>
      <c r="V109" s="17">
        <v>8</v>
      </c>
      <c r="W109" s="17">
        <v>17</v>
      </c>
      <c r="X109" s="17">
        <v>17</v>
      </c>
      <c r="Y109" s="17">
        <v>10</v>
      </c>
      <c r="Z109" s="17">
        <v>12</v>
      </c>
      <c r="AA109" s="17">
        <v>15</v>
      </c>
      <c r="AB109" s="17">
        <v>15</v>
      </c>
      <c r="AC109" s="17">
        <v>16</v>
      </c>
      <c r="AD109" s="17">
        <v>17</v>
      </c>
      <c r="AE109" s="17">
        <v>15</v>
      </c>
      <c r="AF109" s="17">
        <v>16</v>
      </c>
      <c r="AG109" s="17">
        <v>15</v>
      </c>
      <c r="AH109" s="17">
        <v>8</v>
      </c>
      <c r="AI109" s="17">
        <v>7</v>
      </c>
      <c r="AJ109" s="17">
        <v>15</v>
      </c>
      <c r="AK109" s="17">
        <v>2</v>
      </c>
      <c r="AL109" s="17">
        <v>11</v>
      </c>
      <c r="AM109" s="17">
        <v>11</v>
      </c>
      <c r="AN109" s="17">
        <v>17</v>
      </c>
      <c r="AO109" s="17">
        <v>12</v>
      </c>
      <c r="AP109" s="17">
        <v>8</v>
      </c>
      <c r="AQ109" s="17">
        <v>14</v>
      </c>
      <c r="AR109" s="17">
        <v>17</v>
      </c>
      <c r="AS109" s="17">
        <v>13</v>
      </c>
      <c r="AT109" s="17">
        <v>14</v>
      </c>
      <c r="AU109" s="17">
        <v>14</v>
      </c>
      <c r="AV109" s="17">
        <v>17</v>
      </c>
      <c r="AW109" s="17">
        <v>15</v>
      </c>
      <c r="AX109" s="17">
        <f t="shared" si="19"/>
        <v>3.5999999999999996</v>
      </c>
      <c r="AY109" s="38" t="s">
        <v>250</v>
      </c>
    </row>
    <row r="110" spans="1:51" x14ac:dyDescent="0.25">
      <c r="A110" s="56"/>
      <c r="B110" s="17" t="s">
        <v>33</v>
      </c>
      <c r="C110" s="17">
        <f>AVERAGE(INDEX(D$242:ID$242,ROWS(C$2:C110)))</f>
        <v>3.08</v>
      </c>
      <c r="D110" s="17" t="s">
        <v>142</v>
      </c>
      <c r="E110" s="17">
        <v>150</v>
      </c>
      <c r="F110" s="17">
        <v>11</v>
      </c>
      <c r="G110" s="17">
        <v>18</v>
      </c>
      <c r="H110" s="17">
        <v>10</v>
      </c>
      <c r="I110" s="17">
        <v>16</v>
      </c>
      <c r="J110" s="17">
        <v>16</v>
      </c>
      <c r="K110" s="17">
        <v>14</v>
      </c>
      <c r="L110" s="17">
        <v>14</v>
      </c>
      <c r="M110" s="17">
        <v>14</v>
      </c>
      <c r="N110" s="17">
        <v>16</v>
      </c>
      <c r="O110" s="17">
        <v>20</v>
      </c>
      <c r="P110" s="17">
        <v>15</v>
      </c>
      <c r="Q110" s="17">
        <v>16</v>
      </c>
      <c r="R110" s="17">
        <v>6</v>
      </c>
      <c r="S110" s="17">
        <v>12</v>
      </c>
      <c r="T110" s="17">
        <v>6</v>
      </c>
      <c r="U110" s="17">
        <v>15</v>
      </c>
      <c r="V110" s="17">
        <v>8</v>
      </c>
      <c r="W110" s="17">
        <v>17</v>
      </c>
      <c r="X110" s="17">
        <v>17</v>
      </c>
      <c r="Y110" s="17">
        <v>10</v>
      </c>
      <c r="Z110" s="17">
        <v>12</v>
      </c>
      <c r="AA110" s="17">
        <v>15</v>
      </c>
      <c r="AB110" s="17">
        <v>15</v>
      </c>
      <c r="AC110" s="17">
        <v>16</v>
      </c>
      <c r="AD110" s="17">
        <v>17</v>
      </c>
      <c r="AE110" s="17">
        <v>15</v>
      </c>
      <c r="AF110" s="17">
        <v>16</v>
      </c>
      <c r="AG110" s="17">
        <v>15</v>
      </c>
      <c r="AH110" s="17">
        <v>8</v>
      </c>
      <c r="AI110" s="17">
        <v>7</v>
      </c>
      <c r="AJ110" s="17">
        <v>15</v>
      </c>
      <c r="AK110" s="17">
        <v>2</v>
      </c>
      <c r="AL110" s="17">
        <v>11</v>
      </c>
      <c r="AM110" s="17">
        <v>11</v>
      </c>
      <c r="AN110" s="17">
        <v>17</v>
      </c>
      <c r="AO110" s="17">
        <v>12</v>
      </c>
      <c r="AP110" s="17">
        <v>8</v>
      </c>
      <c r="AQ110" s="17">
        <v>14</v>
      </c>
      <c r="AR110" s="17">
        <v>17</v>
      </c>
      <c r="AS110" s="17">
        <v>13</v>
      </c>
      <c r="AT110" s="17">
        <v>14</v>
      </c>
      <c r="AU110" s="17">
        <v>14</v>
      </c>
      <c r="AV110" s="17">
        <v>17</v>
      </c>
      <c r="AW110" s="17">
        <v>15</v>
      </c>
      <c r="AX110" s="17">
        <f t="shared" si="19"/>
        <v>3.5999999999999996</v>
      </c>
      <c r="AY110" s="38" t="s">
        <v>250</v>
      </c>
    </row>
    <row r="111" spans="1:51" x14ac:dyDescent="0.25">
      <c r="A111" s="56"/>
      <c r="B111" s="17" t="s">
        <v>34</v>
      </c>
      <c r="C111" s="17">
        <f>AVERAGE(INDEX(D$242:ID$242,ROWS(C$2:C111)))</f>
        <v>1.1000000000000001</v>
      </c>
      <c r="D111" s="17" t="s">
        <v>142</v>
      </c>
      <c r="E111" s="17">
        <v>150</v>
      </c>
      <c r="F111" s="17">
        <v>11</v>
      </c>
      <c r="G111" s="17">
        <v>18</v>
      </c>
      <c r="H111" s="17">
        <v>10</v>
      </c>
      <c r="I111" s="17">
        <v>16</v>
      </c>
      <c r="J111" s="17">
        <v>16</v>
      </c>
      <c r="K111" s="17">
        <v>14</v>
      </c>
      <c r="L111" s="17">
        <v>14</v>
      </c>
      <c r="M111" s="17">
        <v>14</v>
      </c>
      <c r="N111" s="17">
        <v>16</v>
      </c>
      <c r="O111" s="17">
        <v>20</v>
      </c>
      <c r="P111" s="17">
        <v>15</v>
      </c>
      <c r="Q111" s="17">
        <v>16</v>
      </c>
      <c r="R111" s="17">
        <v>6</v>
      </c>
      <c r="S111" s="17">
        <v>12</v>
      </c>
      <c r="T111" s="17">
        <v>6</v>
      </c>
      <c r="U111" s="17">
        <v>15</v>
      </c>
      <c r="V111" s="17">
        <v>8</v>
      </c>
      <c r="W111" s="17">
        <v>17</v>
      </c>
      <c r="X111" s="17">
        <v>17</v>
      </c>
      <c r="Y111" s="17">
        <v>10</v>
      </c>
      <c r="Z111" s="17">
        <v>12</v>
      </c>
      <c r="AA111" s="17">
        <v>15</v>
      </c>
      <c r="AB111" s="17">
        <v>15</v>
      </c>
      <c r="AC111" s="17">
        <v>16</v>
      </c>
      <c r="AD111" s="17">
        <v>17</v>
      </c>
      <c r="AE111" s="17">
        <v>15</v>
      </c>
      <c r="AF111" s="17">
        <v>16</v>
      </c>
      <c r="AG111" s="17">
        <v>15</v>
      </c>
      <c r="AH111" s="17">
        <v>8</v>
      </c>
      <c r="AI111" s="17">
        <v>7</v>
      </c>
      <c r="AJ111" s="17">
        <v>15</v>
      </c>
      <c r="AK111" s="17">
        <v>2</v>
      </c>
      <c r="AL111" s="17">
        <v>11</v>
      </c>
      <c r="AM111" s="17">
        <v>11</v>
      </c>
      <c r="AN111" s="17">
        <v>17</v>
      </c>
      <c r="AO111" s="17">
        <v>12</v>
      </c>
      <c r="AP111" s="17">
        <v>8</v>
      </c>
      <c r="AQ111" s="17">
        <v>14</v>
      </c>
      <c r="AR111" s="17">
        <v>17</v>
      </c>
      <c r="AS111" s="17">
        <v>13</v>
      </c>
      <c r="AT111" s="17">
        <v>14</v>
      </c>
      <c r="AU111" s="17">
        <v>14</v>
      </c>
      <c r="AV111" s="17">
        <v>17</v>
      </c>
      <c r="AW111" s="17">
        <v>15</v>
      </c>
      <c r="AX111" s="17">
        <f t="shared" si="19"/>
        <v>3.5999999999999996</v>
      </c>
      <c r="AY111" s="38" t="s">
        <v>250</v>
      </c>
    </row>
    <row r="112" spans="1:51" x14ac:dyDescent="0.25">
      <c r="A112" s="56"/>
      <c r="B112" s="17" t="s">
        <v>35</v>
      </c>
      <c r="C112" s="17">
        <f>AVERAGE(INDEX(D$242:ID$242,ROWS(C$2:C112)))</f>
        <v>4.26</v>
      </c>
      <c r="D112" s="17" t="s">
        <v>142</v>
      </c>
      <c r="E112" s="17">
        <v>150</v>
      </c>
      <c r="F112" s="17">
        <v>11</v>
      </c>
      <c r="G112" s="17">
        <v>18</v>
      </c>
      <c r="H112" s="17">
        <v>10</v>
      </c>
      <c r="I112" s="17">
        <v>16</v>
      </c>
      <c r="J112" s="17">
        <v>16</v>
      </c>
      <c r="K112" s="17">
        <v>14</v>
      </c>
      <c r="L112" s="17">
        <v>14</v>
      </c>
      <c r="M112" s="17">
        <v>14</v>
      </c>
      <c r="N112" s="17">
        <v>16</v>
      </c>
      <c r="O112" s="17">
        <v>20</v>
      </c>
      <c r="P112" s="17">
        <v>15</v>
      </c>
      <c r="Q112" s="17">
        <v>16</v>
      </c>
      <c r="R112" s="17">
        <v>6</v>
      </c>
      <c r="S112" s="17">
        <v>12</v>
      </c>
      <c r="T112" s="17">
        <v>6</v>
      </c>
      <c r="U112" s="17">
        <v>15</v>
      </c>
      <c r="V112" s="17">
        <v>8</v>
      </c>
      <c r="W112" s="17">
        <v>17</v>
      </c>
      <c r="X112" s="17">
        <v>17</v>
      </c>
      <c r="Y112" s="17">
        <v>10</v>
      </c>
      <c r="Z112" s="17">
        <v>12</v>
      </c>
      <c r="AA112" s="17">
        <v>15</v>
      </c>
      <c r="AB112" s="17">
        <v>15</v>
      </c>
      <c r="AC112" s="17">
        <v>16</v>
      </c>
      <c r="AD112" s="17">
        <v>17</v>
      </c>
      <c r="AE112" s="17">
        <v>15</v>
      </c>
      <c r="AF112" s="17">
        <v>16</v>
      </c>
      <c r="AG112" s="17">
        <v>15</v>
      </c>
      <c r="AH112" s="17">
        <v>8</v>
      </c>
      <c r="AI112" s="17">
        <v>7</v>
      </c>
      <c r="AJ112" s="17">
        <v>15</v>
      </c>
      <c r="AK112" s="17">
        <v>2</v>
      </c>
      <c r="AL112" s="17">
        <v>11</v>
      </c>
      <c r="AM112" s="17">
        <v>11</v>
      </c>
      <c r="AN112" s="17">
        <v>17</v>
      </c>
      <c r="AO112" s="17">
        <v>12</v>
      </c>
      <c r="AP112" s="17">
        <v>8</v>
      </c>
      <c r="AQ112" s="17">
        <v>14</v>
      </c>
      <c r="AR112" s="17">
        <v>17</v>
      </c>
      <c r="AS112" s="17">
        <v>13</v>
      </c>
      <c r="AT112" s="17">
        <v>14</v>
      </c>
      <c r="AU112" s="17">
        <v>14</v>
      </c>
      <c r="AV112" s="17">
        <v>17</v>
      </c>
      <c r="AW112" s="17">
        <v>15</v>
      </c>
      <c r="AX112" s="17">
        <f t="shared" si="19"/>
        <v>3.5999999999999996</v>
      </c>
      <c r="AY112" s="38" t="s">
        <v>250</v>
      </c>
    </row>
    <row r="113" spans="1:51" x14ac:dyDescent="0.25">
      <c r="A113" s="56"/>
      <c r="B113" s="17" t="s">
        <v>36</v>
      </c>
      <c r="C113" s="17">
        <f>AVERAGE(INDEX(D$242:ID$242,ROWS(C$2:C113)))</f>
        <v>3.88</v>
      </c>
      <c r="D113" s="17" t="s">
        <v>142</v>
      </c>
      <c r="E113" s="17">
        <v>150</v>
      </c>
      <c r="F113" s="17">
        <v>11</v>
      </c>
      <c r="G113" s="17">
        <v>18</v>
      </c>
      <c r="H113" s="17">
        <v>10</v>
      </c>
      <c r="I113" s="17">
        <v>16</v>
      </c>
      <c r="J113" s="17">
        <v>16</v>
      </c>
      <c r="K113" s="17">
        <v>14</v>
      </c>
      <c r="L113" s="17">
        <v>14</v>
      </c>
      <c r="M113" s="17">
        <v>14</v>
      </c>
      <c r="N113" s="17">
        <v>16</v>
      </c>
      <c r="O113" s="17">
        <v>20</v>
      </c>
      <c r="P113" s="17">
        <v>15</v>
      </c>
      <c r="Q113" s="17">
        <v>16</v>
      </c>
      <c r="R113" s="17">
        <v>6</v>
      </c>
      <c r="S113" s="17">
        <v>12</v>
      </c>
      <c r="T113" s="17">
        <v>6</v>
      </c>
      <c r="U113" s="17">
        <v>15</v>
      </c>
      <c r="V113" s="17">
        <v>8</v>
      </c>
      <c r="W113" s="17">
        <v>17</v>
      </c>
      <c r="X113" s="17">
        <v>17</v>
      </c>
      <c r="Y113" s="17">
        <v>10</v>
      </c>
      <c r="Z113" s="17">
        <v>12</v>
      </c>
      <c r="AA113" s="17">
        <v>15</v>
      </c>
      <c r="AB113" s="17">
        <v>15</v>
      </c>
      <c r="AC113" s="17">
        <v>16</v>
      </c>
      <c r="AD113" s="17">
        <v>17</v>
      </c>
      <c r="AE113" s="17">
        <v>15</v>
      </c>
      <c r="AF113" s="17">
        <v>16</v>
      </c>
      <c r="AG113" s="17">
        <v>15</v>
      </c>
      <c r="AH113" s="17">
        <v>8</v>
      </c>
      <c r="AI113" s="17">
        <v>7</v>
      </c>
      <c r="AJ113" s="17">
        <v>15</v>
      </c>
      <c r="AK113" s="17">
        <v>2</v>
      </c>
      <c r="AL113" s="17">
        <v>11</v>
      </c>
      <c r="AM113" s="17">
        <v>11</v>
      </c>
      <c r="AN113" s="17">
        <v>17</v>
      </c>
      <c r="AO113" s="17">
        <v>12</v>
      </c>
      <c r="AP113" s="17">
        <v>8</v>
      </c>
      <c r="AQ113" s="17">
        <v>14</v>
      </c>
      <c r="AR113" s="17">
        <v>17</v>
      </c>
      <c r="AS113" s="17">
        <v>13</v>
      </c>
      <c r="AT113" s="17">
        <v>14</v>
      </c>
      <c r="AU113" s="17">
        <v>14</v>
      </c>
      <c r="AV113" s="17">
        <v>17</v>
      </c>
      <c r="AW113" s="17">
        <v>15</v>
      </c>
      <c r="AX113" s="17">
        <f t="shared" si="19"/>
        <v>3.5999999999999996</v>
      </c>
      <c r="AY113" s="38" t="s">
        <v>250</v>
      </c>
    </row>
    <row r="114" spans="1:51" x14ac:dyDescent="0.25">
      <c r="A114" s="56"/>
      <c r="B114" s="17" t="s">
        <v>37</v>
      </c>
      <c r="C114" s="17">
        <f>AVERAGE(INDEX(D$242:ID$242,ROWS(C$2:C114)))</f>
        <v>3.36</v>
      </c>
      <c r="D114" s="17" t="s">
        <v>142</v>
      </c>
      <c r="E114" s="17">
        <v>150</v>
      </c>
      <c r="F114" s="17">
        <v>11</v>
      </c>
      <c r="G114" s="17">
        <v>18</v>
      </c>
      <c r="H114" s="17">
        <v>10</v>
      </c>
      <c r="I114" s="17">
        <v>16</v>
      </c>
      <c r="J114" s="17">
        <v>16</v>
      </c>
      <c r="K114" s="17">
        <v>14</v>
      </c>
      <c r="L114" s="17">
        <v>14</v>
      </c>
      <c r="M114" s="17">
        <v>14</v>
      </c>
      <c r="N114" s="17">
        <v>16</v>
      </c>
      <c r="O114" s="17">
        <v>20</v>
      </c>
      <c r="P114" s="17">
        <v>15</v>
      </c>
      <c r="Q114" s="17">
        <v>16</v>
      </c>
      <c r="R114" s="17">
        <v>6</v>
      </c>
      <c r="S114" s="17">
        <v>12</v>
      </c>
      <c r="T114" s="17">
        <v>6</v>
      </c>
      <c r="U114" s="17">
        <v>15</v>
      </c>
      <c r="V114" s="17">
        <v>8</v>
      </c>
      <c r="W114" s="17">
        <v>17</v>
      </c>
      <c r="X114" s="17">
        <v>17</v>
      </c>
      <c r="Y114" s="17">
        <v>10</v>
      </c>
      <c r="Z114" s="17">
        <v>12</v>
      </c>
      <c r="AA114" s="17">
        <v>15</v>
      </c>
      <c r="AB114" s="17">
        <v>15</v>
      </c>
      <c r="AC114" s="17">
        <v>16</v>
      </c>
      <c r="AD114" s="17">
        <v>17</v>
      </c>
      <c r="AE114" s="17">
        <v>15</v>
      </c>
      <c r="AF114" s="17">
        <v>16</v>
      </c>
      <c r="AG114" s="17">
        <v>15</v>
      </c>
      <c r="AH114" s="17">
        <v>8</v>
      </c>
      <c r="AI114" s="17">
        <v>7</v>
      </c>
      <c r="AJ114" s="17">
        <v>15</v>
      </c>
      <c r="AK114" s="17">
        <v>2</v>
      </c>
      <c r="AL114" s="17">
        <v>11</v>
      </c>
      <c r="AM114" s="17">
        <v>11</v>
      </c>
      <c r="AN114" s="17">
        <v>17</v>
      </c>
      <c r="AO114" s="17">
        <v>12</v>
      </c>
      <c r="AP114" s="17">
        <v>8</v>
      </c>
      <c r="AQ114" s="17">
        <v>14</v>
      </c>
      <c r="AR114" s="17">
        <v>17</v>
      </c>
      <c r="AS114" s="17">
        <v>13</v>
      </c>
      <c r="AT114" s="17">
        <v>14</v>
      </c>
      <c r="AU114" s="17">
        <v>14</v>
      </c>
      <c r="AV114" s="17">
        <v>17</v>
      </c>
      <c r="AW114" s="17">
        <v>15</v>
      </c>
      <c r="AX114" s="17">
        <f t="shared" si="19"/>
        <v>3.5999999999999996</v>
      </c>
      <c r="AY114" s="38" t="s">
        <v>250</v>
      </c>
    </row>
    <row r="115" spans="1:51" x14ac:dyDescent="0.25">
      <c r="A115" s="56"/>
      <c r="B115" s="17" t="s">
        <v>38</v>
      </c>
      <c r="C115" s="17">
        <f>AVERAGE(INDEX(D$242:ID$242,ROWS(C$2:C115)))</f>
        <v>1.34</v>
      </c>
      <c r="D115" s="17" t="s">
        <v>142</v>
      </c>
      <c r="E115" s="17">
        <v>150</v>
      </c>
      <c r="F115" s="17">
        <v>11</v>
      </c>
      <c r="G115" s="17">
        <v>18</v>
      </c>
      <c r="H115" s="17">
        <v>10</v>
      </c>
      <c r="I115" s="17">
        <v>16</v>
      </c>
      <c r="J115" s="17">
        <v>16</v>
      </c>
      <c r="K115" s="17">
        <v>14</v>
      </c>
      <c r="L115" s="17">
        <v>14</v>
      </c>
      <c r="M115" s="17">
        <v>14</v>
      </c>
      <c r="N115" s="17">
        <v>16</v>
      </c>
      <c r="O115" s="17">
        <v>20</v>
      </c>
      <c r="P115" s="17">
        <v>15</v>
      </c>
      <c r="Q115" s="17">
        <v>16</v>
      </c>
      <c r="R115" s="17">
        <v>6</v>
      </c>
      <c r="S115" s="17">
        <v>12</v>
      </c>
      <c r="T115" s="17">
        <v>6</v>
      </c>
      <c r="U115" s="17">
        <v>15</v>
      </c>
      <c r="V115" s="17">
        <v>8</v>
      </c>
      <c r="W115" s="17">
        <v>17</v>
      </c>
      <c r="X115" s="17">
        <v>17</v>
      </c>
      <c r="Y115" s="17">
        <v>10</v>
      </c>
      <c r="Z115" s="17">
        <v>12</v>
      </c>
      <c r="AA115" s="17">
        <v>15</v>
      </c>
      <c r="AB115" s="17">
        <v>15</v>
      </c>
      <c r="AC115" s="17">
        <v>16</v>
      </c>
      <c r="AD115" s="17">
        <v>17</v>
      </c>
      <c r="AE115" s="17">
        <v>15</v>
      </c>
      <c r="AF115" s="17">
        <v>16</v>
      </c>
      <c r="AG115" s="17">
        <v>15</v>
      </c>
      <c r="AH115" s="17">
        <v>8</v>
      </c>
      <c r="AI115" s="17">
        <v>7</v>
      </c>
      <c r="AJ115" s="17">
        <v>15</v>
      </c>
      <c r="AK115" s="17">
        <v>2</v>
      </c>
      <c r="AL115" s="17">
        <v>11</v>
      </c>
      <c r="AM115" s="17">
        <v>11</v>
      </c>
      <c r="AN115" s="17">
        <v>17</v>
      </c>
      <c r="AO115" s="17">
        <v>12</v>
      </c>
      <c r="AP115" s="17">
        <v>8</v>
      </c>
      <c r="AQ115" s="17">
        <v>14</v>
      </c>
      <c r="AR115" s="17">
        <v>17</v>
      </c>
      <c r="AS115" s="17">
        <v>13</v>
      </c>
      <c r="AT115" s="17">
        <v>14</v>
      </c>
      <c r="AU115" s="17">
        <v>14</v>
      </c>
      <c r="AV115" s="17">
        <v>17</v>
      </c>
      <c r="AW115" s="17">
        <v>15</v>
      </c>
      <c r="AX115" s="17">
        <f t="shared" si="19"/>
        <v>3.5999999999999996</v>
      </c>
      <c r="AY115" s="38" t="s">
        <v>250</v>
      </c>
    </row>
    <row r="116" spans="1:51" x14ac:dyDescent="0.25">
      <c r="A116" s="56"/>
      <c r="B116" s="17" t="s">
        <v>39</v>
      </c>
      <c r="C116" s="17">
        <f>AVERAGE(INDEX(D$242:ID$242,ROWS(C$2:C116)))</f>
        <v>0.49</v>
      </c>
      <c r="D116" s="17" t="s">
        <v>142</v>
      </c>
      <c r="E116" s="17">
        <v>150</v>
      </c>
      <c r="F116" s="17">
        <v>11</v>
      </c>
      <c r="G116" s="17">
        <v>18</v>
      </c>
      <c r="H116" s="17">
        <v>10</v>
      </c>
      <c r="I116" s="17">
        <v>16</v>
      </c>
      <c r="J116" s="17">
        <v>16</v>
      </c>
      <c r="K116" s="17">
        <v>14</v>
      </c>
      <c r="L116" s="17">
        <v>14</v>
      </c>
      <c r="M116" s="17">
        <v>14</v>
      </c>
      <c r="N116" s="17">
        <v>16</v>
      </c>
      <c r="O116" s="17">
        <v>20</v>
      </c>
      <c r="P116" s="17">
        <v>15</v>
      </c>
      <c r="Q116" s="17">
        <v>16</v>
      </c>
      <c r="R116" s="17">
        <v>6</v>
      </c>
      <c r="S116" s="17">
        <v>12</v>
      </c>
      <c r="T116" s="17">
        <v>6</v>
      </c>
      <c r="U116" s="17">
        <v>15</v>
      </c>
      <c r="V116" s="17">
        <v>8</v>
      </c>
      <c r="W116" s="17">
        <v>17</v>
      </c>
      <c r="X116" s="17">
        <v>17</v>
      </c>
      <c r="Y116" s="17">
        <v>10</v>
      </c>
      <c r="Z116" s="17">
        <v>12</v>
      </c>
      <c r="AA116" s="17">
        <v>15</v>
      </c>
      <c r="AB116" s="17">
        <v>15</v>
      </c>
      <c r="AC116" s="17">
        <v>16</v>
      </c>
      <c r="AD116" s="17">
        <v>17</v>
      </c>
      <c r="AE116" s="17">
        <v>15</v>
      </c>
      <c r="AF116" s="17">
        <v>16</v>
      </c>
      <c r="AG116" s="17">
        <v>15</v>
      </c>
      <c r="AH116" s="17">
        <v>8</v>
      </c>
      <c r="AI116" s="17">
        <v>7</v>
      </c>
      <c r="AJ116" s="17">
        <v>15</v>
      </c>
      <c r="AK116" s="17">
        <v>2</v>
      </c>
      <c r="AL116" s="17">
        <v>11</v>
      </c>
      <c r="AM116" s="17">
        <v>11</v>
      </c>
      <c r="AN116" s="17">
        <v>17</v>
      </c>
      <c r="AO116" s="17">
        <v>12</v>
      </c>
      <c r="AP116" s="17">
        <v>8</v>
      </c>
      <c r="AQ116" s="17">
        <v>14</v>
      </c>
      <c r="AR116" s="17">
        <v>17</v>
      </c>
      <c r="AS116" s="17">
        <v>13</v>
      </c>
      <c r="AT116" s="17">
        <v>14</v>
      </c>
      <c r="AU116" s="17">
        <v>14</v>
      </c>
      <c r="AV116" s="17">
        <v>17</v>
      </c>
      <c r="AW116" s="17">
        <v>15</v>
      </c>
      <c r="AX116" s="17">
        <f t="shared" si="19"/>
        <v>3.5999999999999996</v>
      </c>
      <c r="AY116" s="38" t="s">
        <v>250</v>
      </c>
    </row>
    <row r="117" spans="1:51" x14ac:dyDescent="0.25">
      <c r="A117" s="56"/>
      <c r="B117" s="17" t="s">
        <v>40</v>
      </c>
      <c r="C117" s="17">
        <f>AVERAGE(INDEX(D$242:ID$242,ROWS(C$2:C117)))</f>
        <v>0.35</v>
      </c>
      <c r="D117" s="17" t="s">
        <v>142</v>
      </c>
      <c r="E117" s="17">
        <v>150</v>
      </c>
      <c r="F117" s="17">
        <v>11</v>
      </c>
      <c r="G117" s="17">
        <v>18</v>
      </c>
      <c r="H117" s="17">
        <v>10</v>
      </c>
      <c r="I117" s="17">
        <v>16</v>
      </c>
      <c r="J117" s="17">
        <v>16</v>
      </c>
      <c r="K117" s="17">
        <v>14</v>
      </c>
      <c r="L117" s="17">
        <v>14</v>
      </c>
      <c r="M117" s="17">
        <v>14</v>
      </c>
      <c r="N117" s="17">
        <v>16</v>
      </c>
      <c r="O117" s="17">
        <v>20</v>
      </c>
      <c r="P117" s="17">
        <v>15</v>
      </c>
      <c r="Q117" s="17">
        <v>16</v>
      </c>
      <c r="R117" s="17">
        <v>6</v>
      </c>
      <c r="S117" s="17">
        <v>12</v>
      </c>
      <c r="T117" s="17">
        <v>6</v>
      </c>
      <c r="U117" s="17">
        <v>15</v>
      </c>
      <c r="V117" s="17">
        <v>8</v>
      </c>
      <c r="W117" s="17">
        <v>17</v>
      </c>
      <c r="X117" s="17">
        <v>17</v>
      </c>
      <c r="Y117" s="17">
        <v>10</v>
      </c>
      <c r="Z117" s="17">
        <v>12</v>
      </c>
      <c r="AA117" s="17">
        <v>15</v>
      </c>
      <c r="AB117" s="17">
        <v>15</v>
      </c>
      <c r="AC117" s="17">
        <v>16</v>
      </c>
      <c r="AD117" s="17">
        <v>17</v>
      </c>
      <c r="AE117" s="17">
        <v>15</v>
      </c>
      <c r="AF117" s="17">
        <v>16</v>
      </c>
      <c r="AG117" s="17">
        <v>15</v>
      </c>
      <c r="AH117" s="17">
        <v>8</v>
      </c>
      <c r="AI117" s="17">
        <v>7</v>
      </c>
      <c r="AJ117" s="17">
        <v>15</v>
      </c>
      <c r="AK117" s="17">
        <v>2</v>
      </c>
      <c r="AL117" s="17">
        <v>11</v>
      </c>
      <c r="AM117" s="17">
        <v>11</v>
      </c>
      <c r="AN117" s="17">
        <v>17</v>
      </c>
      <c r="AO117" s="17">
        <v>12</v>
      </c>
      <c r="AP117" s="17">
        <v>8</v>
      </c>
      <c r="AQ117" s="17">
        <v>14</v>
      </c>
      <c r="AR117" s="17">
        <v>17</v>
      </c>
      <c r="AS117" s="17">
        <v>13</v>
      </c>
      <c r="AT117" s="17">
        <v>14</v>
      </c>
      <c r="AU117" s="17">
        <v>14</v>
      </c>
      <c r="AV117" s="17">
        <v>17</v>
      </c>
      <c r="AW117" s="17">
        <v>15</v>
      </c>
      <c r="AX117" s="17">
        <f t="shared" si="19"/>
        <v>3.5999999999999996</v>
      </c>
      <c r="AY117" s="38" t="s">
        <v>250</v>
      </c>
    </row>
    <row r="118" spans="1:51" x14ac:dyDescent="0.25">
      <c r="A118" s="56"/>
      <c r="B118" s="17" t="s">
        <v>41</v>
      </c>
      <c r="C118" s="17">
        <f>AVERAGE(INDEX(D$242:ID$242,ROWS(C$2:C118)))</f>
        <v>0.37</v>
      </c>
      <c r="D118" s="17" t="s">
        <v>142</v>
      </c>
      <c r="E118" s="17">
        <v>150</v>
      </c>
      <c r="F118" s="17">
        <v>11</v>
      </c>
      <c r="G118" s="17">
        <v>18</v>
      </c>
      <c r="H118" s="17">
        <v>10</v>
      </c>
      <c r="I118" s="17">
        <v>16</v>
      </c>
      <c r="J118" s="17">
        <v>16</v>
      </c>
      <c r="K118" s="17">
        <v>14</v>
      </c>
      <c r="L118" s="17">
        <v>14</v>
      </c>
      <c r="M118" s="17">
        <v>14</v>
      </c>
      <c r="N118" s="17">
        <v>16</v>
      </c>
      <c r="O118" s="17">
        <v>20</v>
      </c>
      <c r="P118" s="17">
        <v>15</v>
      </c>
      <c r="Q118" s="17">
        <v>16</v>
      </c>
      <c r="R118" s="17">
        <v>6</v>
      </c>
      <c r="S118" s="17">
        <v>12</v>
      </c>
      <c r="T118" s="17">
        <v>6</v>
      </c>
      <c r="U118" s="17">
        <v>15</v>
      </c>
      <c r="V118" s="17">
        <v>8</v>
      </c>
      <c r="W118" s="17">
        <v>17</v>
      </c>
      <c r="X118" s="17">
        <v>17</v>
      </c>
      <c r="Y118" s="17">
        <v>10</v>
      </c>
      <c r="Z118" s="17">
        <v>12</v>
      </c>
      <c r="AA118" s="17">
        <v>15</v>
      </c>
      <c r="AB118" s="17">
        <v>15</v>
      </c>
      <c r="AC118" s="17">
        <v>16</v>
      </c>
      <c r="AD118" s="17">
        <v>17</v>
      </c>
      <c r="AE118" s="17">
        <v>15</v>
      </c>
      <c r="AF118" s="17">
        <v>16</v>
      </c>
      <c r="AG118" s="17">
        <v>15</v>
      </c>
      <c r="AH118" s="17">
        <v>8</v>
      </c>
      <c r="AI118" s="17">
        <v>7</v>
      </c>
      <c r="AJ118" s="17">
        <v>15</v>
      </c>
      <c r="AK118" s="17">
        <v>2</v>
      </c>
      <c r="AL118" s="17">
        <v>11</v>
      </c>
      <c r="AM118" s="17">
        <v>11</v>
      </c>
      <c r="AN118" s="17">
        <v>17</v>
      </c>
      <c r="AO118" s="17">
        <v>12</v>
      </c>
      <c r="AP118" s="17">
        <v>8</v>
      </c>
      <c r="AQ118" s="17">
        <v>14</v>
      </c>
      <c r="AR118" s="17">
        <v>17</v>
      </c>
      <c r="AS118" s="17">
        <v>13</v>
      </c>
      <c r="AT118" s="17">
        <v>14</v>
      </c>
      <c r="AU118" s="17">
        <v>14</v>
      </c>
      <c r="AV118" s="17">
        <v>17</v>
      </c>
      <c r="AW118" s="17">
        <v>15</v>
      </c>
      <c r="AX118" s="17">
        <f t="shared" si="19"/>
        <v>3.5999999999999996</v>
      </c>
      <c r="AY118" t="s">
        <v>250</v>
      </c>
    </row>
    <row r="119" spans="1:51" x14ac:dyDescent="0.25">
      <c r="A119" s="56" t="s">
        <v>78</v>
      </c>
      <c r="B119" s="17" t="s">
        <v>29</v>
      </c>
      <c r="C119" s="17">
        <f>AVERAGE(INDEX(D$242:ID$242,ROWS(C$2:C119)))</f>
        <v>4.84</v>
      </c>
      <c r="D119" s="17" t="s">
        <v>142</v>
      </c>
      <c r="E119" s="17">
        <v>126</v>
      </c>
      <c r="F119" s="17">
        <v>11</v>
      </c>
      <c r="G119" s="17">
        <v>16</v>
      </c>
      <c r="H119" s="17">
        <v>13</v>
      </c>
      <c r="I119" s="17">
        <v>13</v>
      </c>
      <c r="J119" s="17">
        <v>6</v>
      </c>
      <c r="K119" s="17">
        <v>9</v>
      </c>
      <c r="L119" s="17">
        <v>13</v>
      </c>
      <c r="M119" s="17">
        <v>3</v>
      </c>
      <c r="N119" s="17">
        <v>5</v>
      </c>
      <c r="O119" s="17">
        <v>11</v>
      </c>
      <c r="P119" s="17">
        <v>7</v>
      </c>
      <c r="Q119" s="17">
        <v>11</v>
      </c>
      <c r="R119" s="17">
        <v>10</v>
      </c>
      <c r="S119" s="17">
        <v>11</v>
      </c>
      <c r="T119" s="17">
        <v>10</v>
      </c>
      <c r="U119" s="17">
        <v>13</v>
      </c>
      <c r="V119" s="17">
        <v>12</v>
      </c>
      <c r="W119" s="17">
        <v>13</v>
      </c>
      <c r="X119" s="17">
        <v>8</v>
      </c>
      <c r="Y119" s="17">
        <v>9</v>
      </c>
      <c r="Z119" s="17">
        <v>13</v>
      </c>
      <c r="AA119" s="17">
        <v>11</v>
      </c>
      <c r="AB119" s="17">
        <v>13</v>
      </c>
      <c r="AC119" s="17">
        <v>13</v>
      </c>
      <c r="AD119" s="17">
        <v>13</v>
      </c>
      <c r="AE119" s="17">
        <v>12</v>
      </c>
      <c r="AF119" s="17">
        <v>13</v>
      </c>
      <c r="AG119" s="17">
        <v>12</v>
      </c>
      <c r="AH119" s="17">
        <v>8</v>
      </c>
      <c r="AI119" s="17">
        <v>11</v>
      </c>
      <c r="AJ119" s="17">
        <v>13</v>
      </c>
      <c r="AK119" s="17">
        <v>10</v>
      </c>
      <c r="AL119" s="17">
        <v>11</v>
      </c>
      <c r="AM119" s="17">
        <v>13</v>
      </c>
      <c r="AN119" s="17">
        <v>14</v>
      </c>
      <c r="AO119" s="17">
        <v>12</v>
      </c>
      <c r="AP119" s="17">
        <v>8</v>
      </c>
      <c r="AQ119" s="17">
        <v>14</v>
      </c>
      <c r="AR119" s="17">
        <v>11</v>
      </c>
      <c r="AS119" s="17">
        <v>11</v>
      </c>
      <c r="AT119" s="17">
        <v>11</v>
      </c>
      <c r="AU119" s="17">
        <v>13</v>
      </c>
      <c r="AV119" s="17">
        <v>10</v>
      </c>
      <c r="AW119" s="17">
        <v>14</v>
      </c>
      <c r="AX119" s="17">
        <f t="shared" si="19"/>
        <v>2.1999999999999993</v>
      </c>
      <c r="AY119" s="38" t="s">
        <v>246</v>
      </c>
    </row>
    <row r="120" spans="1:51" x14ac:dyDescent="0.25">
      <c r="A120" s="56"/>
      <c r="B120" s="17" t="s">
        <v>30</v>
      </c>
      <c r="C120" s="17">
        <f>AVERAGE(INDEX(D$242:ID$242,ROWS(C$2:C120)))</f>
        <v>1.1200000000000001</v>
      </c>
      <c r="D120" s="17" t="s">
        <v>142</v>
      </c>
      <c r="E120" s="17">
        <v>126</v>
      </c>
      <c r="F120" s="17">
        <v>11</v>
      </c>
      <c r="G120" s="17">
        <v>16</v>
      </c>
      <c r="H120" s="17">
        <v>13</v>
      </c>
      <c r="I120" s="17">
        <v>13</v>
      </c>
      <c r="J120" s="17">
        <v>6</v>
      </c>
      <c r="K120" s="17">
        <v>9</v>
      </c>
      <c r="L120" s="17">
        <v>13</v>
      </c>
      <c r="M120" s="17">
        <v>3</v>
      </c>
      <c r="N120" s="17">
        <v>5</v>
      </c>
      <c r="O120" s="17">
        <v>11</v>
      </c>
      <c r="P120" s="17">
        <v>7</v>
      </c>
      <c r="Q120" s="17">
        <v>11</v>
      </c>
      <c r="R120" s="17">
        <v>10</v>
      </c>
      <c r="S120" s="17">
        <v>11</v>
      </c>
      <c r="T120" s="17">
        <v>10</v>
      </c>
      <c r="U120" s="17">
        <v>13</v>
      </c>
      <c r="V120" s="17">
        <v>12</v>
      </c>
      <c r="W120" s="17">
        <v>13</v>
      </c>
      <c r="X120" s="17">
        <v>8</v>
      </c>
      <c r="Y120" s="17">
        <v>9</v>
      </c>
      <c r="Z120" s="17">
        <v>13</v>
      </c>
      <c r="AA120" s="17">
        <v>11</v>
      </c>
      <c r="AB120" s="17">
        <v>13</v>
      </c>
      <c r="AC120" s="17">
        <v>13</v>
      </c>
      <c r="AD120" s="17">
        <v>13</v>
      </c>
      <c r="AE120" s="17">
        <v>12</v>
      </c>
      <c r="AF120" s="17">
        <v>13</v>
      </c>
      <c r="AG120" s="17">
        <v>12</v>
      </c>
      <c r="AH120" s="17">
        <v>8</v>
      </c>
      <c r="AI120" s="17">
        <v>11</v>
      </c>
      <c r="AJ120" s="17">
        <v>13</v>
      </c>
      <c r="AK120" s="17">
        <v>10</v>
      </c>
      <c r="AL120" s="17">
        <v>11</v>
      </c>
      <c r="AM120" s="17">
        <v>13</v>
      </c>
      <c r="AN120" s="17">
        <v>14</v>
      </c>
      <c r="AO120" s="17">
        <v>12</v>
      </c>
      <c r="AP120" s="17">
        <v>8</v>
      </c>
      <c r="AQ120" s="17">
        <v>14</v>
      </c>
      <c r="AR120" s="17">
        <v>11</v>
      </c>
      <c r="AS120" s="17">
        <v>11</v>
      </c>
      <c r="AT120" s="17">
        <v>11</v>
      </c>
      <c r="AU120" s="17">
        <v>13</v>
      </c>
      <c r="AV120" s="17">
        <v>10</v>
      </c>
      <c r="AW120" s="17">
        <v>14</v>
      </c>
      <c r="AX120" s="17">
        <f t="shared" si="19"/>
        <v>2.1999999999999993</v>
      </c>
      <c r="AY120" s="38" t="s">
        <v>246</v>
      </c>
    </row>
    <row r="121" spans="1:51" x14ac:dyDescent="0.25">
      <c r="A121" s="56"/>
      <c r="B121" s="17" t="s">
        <v>31</v>
      </c>
      <c r="C121" s="17">
        <f>AVERAGE(INDEX(D$242:ID$242,ROWS(C$2:C121)))</f>
        <v>4.16</v>
      </c>
      <c r="D121" s="17" t="s">
        <v>142</v>
      </c>
      <c r="E121" s="17">
        <v>126</v>
      </c>
      <c r="F121" s="17">
        <v>11</v>
      </c>
      <c r="G121" s="17">
        <v>16</v>
      </c>
      <c r="H121" s="17">
        <v>13</v>
      </c>
      <c r="I121" s="17">
        <v>13</v>
      </c>
      <c r="J121" s="17">
        <v>6</v>
      </c>
      <c r="K121" s="17">
        <v>9</v>
      </c>
      <c r="L121" s="17">
        <v>13</v>
      </c>
      <c r="M121" s="17">
        <v>3</v>
      </c>
      <c r="N121" s="17">
        <v>5</v>
      </c>
      <c r="O121" s="17">
        <v>11</v>
      </c>
      <c r="P121" s="17">
        <v>7</v>
      </c>
      <c r="Q121" s="17">
        <v>11</v>
      </c>
      <c r="R121" s="17">
        <v>10</v>
      </c>
      <c r="S121" s="17">
        <v>11</v>
      </c>
      <c r="T121" s="17">
        <v>10</v>
      </c>
      <c r="U121" s="17">
        <v>13</v>
      </c>
      <c r="V121" s="17">
        <v>12</v>
      </c>
      <c r="W121" s="17">
        <v>13</v>
      </c>
      <c r="X121" s="17">
        <v>8</v>
      </c>
      <c r="Y121" s="17">
        <v>9</v>
      </c>
      <c r="Z121" s="17">
        <v>13</v>
      </c>
      <c r="AA121" s="17">
        <v>11</v>
      </c>
      <c r="AB121" s="17">
        <v>13</v>
      </c>
      <c r="AC121" s="17">
        <v>13</v>
      </c>
      <c r="AD121" s="17">
        <v>13</v>
      </c>
      <c r="AE121" s="17">
        <v>12</v>
      </c>
      <c r="AF121" s="17">
        <v>13</v>
      </c>
      <c r="AG121" s="17">
        <v>12</v>
      </c>
      <c r="AH121" s="17">
        <v>8</v>
      </c>
      <c r="AI121" s="17">
        <v>11</v>
      </c>
      <c r="AJ121" s="17">
        <v>13</v>
      </c>
      <c r="AK121" s="17">
        <v>10</v>
      </c>
      <c r="AL121" s="17">
        <v>11</v>
      </c>
      <c r="AM121" s="17">
        <v>13</v>
      </c>
      <c r="AN121" s="17">
        <v>14</v>
      </c>
      <c r="AO121" s="17">
        <v>12</v>
      </c>
      <c r="AP121" s="17">
        <v>8</v>
      </c>
      <c r="AQ121" s="17">
        <v>14</v>
      </c>
      <c r="AR121" s="17">
        <v>11</v>
      </c>
      <c r="AS121" s="17">
        <v>11</v>
      </c>
      <c r="AT121" s="17">
        <v>11</v>
      </c>
      <c r="AU121" s="17">
        <v>13</v>
      </c>
      <c r="AV121" s="17">
        <v>10</v>
      </c>
      <c r="AW121" s="17">
        <v>14</v>
      </c>
      <c r="AX121" s="17">
        <f t="shared" si="19"/>
        <v>2.1999999999999993</v>
      </c>
      <c r="AY121" s="38" t="s">
        <v>246</v>
      </c>
    </row>
    <row r="122" spans="1:51" x14ac:dyDescent="0.25">
      <c r="A122" s="56"/>
      <c r="B122" s="17" t="s">
        <v>32</v>
      </c>
      <c r="C122" s="17">
        <f>AVERAGE(INDEX(D$242:ID$242,ROWS(C$2:C122)))</f>
        <v>1.1200000000000001</v>
      </c>
      <c r="D122" s="17" t="s">
        <v>142</v>
      </c>
      <c r="E122" s="17">
        <v>126</v>
      </c>
      <c r="F122" s="17">
        <v>11</v>
      </c>
      <c r="G122" s="17">
        <v>16</v>
      </c>
      <c r="H122" s="17">
        <v>13</v>
      </c>
      <c r="I122" s="17">
        <v>13</v>
      </c>
      <c r="J122" s="17">
        <v>6</v>
      </c>
      <c r="K122" s="17">
        <v>9</v>
      </c>
      <c r="L122" s="17">
        <v>13</v>
      </c>
      <c r="M122" s="17">
        <v>3</v>
      </c>
      <c r="N122" s="17">
        <v>5</v>
      </c>
      <c r="O122" s="17">
        <v>11</v>
      </c>
      <c r="P122" s="17">
        <v>7</v>
      </c>
      <c r="Q122" s="17">
        <v>11</v>
      </c>
      <c r="R122" s="17">
        <v>10</v>
      </c>
      <c r="S122" s="17">
        <v>11</v>
      </c>
      <c r="T122" s="17">
        <v>10</v>
      </c>
      <c r="U122" s="17">
        <v>13</v>
      </c>
      <c r="V122" s="17">
        <v>12</v>
      </c>
      <c r="W122" s="17">
        <v>13</v>
      </c>
      <c r="X122" s="17">
        <v>8</v>
      </c>
      <c r="Y122" s="17">
        <v>9</v>
      </c>
      <c r="Z122" s="17">
        <v>13</v>
      </c>
      <c r="AA122" s="17">
        <v>11</v>
      </c>
      <c r="AB122" s="17">
        <v>13</v>
      </c>
      <c r="AC122" s="17">
        <v>13</v>
      </c>
      <c r="AD122" s="17">
        <v>13</v>
      </c>
      <c r="AE122" s="17">
        <v>12</v>
      </c>
      <c r="AF122" s="17">
        <v>13</v>
      </c>
      <c r="AG122" s="17">
        <v>12</v>
      </c>
      <c r="AH122" s="17">
        <v>8</v>
      </c>
      <c r="AI122" s="17">
        <v>11</v>
      </c>
      <c r="AJ122" s="17">
        <v>13</v>
      </c>
      <c r="AK122" s="17">
        <v>10</v>
      </c>
      <c r="AL122" s="17">
        <v>11</v>
      </c>
      <c r="AM122" s="17">
        <v>13</v>
      </c>
      <c r="AN122" s="17">
        <v>14</v>
      </c>
      <c r="AO122" s="17">
        <v>12</v>
      </c>
      <c r="AP122" s="17">
        <v>8</v>
      </c>
      <c r="AQ122" s="17">
        <v>14</v>
      </c>
      <c r="AR122" s="17">
        <v>11</v>
      </c>
      <c r="AS122" s="17">
        <v>11</v>
      </c>
      <c r="AT122" s="17">
        <v>11</v>
      </c>
      <c r="AU122" s="17">
        <v>13</v>
      </c>
      <c r="AV122" s="17">
        <v>10</v>
      </c>
      <c r="AW122" s="17">
        <v>14</v>
      </c>
      <c r="AX122" s="17">
        <f t="shared" si="19"/>
        <v>2.1999999999999993</v>
      </c>
      <c r="AY122" s="38" t="s">
        <v>246</v>
      </c>
    </row>
    <row r="123" spans="1:51" x14ac:dyDescent="0.25">
      <c r="A123" s="56"/>
      <c r="B123" s="17" t="s">
        <v>33</v>
      </c>
      <c r="C123" s="17">
        <f>AVERAGE(INDEX(D$242:ID$242,ROWS(C$2:C123)))</f>
        <v>3</v>
      </c>
      <c r="D123" s="17" t="s">
        <v>142</v>
      </c>
      <c r="E123" s="17">
        <v>126</v>
      </c>
      <c r="F123" s="17">
        <v>11</v>
      </c>
      <c r="G123" s="17">
        <v>16</v>
      </c>
      <c r="H123" s="17">
        <v>13</v>
      </c>
      <c r="I123" s="17">
        <v>13</v>
      </c>
      <c r="J123" s="17">
        <v>6</v>
      </c>
      <c r="K123" s="17">
        <v>9</v>
      </c>
      <c r="L123" s="17">
        <v>13</v>
      </c>
      <c r="M123" s="17">
        <v>3</v>
      </c>
      <c r="N123" s="17">
        <v>5</v>
      </c>
      <c r="O123" s="17">
        <v>11</v>
      </c>
      <c r="P123" s="17">
        <v>7</v>
      </c>
      <c r="Q123" s="17">
        <v>11</v>
      </c>
      <c r="R123" s="17">
        <v>10</v>
      </c>
      <c r="S123" s="17">
        <v>11</v>
      </c>
      <c r="T123" s="17">
        <v>10</v>
      </c>
      <c r="U123" s="17">
        <v>13</v>
      </c>
      <c r="V123" s="17">
        <v>12</v>
      </c>
      <c r="W123" s="17">
        <v>13</v>
      </c>
      <c r="X123" s="17">
        <v>8</v>
      </c>
      <c r="Y123" s="17">
        <v>9</v>
      </c>
      <c r="Z123" s="17">
        <v>13</v>
      </c>
      <c r="AA123" s="17">
        <v>11</v>
      </c>
      <c r="AB123" s="17">
        <v>13</v>
      </c>
      <c r="AC123" s="17">
        <v>13</v>
      </c>
      <c r="AD123" s="17">
        <v>13</v>
      </c>
      <c r="AE123" s="17">
        <v>12</v>
      </c>
      <c r="AF123" s="17">
        <v>13</v>
      </c>
      <c r="AG123" s="17">
        <v>12</v>
      </c>
      <c r="AH123" s="17">
        <v>8</v>
      </c>
      <c r="AI123" s="17">
        <v>11</v>
      </c>
      <c r="AJ123" s="17">
        <v>13</v>
      </c>
      <c r="AK123" s="17">
        <v>10</v>
      </c>
      <c r="AL123" s="17">
        <v>11</v>
      </c>
      <c r="AM123" s="17">
        <v>13</v>
      </c>
      <c r="AN123" s="17">
        <v>14</v>
      </c>
      <c r="AO123" s="17">
        <v>12</v>
      </c>
      <c r="AP123" s="17">
        <v>8</v>
      </c>
      <c r="AQ123" s="17">
        <v>14</v>
      </c>
      <c r="AR123" s="17">
        <v>11</v>
      </c>
      <c r="AS123" s="17">
        <v>11</v>
      </c>
      <c r="AT123" s="17">
        <v>11</v>
      </c>
      <c r="AU123" s="17">
        <v>13</v>
      </c>
      <c r="AV123" s="17">
        <v>10</v>
      </c>
      <c r="AW123" s="17">
        <v>14</v>
      </c>
      <c r="AX123" s="17">
        <f t="shared" si="19"/>
        <v>2.1999999999999993</v>
      </c>
      <c r="AY123" s="38" t="s">
        <v>246</v>
      </c>
    </row>
    <row r="124" spans="1:51" x14ac:dyDescent="0.25">
      <c r="A124" s="56"/>
      <c r="B124" s="17" t="s">
        <v>34</v>
      </c>
      <c r="C124" s="17">
        <f>AVERAGE(INDEX(D$242:ID$242,ROWS(C$2:C124)))</f>
        <v>1.1599999999999999</v>
      </c>
      <c r="D124" s="17" t="s">
        <v>142</v>
      </c>
      <c r="E124" s="17">
        <v>126</v>
      </c>
      <c r="F124" s="17">
        <v>11</v>
      </c>
      <c r="G124" s="17">
        <v>16</v>
      </c>
      <c r="H124" s="17">
        <v>13</v>
      </c>
      <c r="I124" s="17">
        <v>13</v>
      </c>
      <c r="J124" s="17">
        <v>6</v>
      </c>
      <c r="K124" s="17">
        <v>9</v>
      </c>
      <c r="L124" s="17">
        <v>13</v>
      </c>
      <c r="M124" s="17">
        <v>3</v>
      </c>
      <c r="N124" s="17">
        <v>5</v>
      </c>
      <c r="O124" s="17">
        <v>11</v>
      </c>
      <c r="P124" s="17">
        <v>7</v>
      </c>
      <c r="Q124" s="17">
        <v>11</v>
      </c>
      <c r="R124" s="17">
        <v>10</v>
      </c>
      <c r="S124" s="17">
        <v>11</v>
      </c>
      <c r="T124" s="17">
        <v>10</v>
      </c>
      <c r="U124" s="17">
        <v>13</v>
      </c>
      <c r="V124" s="17">
        <v>12</v>
      </c>
      <c r="W124" s="17">
        <v>13</v>
      </c>
      <c r="X124" s="17">
        <v>8</v>
      </c>
      <c r="Y124" s="17">
        <v>9</v>
      </c>
      <c r="Z124" s="17">
        <v>13</v>
      </c>
      <c r="AA124" s="17">
        <v>11</v>
      </c>
      <c r="AB124" s="17">
        <v>13</v>
      </c>
      <c r="AC124" s="17">
        <v>13</v>
      </c>
      <c r="AD124" s="17">
        <v>13</v>
      </c>
      <c r="AE124" s="17">
        <v>12</v>
      </c>
      <c r="AF124" s="17">
        <v>13</v>
      </c>
      <c r="AG124" s="17">
        <v>12</v>
      </c>
      <c r="AH124" s="17">
        <v>8</v>
      </c>
      <c r="AI124" s="17">
        <v>11</v>
      </c>
      <c r="AJ124" s="17">
        <v>13</v>
      </c>
      <c r="AK124" s="17">
        <v>10</v>
      </c>
      <c r="AL124" s="17">
        <v>11</v>
      </c>
      <c r="AM124" s="17">
        <v>13</v>
      </c>
      <c r="AN124" s="17">
        <v>14</v>
      </c>
      <c r="AO124" s="17">
        <v>12</v>
      </c>
      <c r="AP124" s="17">
        <v>8</v>
      </c>
      <c r="AQ124" s="17">
        <v>14</v>
      </c>
      <c r="AR124" s="17">
        <v>11</v>
      </c>
      <c r="AS124" s="17">
        <v>11</v>
      </c>
      <c r="AT124" s="17">
        <v>11</v>
      </c>
      <c r="AU124" s="17">
        <v>13</v>
      </c>
      <c r="AV124" s="17">
        <v>10</v>
      </c>
      <c r="AW124" s="17">
        <v>14</v>
      </c>
      <c r="AX124" s="17">
        <f t="shared" si="19"/>
        <v>2.1999999999999993</v>
      </c>
      <c r="AY124" s="38" t="s">
        <v>246</v>
      </c>
    </row>
    <row r="125" spans="1:51" x14ac:dyDescent="0.25">
      <c r="A125" s="56"/>
      <c r="B125" s="17" t="s">
        <v>35</v>
      </c>
      <c r="C125" s="17">
        <f>AVERAGE(INDEX(D$242:ID$242,ROWS(C$2:C125)))</f>
        <v>4.09</v>
      </c>
      <c r="D125" s="17" t="s">
        <v>142</v>
      </c>
      <c r="E125" s="17">
        <v>126</v>
      </c>
      <c r="F125" s="17">
        <v>11</v>
      </c>
      <c r="G125" s="17">
        <v>16</v>
      </c>
      <c r="H125" s="17">
        <v>13</v>
      </c>
      <c r="I125" s="17">
        <v>13</v>
      </c>
      <c r="J125" s="17">
        <v>6</v>
      </c>
      <c r="K125" s="17">
        <v>9</v>
      </c>
      <c r="L125" s="17">
        <v>13</v>
      </c>
      <c r="M125" s="17">
        <v>3</v>
      </c>
      <c r="N125" s="17">
        <v>5</v>
      </c>
      <c r="O125" s="17">
        <v>11</v>
      </c>
      <c r="P125" s="17">
        <v>7</v>
      </c>
      <c r="Q125" s="17">
        <v>11</v>
      </c>
      <c r="R125" s="17">
        <v>10</v>
      </c>
      <c r="S125" s="17">
        <v>11</v>
      </c>
      <c r="T125" s="17">
        <v>10</v>
      </c>
      <c r="U125" s="17">
        <v>13</v>
      </c>
      <c r="V125" s="17">
        <v>12</v>
      </c>
      <c r="W125" s="17">
        <v>13</v>
      </c>
      <c r="X125" s="17">
        <v>8</v>
      </c>
      <c r="Y125" s="17">
        <v>9</v>
      </c>
      <c r="Z125" s="17">
        <v>13</v>
      </c>
      <c r="AA125" s="17">
        <v>11</v>
      </c>
      <c r="AB125" s="17">
        <v>13</v>
      </c>
      <c r="AC125" s="17">
        <v>13</v>
      </c>
      <c r="AD125" s="17">
        <v>13</v>
      </c>
      <c r="AE125" s="17">
        <v>12</v>
      </c>
      <c r="AF125" s="17">
        <v>13</v>
      </c>
      <c r="AG125" s="17">
        <v>12</v>
      </c>
      <c r="AH125" s="17">
        <v>8</v>
      </c>
      <c r="AI125" s="17">
        <v>11</v>
      </c>
      <c r="AJ125" s="17">
        <v>13</v>
      </c>
      <c r="AK125" s="17">
        <v>10</v>
      </c>
      <c r="AL125" s="17">
        <v>11</v>
      </c>
      <c r="AM125" s="17">
        <v>13</v>
      </c>
      <c r="AN125" s="17">
        <v>14</v>
      </c>
      <c r="AO125" s="17">
        <v>12</v>
      </c>
      <c r="AP125" s="17">
        <v>8</v>
      </c>
      <c r="AQ125" s="17">
        <v>14</v>
      </c>
      <c r="AR125" s="17">
        <v>11</v>
      </c>
      <c r="AS125" s="17">
        <v>11</v>
      </c>
      <c r="AT125" s="17">
        <v>11</v>
      </c>
      <c r="AU125" s="17">
        <v>13</v>
      </c>
      <c r="AV125" s="17">
        <v>10</v>
      </c>
      <c r="AW125" s="17">
        <v>14</v>
      </c>
      <c r="AX125" s="17">
        <f t="shared" si="19"/>
        <v>2.1999999999999993</v>
      </c>
      <c r="AY125" s="38" t="s">
        <v>246</v>
      </c>
    </row>
    <row r="126" spans="1:51" x14ac:dyDescent="0.25">
      <c r="A126" s="56"/>
      <c r="B126" s="17" t="s">
        <v>36</v>
      </c>
      <c r="C126" s="17">
        <f>AVERAGE(INDEX(D$242:ID$242,ROWS(C$2:C126)))</f>
        <v>3.8</v>
      </c>
      <c r="D126" s="17" t="s">
        <v>142</v>
      </c>
      <c r="E126" s="17">
        <v>126</v>
      </c>
      <c r="F126" s="17">
        <v>11</v>
      </c>
      <c r="G126" s="17">
        <v>16</v>
      </c>
      <c r="H126" s="17">
        <v>13</v>
      </c>
      <c r="I126" s="17">
        <v>13</v>
      </c>
      <c r="J126" s="17">
        <v>6</v>
      </c>
      <c r="K126" s="17">
        <v>9</v>
      </c>
      <c r="L126" s="17">
        <v>13</v>
      </c>
      <c r="M126" s="17">
        <v>3</v>
      </c>
      <c r="N126" s="17">
        <v>5</v>
      </c>
      <c r="O126" s="17">
        <v>11</v>
      </c>
      <c r="P126" s="17">
        <v>7</v>
      </c>
      <c r="Q126" s="17">
        <v>11</v>
      </c>
      <c r="R126" s="17">
        <v>10</v>
      </c>
      <c r="S126" s="17">
        <v>11</v>
      </c>
      <c r="T126" s="17">
        <v>10</v>
      </c>
      <c r="U126" s="17">
        <v>13</v>
      </c>
      <c r="V126" s="17">
        <v>12</v>
      </c>
      <c r="W126" s="17">
        <v>13</v>
      </c>
      <c r="X126" s="17">
        <v>8</v>
      </c>
      <c r="Y126" s="17">
        <v>9</v>
      </c>
      <c r="Z126" s="17">
        <v>13</v>
      </c>
      <c r="AA126" s="17">
        <v>11</v>
      </c>
      <c r="AB126" s="17">
        <v>13</v>
      </c>
      <c r="AC126" s="17">
        <v>13</v>
      </c>
      <c r="AD126" s="17">
        <v>13</v>
      </c>
      <c r="AE126" s="17">
        <v>12</v>
      </c>
      <c r="AF126" s="17">
        <v>13</v>
      </c>
      <c r="AG126" s="17">
        <v>12</v>
      </c>
      <c r="AH126" s="17">
        <v>8</v>
      </c>
      <c r="AI126" s="17">
        <v>11</v>
      </c>
      <c r="AJ126" s="17">
        <v>13</v>
      </c>
      <c r="AK126" s="17">
        <v>10</v>
      </c>
      <c r="AL126" s="17">
        <v>11</v>
      </c>
      <c r="AM126" s="17">
        <v>13</v>
      </c>
      <c r="AN126" s="17">
        <v>14</v>
      </c>
      <c r="AO126" s="17">
        <v>12</v>
      </c>
      <c r="AP126" s="17">
        <v>8</v>
      </c>
      <c r="AQ126" s="17">
        <v>14</v>
      </c>
      <c r="AR126" s="17">
        <v>11</v>
      </c>
      <c r="AS126" s="17">
        <v>11</v>
      </c>
      <c r="AT126" s="17">
        <v>11</v>
      </c>
      <c r="AU126" s="17">
        <v>13</v>
      </c>
      <c r="AV126" s="17">
        <v>10</v>
      </c>
      <c r="AW126" s="17">
        <v>14</v>
      </c>
      <c r="AX126" s="17">
        <f t="shared" si="19"/>
        <v>2.1999999999999993</v>
      </c>
      <c r="AY126" s="38" t="s">
        <v>246</v>
      </c>
    </row>
    <row r="127" spans="1:51" x14ac:dyDescent="0.25">
      <c r="A127" s="56"/>
      <c r="B127" s="17" t="s">
        <v>37</v>
      </c>
      <c r="C127" s="17">
        <f>AVERAGE(INDEX(D$242:ID$242,ROWS(C$2:C127)))</f>
        <v>3.21</v>
      </c>
      <c r="D127" s="17" t="s">
        <v>142</v>
      </c>
      <c r="E127" s="17">
        <v>126</v>
      </c>
      <c r="F127" s="17">
        <v>11</v>
      </c>
      <c r="G127" s="17">
        <v>16</v>
      </c>
      <c r="H127" s="17">
        <v>13</v>
      </c>
      <c r="I127" s="17">
        <v>13</v>
      </c>
      <c r="J127" s="17">
        <v>6</v>
      </c>
      <c r="K127" s="17">
        <v>9</v>
      </c>
      <c r="L127" s="17">
        <v>13</v>
      </c>
      <c r="M127" s="17">
        <v>3</v>
      </c>
      <c r="N127" s="17">
        <v>5</v>
      </c>
      <c r="O127" s="17">
        <v>11</v>
      </c>
      <c r="P127" s="17">
        <v>7</v>
      </c>
      <c r="Q127" s="17">
        <v>11</v>
      </c>
      <c r="R127" s="17">
        <v>10</v>
      </c>
      <c r="S127" s="17">
        <v>11</v>
      </c>
      <c r="T127" s="17">
        <v>10</v>
      </c>
      <c r="U127" s="17">
        <v>13</v>
      </c>
      <c r="V127" s="17">
        <v>12</v>
      </c>
      <c r="W127" s="17">
        <v>13</v>
      </c>
      <c r="X127" s="17">
        <v>8</v>
      </c>
      <c r="Y127" s="17">
        <v>9</v>
      </c>
      <c r="Z127" s="17">
        <v>13</v>
      </c>
      <c r="AA127" s="17">
        <v>11</v>
      </c>
      <c r="AB127" s="17">
        <v>13</v>
      </c>
      <c r="AC127" s="17">
        <v>13</v>
      </c>
      <c r="AD127" s="17">
        <v>13</v>
      </c>
      <c r="AE127" s="17">
        <v>12</v>
      </c>
      <c r="AF127" s="17">
        <v>13</v>
      </c>
      <c r="AG127" s="17">
        <v>12</v>
      </c>
      <c r="AH127" s="17">
        <v>8</v>
      </c>
      <c r="AI127" s="17">
        <v>11</v>
      </c>
      <c r="AJ127" s="17">
        <v>13</v>
      </c>
      <c r="AK127" s="17">
        <v>10</v>
      </c>
      <c r="AL127" s="17">
        <v>11</v>
      </c>
      <c r="AM127" s="17">
        <v>13</v>
      </c>
      <c r="AN127" s="17">
        <v>14</v>
      </c>
      <c r="AO127" s="17">
        <v>12</v>
      </c>
      <c r="AP127" s="17">
        <v>8</v>
      </c>
      <c r="AQ127" s="17">
        <v>14</v>
      </c>
      <c r="AR127" s="17">
        <v>11</v>
      </c>
      <c r="AS127" s="17">
        <v>11</v>
      </c>
      <c r="AT127" s="17">
        <v>11</v>
      </c>
      <c r="AU127" s="17">
        <v>13</v>
      </c>
      <c r="AV127" s="17">
        <v>10</v>
      </c>
      <c r="AW127" s="17">
        <v>14</v>
      </c>
      <c r="AX127" s="17">
        <f t="shared" si="19"/>
        <v>2.1999999999999993</v>
      </c>
      <c r="AY127" s="38" t="s">
        <v>246</v>
      </c>
    </row>
    <row r="128" spans="1:51" x14ac:dyDescent="0.25">
      <c r="A128" s="56"/>
      <c r="B128" s="17" t="s">
        <v>38</v>
      </c>
      <c r="C128" s="17">
        <f>AVERAGE(INDEX(D$242:ID$242,ROWS(C$2:C128)))</f>
        <v>1.24</v>
      </c>
      <c r="D128" s="17" t="s">
        <v>142</v>
      </c>
      <c r="E128" s="17">
        <v>126</v>
      </c>
      <c r="F128" s="17">
        <v>11</v>
      </c>
      <c r="G128" s="17">
        <v>16</v>
      </c>
      <c r="H128" s="17">
        <v>13</v>
      </c>
      <c r="I128" s="17">
        <v>13</v>
      </c>
      <c r="J128" s="17">
        <v>6</v>
      </c>
      <c r="K128" s="17">
        <v>9</v>
      </c>
      <c r="L128" s="17">
        <v>13</v>
      </c>
      <c r="M128" s="17">
        <v>3</v>
      </c>
      <c r="N128" s="17">
        <v>5</v>
      </c>
      <c r="O128" s="17">
        <v>11</v>
      </c>
      <c r="P128" s="17">
        <v>7</v>
      </c>
      <c r="Q128" s="17">
        <v>11</v>
      </c>
      <c r="R128" s="17">
        <v>10</v>
      </c>
      <c r="S128" s="17">
        <v>11</v>
      </c>
      <c r="T128" s="17">
        <v>10</v>
      </c>
      <c r="U128" s="17">
        <v>13</v>
      </c>
      <c r="V128" s="17">
        <v>12</v>
      </c>
      <c r="W128" s="17">
        <v>13</v>
      </c>
      <c r="X128" s="17">
        <v>8</v>
      </c>
      <c r="Y128" s="17">
        <v>9</v>
      </c>
      <c r="Z128" s="17">
        <v>13</v>
      </c>
      <c r="AA128" s="17">
        <v>11</v>
      </c>
      <c r="AB128" s="17">
        <v>13</v>
      </c>
      <c r="AC128" s="17">
        <v>13</v>
      </c>
      <c r="AD128" s="17">
        <v>13</v>
      </c>
      <c r="AE128" s="17">
        <v>12</v>
      </c>
      <c r="AF128" s="17">
        <v>13</v>
      </c>
      <c r="AG128" s="17">
        <v>12</v>
      </c>
      <c r="AH128" s="17">
        <v>8</v>
      </c>
      <c r="AI128" s="17">
        <v>11</v>
      </c>
      <c r="AJ128" s="17">
        <v>13</v>
      </c>
      <c r="AK128" s="17">
        <v>10</v>
      </c>
      <c r="AL128" s="17">
        <v>11</v>
      </c>
      <c r="AM128" s="17">
        <v>13</v>
      </c>
      <c r="AN128" s="17">
        <v>14</v>
      </c>
      <c r="AO128" s="17">
        <v>12</v>
      </c>
      <c r="AP128" s="17">
        <v>8</v>
      </c>
      <c r="AQ128" s="17">
        <v>14</v>
      </c>
      <c r="AR128" s="17">
        <v>11</v>
      </c>
      <c r="AS128" s="17">
        <v>11</v>
      </c>
      <c r="AT128" s="17">
        <v>11</v>
      </c>
      <c r="AU128" s="17">
        <v>13</v>
      </c>
      <c r="AV128" s="17">
        <v>10</v>
      </c>
      <c r="AW128" s="17">
        <v>14</v>
      </c>
      <c r="AX128" s="17">
        <f t="shared" si="19"/>
        <v>2.1999999999999993</v>
      </c>
      <c r="AY128" s="38" t="s">
        <v>246</v>
      </c>
    </row>
    <row r="129" spans="1:51" x14ac:dyDescent="0.25">
      <c r="A129" s="56"/>
      <c r="B129" s="17" t="s">
        <v>39</v>
      </c>
      <c r="C129" s="17">
        <f>AVERAGE(INDEX(D$242:ID$242,ROWS(C$2:C129)))</f>
        <v>0.5</v>
      </c>
      <c r="D129" s="17" t="s">
        <v>142</v>
      </c>
      <c r="E129" s="17">
        <v>126</v>
      </c>
      <c r="F129" s="17">
        <v>11</v>
      </c>
      <c r="G129" s="17">
        <v>16</v>
      </c>
      <c r="H129" s="17">
        <v>13</v>
      </c>
      <c r="I129" s="17">
        <v>13</v>
      </c>
      <c r="J129" s="17">
        <v>6</v>
      </c>
      <c r="K129" s="17">
        <v>9</v>
      </c>
      <c r="L129" s="17">
        <v>13</v>
      </c>
      <c r="M129" s="17">
        <v>3</v>
      </c>
      <c r="N129" s="17">
        <v>5</v>
      </c>
      <c r="O129" s="17">
        <v>11</v>
      </c>
      <c r="P129" s="17">
        <v>7</v>
      </c>
      <c r="Q129" s="17">
        <v>11</v>
      </c>
      <c r="R129" s="17">
        <v>10</v>
      </c>
      <c r="S129" s="17">
        <v>11</v>
      </c>
      <c r="T129" s="17">
        <v>10</v>
      </c>
      <c r="U129" s="17">
        <v>13</v>
      </c>
      <c r="V129" s="17">
        <v>12</v>
      </c>
      <c r="W129" s="17">
        <v>13</v>
      </c>
      <c r="X129" s="17">
        <v>8</v>
      </c>
      <c r="Y129" s="17">
        <v>9</v>
      </c>
      <c r="Z129" s="17">
        <v>13</v>
      </c>
      <c r="AA129" s="17">
        <v>11</v>
      </c>
      <c r="AB129" s="17">
        <v>13</v>
      </c>
      <c r="AC129" s="17">
        <v>13</v>
      </c>
      <c r="AD129" s="17">
        <v>13</v>
      </c>
      <c r="AE129" s="17">
        <v>12</v>
      </c>
      <c r="AF129" s="17">
        <v>13</v>
      </c>
      <c r="AG129" s="17">
        <v>12</v>
      </c>
      <c r="AH129" s="17">
        <v>8</v>
      </c>
      <c r="AI129" s="17">
        <v>11</v>
      </c>
      <c r="AJ129" s="17">
        <v>13</v>
      </c>
      <c r="AK129" s="17">
        <v>10</v>
      </c>
      <c r="AL129" s="17">
        <v>11</v>
      </c>
      <c r="AM129" s="17">
        <v>13</v>
      </c>
      <c r="AN129" s="17">
        <v>14</v>
      </c>
      <c r="AO129" s="17">
        <v>12</v>
      </c>
      <c r="AP129" s="17">
        <v>8</v>
      </c>
      <c r="AQ129" s="17">
        <v>14</v>
      </c>
      <c r="AR129" s="17">
        <v>11</v>
      </c>
      <c r="AS129" s="17">
        <v>11</v>
      </c>
      <c r="AT129" s="17">
        <v>11</v>
      </c>
      <c r="AU129" s="17">
        <v>13</v>
      </c>
      <c r="AV129" s="17">
        <v>10</v>
      </c>
      <c r="AW129" s="17">
        <v>14</v>
      </c>
      <c r="AX129" s="17">
        <f t="shared" si="19"/>
        <v>2.1999999999999993</v>
      </c>
      <c r="AY129" s="38" t="s">
        <v>246</v>
      </c>
    </row>
    <row r="130" spans="1:51" x14ac:dyDescent="0.25">
      <c r="A130" s="56"/>
      <c r="B130" s="17" t="s">
        <v>40</v>
      </c>
      <c r="C130" s="17">
        <f>AVERAGE(INDEX(D$242:ID$242,ROWS(C$2:C130)))</f>
        <v>0.42</v>
      </c>
      <c r="D130" s="17" t="s">
        <v>142</v>
      </c>
      <c r="E130" s="17">
        <v>126</v>
      </c>
      <c r="F130" s="17">
        <v>11</v>
      </c>
      <c r="G130" s="17">
        <v>16</v>
      </c>
      <c r="H130" s="17">
        <v>13</v>
      </c>
      <c r="I130" s="17">
        <v>13</v>
      </c>
      <c r="J130" s="17">
        <v>6</v>
      </c>
      <c r="K130" s="17">
        <v>9</v>
      </c>
      <c r="L130" s="17">
        <v>13</v>
      </c>
      <c r="M130" s="17">
        <v>3</v>
      </c>
      <c r="N130" s="17">
        <v>5</v>
      </c>
      <c r="O130" s="17">
        <v>11</v>
      </c>
      <c r="P130" s="17">
        <v>7</v>
      </c>
      <c r="Q130" s="17">
        <v>11</v>
      </c>
      <c r="R130" s="17">
        <v>10</v>
      </c>
      <c r="S130" s="17">
        <v>11</v>
      </c>
      <c r="T130" s="17">
        <v>10</v>
      </c>
      <c r="U130" s="17">
        <v>13</v>
      </c>
      <c r="V130" s="17">
        <v>12</v>
      </c>
      <c r="W130" s="17">
        <v>13</v>
      </c>
      <c r="X130" s="17">
        <v>8</v>
      </c>
      <c r="Y130" s="17">
        <v>9</v>
      </c>
      <c r="Z130" s="17">
        <v>13</v>
      </c>
      <c r="AA130" s="17">
        <v>11</v>
      </c>
      <c r="AB130" s="17">
        <v>13</v>
      </c>
      <c r="AC130" s="17">
        <v>13</v>
      </c>
      <c r="AD130" s="17">
        <v>13</v>
      </c>
      <c r="AE130" s="17">
        <v>12</v>
      </c>
      <c r="AF130" s="17">
        <v>13</v>
      </c>
      <c r="AG130" s="17">
        <v>12</v>
      </c>
      <c r="AH130" s="17">
        <v>8</v>
      </c>
      <c r="AI130" s="17">
        <v>11</v>
      </c>
      <c r="AJ130" s="17">
        <v>13</v>
      </c>
      <c r="AK130" s="17">
        <v>10</v>
      </c>
      <c r="AL130" s="17">
        <v>11</v>
      </c>
      <c r="AM130" s="17">
        <v>13</v>
      </c>
      <c r="AN130" s="17">
        <v>14</v>
      </c>
      <c r="AO130" s="17">
        <v>12</v>
      </c>
      <c r="AP130" s="17">
        <v>8</v>
      </c>
      <c r="AQ130" s="17">
        <v>14</v>
      </c>
      <c r="AR130" s="17">
        <v>11</v>
      </c>
      <c r="AS130" s="17">
        <v>11</v>
      </c>
      <c r="AT130" s="17">
        <v>11</v>
      </c>
      <c r="AU130" s="17">
        <v>13</v>
      </c>
      <c r="AV130" s="17">
        <v>10</v>
      </c>
      <c r="AW130" s="17">
        <v>14</v>
      </c>
      <c r="AX130" s="17">
        <f t="shared" si="19"/>
        <v>2.1999999999999993</v>
      </c>
      <c r="AY130" s="38" t="s">
        <v>246</v>
      </c>
    </row>
    <row r="131" spans="1:51" x14ac:dyDescent="0.25">
      <c r="A131" s="56"/>
      <c r="B131" s="17" t="s">
        <v>41</v>
      </c>
      <c r="C131" s="17">
        <f>AVERAGE(INDEX(D$242:ID$242,ROWS(C$2:C131)))</f>
        <v>0.37</v>
      </c>
      <c r="D131" s="17" t="s">
        <v>142</v>
      </c>
      <c r="E131" s="17">
        <v>126</v>
      </c>
      <c r="F131" s="17">
        <v>11</v>
      </c>
      <c r="G131" s="17">
        <v>16</v>
      </c>
      <c r="H131" s="17">
        <v>13</v>
      </c>
      <c r="I131" s="17">
        <v>13</v>
      </c>
      <c r="J131" s="17">
        <v>6</v>
      </c>
      <c r="K131" s="17">
        <v>9</v>
      </c>
      <c r="L131" s="17">
        <v>13</v>
      </c>
      <c r="M131" s="17">
        <v>3</v>
      </c>
      <c r="N131" s="17">
        <v>5</v>
      </c>
      <c r="O131" s="17">
        <v>11</v>
      </c>
      <c r="P131" s="17">
        <v>7</v>
      </c>
      <c r="Q131" s="17">
        <v>11</v>
      </c>
      <c r="R131" s="17">
        <v>10</v>
      </c>
      <c r="S131" s="17">
        <v>11</v>
      </c>
      <c r="T131" s="17">
        <v>10</v>
      </c>
      <c r="U131" s="17">
        <v>13</v>
      </c>
      <c r="V131" s="17">
        <v>12</v>
      </c>
      <c r="W131" s="17">
        <v>13</v>
      </c>
      <c r="X131" s="17">
        <v>8</v>
      </c>
      <c r="Y131" s="17">
        <v>9</v>
      </c>
      <c r="Z131" s="17">
        <v>13</v>
      </c>
      <c r="AA131" s="17">
        <v>11</v>
      </c>
      <c r="AB131" s="17">
        <v>13</v>
      </c>
      <c r="AC131" s="17">
        <v>13</v>
      </c>
      <c r="AD131" s="17">
        <v>13</v>
      </c>
      <c r="AE131" s="17">
        <v>12</v>
      </c>
      <c r="AF131" s="17">
        <v>13</v>
      </c>
      <c r="AG131" s="17">
        <v>12</v>
      </c>
      <c r="AH131" s="17">
        <v>8</v>
      </c>
      <c r="AI131" s="17">
        <v>11</v>
      </c>
      <c r="AJ131" s="17">
        <v>13</v>
      </c>
      <c r="AK131" s="17">
        <v>10</v>
      </c>
      <c r="AL131" s="17">
        <v>11</v>
      </c>
      <c r="AM131" s="17">
        <v>13</v>
      </c>
      <c r="AN131" s="17">
        <v>14</v>
      </c>
      <c r="AO131" s="17">
        <v>12</v>
      </c>
      <c r="AP131" s="17">
        <v>8</v>
      </c>
      <c r="AQ131" s="17">
        <v>14</v>
      </c>
      <c r="AR131" s="17">
        <v>11</v>
      </c>
      <c r="AS131" s="17">
        <v>11</v>
      </c>
      <c r="AT131" s="17">
        <v>11</v>
      </c>
      <c r="AU131" s="17">
        <v>13</v>
      </c>
      <c r="AV131" s="17">
        <v>10</v>
      </c>
      <c r="AW131" s="17">
        <v>14</v>
      </c>
      <c r="AX131" s="17">
        <f t="shared" ref="AX131:AX194" si="20">(AVERAGE(MAX(AW131,AU131),AV131,AR131,AQ131,AN131)-AVERAGE(AL131,AP131,AS131,AT131,Q131))</f>
        <v>2.1999999999999993</v>
      </c>
      <c r="AY131" t="s">
        <v>246</v>
      </c>
    </row>
    <row r="132" spans="1:51" x14ac:dyDescent="0.25">
      <c r="A132" s="56" t="s">
        <v>79</v>
      </c>
      <c r="B132" s="17" t="s">
        <v>29</v>
      </c>
      <c r="C132" s="17">
        <f>AVERAGE(INDEX(D$242:ID$242,ROWS(C$2:C132)))</f>
        <v>4.2</v>
      </c>
      <c r="D132" t="s">
        <v>143</v>
      </c>
      <c r="E132" s="17">
        <v>158</v>
      </c>
      <c r="F132" s="17">
        <v>16</v>
      </c>
      <c r="G132" s="17">
        <v>14</v>
      </c>
      <c r="H132" s="17">
        <v>13</v>
      </c>
      <c r="I132" s="17">
        <v>14</v>
      </c>
      <c r="J132" s="17">
        <v>13</v>
      </c>
      <c r="K132" s="17">
        <v>15</v>
      </c>
      <c r="L132" s="17">
        <v>13</v>
      </c>
      <c r="M132" s="17">
        <v>14</v>
      </c>
      <c r="N132" s="17">
        <v>15</v>
      </c>
      <c r="O132" s="17">
        <v>14</v>
      </c>
      <c r="P132" s="17">
        <v>12</v>
      </c>
      <c r="Q132" s="17">
        <v>11</v>
      </c>
      <c r="R132" s="17">
        <v>8</v>
      </c>
      <c r="S132" s="17">
        <v>10</v>
      </c>
      <c r="T132" s="17">
        <v>7</v>
      </c>
      <c r="U132" s="17">
        <v>15</v>
      </c>
      <c r="V132" s="17">
        <v>14</v>
      </c>
      <c r="W132" s="17">
        <v>12</v>
      </c>
      <c r="X132" s="17">
        <v>12</v>
      </c>
      <c r="Y132" s="17">
        <v>11</v>
      </c>
      <c r="Z132" s="17">
        <v>17</v>
      </c>
      <c r="AA132" s="17">
        <v>16</v>
      </c>
      <c r="AB132" s="17">
        <v>16</v>
      </c>
      <c r="AC132" s="17">
        <v>15</v>
      </c>
      <c r="AD132" s="17">
        <v>13</v>
      </c>
      <c r="AE132" s="17">
        <v>16</v>
      </c>
      <c r="AF132" s="17">
        <v>16</v>
      </c>
      <c r="AG132" s="17">
        <v>16</v>
      </c>
      <c r="AH132" s="17">
        <v>17</v>
      </c>
      <c r="AI132" s="17">
        <v>9</v>
      </c>
      <c r="AJ132" s="17">
        <v>17</v>
      </c>
      <c r="AK132" s="17">
        <v>6</v>
      </c>
      <c r="AL132" s="17">
        <v>16</v>
      </c>
      <c r="AM132" s="17">
        <v>8</v>
      </c>
      <c r="AN132" s="17">
        <v>12</v>
      </c>
      <c r="AO132" s="17">
        <v>19</v>
      </c>
      <c r="AP132" s="17">
        <v>14</v>
      </c>
      <c r="AQ132" s="17">
        <v>16</v>
      </c>
      <c r="AR132" s="17">
        <v>14</v>
      </c>
      <c r="AS132" s="17">
        <v>15</v>
      </c>
      <c r="AT132" s="17">
        <v>16</v>
      </c>
      <c r="AU132" s="17">
        <v>13</v>
      </c>
      <c r="AV132" s="17">
        <v>14</v>
      </c>
      <c r="AW132" s="17">
        <v>13</v>
      </c>
      <c r="AX132" s="17">
        <f t="shared" si="20"/>
        <v>-0.59999999999999964</v>
      </c>
      <c r="AY132" s="38" t="s">
        <v>251</v>
      </c>
    </row>
    <row r="133" spans="1:51" x14ac:dyDescent="0.25">
      <c r="A133" s="56"/>
      <c r="B133" s="17" t="s">
        <v>30</v>
      </c>
      <c r="C133" s="17">
        <f>AVERAGE(INDEX(D$242:ID$242,ROWS(C$2:C133)))</f>
        <v>1.2</v>
      </c>
      <c r="D133" s="17" t="s">
        <v>143</v>
      </c>
      <c r="E133" s="17">
        <v>158</v>
      </c>
      <c r="F133" s="17">
        <v>16</v>
      </c>
      <c r="G133" s="17">
        <v>14</v>
      </c>
      <c r="H133" s="17">
        <v>13</v>
      </c>
      <c r="I133" s="17">
        <v>14</v>
      </c>
      <c r="J133" s="17">
        <v>13</v>
      </c>
      <c r="K133" s="17">
        <v>15</v>
      </c>
      <c r="L133" s="17">
        <v>13</v>
      </c>
      <c r="M133" s="17">
        <v>14</v>
      </c>
      <c r="N133" s="17">
        <v>15</v>
      </c>
      <c r="O133" s="17">
        <v>14</v>
      </c>
      <c r="P133" s="17">
        <v>12</v>
      </c>
      <c r="Q133" s="17">
        <v>11</v>
      </c>
      <c r="R133" s="17">
        <v>8</v>
      </c>
      <c r="S133" s="17">
        <v>10</v>
      </c>
      <c r="T133" s="17">
        <v>7</v>
      </c>
      <c r="U133" s="17">
        <v>15</v>
      </c>
      <c r="V133" s="17">
        <v>14</v>
      </c>
      <c r="W133" s="17">
        <v>12</v>
      </c>
      <c r="X133" s="17">
        <v>12</v>
      </c>
      <c r="Y133" s="17">
        <v>11</v>
      </c>
      <c r="Z133" s="17">
        <v>17</v>
      </c>
      <c r="AA133" s="17">
        <v>16</v>
      </c>
      <c r="AB133" s="17">
        <v>16</v>
      </c>
      <c r="AC133" s="17">
        <v>15</v>
      </c>
      <c r="AD133" s="17">
        <v>13</v>
      </c>
      <c r="AE133" s="17">
        <v>16</v>
      </c>
      <c r="AF133" s="17">
        <v>16</v>
      </c>
      <c r="AG133" s="17">
        <v>16</v>
      </c>
      <c r="AH133" s="17">
        <v>17</v>
      </c>
      <c r="AI133" s="17">
        <v>9</v>
      </c>
      <c r="AJ133" s="17">
        <v>17</v>
      </c>
      <c r="AK133" s="17">
        <v>6</v>
      </c>
      <c r="AL133" s="17">
        <v>16</v>
      </c>
      <c r="AM133" s="17">
        <v>8</v>
      </c>
      <c r="AN133" s="17">
        <v>12</v>
      </c>
      <c r="AO133" s="17">
        <v>19</v>
      </c>
      <c r="AP133" s="17">
        <v>14</v>
      </c>
      <c r="AQ133" s="17">
        <v>16</v>
      </c>
      <c r="AR133" s="17">
        <v>14</v>
      </c>
      <c r="AS133" s="17">
        <v>15</v>
      </c>
      <c r="AT133" s="17">
        <v>16</v>
      </c>
      <c r="AU133" s="17">
        <v>13</v>
      </c>
      <c r="AV133" s="17">
        <v>14</v>
      </c>
      <c r="AW133" s="17">
        <v>13</v>
      </c>
      <c r="AX133" s="17">
        <f t="shared" si="20"/>
        <v>-0.59999999999999964</v>
      </c>
      <c r="AY133" s="38" t="s">
        <v>251</v>
      </c>
    </row>
    <row r="134" spans="1:51" x14ac:dyDescent="0.25">
      <c r="A134" s="56"/>
      <c r="B134" s="17" t="s">
        <v>31</v>
      </c>
      <c r="C134" s="17">
        <f>AVERAGE(INDEX(D$242:ID$242,ROWS(C$2:C134)))</f>
        <v>4.1500000000000004</v>
      </c>
      <c r="D134" s="17" t="s">
        <v>143</v>
      </c>
      <c r="E134" s="17">
        <v>158</v>
      </c>
      <c r="F134" s="17">
        <v>16</v>
      </c>
      <c r="G134" s="17">
        <v>14</v>
      </c>
      <c r="H134" s="17">
        <v>13</v>
      </c>
      <c r="I134" s="17">
        <v>14</v>
      </c>
      <c r="J134" s="17">
        <v>13</v>
      </c>
      <c r="K134" s="17">
        <v>15</v>
      </c>
      <c r="L134" s="17">
        <v>13</v>
      </c>
      <c r="M134" s="17">
        <v>14</v>
      </c>
      <c r="N134" s="17">
        <v>15</v>
      </c>
      <c r="O134" s="17">
        <v>14</v>
      </c>
      <c r="P134" s="17">
        <v>12</v>
      </c>
      <c r="Q134" s="17">
        <v>11</v>
      </c>
      <c r="R134" s="17">
        <v>8</v>
      </c>
      <c r="S134" s="17">
        <v>10</v>
      </c>
      <c r="T134" s="17">
        <v>7</v>
      </c>
      <c r="U134" s="17">
        <v>15</v>
      </c>
      <c r="V134" s="17">
        <v>14</v>
      </c>
      <c r="W134" s="17">
        <v>12</v>
      </c>
      <c r="X134" s="17">
        <v>12</v>
      </c>
      <c r="Y134" s="17">
        <v>11</v>
      </c>
      <c r="Z134" s="17">
        <v>17</v>
      </c>
      <c r="AA134" s="17">
        <v>16</v>
      </c>
      <c r="AB134" s="17">
        <v>16</v>
      </c>
      <c r="AC134" s="17">
        <v>15</v>
      </c>
      <c r="AD134" s="17">
        <v>13</v>
      </c>
      <c r="AE134" s="17">
        <v>16</v>
      </c>
      <c r="AF134" s="17">
        <v>16</v>
      </c>
      <c r="AG134" s="17">
        <v>16</v>
      </c>
      <c r="AH134" s="17">
        <v>17</v>
      </c>
      <c r="AI134" s="17">
        <v>9</v>
      </c>
      <c r="AJ134" s="17">
        <v>17</v>
      </c>
      <c r="AK134" s="17">
        <v>6</v>
      </c>
      <c r="AL134" s="17">
        <v>16</v>
      </c>
      <c r="AM134" s="17">
        <v>8</v>
      </c>
      <c r="AN134" s="17">
        <v>12</v>
      </c>
      <c r="AO134" s="17">
        <v>19</v>
      </c>
      <c r="AP134" s="17">
        <v>14</v>
      </c>
      <c r="AQ134" s="17">
        <v>16</v>
      </c>
      <c r="AR134" s="17">
        <v>14</v>
      </c>
      <c r="AS134" s="17">
        <v>15</v>
      </c>
      <c r="AT134" s="17">
        <v>16</v>
      </c>
      <c r="AU134" s="17">
        <v>13</v>
      </c>
      <c r="AV134" s="17">
        <v>14</v>
      </c>
      <c r="AW134" s="17">
        <v>13</v>
      </c>
      <c r="AX134" s="17">
        <f t="shared" si="20"/>
        <v>-0.59999999999999964</v>
      </c>
      <c r="AY134" s="38" t="s">
        <v>251</v>
      </c>
    </row>
    <row r="135" spans="1:51" x14ac:dyDescent="0.25">
      <c r="A135" s="56"/>
      <c r="B135" s="17" t="s">
        <v>32</v>
      </c>
      <c r="C135" s="17">
        <f>AVERAGE(INDEX(D$242:ID$242,ROWS(C$2:C135)))</f>
        <v>1.38</v>
      </c>
      <c r="D135" s="17" t="s">
        <v>143</v>
      </c>
      <c r="E135" s="17">
        <v>158</v>
      </c>
      <c r="F135" s="17">
        <v>16</v>
      </c>
      <c r="G135" s="17">
        <v>14</v>
      </c>
      <c r="H135" s="17">
        <v>13</v>
      </c>
      <c r="I135" s="17">
        <v>14</v>
      </c>
      <c r="J135" s="17">
        <v>13</v>
      </c>
      <c r="K135" s="17">
        <v>15</v>
      </c>
      <c r="L135" s="17">
        <v>13</v>
      </c>
      <c r="M135" s="17">
        <v>14</v>
      </c>
      <c r="N135" s="17">
        <v>15</v>
      </c>
      <c r="O135" s="17">
        <v>14</v>
      </c>
      <c r="P135" s="17">
        <v>12</v>
      </c>
      <c r="Q135" s="17">
        <v>11</v>
      </c>
      <c r="R135" s="17">
        <v>8</v>
      </c>
      <c r="S135" s="17">
        <v>10</v>
      </c>
      <c r="T135" s="17">
        <v>7</v>
      </c>
      <c r="U135" s="17">
        <v>15</v>
      </c>
      <c r="V135" s="17">
        <v>14</v>
      </c>
      <c r="W135" s="17">
        <v>12</v>
      </c>
      <c r="X135" s="17">
        <v>12</v>
      </c>
      <c r="Y135" s="17">
        <v>11</v>
      </c>
      <c r="Z135" s="17">
        <v>17</v>
      </c>
      <c r="AA135" s="17">
        <v>16</v>
      </c>
      <c r="AB135" s="17">
        <v>16</v>
      </c>
      <c r="AC135" s="17">
        <v>15</v>
      </c>
      <c r="AD135" s="17">
        <v>13</v>
      </c>
      <c r="AE135" s="17">
        <v>16</v>
      </c>
      <c r="AF135" s="17">
        <v>16</v>
      </c>
      <c r="AG135" s="17">
        <v>16</v>
      </c>
      <c r="AH135" s="17">
        <v>17</v>
      </c>
      <c r="AI135" s="17">
        <v>9</v>
      </c>
      <c r="AJ135" s="17">
        <v>17</v>
      </c>
      <c r="AK135" s="17">
        <v>6</v>
      </c>
      <c r="AL135" s="17">
        <v>16</v>
      </c>
      <c r="AM135" s="17">
        <v>8</v>
      </c>
      <c r="AN135" s="17">
        <v>12</v>
      </c>
      <c r="AO135" s="17">
        <v>19</v>
      </c>
      <c r="AP135" s="17">
        <v>14</v>
      </c>
      <c r="AQ135" s="17">
        <v>16</v>
      </c>
      <c r="AR135" s="17">
        <v>14</v>
      </c>
      <c r="AS135" s="17">
        <v>15</v>
      </c>
      <c r="AT135" s="17">
        <v>16</v>
      </c>
      <c r="AU135" s="17">
        <v>13</v>
      </c>
      <c r="AV135" s="17">
        <v>14</v>
      </c>
      <c r="AW135" s="17">
        <v>13</v>
      </c>
      <c r="AX135" s="17">
        <f t="shared" si="20"/>
        <v>-0.59999999999999964</v>
      </c>
      <c r="AY135" s="38" t="s">
        <v>251</v>
      </c>
    </row>
    <row r="136" spans="1:51" x14ac:dyDescent="0.25">
      <c r="A136" s="56"/>
      <c r="B136" s="17" t="s">
        <v>33</v>
      </c>
      <c r="C136" s="17">
        <f>AVERAGE(INDEX(D$242:ID$242,ROWS(C$2:C136)))</f>
        <v>3</v>
      </c>
      <c r="D136" s="17" t="s">
        <v>143</v>
      </c>
      <c r="E136" s="17">
        <v>158</v>
      </c>
      <c r="F136" s="17">
        <v>16</v>
      </c>
      <c r="G136" s="17">
        <v>14</v>
      </c>
      <c r="H136" s="17">
        <v>13</v>
      </c>
      <c r="I136" s="17">
        <v>14</v>
      </c>
      <c r="J136" s="17">
        <v>13</v>
      </c>
      <c r="K136" s="17">
        <v>15</v>
      </c>
      <c r="L136" s="17">
        <v>13</v>
      </c>
      <c r="M136" s="17">
        <v>14</v>
      </c>
      <c r="N136" s="17">
        <v>15</v>
      </c>
      <c r="O136" s="17">
        <v>14</v>
      </c>
      <c r="P136" s="17">
        <v>12</v>
      </c>
      <c r="Q136" s="17">
        <v>11</v>
      </c>
      <c r="R136" s="17">
        <v>8</v>
      </c>
      <c r="S136" s="17">
        <v>10</v>
      </c>
      <c r="T136" s="17">
        <v>7</v>
      </c>
      <c r="U136" s="17">
        <v>15</v>
      </c>
      <c r="V136" s="17">
        <v>14</v>
      </c>
      <c r="W136" s="17">
        <v>12</v>
      </c>
      <c r="X136" s="17">
        <v>12</v>
      </c>
      <c r="Y136" s="17">
        <v>11</v>
      </c>
      <c r="Z136" s="17">
        <v>17</v>
      </c>
      <c r="AA136" s="17">
        <v>16</v>
      </c>
      <c r="AB136" s="17">
        <v>16</v>
      </c>
      <c r="AC136" s="17">
        <v>15</v>
      </c>
      <c r="AD136" s="17">
        <v>13</v>
      </c>
      <c r="AE136" s="17">
        <v>16</v>
      </c>
      <c r="AF136" s="17">
        <v>16</v>
      </c>
      <c r="AG136" s="17">
        <v>16</v>
      </c>
      <c r="AH136" s="17">
        <v>17</v>
      </c>
      <c r="AI136" s="17">
        <v>9</v>
      </c>
      <c r="AJ136" s="17">
        <v>17</v>
      </c>
      <c r="AK136" s="17">
        <v>6</v>
      </c>
      <c r="AL136" s="17">
        <v>16</v>
      </c>
      <c r="AM136" s="17">
        <v>8</v>
      </c>
      <c r="AN136" s="17">
        <v>12</v>
      </c>
      <c r="AO136" s="17">
        <v>19</v>
      </c>
      <c r="AP136" s="17">
        <v>14</v>
      </c>
      <c r="AQ136" s="17">
        <v>16</v>
      </c>
      <c r="AR136" s="17">
        <v>14</v>
      </c>
      <c r="AS136" s="17">
        <v>15</v>
      </c>
      <c r="AT136" s="17">
        <v>16</v>
      </c>
      <c r="AU136" s="17">
        <v>13</v>
      </c>
      <c r="AV136" s="17">
        <v>14</v>
      </c>
      <c r="AW136" s="17">
        <v>13</v>
      </c>
      <c r="AX136" s="17">
        <f t="shared" si="20"/>
        <v>-0.59999999999999964</v>
      </c>
      <c r="AY136" s="38" t="s">
        <v>251</v>
      </c>
    </row>
    <row r="137" spans="1:51" x14ac:dyDescent="0.25">
      <c r="A137" s="56"/>
      <c r="B137" s="17" t="s">
        <v>34</v>
      </c>
      <c r="C137" s="17">
        <f>AVERAGE(INDEX(D$242:ID$242,ROWS(C$2:C137)))</f>
        <v>1.42</v>
      </c>
      <c r="D137" s="17" t="s">
        <v>143</v>
      </c>
      <c r="E137" s="17">
        <v>158</v>
      </c>
      <c r="F137" s="17">
        <v>16</v>
      </c>
      <c r="G137" s="17">
        <v>14</v>
      </c>
      <c r="H137" s="17">
        <v>13</v>
      </c>
      <c r="I137" s="17">
        <v>14</v>
      </c>
      <c r="J137" s="17">
        <v>13</v>
      </c>
      <c r="K137" s="17">
        <v>15</v>
      </c>
      <c r="L137" s="17">
        <v>13</v>
      </c>
      <c r="M137" s="17">
        <v>14</v>
      </c>
      <c r="N137" s="17">
        <v>15</v>
      </c>
      <c r="O137" s="17">
        <v>14</v>
      </c>
      <c r="P137" s="17">
        <v>12</v>
      </c>
      <c r="Q137" s="17">
        <v>11</v>
      </c>
      <c r="R137" s="17">
        <v>8</v>
      </c>
      <c r="S137" s="17">
        <v>10</v>
      </c>
      <c r="T137" s="17">
        <v>7</v>
      </c>
      <c r="U137" s="17">
        <v>15</v>
      </c>
      <c r="V137" s="17">
        <v>14</v>
      </c>
      <c r="W137" s="17">
        <v>12</v>
      </c>
      <c r="X137" s="17">
        <v>12</v>
      </c>
      <c r="Y137" s="17">
        <v>11</v>
      </c>
      <c r="Z137" s="17">
        <v>17</v>
      </c>
      <c r="AA137" s="17">
        <v>16</v>
      </c>
      <c r="AB137" s="17">
        <v>16</v>
      </c>
      <c r="AC137" s="17">
        <v>15</v>
      </c>
      <c r="AD137" s="17">
        <v>13</v>
      </c>
      <c r="AE137" s="17">
        <v>16</v>
      </c>
      <c r="AF137" s="17">
        <v>16</v>
      </c>
      <c r="AG137" s="17">
        <v>16</v>
      </c>
      <c r="AH137" s="17">
        <v>17</v>
      </c>
      <c r="AI137" s="17">
        <v>9</v>
      </c>
      <c r="AJ137" s="17">
        <v>17</v>
      </c>
      <c r="AK137" s="17">
        <v>6</v>
      </c>
      <c r="AL137" s="17">
        <v>16</v>
      </c>
      <c r="AM137" s="17">
        <v>8</v>
      </c>
      <c r="AN137" s="17">
        <v>12</v>
      </c>
      <c r="AO137" s="17">
        <v>19</v>
      </c>
      <c r="AP137" s="17">
        <v>14</v>
      </c>
      <c r="AQ137" s="17">
        <v>16</v>
      </c>
      <c r="AR137" s="17">
        <v>14</v>
      </c>
      <c r="AS137" s="17">
        <v>15</v>
      </c>
      <c r="AT137" s="17">
        <v>16</v>
      </c>
      <c r="AU137" s="17">
        <v>13</v>
      </c>
      <c r="AV137" s="17">
        <v>14</v>
      </c>
      <c r="AW137" s="17">
        <v>13</v>
      </c>
      <c r="AX137" s="17">
        <f t="shared" si="20"/>
        <v>-0.59999999999999964</v>
      </c>
      <c r="AY137" s="38" t="s">
        <v>251</v>
      </c>
    </row>
    <row r="138" spans="1:51" x14ac:dyDescent="0.25">
      <c r="A138" s="56"/>
      <c r="B138" s="17" t="s">
        <v>35</v>
      </c>
      <c r="C138" s="17">
        <f>AVERAGE(INDEX(D$242:ID$242,ROWS(C$2:C138)))</f>
        <v>4.4400000000000004</v>
      </c>
      <c r="D138" s="17" t="s">
        <v>143</v>
      </c>
      <c r="E138" s="17">
        <v>158</v>
      </c>
      <c r="F138" s="17">
        <v>16</v>
      </c>
      <c r="G138" s="17">
        <v>14</v>
      </c>
      <c r="H138" s="17">
        <v>13</v>
      </c>
      <c r="I138" s="17">
        <v>14</v>
      </c>
      <c r="J138" s="17">
        <v>13</v>
      </c>
      <c r="K138" s="17">
        <v>15</v>
      </c>
      <c r="L138" s="17">
        <v>13</v>
      </c>
      <c r="M138" s="17">
        <v>14</v>
      </c>
      <c r="N138" s="17">
        <v>15</v>
      </c>
      <c r="O138" s="17">
        <v>14</v>
      </c>
      <c r="P138" s="17">
        <v>12</v>
      </c>
      <c r="Q138" s="17">
        <v>11</v>
      </c>
      <c r="R138" s="17">
        <v>8</v>
      </c>
      <c r="S138" s="17">
        <v>10</v>
      </c>
      <c r="T138" s="17">
        <v>7</v>
      </c>
      <c r="U138" s="17">
        <v>15</v>
      </c>
      <c r="V138" s="17">
        <v>14</v>
      </c>
      <c r="W138" s="17">
        <v>12</v>
      </c>
      <c r="X138" s="17">
        <v>12</v>
      </c>
      <c r="Y138" s="17">
        <v>11</v>
      </c>
      <c r="Z138" s="17">
        <v>17</v>
      </c>
      <c r="AA138" s="17">
        <v>16</v>
      </c>
      <c r="AB138" s="17">
        <v>16</v>
      </c>
      <c r="AC138" s="17">
        <v>15</v>
      </c>
      <c r="AD138" s="17">
        <v>13</v>
      </c>
      <c r="AE138" s="17">
        <v>16</v>
      </c>
      <c r="AF138" s="17">
        <v>16</v>
      </c>
      <c r="AG138" s="17">
        <v>16</v>
      </c>
      <c r="AH138" s="17">
        <v>17</v>
      </c>
      <c r="AI138" s="17">
        <v>9</v>
      </c>
      <c r="AJ138" s="17">
        <v>17</v>
      </c>
      <c r="AK138" s="17">
        <v>6</v>
      </c>
      <c r="AL138" s="17">
        <v>16</v>
      </c>
      <c r="AM138" s="17">
        <v>8</v>
      </c>
      <c r="AN138" s="17">
        <v>12</v>
      </c>
      <c r="AO138" s="17">
        <v>19</v>
      </c>
      <c r="AP138" s="17">
        <v>14</v>
      </c>
      <c r="AQ138" s="17">
        <v>16</v>
      </c>
      <c r="AR138" s="17">
        <v>14</v>
      </c>
      <c r="AS138" s="17">
        <v>15</v>
      </c>
      <c r="AT138" s="17">
        <v>16</v>
      </c>
      <c r="AU138" s="17">
        <v>13</v>
      </c>
      <c r="AV138" s="17">
        <v>14</v>
      </c>
      <c r="AW138" s="17">
        <v>13</v>
      </c>
      <c r="AX138" s="17">
        <f t="shared" si="20"/>
        <v>-0.59999999999999964</v>
      </c>
      <c r="AY138" s="38" t="s">
        <v>251</v>
      </c>
    </row>
    <row r="139" spans="1:51" x14ac:dyDescent="0.25">
      <c r="A139" s="56"/>
      <c r="B139" s="17" t="s">
        <v>36</v>
      </c>
      <c r="C139" s="17">
        <f>AVERAGE(INDEX(D$242:ID$242,ROWS(C$2:C139)))</f>
        <v>3.82</v>
      </c>
      <c r="D139" s="17" t="s">
        <v>143</v>
      </c>
      <c r="E139" s="17">
        <v>158</v>
      </c>
      <c r="F139" s="17">
        <v>16</v>
      </c>
      <c r="G139" s="17">
        <v>14</v>
      </c>
      <c r="H139" s="17">
        <v>13</v>
      </c>
      <c r="I139" s="17">
        <v>14</v>
      </c>
      <c r="J139" s="17">
        <v>13</v>
      </c>
      <c r="K139" s="17">
        <v>15</v>
      </c>
      <c r="L139" s="17">
        <v>13</v>
      </c>
      <c r="M139" s="17">
        <v>14</v>
      </c>
      <c r="N139" s="17">
        <v>15</v>
      </c>
      <c r="O139" s="17">
        <v>14</v>
      </c>
      <c r="P139" s="17">
        <v>12</v>
      </c>
      <c r="Q139" s="17">
        <v>11</v>
      </c>
      <c r="R139" s="17">
        <v>8</v>
      </c>
      <c r="S139" s="17">
        <v>10</v>
      </c>
      <c r="T139" s="17">
        <v>7</v>
      </c>
      <c r="U139" s="17">
        <v>15</v>
      </c>
      <c r="V139" s="17">
        <v>14</v>
      </c>
      <c r="W139" s="17">
        <v>12</v>
      </c>
      <c r="X139" s="17">
        <v>12</v>
      </c>
      <c r="Y139" s="17">
        <v>11</v>
      </c>
      <c r="Z139" s="17">
        <v>17</v>
      </c>
      <c r="AA139" s="17">
        <v>16</v>
      </c>
      <c r="AB139" s="17">
        <v>16</v>
      </c>
      <c r="AC139" s="17">
        <v>15</v>
      </c>
      <c r="AD139" s="17">
        <v>13</v>
      </c>
      <c r="AE139" s="17">
        <v>16</v>
      </c>
      <c r="AF139" s="17">
        <v>16</v>
      </c>
      <c r="AG139" s="17">
        <v>16</v>
      </c>
      <c r="AH139" s="17">
        <v>17</v>
      </c>
      <c r="AI139" s="17">
        <v>9</v>
      </c>
      <c r="AJ139" s="17">
        <v>17</v>
      </c>
      <c r="AK139" s="17">
        <v>6</v>
      </c>
      <c r="AL139" s="17">
        <v>16</v>
      </c>
      <c r="AM139" s="17">
        <v>8</v>
      </c>
      <c r="AN139" s="17">
        <v>12</v>
      </c>
      <c r="AO139" s="17">
        <v>19</v>
      </c>
      <c r="AP139" s="17">
        <v>14</v>
      </c>
      <c r="AQ139" s="17">
        <v>16</v>
      </c>
      <c r="AR139" s="17">
        <v>14</v>
      </c>
      <c r="AS139" s="17">
        <v>15</v>
      </c>
      <c r="AT139" s="17">
        <v>16</v>
      </c>
      <c r="AU139" s="17">
        <v>13</v>
      </c>
      <c r="AV139" s="17">
        <v>14</v>
      </c>
      <c r="AW139" s="17">
        <v>13</v>
      </c>
      <c r="AX139" s="17">
        <f t="shared" si="20"/>
        <v>-0.59999999999999964</v>
      </c>
      <c r="AY139" s="38" t="s">
        <v>251</v>
      </c>
    </row>
    <row r="140" spans="1:51" x14ac:dyDescent="0.25">
      <c r="A140" s="56"/>
      <c r="B140" s="17" t="s">
        <v>37</v>
      </c>
      <c r="C140" s="17">
        <f>AVERAGE(INDEX(D$242:ID$242,ROWS(C$2:C140)))</f>
        <v>3.2</v>
      </c>
      <c r="D140" s="17" t="s">
        <v>143</v>
      </c>
      <c r="E140" s="17">
        <v>158</v>
      </c>
      <c r="F140" s="17">
        <v>16</v>
      </c>
      <c r="G140" s="17">
        <v>14</v>
      </c>
      <c r="H140" s="17">
        <v>13</v>
      </c>
      <c r="I140" s="17">
        <v>14</v>
      </c>
      <c r="J140" s="17">
        <v>13</v>
      </c>
      <c r="K140" s="17">
        <v>15</v>
      </c>
      <c r="L140" s="17">
        <v>13</v>
      </c>
      <c r="M140" s="17">
        <v>14</v>
      </c>
      <c r="N140" s="17">
        <v>15</v>
      </c>
      <c r="O140" s="17">
        <v>14</v>
      </c>
      <c r="P140" s="17">
        <v>12</v>
      </c>
      <c r="Q140" s="17">
        <v>11</v>
      </c>
      <c r="R140" s="17">
        <v>8</v>
      </c>
      <c r="S140" s="17">
        <v>10</v>
      </c>
      <c r="T140" s="17">
        <v>7</v>
      </c>
      <c r="U140" s="17">
        <v>15</v>
      </c>
      <c r="V140" s="17">
        <v>14</v>
      </c>
      <c r="W140" s="17">
        <v>12</v>
      </c>
      <c r="X140" s="17">
        <v>12</v>
      </c>
      <c r="Y140" s="17">
        <v>11</v>
      </c>
      <c r="Z140" s="17">
        <v>17</v>
      </c>
      <c r="AA140" s="17">
        <v>16</v>
      </c>
      <c r="AB140" s="17">
        <v>16</v>
      </c>
      <c r="AC140" s="17">
        <v>15</v>
      </c>
      <c r="AD140" s="17">
        <v>13</v>
      </c>
      <c r="AE140" s="17">
        <v>16</v>
      </c>
      <c r="AF140" s="17">
        <v>16</v>
      </c>
      <c r="AG140" s="17">
        <v>16</v>
      </c>
      <c r="AH140" s="17">
        <v>17</v>
      </c>
      <c r="AI140" s="17">
        <v>9</v>
      </c>
      <c r="AJ140" s="17">
        <v>17</v>
      </c>
      <c r="AK140" s="17">
        <v>6</v>
      </c>
      <c r="AL140" s="17">
        <v>16</v>
      </c>
      <c r="AM140" s="17">
        <v>8</v>
      </c>
      <c r="AN140" s="17">
        <v>12</v>
      </c>
      <c r="AO140" s="17">
        <v>19</v>
      </c>
      <c r="AP140" s="17">
        <v>14</v>
      </c>
      <c r="AQ140" s="17">
        <v>16</v>
      </c>
      <c r="AR140" s="17">
        <v>14</v>
      </c>
      <c r="AS140" s="17">
        <v>15</v>
      </c>
      <c r="AT140" s="17">
        <v>16</v>
      </c>
      <c r="AU140" s="17">
        <v>13</v>
      </c>
      <c r="AV140" s="17">
        <v>14</v>
      </c>
      <c r="AW140" s="17">
        <v>13</v>
      </c>
      <c r="AX140" s="17">
        <f t="shared" si="20"/>
        <v>-0.59999999999999964</v>
      </c>
      <c r="AY140" s="38" t="s">
        <v>251</v>
      </c>
    </row>
    <row r="141" spans="1:51" x14ac:dyDescent="0.25">
      <c r="A141" s="56"/>
      <c r="B141" s="17" t="s">
        <v>38</v>
      </c>
      <c r="C141" s="17">
        <f>AVERAGE(INDEX(D$242:ID$242,ROWS(C$2:C141)))</f>
        <v>1.23</v>
      </c>
      <c r="D141" s="17" t="s">
        <v>143</v>
      </c>
      <c r="E141" s="17">
        <v>158</v>
      </c>
      <c r="F141" s="17">
        <v>16</v>
      </c>
      <c r="G141" s="17">
        <v>14</v>
      </c>
      <c r="H141" s="17">
        <v>13</v>
      </c>
      <c r="I141" s="17">
        <v>14</v>
      </c>
      <c r="J141" s="17">
        <v>13</v>
      </c>
      <c r="K141" s="17">
        <v>15</v>
      </c>
      <c r="L141" s="17">
        <v>13</v>
      </c>
      <c r="M141" s="17">
        <v>14</v>
      </c>
      <c r="N141" s="17">
        <v>15</v>
      </c>
      <c r="O141" s="17">
        <v>14</v>
      </c>
      <c r="P141" s="17">
        <v>12</v>
      </c>
      <c r="Q141" s="17">
        <v>11</v>
      </c>
      <c r="R141" s="17">
        <v>8</v>
      </c>
      <c r="S141" s="17">
        <v>10</v>
      </c>
      <c r="T141" s="17">
        <v>7</v>
      </c>
      <c r="U141" s="17">
        <v>15</v>
      </c>
      <c r="V141" s="17">
        <v>14</v>
      </c>
      <c r="W141" s="17">
        <v>12</v>
      </c>
      <c r="X141" s="17">
        <v>12</v>
      </c>
      <c r="Y141" s="17">
        <v>11</v>
      </c>
      <c r="Z141" s="17">
        <v>17</v>
      </c>
      <c r="AA141" s="17">
        <v>16</v>
      </c>
      <c r="AB141" s="17">
        <v>16</v>
      </c>
      <c r="AC141" s="17">
        <v>15</v>
      </c>
      <c r="AD141" s="17">
        <v>13</v>
      </c>
      <c r="AE141" s="17">
        <v>16</v>
      </c>
      <c r="AF141" s="17">
        <v>16</v>
      </c>
      <c r="AG141" s="17">
        <v>16</v>
      </c>
      <c r="AH141" s="17">
        <v>17</v>
      </c>
      <c r="AI141" s="17">
        <v>9</v>
      </c>
      <c r="AJ141" s="17">
        <v>17</v>
      </c>
      <c r="AK141" s="17">
        <v>6</v>
      </c>
      <c r="AL141" s="17">
        <v>16</v>
      </c>
      <c r="AM141" s="17">
        <v>8</v>
      </c>
      <c r="AN141" s="17">
        <v>12</v>
      </c>
      <c r="AO141" s="17">
        <v>19</v>
      </c>
      <c r="AP141" s="17">
        <v>14</v>
      </c>
      <c r="AQ141" s="17">
        <v>16</v>
      </c>
      <c r="AR141" s="17">
        <v>14</v>
      </c>
      <c r="AS141" s="17">
        <v>15</v>
      </c>
      <c r="AT141" s="17">
        <v>16</v>
      </c>
      <c r="AU141" s="17">
        <v>13</v>
      </c>
      <c r="AV141" s="17">
        <v>14</v>
      </c>
      <c r="AW141" s="17">
        <v>13</v>
      </c>
      <c r="AX141" s="17">
        <f t="shared" si="20"/>
        <v>-0.59999999999999964</v>
      </c>
      <c r="AY141" s="38" t="s">
        <v>251</v>
      </c>
    </row>
    <row r="142" spans="1:51" x14ac:dyDescent="0.25">
      <c r="A142" s="56"/>
      <c r="B142" s="17" t="s">
        <v>39</v>
      </c>
      <c r="C142" s="17">
        <f>AVERAGE(INDEX(D$242:ID$242,ROWS(C$2:C142)))</f>
        <v>0.6</v>
      </c>
      <c r="D142" s="17" t="s">
        <v>143</v>
      </c>
      <c r="E142" s="17">
        <v>158</v>
      </c>
      <c r="F142" s="17">
        <v>16</v>
      </c>
      <c r="G142" s="17">
        <v>14</v>
      </c>
      <c r="H142" s="17">
        <v>13</v>
      </c>
      <c r="I142" s="17">
        <v>14</v>
      </c>
      <c r="J142" s="17">
        <v>13</v>
      </c>
      <c r="K142" s="17">
        <v>15</v>
      </c>
      <c r="L142" s="17">
        <v>13</v>
      </c>
      <c r="M142" s="17">
        <v>14</v>
      </c>
      <c r="N142" s="17">
        <v>15</v>
      </c>
      <c r="O142" s="17">
        <v>14</v>
      </c>
      <c r="P142" s="17">
        <v>12</v>
      </c>
      <c r="Q142" s="17">
        <v>11</v>
      </c>
      <c r="R142" s="17">
        <v>8</v>
      </c>
      <c r="S142" s="17">
        <v>10</v>
      </c>
      <c r="T142" s="17">
        <v>7</v>
      </c>
      <c r="U142" s="17">
        <v>15</v>
      </c>
      <c r="V142" s="17">
        <v>14</v>
      </c>
      <c r="W142" s="17">
        <v>12</v>
      </c>
      <c r="X142" s="17">
        <v>12</v>
      </c>
      <c r="Y142" s="17">
        <v>11</v>
      </c>
      <c r="Z142" s="17">
        <v>17</v>
      </c>
      <c r="AA142" s="17">
        <v>16</v>
      </c>
      <c r="AB142" s="17">
        <v>16</v>
      </c>
      <c r="AC142" s="17">
        <v>15</v>
      </c>
      <c r="AD142" s="17">
        <v>13</v>
      </c>
      <c r="AE142" s="17">
        <v>16</v>
      </c>
      <c r="AF142" s="17">
        <v>16</v>
      </c>
      <c r="AG142" s="17">
        <v>16</v>
      </c>
      <c r="AH142" s="17">
        <v>17</v>
      </c>
      <c r="AI142" s="17">
        <v>9</v>
      </c>
      <c r="AJ142" s="17">
        <v>17</v>
      </c>
      <c r="AK142" s="17">
        <v>6</v>
      </c>
      <c r="AL142" s="17">
        <v>16</v>
      </c>
      <c r="AM142" s="17">
        <v>8</v>
      </c>
      <c r="AN142" s="17">
        <v>12</v>
      </c>
      <c r="AO142" s="17">
        <v>19</v>
      </c>
      <c r="AP142" s="17">
        <v>14</v>
      </c>
      <c r="AQ142" s="17">
        <v>16</v>
      </c>
      <c r="AR142" s="17">
        <v>14</v>
      </c>
      <c r="AS142" s="17">
        <v>15</v>
      </c>
      <c r="AT142" s="17">
        <v>16</v>
      </c>
      <c r="AU142" s="17">
        <v>13</v>
      </c>
      <c r="AV142" s="17">
        <v>14</v>
      </c>
      <c r="AW142" s="17">
        <v>13</v>
      </c>
      <c r="AX142" s="17">
        <f t="shared" si="20"/>
        <v>-0.59999999999999964</v>
      </c>
      <c r="AY142" s="38" t="s">
        <v>251</v>
      </c>
    </row>
    <row r="143" spans="1:51" x14ac:dyDescent="0.25">
      <c r="A143" s="56"/>
      <c r="B143" s="17" t="s">
        <v>40</v>
      </c>
      <c r="C143" s="17">
        <f>AVERAGE(INDEX(D$242:ID$242,ROWS(C$2:C143)))</f>
        <v>0.55000000000000004</v>
      </c>
      <c r="D143" s="17" t="s">
        <v>143</v>
      </c>
      <c r="E143" s="17">
        <v>158</v>
      </c>
      <c r="F143" s="17">
        <v>16</v>
      </c>
      <c r="G143" s="17">
        <v>14</v>
      </c>
      <c r="H143" s="17">
        <v>13</v>
      </c>
      <c r="I143" s="17">
        <v>14</v>
      </c>
      <c r="J143" s="17">
        <v>13</v>
      </c>
      <c r="K143" s="17">
        <v>15</v>
      </c>
      <c r="L143" s="17">
        <v>13</v>
      </c>
      <c r="M143" s="17">
        <v>14</v>
      </c>
      <c r="N143" s="17">
        <v>15</v>
      </c>
      <c r="O143" s="17">
        <v>14</v>
      </c>
      <c r="P143" s="17">
        <v>12</v>
      </c>
      <c r="Q143" s="17">
        <v>11</v>
      </c>
      <c r="R143" s="17">
        <v>8</v>
      </c>
      <c r="S143" s="17">
        <v>10</v>
      </c>
      <c r="T143" s="17">
        <v>7</v>
      </c>
      <c r="U143" s="17">
        <v>15</v>
      </c>
      <c r="V143" s="17">
        <v>14</v>
      </c>
      <c r="W143" s="17">
        <v>12</v>
      </c>
      <c r="X143" s="17">
        <v>12</v>
      </c>
      <c r="Y143" s="17">
        <v>11</v>
      </c>
      <c r="Z143" s="17">
        <v>17</v>
      </c>
      <c r="AA143" s="17">
        <v>16</v>
      </c>
      <c r="AB143" s="17">
        <v>16</v>
      </c>
      <c r="AC143" s="17">
        <v>15</v>
      </c>
      <c r="AD143" s="17">
        <v>13</v>
      </c>
      <c r="AE143" s="17">
        <v>16</v>
      </c>
      <c r="AF143" s="17">
        <v>16</v>
      </c>
      <c r="AG143" s="17">
        <v>16</v>
      </c>
      <c r="AH143" s="17">
        <v>17</v>
      </c>
      <c r="AI143" s="17">
        <v>9</v>
      </c>
      <c r="AJ143" s="17">
        <v>17</v>
      </c>
      <c r="AK143" s="17">
        <v>6</v>
      </c>
      <c r="AL143" s="17">
        <v>16</v>
      </c>
      <c r="AM143" s="17">
        <v>8</v>
      </c>
      <c r="AN143" s="17">
        <v>12</v>
      </c>
      <c r="AO143" s="17">
        <v>19</v>
      </c>
      <c r="AP143" s="17">
        <v>14</v>
      </c>
      <c r="AQ143" s="17">
        <v>16</v>
      </c>
      <c r="AR143" s="17">
        <v>14</v>
      </c>
      <c r="AS143" s="17">
        <v>15</v>
      </c>
      <c r="AT143" s="17">
        <v>16</v>
      </c>
      <c r="AU143" s="17">
        <v>13</v>
      </c>
      <c r="AV143" s="17">
        <v>14</v>
      </c>
      <c r="AW143" s="17">
        <v>13</v>
      </c>
      <c r="AX143" s="17">
        <f t="shared" si="20"/>
        <v>-0.59999999999999964</v>
      </c>
      <c r="AY143" s="38" t="s">
        <v>251</v>
      </c>
    </row>
    <row r="144" spans="1:51" x14ac:dyDescent="0.25">
      <c r="A144" s="56"/>
      <c r="B144" s="17" t="s">
        <v>41</v>
      </c>
      <c r="C144" s="17">
        <f>AVERAGE(INDEX(D$242:ID$242,ROWS(C$2:C144)))</f>
        <v>0.37</v>
      </c>
      <c r="D144" s="17" t="s">
        <v>143</v>
      </c>
      <c r="E144" s="17">
        <v>158</v>
      </c>
      <c r="F144" s="17">
        <v>16</v>
      </c>
      <c r="G144" s="17">
        <v>14</v>
      </c>
      <c r="H144" s="17">
        <v>13</v>
      </c>
      <c r="I144" s="17">
        <v>14</v>
      </c>
      <c r="J144" s="17">
        <v>13</v>
      </c>
      <c r="K144" s="17">
        <v>15</v>
      </c>
      <c r="L144" s="17">
        <v>13</v>
      </c>
      <c r="M144" s="17">
        <v>14</v>
      </c>
      <c r="N144" s="17">
        <v>15</v>
      </c>
      <c r="O144" s="17">
        <v>14</v>
      </c>
      <c r="P144" s="17">
        <v>12</v>
      </c>
      <c r="Q144" s="17">
        <v>11</v>
      </c>
      <c r="R144" s="17">
        <v>8</v>
      </c>
      <c r="S144" s="17">
        <v>10</v>
      </c>
      <c r="T144" s="17">
        <v>7</v>
      </c>
      <c r="U144" s="17">
        <v>15</v>
      </c>
      <c r="V144" s="17">
        <v>14</v>
      </c>
      <c r="W144" s="17">
        <v>12</v>
      </c>
      <c r="X144" s="17">
        <v>12</v>
      </c>
      <c r="Y144" s="17">
        <v>11</v>
      </c>
      <c r="Z144" s="17">
        <v>17</v>
      </c>
      <c r="AA144" s="17">
        <v>16</v>
      </c>
      <c r="AB144" s="17">
        <v>16</v>
      </c>
      <c r="AC144" s="17">
        <v>15</v>
      </c>
      <c r="AD144" s="17">
        <v>13</v>
      </c>
      <c r="AE144" s="17">
        <v>16</v>
      </c>
      <c r="AF144" s="17">
        <v>16</v>
      </c>
      <c r="AG144" s="17">
        <v>16</v>
      </c>
      <c r="AH144" s="17">
        <v>17</v>
      </c>
      <c r="AI144" s="17">
        <v>9</v>
      </c>
      <c r="AJ144" s="17">
        <v>17</v>
      </c>
      <c r="AK144" s="17">
        <v>6</v>
      </c>
      <c r="AL144" s="17">
        <v>16</v>
      </c>
      <c r="AM144" s="17">
        <v>8</v>
      </c>
      <c r="AN144" s="17">
        <v>12</v>
      </c>
      <c r="AO144" s="17">
        <v>19</v>
      </c>
      <c r="AP144" s="17">
        <v>14</v>
      </c>
      <c r="AQ144" s="17">
        <v>16</v>
      </c>
      <c r="AR144" s="17">
        <v>14</v>
      </c>
      <c r="AS144" s="17">
        <v>15</v>
      </c>
      <c r="AT144" s="17">
        <v>16</v>
      </c>
      <c r="AU144" s="17">
        <v>13</v>
      </c>
      <c r="AV144" s="17">
        <v>14</v>
      </c>
      <c r="AW144" s="17">
        <v>13</v>
      </c>
      <c r="AX144" s="17">
        <f t="shared" si="20"/>
        <v>-0.59999999999999964</v>
      </c>
      <c r="AY144" t="s">
        <v>251</v>
      </c>
    </row>
    <row r="145" spans="1:51" x14ac:dyDescent="0.25">
      <c r="A145" s="56" t="s">
        <v>80</v>
      </c>
      <c r="B145" s="17" t="s">
        <v>29</v>
      </c>
      <c r="C145" s="17">
        <f>AVERAGE(INDEX(D$242:ID$242,ROWS(C$2:C145)))</f>
        <v>3.94</v>
      </c>
      <c r="D145" s="17" t="s">
        <v>143</v>
      </c>
      <c r="E145" s="17">
        <v>152</v>
      </c>
      <c r="F145" s="17">
        <v>11</v>
      </c>
      <c r="G145" s="17">
        <v>18</v>
      </c>
      <c r="H145" s="17">
        <v>14</v>
      </c>
      <c r="I145" s="17">
        <v>14</v>
      </c>
      <c r="J145" s="17">
        <v>15</v>
      </c>
      <c r="K145" s="17">
        <v>13</v>
      </c>
      <c r="L145" s="17">
        <v>12</v>
      </c>
      <c r="M145" s="17">
        <v>16</v>
      </c>
      <c r="N145" s="17">
        <v>17</v>
      </c>
      <c r="O145" s="17">
        <v>18</v>
      </c>
      <c r="P145" s="17">
        <v>14</v>
      </c>
      <c r="Q145" s="17">
        <v>15</v>
      </c>
      <c r="R145" s="17">
        <v>5</v>
      </c>
      <c r="S145" s="17">
        <v>12</v>
      </c>
      <c r="T145" s="17">
        <v>6</v>
      </c>
      <c r="U145" s="17">
        <v>15</v>
      </c>
      <c r="V145" s="17">
        <v>9</v>
      </c>
      <c r="W145" s="17">
        <v>14</v>
      </c>
      <c r="X145" s="17">
        <v>13</v>
      </c>
      <c r="Y145" s="17">
        <v>13</v>
      </c>
      <c r="Z145" s="17">
        <v>16</v>
      </c>
      <c r="AA145" s="17">
        <v>16</v>
      </c>
      <c r="AB145" s="17">
        <v>15</v>
      </c>
      <c r="AC145" s="17">
        <v>14</v>
      </c>
      <c r="AD145" s="17">
        <v>13</v>
      </c>
      <c r="AE145" s="17">
        <v>13</v>
      </c>
      <c r="AF145" s="17">
        <v>12</v>
      </c>
      <c r="AG145" s="17">
        <v>16</v>
      </c>
      <c r="AH145" s="17">
        <v>13</v>
      </c>
      <c r="AI145" s="17">
        <v>6</v>
      </c>
      <c r="AJ145" s="17">
        <v>15</v>
      </c>
      <c r="AK145" s="17">
        <v>6</v>
      </c>
      <c r="AL145" s="17">
        <v>13</v>
      </c>
      <c r="AM145" s="17">
        <v>14</v>
      </c>
      <c r="AN145" s="17">
        <v>15</v>
      </c>
      <c r="AO145" s="17">
        <v>16</v>
      </c>
      <c r="AP145" s="17">
        <v>8</v>
      </c>
      <c r="AQ145" s="17">
        <v>14</v>
      </c>
      <c r="AR145" s="17">
        <v>16</v>
      </c>
      <c r="AS145" s="17">
        <v>15</v>
      </c>
      <c r="AT145" s="17">
        <v>13</v>
      </c>
      <c r="AU145" s="17">
        <v>12</v>
      </c>
      <c r="AV145" s="17">
        <v>15</v>
      </c>
      <c r="AW145" s="17">
        <v>16</v>
      </c>
      <c r="AX145" s="17">
        <f t="shared" si="20"/>
        <v>2.3999999999999986</v>
      </c>
      <c r="AY145" s="38" t="s">
        <v>250</v>
      </c>
    </row>
    <row r="146" spans="1:51" x14ac:dyDescent="0.25">
      <c r="A146" s="56"/>
      <c r="B146" s="17" t="s">
        <v>30</v>
      </c>
      <c r="C146" s="17">
        <f>AVERAGE(INDEX(D$242:ID$242,ROWS(C$2:C146)))</f>
        <v>1</v>
      </c>
      <c r="D146" s="17" t="s">
        <v>143</v>
      </c>
      <c r="E146" s="17">
        <v>152</v>
      </c>
      <c r="F146" s="17">
        <v>11</v>
      </c>
      <c r="G146" s="17">
        <v>18</v>
      </c>
      <c r="H146" s="17">
        <v>14</v>
      </c>
      <c r="I146" s="17">
        <v>14</v>
      </c>
      <c r="J146" s="17">
        <v>15</v>
      </c>
      <c r="K146" s="17">
        <v>13</v>
      </c>
      <c r="L146" s="17">
        <v>12</v>
      </c>
      <c r="M146" s="17">
        <v>16</v>
      </c>
      <c r="N146" s="17">
        <v>17</v>
      </c>
      <c r="O146" s="17">
        <v>18</v>
      </c>
      <c r="P146" s="17">
        <v>14</v>
      </c>
      <c r="Q146" s="17">
        <v>15</v>
      </c>
      <c r="R146" s="17">
        <v>5</v>
      </c>
      <c r="S146" s="17">
        <v>12</v>
      </c>
      <c r="T146" s="17">
        <v>6</v>
      </c>
      <c r="U146" s="17">
        <v>15</v>
      </c>
      <c r="V146" s="17">
        <v>9</v>
      </c>
      <c r="W146" s="17">
        <v>14</v>
      </c>
      <c r="X146" s="17">
        <v>13</v>
      </c>
      <c r="Y146" s="17">
        <v>13</v>
      </c>
      <c r="Z146" s="17">
        <v>16</v>
      </c>
      <c r="AA146" s="17">
        <v>16</v>
      </c>
      <c r="AB146" s="17">
        <v>15</v>
      </c>
      <c r="AC146" s="17">
        <v>14</v>
      </c>
      <c r="AD146" s="17">
        <v>13</v>
      </c>
      <c r="AE146" s="17">
        <v>13</v>
      </c>
      <c r="AF146" s="17">
        <v>12</v>
      </c>
      <c r="AG146" s="17">
        <v>16</v>
      </c>
      <c r="AH146" s="17">
        <v>13</v>
      </c>
      <c r="AI146" s="17">
        <v>6</v>
      </c>
      <c r="AJ146" s="17">
        <v>15</v>
      </c>
      <c r="AK146" s="17">
        <v>6</v>
      </c>
      <c r="AL146" s="17">
        <v>13</v>
      </c>
      <c r="AM146" s="17">
        <v>14</v>
      </c>
      <c r="AN146" s="17">
        <v>15</v>
      </c>
      <c r="AO146" s="17">
        <v>16</v>
      </c>
      <c r="AP146" s="17">
        <v>8</v>
      </c>
      <c r="AQ146" s="17">
        <v>14</v>
      </c>
      <c r="AR146" s="17">
        <v>16</v>
      </c>
      <c r="AS146" s="17">
        <v>15</v>
      </c>
      <c r="AT146" s="17">
        <v>13</v>
      </c>
      <c r="AU146" s="17">
        <v>12</v>
      </c>
      <c r="AV146" s="17">
        <v>15</v>
      </c>
      <c r="AW146" s="17">
        <v>16</v>
      </c>
      <c r="AX146" s="17">
        <f t="shared" si="20"/>
        <v>2.3999999999999986</v>
      </c>
      <c r="AY146" s="38" t="s">
        <v>250</v>
      </c>
    </row>
    <row r="147" spans="1:51" x14ac:dyDescent="0.25">
      <c r="A147" s="56"/>
      <c r="B147" s="17" t="s">
        <v>31</v>
      </c>
      <c r="C147" s="17">
        <f>AVERAGE(INDEX(D$242:ID$242,ROWS(C$2:C147)))</f>
        <v>4.4400000000000004</v>
      </c>
      <c r="D147" s="17" t="s">
        <v>143</v>
      </c>
      <c r="E147" s="17">
        <v>152</v>
      </c>
      <c r="F147" s="17">
        <v>11</v>
      </c>
      <c r="G147" s="17">
        <v>18</v>
      </c>
      <c r="H147" s="17">
        <v>14</v>
      </c>
      <c r="I147" s="17">
        <v>14</v>
      </c>
      <c r="J147" s="17">
        <v>15</v>
      </c>
      <c r="K147" s="17">
        <v>13</v>
      </c>
      <c r="L147" s="17">
        <v>12</v>
      </c>
      <c r="M147" s="17">
        <v>16</v>
      </c>
      <c r="N147" s="17">
        <v>17</v>
      </c>
      <c r="O147" s="17">
        <v>18</v>
      </c>
      <c r="P147" s="17">
        <v>14</v>
      </c>
      <c r="Q147" s="17">
        <v>15</v>
      </c>
      <c r="R147" s="17">
        <v>5</v>
      </c>
      <c r="S147" s="17">
        <v>12</v>
      </c>
      <c r="T147" s="17">
        <v>6</v>
      </c>
      <c r="U147" s="17">
        <v>15</v>
      </c>
      <c r="V147" s="17">
        <v>9</v>
      </c>
      <c r="W147" s="17">
        <v>14</v>
      </c>
      <c r="X147" s="17">
        <v>13</v>
      </c>
      <c r="Y147" s="17">
        <v>13</v>
      </c>
      <c r="Z147" s="17">
        <v>16</v>
      </c>
      <c r="AA147" s="17">
        <v>16</v>
      </c>
      <c r="AB147" s="17">
        <v>15</v>
      </c>
      <c r="AC147" s="17">
        <v>14</v>
      </c>
      <c r="AD147" s="17">
        <v>13</v>
      </c>
      <c r="AE147" s="17">
        <v>13</v>
      </c>
      <c r="AF147" s="17">
        <v>12</v>
      </c>
      <c r="AG147" s="17">
        <v>16</v>
      </c>
      <c r="AH147" s="17">
        <v>13</v>
      </c>
      <c r="AI147" s="17">
        <v>6</v>
      </c>
      <c r="AJ147" s="17">
        <v>15</v>
      </c>
      <c r="AK147" s="17">
        <v>6</v>
      </c>
      <c r="AL147" s="17">
        <v>13</v>
      </c>
      <c r="AM147" s="17">
        <v>14</v>
      </c>
      <c r="AN147" s="17">
        <v>15</v>
      </c>
      <c r="AO147" s="17">
        <v>16</v>
      </c>
      <c r="AP147" s="17">
        <v>8</v>
      </c>
      <c r="AQ147" s="17">
        <v>14</v>
      </c>
      <c r="AR147" s="17">
        <v>16</v>
      </c>
      <c r="AS147" s="17">
        <v>15</v>
      </c>
      <c r="AT147" s="17">
        <v>13</v>
      </c>
      <c r="AU147" s="17">
        <v>12</v>
      </c>
      <c r="AV147" s="17">
        <v>15</v>
      </c>
      <c r="AW147" s="17">
        <v>16</v>
      </c>
      <c r="AX147" s="17">
        <f t="shared" si="20"/>
        <v>2.3999999999999986</v>
      </c>
      <c r="AY147" s="38" t="s">
        <v>250</v>
      </c>
    </row>
    <row r="148" spans="1:51" x14ac:dyDescent="0.25">
      <c r="A148" s="56"/>
      <c r="B148" s="17" t="s">
        <v>32</v>
      </c>
      <c r="C148" s="17">
        <f>AVERAGE(INDEX(D$242:ID$242,ROWS(C$2:C148)))</f>
        <v>1.1100000000000001</v>
      </c>
      <c r="D148" s="17" t="s">
        <v>143</v>
      </c>
      <c r="E148" s="17">
        <v>152</v>
      </c>
      <c r="F148" s="17">
        <v>11</v>
      </c>
      <c r="G148" s="17">
        <v>18</v>
      </c>
      <c r="H148" s="17">
        <v>14</v>
      </c>
      <c r="I148" s="17">
        <v>14</v>
      </c>
      <c r="J148" s="17">
        <v>15</v>
      </c>
      <c r="K148" s="17">
        <v>13</v>
      </c>
      <c r="L148" s="17">
        <v>12</v>
      </c>
      <c r="M148" s="17">
        <v>16</v>
      </c>
      <c r="N148" s="17">
        <v>17</v>
      </c>
      <c r="O148" s="17">
        <v>18</v>
      </c>
      <c r="P148" s="17">
        <v>14</v>
      </c>
      <c r="Q148" s="17">
        <v>15</v>
      </c>
      <c r="R148" s="17">
        <v>5</v>
      </c>
      <c r="S148" s="17">
        <v>12</v>
      </c>
      <c r="T148" s="17">
        <v>6</v>
      </c>
      <c r="U148" s="17">
        <v>15</v>
      </c>
      <c r="V148" s="17">
        <v>9</v>
      </c>
      <c r="W148" s="17">
        <v>14</v>
      </c>
      <c r="X148" s="17">
        <v>13</v>
      </c>
      <c r="Y148" s="17">
        <v>13</v>
      </c>
      <c r="Z148" s="17">
        <v>16</v>
      </c>
      <c r="AA148" s="17">
        <v>16</v>
      </c>
      <c r="AB148" s="17">
        <v>15</v>
      </c>
      <c r="AC148" s="17">
        <v>14</v>
      </c>
      <c r="AD148" s="17">
        <v>13</v>
      </c>
      <c r="AE148" s="17">
        <v>13</v>
      </c>
      <c r="AF148" s="17">
        <v>12</v>
      </c>
      <c r="AG148" s="17">
        <v>16</v>
      </c>
      <c r="AH148" s="17">
        <v>13</v>
      </c>
      <c r="AI148" s="17">
        <v>6</v>
      </c>
      <c r="AJ148" s="17">
        <v>15</v>
      </c>
      <c r="AK148" s="17">
        <v>6</v>
      </c>
      <c r="AL148" s="17">
        <v>13</v>
      </c>
      <c r="AM148" s="17">
        <v>14</v>
      </c>
      <c r="AN148" s="17">
        <v>15</v>
      </c>
      <c r="AO148" s="17">
        <v>16</v>
      </c>
      <c r="AP148" s="17">
        <v>8</v>
      </c>
      <c r="AQ148" s="17">
        <v>14</v>
      </c>
      <c r="AR148" s="17">
        <v>16</v>
      </c>
      <c r="AS148" s="17">
        <v>15</v>
      </c>
      <c r="AT148" s="17">
        <v>13</v>
      </c>
      <c r="AU148" s="17">
        <v>12</v>
      </c>
      <c r="AV148" s="17">
        <v>15</v>
      </c>
      <c r="AW148" s="17">
        <v>16</v>
      </c>
      <c r="AX148" s="17">
        <f t="shared" si="20"/>
        <v>2.3999999999999986</v>
      </c>
      <c r="AY148" s="38" t="s">
        <v>250</v>
      </c>
    </row>
    <row r="149" spans="1:51" x14ac:dyDescent="0.25">
      <c r="A149" s="56"/>
      <c r="B149" s="17" t="s">
        <v>33</v>
      </c>
      <c r="C149" s="17">
        <f>AVERAGE(INDEX(D$242:ID$242,ROWS(C$2:C149)))</f>
        <v>3</v>
      </c>
      <c r="D149" s="17" t="s">
        <v>143</v>
      </c>
      <c r="E149" s="17">
        <v>152</v>
      </c>
      <c r="F149" s="17">
        <v>11</v>
      </c>
      <c r="G149" s="17">
        <v>18</v>
      </c>
      <c r="H149" s="17">
        <v>14</v>
      </c>
      <c r="I149" s="17">
        <v>14</v>
      </c>
      <c r="J149" s="17">
        <v>15</v>
      </c>
      <c r="K149" s="17">
        <v>13</v>
      </c>
      <c r="L149" s="17">
        <v>12</v>
      </c>
      <c r="M149" s="17">
        <v>16</v>
      </c>
      <c r="N149" s="17">
        <v>17</v>
      </c>
      <c r="O149" s="17">
        <v>18</v>
      </c>
      <c r="P149" s="17">
        <v>14</v>
      </c>
      <c r="Q149" s="17">
        <v>15</v>
      </c>
      <c r="R149" s="17">
        <v>5</v>
      </c>
      <c r="S149" s="17">
        <v>12</v>
      </c>
      <c r="T149" s="17">
        <v>6</v>
      </c>
      <c r="U149" s="17">
        <v>15</v>
      </c>
      <c r="V149" s="17">
        <v>9</v>
      </c>
      <c r="W149" s="17">
        <v>14</v>
      </c>
      <c r="X149" s="17">
        <v>13</v>
      </c>
      <c r="Y149" s="17">
        <v>13</v>
      </c>
      <c r="Z149" s="17">
        <v>16</v>
      </c>
      <c r="AA149" s="17">
        <v>16</v>
      </c>
      <c r="AB149" s="17">
        <v>15</v>
      </c>
      <c r="AC149" s="17">
        <v>14</v>
      </c>
      <c r="AD149" s="17">
        <v>13</v>
      </c>
      <c r="AE149" s="17">
        <v>13</v>
      </c>
      <c r="AF149" s="17">
        <v>12</v>
      </c>
      <c r="AG149" s="17">
        <v>16</v>
      </c>
      <c r="AH149" s="17">
        <v>13</v>
      </c>
      <c r="AI149" s="17">
        <v>6</v>
      </c>
      <c r="AJ149" s="17">
        <v>15</v>
      </c>
      <c r="AK149" s="17">
        <v>6</v>
      </c>
      <c r="AL149" s="17">
        <v>13</v>
      </c>
      <c r="AM149" s="17">
        <v>14</v>
      </c>
      <c r="AN149" s="17">
        <v>15</v>
      </c>
      <c r="AO149" s="17">
        <v>16</v>
      </c>
      <c r="AP149" s="17">
        <v>8</v>
      </c>
      <c r="AQ149" s="17">
        <v>14</v>
      </c>
      <c r="AR149" s="17">
        <v>16</v>
      </c>
      <c r="AS149" s="17">
        <v>15</v>
      </c>
      <c r="AT149" s="17">
        <v>13</v>
      </c>
      <c r="AU149" s="17">
        <v>12</v>
      </c>
      <c r="AV149" s="17">
        <v>15</v>
      </c>
      <c r="AW149" s="17">
        <v>16</v>
      </c>
      <c r="AX149" s="17">
        <f t="shared" si="20"/>
        <v>2.3999999999999986</v>
      </c>
      <c r="AY149" s="38" t="s">
        <v>250</v>
      </c>
    </row>
    <row r="150" spans="1:51" x14ac:dyDescent="0.25">
      <c r="A150" s="56"/>
      <c r="B150" s="17" t="s">
        <v>34</v>
      </c>
      <c r="C150" s="17">
        <f>AVERAGE(INDEX(D$242:ID$242,ROWS(C$2:C150)))</f>
        <v>1.1499999999999999</v>
      </c>
      <c r="D150" s="17" t="s">
        <v>143</v>
      </c>
      <c r="E150" s="17">
        <v>152</v>
      </c>
      <c r="F150" s="17">
        <v>11</v>
      </c>
      <c r="G150" s="17">
        <v>18</v>
      </c>
      <c r="H150" s="17">
        <v>14</v>
      </c>
      <c r="I150" s="17">
        <v>14</v>
      </c>
      <c r="J150" s="17">
        <v>15</v>
      </c>
      <c r="K150" s="17">
        <v>13</v>
      </c>
      <c r="L150" s="17">
        <v>12</v>
      </c>
      <c r="M150" s="17">
        <v>16</v>
      </c>
      <c r="N150" s="17">
        <v>17</v>
      </c>
      <c r="O150" s="17">
        <v>18</v>
      </c>
      <c r="P150" s="17">
        <v>14</v>
      </c>
      <c r="Q150" s="17">
        <v>15</v>
      </c>
      <c r="R150" s="17">
        <v>5</v>
      </c>
      <c r="S150" s="17">
        <v>12</v>
      </c>
      <c r="T150" s="17">
        <v>6</v>
      </c>
      <c r="U150" s="17">
        <v>15</v>
      </c>
      <c r="V150" s="17">
        <v>9</v>
      </c>
      <c r="W150" s="17">
        <v>14</v>
      </c>
      <c r="X150" s="17">
        <v>13</v>
      </c>
      <c r="Y150" s="17">
        <v>13</v>
      </c>
      <c r="Z150" s="17">
        <v>16</v>
      </c>
      <c r="AA150" s="17">
        <v>16</v>
      </c>
      <c r="AB150" s="17">
        <v>15</v>
      </c>
      <c r="AC150" s="17">
        <v>14</v>
      </c>
      <c r="AD150" s="17">
        <v>13</v>
      </c>
      <c r="AE150" s="17">
        <v>13</v>
      </c>
      <c r="AF150" s="17">
        <v>12</v>
      </c>
      <c r="AG150" s="17">
        <v>16</v>
      </c>
      <c r="AH150" s="17">
        <v>13</v>
      </c>
      <c r="AI150" s="17">
        <v>6</v>
      </c>
      <c r="AJ150" s="17">
        <v>15</v>
      </c>
      <c r="AK150" s="17">
        <v>6</v>
      </c>
      <c r="AL150" s="17">
        <v>13</v>
      </c>
      <c r="AM150" s="17">
        <v>14</v>
      </c>
      <c r="AN150" s="17">
        <v>15</v>
      </c>
      <c r="AO150" s="17">
        <v>16</v>
      </c>
      <c r="AP150" s="17">
        <v>8</v>
      </c>
      <c r="AQ150" s="17">
        <v>14</v>
      </c>
      <c r="AR150" s="17">
        <v>16</v>
      </c>
      <c r="AS150" s="17">
        <v>15</v>
      </c>
      <c r="AT150" s="17">
        <v>13</v>
      </c>
      <c r="AU150" s="17">
        <v>12</v>
      </c>
      <c r="AV150" s="17">
        <v>15</v>
      </c>
      <c r="AW150" s="17">
        <v>16</v>
      </c>
      <c r="AX150" s="17">
        <f t="shared" si="20"/>
        <v>2.3999999999999986</v>
      </c>
      <c r="AY150" s="38" t="s">
        <v>250</v>
      </c>
    </row>
    <row r="151" spans="1:51" x14ac:dyDescent="0.25">
      <c r="A151" s="56"/>
      <c r="B151" s="17" t="s">
        <v>35</v>
      </c>
      <c r="C151" s="17">
        <f>AVERAGE(INDEX(D$242:ID$242,ROWS(C$2:C151)))</f>
        <v>4.5</v>
      </c>
      <c r="D151" s="17" t="s">
        <v>143</v>
      </c>
      <c r="E151" s="17">
        <v>152</v>
      </c>
      <c r="F151" s="17">
        <v>11</v>
      </c>
      <c r="G151" s="17">
        <v>18</v>
      </c>
      <c r="H151" s="17">
        <v>14</v>
      </c>
      <c r="I151" s="17">
        <v>14</v>
      </c>
      <c r="J151" s="17">
        <v>15</v>
      </c>
      <c r="K151" s="17">
        <v>13</v>
      </c>
      <c r="L151" s="17">
        <v>12</v>
      </c>
      <c r="M151" s="17">
        <v>16</v>
      </c>
      <c r="N151" s="17">
        <v>17</v>
      </c>
      <c r="O151" s="17">
        <v>18</v>
      </c>
      <c r="P151" s="17">
        <v>14</v>
      </c>
      <c r="Q151" s="17">
        <v>15</v>
      </c>
      <c r="R151" s="17">
        <v>5</v>
      </c>
      <c r="S151" s="17">
        <v>12</v>
      </c>
      <c r="T151" s="17">
        <v>6</v>
      </c>
      <c r="U151" s="17">
        <v>15</v>
      </c>
      <c r="V151" s="17">
        <v>9</v>
      </c>
      <c r="W151" s="17">
        <v>14</v>
      </c>
      <c r="X151" s="17">
        <v>13</v>
      </c>
      <c r="Y151" s="17">
        <v>13</v>
      </c>
      <c r="Z151" s="17">
        <v>16</v>
      </c>
      <c r="AA151" s="17">
        <v>16</v>
      </c>
      <c r="AB151" s="17">
        <v>15</v>
      </c>
      <c r="AC151" s="17">
        <v>14</v>
      </c>
      <c r="AD151" s="17">
        <v>13</v>
      </c>
      <c r="AE151" s="17">
        <v>13</v>
      </c>
      <c r="AF151" s="17">
        <v>12</v>
      </c>
      <c r="AG151" s="17">
        <v>16</v>
      </c>
      <c r="AH151" s="17">
        <v>13</v>
      </c>
      <c r="AI151" s="17">
        <v>6</v>
      </c>
      <c r="AJ151" s="17">
        <v>15</v>
      </c>
      <c r="AK151" s="17">
        <v>6</v>
      </c>
      <c r="AL151" s="17">
        <v>13</v>
      </c>
      <c r="AM151" s="17">
        <v>14</v>
      </c>
      <c r="AN151" s="17">
        <v>15</v>
      </c>
      <c r="AO151" s="17">
        <v>16</v>
      </c>
      <c r="AP151" s="17">
        <v>8</v>
      </c>
      <c r="AQ151" s="17">
        <v>14</v>
      </c>
      <c r="AR151" s="17">
        <v>16</v>
      </c>
      <c r="AS151" s="17">
        <v>15</v>
      </c>
      <c r="AT151" s="17">
        <v>13</v>
      </c>
      <c r="AU151" s="17">
        <v>12</v>
      </c>
      <c r="AV151" s="17">
        <v>15</v>
      </c>
      <c r="AW151" s="17">
        <v>16</v>
      </c>
      <c r="AX151" s="17">
        <f t="shared" si="20"/>
        <v>2.3999999999999986</v>
      </c>
      <c r="AY151" s="38" t="s">
        <v>250</v>
      </c>
    </row>
    <row r="152" spans="1:51" x14ac:dyDescent="0.25">
      <c r="A152" s="56"/>
      <c r="B152" s="17" t="s">
        <v>36</v>
      </c>
      <c r="C152" s="17">
        <f>AVERAGE(INDEX(D$242:ID$242,ROWS(C$2:C152)))</f>
        <v>3.8</v>
      </c>
      <c r="D152" s="17" t="s">
        <v>143</v>
      </c>
      <c r="E152" s="17">
        <v>152</v>
      </c>
      <c r="F152" s="17">
        <v>11</v>
      </c>
      <c r="G152" s="17">
        <v>18</v>
      </c>
      <c r="H152" s="17">
        <v>14</v>
      </c>
      <c r="I152" s="17">
        <v>14</v>
      </c>
      <c r="J152" s="17">
        <v>15</v>
      </c>
      <c r="K152" s="17">
        <v>13</v>
      </c>
      <c r="L152" s="17">
        <v>12</v>
      </c>
      <c r="M152" s="17">
        <v>16</v>
      </c>
      <c r="N152" s="17">
        <v>17</v>
      </c>
      <c r="O152" s="17">
        <v>18</v>
      </c>
      <c r="P152" s="17">
        <v>14</v>
      </c>
      <c r="Q152" s="17">
        <v>15</v>
      </c>
      <c r="R152" s="17">
        <v>5</v>
      </c>
      <c r="S152" s="17">
        <v>12</v>
      </c>
      <c r="T152" s="17">
        <v>6</v>
      </c>
      <c r="U152" s="17">
        <v>15</v>
      </c>
      <c r="V152" s="17">
        <v>9</v>
      </c>
      <c r="W152" s="17">
        <v>14</v>
      </c>
      <c r="X152" s="17">
        <v>13</v>
      </c>
      <c r="Y152" s="17">
        <v>13</v>
      </c>
      <c r="Z152" s="17">
        <v>16</v>
      </c>
      <c r="AA152" s="17">
        <v>16</v>
      </c>
      <c r="AB152" s="17">
        <v>15</v>
      </c>
      <c r="AC152" s="17">
        <v>14</v>
      </c>
      <c r="AD152" s="17">
        <v>13</v>
      </c>
      <c r="AE152" s="17">
        <v>13</v>
      </c>
      <c r="AF152" s="17">
        <v>12</v>
      </c>
      <c r="AG152" s="17">
        <v>16</v>
      </c>
      <c r="AH152" s="17">
        <v>13</v>
      </c>
      <c r="AI152" s="17">
        <v>6</v>
      </c>
      <c r="AJ152" s="17">
        <v>15</v>
      </c>
      <c r="AK152" s="17">
        <v>6</v>
      </c>
      <c r="AL152" s="17">
        <v>13</v>
      </c>
      <c r="AM152" s="17">
        <v>14</v>
      </c>
      <c r="AN152" s="17">
        <v>15</v>
      </c>
      <c r="AO152" s="17">
        <v>16</v>
      </c>
      <c r="AP152" s="17">
        <v>8</v>
      </c>
      <c r="AQ152" s="17">
        <v>14</v>
      </c>
      <c r="AR152" s="17">
        <v>16</v>
      </c>
      <c r="AS152" s="17">
        <v>15</v>
      </c>
      <c r="AT152" s="17">
        <v>13</v>
      </c>
      <c r="AU152" s="17">
        <v>12</v>
      </c>
      <c r="AV152" s="17">
        <v>15</v>
      </c>
      <c r="AW152" s="17">
        <v>16</v>
      </c>
      <c r="AX152" s="17">
        <f t="shared" si="20"/>
        <v>2.3999999999999986</v>
      </c>
      <c r="AY152" s="38" t="s">
        <v>250</v>
      </c>
    </row>
    <row r="153" spans="1:51" x14ac:dyDescent="0.25">
      <c r="A153" s="56"/>
      <c r="B153" s="17" t="s">
        <v>37</v>
      </c>
      <c r="C153" s="17">
        <f>AVERAGE(INDEX(D$242:ID$242,ROWS(C$2:C153)))</f>
        <v>3.5</v>
      </c>
      <c r="D153" s="17" t="s">
        <v>143</v>
      </c>
      <c r="E153" s="17">
        <v>152</v>
      </c>
      <c r="F153" s="17">
        <v>11</v>
      </c>
      <c r="G153" s="17">
        <v>18</v>
      </c>
      <c r="H153" s="17">
        <v>14</v>
      </c>
      <c r="I153" s="17">
        <v>14</v>
      </c>
      <c r="J153" s="17">
        <v>15</v>
      </c>
      <c r="K153" s="17">
        <v>13</v>
      </c>
      <c r="L153" s="17">
        <v>12</v>
      </c>
      <c r="M153" s="17">
        <v>16</v>
      </c>
      <c r="N153" s="17">
        <v>17</v>
      </c>
      <c r="O153" s="17">
        <v>18</v>
      </c>
      <c r="P153" s="17">
        <v>14</v>
      </c>
      <c r="Q153" s="17">
        <v>15</v>
      </c>
      <c r="R153" s="17">
        <v>5</v>
      </c>
      <c r="S153" s="17">
        <v>12</v>
      </c>
      <c r="T153" s="17">
        <v>6</v>
      </c>
      <c r="U153" s="17">
        <v>15</v>
      </c>
      <c r="V153" s="17">
        <v>9</v>
      </c>
      <c r="W153" s="17">
        <v>14</v>
      </c>
      <c r="X153" s="17">
        <v>13</v>
      </c>
      <c r="Y153" s="17">
        <v>13</v>
      </c>
      <c r="Z153" s="17">
        <v>16</v>
      </c>
      <c r="AA153" s="17">
        <v>16</v>
      </c>
      <c r="AB153" s="17">
        <v>15</v>
      </c>
      <c r="AC153" s="17">
        <v>14</v>
      </c>
      <c r="AD153" s="17">
        <v>13</v>
      </c>
      <c r="AE153" s="17">
        <v>13</v>
      </c>
      <c r="AF153" s="17">
        <v>12</v>
      </c>
      <c r="AG153" s="17">
        <v>16</v>
      </c>
      <c r="AH153" s="17">
        <v>13</v>
      </c>
      <c r="AI153" s="17">
        <v>6</v>
      </c>
      <c r="AJ153" s="17">
        <v>15</v>
      </c>
      <c r="AK153" s="17">
        <v>6</v>
      </c>
      <c r="AL153" s="17">
        <v>13</v>
      </c>
      <c r="AM153" s="17">
        <v>14</v>
      </c>
      <c r="AN153" s="17">
        <v>15</v>
      </c>
      <c r="AO153" s="17">
        <v>16</v>
      </c>
      <c r="AP153" s="17">
        <v>8</v>
      </c>
      <c r="AQ153" s="17">
        <v>14</v>
      </c>
      <c r="AR153" s="17">
        <v>16</v>
      </c>
      <c r="AS153" s="17">
        <v>15</v>
      </c>
      <c r="AT153" s="17">
        <v>13</v>
      </c>
      <c r="AU153" s="17">
        <v>12</v>
      </c>
      <c r="AV153" s="17">
        <v>15</v>
      </c>
      <c r="AW153" s="17">
        <v>16</v>
      </c>
      <c r="AX153" s="17">
        <f t="shared" si="20"/>
        <v>2.3999999999999986</v>
      </c>
      <c r="AY153" s="38" t="s">
        <v>250</v>
      </c>
    </row>
    <row r="154" spans="1:51" x14ac:dyDescent="0.25">
      <c r="A154" s="56"/>
      <c r="B154" s="17" t="s">
        <v>38</v>
      </c>
      <c r="C154" s="17">
        <f>AVERAGE(INDEX(D$242:ID$242,ROWS(C$2:C154)))</f>
        <v>1.05</v>
      </c>
      <c r="D154" s="17" t="s">
        <v>143</v>
      </c>
      <c r="E154" s="17">
        <v>152</v>
      </c>
      <c r="F154" s="17">
        <v>11</v>
      </c>
      <c r="G154" s="17">
        <v>18</v>
      </c>
      <c r="H154" s="17">
        <v>14</v>
      </c>
      <c r="I154" s="17">
        <v>14</v>
      </c>
      <c r="J154" s="17">
        <v>15</v>
      </c>
      <c r="K154" s="17">
        <v>13</v>
      </c>
      <c r="L154" s="17">
        <v>12</v>
      </c>
      <c r="M154" s="17">
        <v>16</v>
      </c>
      <c r="N154" s="17">
        <v>17</v>
      </c>
      <c r="O154" s="17">
        <v>18</v>
      </c>
      <c r="P154" s="17">
        <v>14</v>
      </c>
      <c r="Q154" s="17">
        <v>15</v>
      </c>
      <c r="R154" s="17">
        <v>5</v>
      </c>
      <c r="S154" s="17">
        <v>12</v>
      </c>
      <c r="T154" s="17">
        <v>6</v>
      </c>
      <c r="U154" s="17">
        <v>15</v>
      </c>
      <c r="V154" s="17">
        <v>9</v>
      </c>
      <c r="W154" s="17">
        <v>14</v>
      </c>
      <c r="X154" s="17">
        <v>13</v>
      </c>
      <c r="Y154" s="17">
        <v>13</v>
      </c>
      <c r="Z154" s="17">
        <v>16</v>
      </c>
      <c r="AA154" s="17">
        <v>16</v>
      </c>
      <c r="AB154" s="17">
        <v>15</v>
      </c>
      <c r="AC154" s="17">
        <v>14</v>
      </c>
      <c r="AD154" s="17">
        <v>13</v>
      </c>
      <c r="AE154" s="17">
        <v>13</v>
      </c>
      <c r="AF154" s="17">
        <v>12</v>
      </c>
      <c r="AG154" s="17">
        <v>16</v>
      </c>
      <c r="AH154" s="17">
        <v>13</v>
      </c>
      <c r="AI154" s="17">
        <v>6</v>
      </c>
      <c r="AJ154" s="17">
        <v>15</v>
      </c>
      <c r="AK154" s="17">
        <v>6</v>
      </c>
      <c r="AL154" s="17">
        <v>13</v>
      </c>
      <c r="AM154" s="17">
        <v>14</v>
      </c>
      <c r="AN154" s="17">
        <v>15</v>
      </c>
      <c r="AO154" s="17">
        <v>16</v>
      </c>
      <c r="AP154" s="17">
        <v>8</v>
      </c>
      <c r="AQ154" s="17">
        <v>14</v>
      </c>
      <c r="AR154" s="17">
        <v>16</v>
      </c>
      <c r="AS154" s="17">
        <v>15</v>
      </c>
      <c r="AT154" s="17">
        <v>13</v>
      </c>
      <c r="AU154" s="17">
        <v>12</v>
      </c>
      <c r="AV154" s="17">
        <v>15</v>
      </c>
      <c r="AW154" s="17">
        <v>16</v>
      </c>
      <c r="AX154" s="17">
        <f t="shared" si="20"/>
        <v>2.3999999999999986</v>
      </c>
      <c r="AY154" s="38" t="s">
        <v>250</v>
      </c>
    </row>
    <row r="155" spans="1:51" x14ac:dyDescent="0.25">
      <c r="A155" s="56"/>
      <c r="B155" s="17" t="s">
        <v>39</v>
      </c>
      <c r="C155" s="17">
        <f>AVERAGE(INDEX(D$242:ID$242,ROWS(C$2:C155)))</f>
        <v>0.34</v>
      </c>
      <c r="D155" s="17" t="s">
        <v>143</v>
      </c>
      <c r="E155" s="17">
        <v>152</v>
      </c>
      <c r="F155" s="17">
        <v>11</v>
      </c>
      <c r="G155" s="17">
        <v>18</v>
      </c>
      <c r="H155" s="17">
        <v>14</v>
      </c>
      <c r="I155" s="17">
        <v>14</v>
      </c>
      <c r="J155" s="17">
        <v>15</v>
      </c>
      <c r="K155" s="17">
        <v>13</v>
      </c>
      <c r="L155" s="17">
        <v>12</v>
      </c>
      <c r="M155" s="17">
        <v>16</v>
      </c>
      <c r="N155" s="17">
        <v>17</v>
      </c>
      <c r="O155" s="17">
        <v>18</v>
      </c>
      <c r="P155" s="17">
        <v>14</v>
      </c>
      <c r="Q155" s="17">
        <v>15</v>
      </c>
      <c r="R155" s="17">
        <v>5</v>
      </c>
      <c r="S155" s="17">
        <v>12</v>
      </c>
      <c r="T155" s="17">
        <v>6</v>
      </c>
      <c r="U155" s="17">
        <v>15</v>
      </c>
      <c r="V155" s="17">
        <v>9</v>
      </c>
      <c r="W155" s="17">
        <v>14</v>
      </c>
      <c r="X155" s="17">
        <v>13</v>
      </c>
      <c r="Y155" s="17">
        <v>13</v>
      </c>
      <c r="Z155" s="17">
        <v>16</v>
      </c>
      <c r="AA155" s="17">
        <v>16</v>
      </c>
      <c r="AB155" s="17">
        <v>15</v>
      </c>
      <c r="AC155" s="17">
        <v>14</v>
      </c>
      <c r="AD155" s="17">
        <v>13</v>
      </c>
      <c r="AE155" s="17">
        <v>13</v>
      </c>
      <c r="AF155" s="17">
        <v>12</v>
      </c>
      <c r="AG155" s="17">
        <v>16</v>
      </c>
      <c r="AH155" s="17">
        <v>13</v>
      </c>
      <c r="AI155" s="17">
        <v>6</v>
      </c>
      <c r="AJ155" s="17">
        <v>15</v>
      </c>
      <c r="AK155" s="17">
        <v>6</v>
      </c>
      <c r="AL155" s="17">
        <v>13</v>
      </c>
      <c r="AM155" s="17">
        <v>14</v>
      </c>
      <c r="AN155" s="17">
        <v>15</v>
      </c>
      <c r="AO155" s="17">
        <v>16</v>
      </c>
      <c r="AP155" s="17">
        <v>8</v>
      </c>
      <c r="AQ155" s="17">
        <v>14</v>
      </c>
      <c r="AR155" s="17">
        <v>16</v>
      </c>
      <c r="AS155" s="17">
        <v>15</v>
      </c>
      <c r="AT155" s="17">
        <v>13</v>
      </c>
      <c r="AU155" s="17">
        <v>12</v>
      </c>
      <c r="AV155" s="17">
        <v>15</v>
      </c>
      <c r="AW155" s="17">
        <v>16</v>
      </c>
      <c r="AX155" s="17">
        <f t="shared" si="20"/>
        <v>2.3999999999999986</v>
      </c>
      <c r="AY155" s="38" t="s">
        <v>250</v>
      </c>
    </row>
    <row r="156" spans="1:51" x14ac:dyDescent="0.25">
      <c r="A156" s="56"/>
      <c r="B156" s="17" t="s">
        <v>40</v>
      </c>
      <c r="C156" s="17">
        <f>AVERAGE(INDEX(D$242:ID$242,ROWS(C$2:C156)))</f>
        <v>0.41</v>
      </c>
      <c r="D156" s="17" t="s">
        <v>143</v>
      </c>
      <c r="E156" s="17">
        <v>152</v>
      </c>
      <c r="F156" s="17">
        <v>11</v>
      </c>
      <c r="G156" s="17">
        <v>18</v>
      </c>
      <c r="H156" s="17">
        <v>14</v>
      </c>
      <c r="I156" s="17">
        <v>14</v>
      </c>
      <c r="J156" s="17">
        <v>15</v>
      </c>
      <c r="K156" s="17">
        <v>13</v>
      </c>
      <c r="L156" s="17">
        <v>12</v>
      </c>
      <c r="M156" s="17">
        <v>16</v>
      </c>
      <c r="N156" s="17">
        <v>17</v>
      </c>
      <c r="O156" s="17">
        <v>18</v>
      </c>
      <c r="P156" s="17">
        <v>14</v>
      </c>
      <c r="Q156" s="17">
        <v>15</v>
      </c>
      <c r="R156" s="17">
        <v>5</v>
      </c>
      <c r="S156" s="17">
        <v>12</v>
      </c>
      <c r="T156" s="17">
        <v>6</v>
      </c>
      <c r="U156" s="17">
        <v>15</v>
      </c>
      <c r="V156" s="17">
        <v>9</v>
      </c>
      <c r="W156" s="17">
        <v>14</v>
      </c>
      <c r="X156" s="17">
        <v>13</v>
      </c>
      <c r="Y156" s="17">
        <v>13</v>
      </c>
      <c r="Z156" s="17">
        <v>16</v>
      </c>
      <c r="AA156" s="17">
        <v>16</v>
      </c>
      <c r="AB156" s="17">
        <v>15</v>
      </c>
      <c r="AC156" s="17">
        <v>14</v>
      </c>
      <c r="AD156" s="17">
        <v>13</v>
      </c>
      <c r="AE156" s="17">
        <v>13</v>
      </c>
      <c r="AF156" s="17">
        <v>12</v>
      </c>
      <c r="AG156" s="17">
        <v>16</v>
      </c>
      <c r="AH156" s="17">
        <v>13</v>
      </c>
      <c r="AI156" s="17">
        <v>6</v>
      </c>
      <c r="AJ156" s="17">
        <v>15</v>
      </c>
      <c r="AK156" s="17">
        <v>6</v>
      </c>
      <c r="AL156" s="17">
        <v>13</v>
      </c>
      <c r="AM156" s="17">
        <v>14</v>
      </c>
      <c r="AN156" s="17">
        <v>15</v>
      </c>
      <c r="AO156" s="17">
        <v>16</v>
      </c>
      <c r="AP156" s="17">
        <v>8</v>
      </c>
      <c r="AQ156" s="17">
        <v>14</v>
      </c>
      <c r="AR156" s="17">
        <v>16</v>
      </c>
      <c r="AS156" s="17">
        <v>15</v>
      </c>
      <c r="AT156" s="17">
        <v>13</v>
      </c>
      <c r="AU156" s="17">
        <v>12</v>
      </c>
      <c r="AV156" s="17">
        <v>15</v>
      </c>
      <c r="AW156" s="17">
        <v>16</v>
      </c>
      <c r="AX156" s="17">
        <f t="shared" si="20"/>
        <v>2.3999999999999986</v>
      </c>
      <c r="AY156" s="38" t="s">
        <v>250</v>
      </c>
    </row>
    <row r="157" spans="1:51" x14ac:dyDescent="0.25">
      <c r="A157" s="56"/>
      <c r="B157" s="17" t="s">
        <v>41</v>
      </c>
      <c r="C157" s="17">
        <f>AVERAGE(INDEX(D$242:ID$242,ROWS(C$2:C157)))</f>
        <v>0.39</v>
      </c>
      <c r="D157" s="17" t="s">
        <v>143</v>
      </c>
      <c r="E157" s="17">
        <v>152</v>
      </c>
      <c r="F157" s="17">
        <v>11</v>
      </c>
      <c r="G157" s="17">
        <v>18</v>
      </c>
      <c r="H157" s="17">
        <v>14</v>
      </c>
      <c r="I157" s="17">
        <v>14</v>
      </c>
      <c r="J157" s="17">
        <v>15</v>
      </c>
      <c r="K157" s="17">
        <v>13</v>
      </c>
      <c r="L157" s="17">
        <v>12</v>
      </c>
      <c r="M157" s="17">
        <v>16</v>
      </c>
      <c r="N157" s="17">
        <v>17</v>
      </c>
      <c r="O157" s="17">
        <v>18</v>
      </c>
      <c r="P157" s="17">
        <v>14</v>
      </c>
      <c r="Q157" s="17">
        <v>15</v>
      </c>
      <c r="R157" s="17">
        <v>5</v>
      </c>
      <c r="S157" s="17">
        <v>12</v>
      </c>
      <c r="T157" s="17">
        <v>6</v>
      </c>
      <c r="U157" s="17">
        <v>15</v>
      </c>
      <c r="V157" s="17">
        <v>9</v>
      </c>
      <c r="W157" s="17">
        <v>14</v>
      </c>
      <c r="X157" s="17">
        <v>13</v>
      </c>
      <c r="Y157" s="17">
        <v>13</v>
      </c>
      <c r="Z157" s="17">
        <v>16</v>
      </c>
      <c r="AA157" s="17">
        <v>16</v>
      </c>
      <c r="AB157" s="17">
        <v>15</v>
      </c>
      <c r="AC157" s="17">
        <v>14</v>
      </c>
      <c r="AD157" s="17">
        <v>13</v>
      </c>
      <c r="AE157" s="17">
        <v>13</v>
      </c>
      <c r="AF157" s="17">
        <v>12</v>
      </c>
      <c r="AG157" s="17">
        <v>16</v>
      </c>
      <c r="AH157" s="17">
        <v>13</v>
      </c>
      <c r="AI157" s="17">
        <v>6</v>
      </c>
      <c r="AJ157" s="17">
        <v>15</v>
      </c>
      <c r="AK157" s="17">
        <v>6</v>
      </c>
      <c r="AL157" s="17">
        <v>13</v>
      </c>
      <c r="AM157" s="17">
        <v>14</v>
      </c>
      <c r="AN157" s="17">
        <v>15</v>
      </c>
      <c r="AO157" s="17">
        <v>16</v>
      </c>
      <c r="AP157" s="17">
        <v>8</v>
      </c>
      <c r="AQ157" s="17">
        <v>14</v>
      </c>
      <c r="AR157" s="17">
        <v>16</v>
      </c>
      <c r="AS157" s="17">
        <v>15</v>
      </c>
      <c r="AT157" s="17">
        <v>13</v>
      </c>
      <c r="AU157" s="17">
        <v>12</v>
      </c>
      <c r="AV157" s="17">
        <v>15</v>
      </c>
      <c r="AW157" s="17">
        <v>16</v>
      </c>
      <c r="AX157" s="17">
        <f t="shared" si="20"/>
        <v>2.3999999999999986</v>
      </c>
      <c r="AY157" t="s">
        <v>250</v>
      </c>
    </row>
    <row r="158" spans="1:51" x14ac:dyDescent="0.25">
      <c r="A158" s="56" t="s">
        <v>81</v>
      </c>
      <c r="B158" s="17" t="s">
        <v>29</v>
      </c>
      <c r="C158" s="17">
        <f>AVERAGE(INDEX(D$242:ID$242,ROWS(C$2:C158)))</f>
        <v>4.3600000000000003</v>
      </c>
      <c r="D158" s="17" t="s">
        <v>143</v>
      </c>
      <c r="E158" s="17">
        <v>136</v>
      </c>
      <c r="F158" s="17">
        <v>9</v>
      </c>
      <c r="G158" s="17">
        <v>16</v>
      </c>
      <c r="H158" s="17">
        <v>14</v>
      </c>
      <c r="I158" s="17">
        <v>10</v>
      </c>
      <c r="J158" s="17">
        <v>12</v>
      </c>
      <c r="K158" s="17">
        <v>10</v>
      </c>
      <c r="L158" s="17">
        <v>13</v>
      </c>
      <c r="M158" s="17">
        <v>12</v>
      </c>
      <c r="N158" s="17">
        <v>13</v>
      </c>
      <c r="O158" s="17">
        <v>14</v>
      </c>
      <c r="P158" s="17">
        <v>12</v>
      </c>
      <c r="Q158" s="17">
        <v>10</v>
      </c>
      <c r="R158" s="17">
        <v>7</v>
      </c>
      <c r="S158" s="17">
        <v>12</v>
      </c>
      <c r="T158" s="17">
        <v>11</v>
      </c>
      <c r="U158" s="17">
        <v>14</v>
      </c>
      <c r="V158" s="17">
        <v>11</v>
      </c>
      <c r="W158" s="17">
        <v>15</v>
      </c>
      <c r="X158" s="17">
        <v>16</v>
      </c>
      <c r="Y158" s="17">
        <v>11</v>
      </c>
      <c r="Z158" s="17">
        <v>15</v>
      </c>
      <c r="AA158" s="17">
        <v>14</v>
      </c>
      <c r="AB158" s="17">
        <v>15</v>
      </c>
      <c r="AC158" s="17">
        <v>15</v>
      </c>
      <c r="AD158" s="17">
        <v>14</v>
      </c>
      <c r="AE158" s="17">
        <v>12</v>
      </c>
      <c r="AF158" s="17">
        <v>15</v>
      </c>
      <c r="AG158" s="17">
        <v>14</v>
      </c>
      <c r="AH158" s="17">
        <v>8</v>
      </c>
      <c r="AI158" s="17">
        <v>9</v>
      </c>
      <c r="AJ158" s="17">
        <v>14</v>
      </c>
      <c r="AK158" s="17">
        <v>5</v>
      </c>
      <c r="AL158" s="17">
        <v>10</v>
      </c>
      <c r="AM158" s="17">
        <v>7</v>
      </c>
      <c r="AN158" s="17">
        <v>12</v>
      </c>
      <c r="AO158" s="17">
        <v>14</v>
      </c>
      <c r="AP158" s="17">
        <v>9</v>
      </c>
      <c r="AQ158" s="17">
        <v>14</v>
      </c>
      <c r="AR158" s="17">
        <v>15</v>
      </c>
      <c r="AS158" s="17">
        <v>9</v>
      </c>
      <c r="AT158" s="17">
        <v>9</v>
      </c>
      <c r="AU158" s="17">
        <v>12</v>
      </c>
      <c r="AV158" s="17">
        <v>15</v>
      </c>
      <c r="AW158" s="17">
        <v>14</v>
      </c>
      <c r="AX158" s="17">
        <f t="shared" si="20"/>
        <v>4.5999999999999996</v>
      </c>
      <c r="AY158" s="38" t="s">
        <v>247</v>
      </c>
    </row>
    <row r="159" spans="1:51" x14ac:dyDescent="0.25">
      <c r="A159" s="56"/>
      <c r="B159" s="17" t="s">
        <v>30</v>
      </c>
      <c r="C159" s="17">
        <f>AVERAGE(INDEX(D$242:ID$242,ROWS(C$2:C159)))</f>
        <v>1.04</v>
      </c>
      <c r="D159" s="17" t="s">
        <v>143</v>
      </c>
      <c r="E159" s="17">
        <v>136</v>
      </c>
      <c r="F159" s="17">
        <v>9</v>
      </c>
      <c r="G159" s="17">
        <v>16</v>
      </c>
      <c r="H159" s="17">
        <v>14</v>
      </c>
      <c r="I159" s="17">
        <v>10</v>
      </c>
      <c r="J159" s="17">
        <v>12</v>
      </c>
      <c r="K159" s="17">
        <v>10</v>
      </c>
      <c r="L159" s="17">
        <v>13</v>
      </c>
      <c r="M159" s="17">
        <v>12</v>
      </c>
      <c r="N159" s="17">
        <v>13</v>
      </c>
      <c r="O159" s="17">
        <v>14</v>
      </c>
      <c r="P159" s="17">
        <v>12</v>
      </c>
      <c r="Q159" s="17">
        <v>10</v>
      </c>
      <c r="R159" s="17">
        <v>7</v>
      </c>
      <c r="S159" s="17">
        <v>12</v>
      </c>
      <c r="T159" s="17">
        <v>11</v>
      </c>
      <c r="U159" s="17">
        <v>14</v>
      </c>
      <c r="V159" s="17">
        <v>11</v>
      </c>
      <c r="W159" s="17">
        <v>15</v>
      </c>
      <c r="X159" s="17">
        <v>16</v>
      </c>
      <c r="Y159" s="17">
        <v>11</v>
      </c>
      <c r="Z159" s="17">
        <v>15</v>
      </c>
      <c r="AA159" s="17">
        <v>14</v>
      </c>
      <c r="AB159" s="17">
        <v>15</v>
      </c>
      <c r="AC159" s="17">
        <v>15</v>
      </c>
      <c r="AD159" s="17">
        <v>14</v>
      </c>
      <c r="AE159" s="17">
        <v>12</v>
      </c>
      <c r="AF159" s="17">
        <v>15</v>
      </c>
      <c r="AG159" s="17">
        <v>14</v>
      </c>
      <c r="AH159" s="17">
        <v>8</v>
      </c>
      <c r="AI159" s="17">
        <v>9</v>
      </c>
      <c r="AJ159" s="17">
        <v>14</v>
      </c>
      <c r="AK159" s="17">
        <v>5</v>
      </c>
      <c r="AL159" s="17">
        <v>10</v>
      </c>
      <c r="AM159" s="17">
        <v>7</v>
      </c>
      <c r="AN159" s="17">
        <v>12</v>
      </c>
      <c r="AO159" s="17">
        <v>14</v>
      </c>
      <c r="AP159" s="17">
        <v>9</v>
      </c>
      <c r="AQ159" s="17">
        <v>14</v>
      </c>
      <c r="AR159" s="17">
        <v>15</v>
      </c>
      <c r="AS159" s="17">
        <v>9</v>
      </c>
      <c r="AT159" s="17">
        <v>9</v>
      </c>
      <c r="AU159" s="17">
        <v>12</v>
      </c>
      <c r="AV159" s="17">
        <v>15</v>
      </c>
      <c r="AW159" s="17">
        <v>14</v>
      </c>
      <c r="AX159" s="17">
        <f t="shared" si="20"/>
        <v>4.5999999999999996</v>
      </c>
      <c r="AY159" s="38" t="s">
        <v>247</v>
      </c>
    </row>
    <row r="160" spans="1:51" x14ac:dyDescent="0.25">
      <c r="A160" s="56"/>
      <c r="B160" s="17" t="s">
        <v>31</v>
      </c>
      <c r="C160" s="17">
        <f>AVERAGE(INDEX(D$242:ID$242,ROWS(C$2:C160)))</f>
        <v>4.0199999999999996</v>
      </c>
      <c r="D160" s="17" t="s">
        <v>143</v>
      </c>
      <c r="E160" s="17">
        <v>136</v>
      </c>
      <c r="F160" s="17">
        <v>9</v>
      </c>
      <c r="G160" s="17">
        <v>16</v>
      </c>
      <c r="H160" s="17">
        <v>14</v>
      </c>
      <c r="I160" s="17">
        <v>10</v>
      </c>
      <c r="J160" s="17">
        <v>12</v>
      </c>
      <c r="K160" s="17">
        <v>10</v>
      </c>
      <c r="L160" s="17">
        <v>13</v>
      </c>
      <c r="M160" s="17">
        <v>12</v>
      </c>
      <c r="N160" s="17">
        <v>13</v>
      </c>
      <c r="O160" s="17">
        <v>14</v>
      </c>
      <c r="P160" s="17">
        <v>12</v>
      </c>
      <c r="Q160" s="17">
        <v>10</v>
      </c>
      <c r="R160" s="17">
        <v>7</v>
      </c>
      <c r="S160" s="17">
        <v>12</v>
      </c>
      <c r="T160" s="17">
        <v>11</v>
      </c>
      <c r="U160" s="17">
        <v>14</v>
      </c>
      <c r="V160" s="17">
        <v>11</v>
      </c>
      <c r="W160" s="17">
        <v>15</v>
      </c>
      <c r="X160" s="17">
        <v>16</v>
      </c>
      <c r="Y160" s="17">
        <v>11</v>
      </c>
      <c r="Z160" s="17">
        <v>15</v>
      </c>
      <c r="AA160" s="17">
        <v>14</v>
      </c>
      <c r="AB160" s="17">
        <v>15</v>
      </c>
      <c r="AC160" s="17">
        <v>15</v>
      </c>
      <c r="AD160" s="17">
        <v>14</v>
      </c>
      <c r="AE160" s="17">
        <v>12</v>
      </c>
      <c r="AF160" s="17">
        <v>15</v>
      </c>
      <c r="AG160" s="17">
        <v>14</v>
      </c>
      <c r="AH160" s="17">
        <v>8</v>
      </c>
      <c r="AI160" s="17">
        <v>9</v>
      </c>
      <c r="AJ160" s="17">
        <v>14</v>
      </c>
      <c r="AK160" s="17">
        <v>5</v>
      </c>
      <c r="AL160" s="17">
        <v>10</v>
      </c>
      <c r="AM160" s="17">
        <v>7</v>
      </c>
      <c r="AN160" s="17">
        <v>12</v>
      </c>
      <c r="AO160" s="17">
        <v>14</v>
      </c>
      <c r="AP160" s="17">
        <v>9</v>
      </c>
      <c r="AQ160" s="17">
        <v>14</v>
      </c>
      <c r="AR160" s="17">
        <v>15</v>
      </c>
      <c r="AS160" s="17">
        <v>9</v>
      </c>
      <c r="AT160" s="17">
        <v>9</v>
      </c>
      <c r="AU160" s="17">
        <v>12</v>
      </c>
      <c r="AV160" s="17">
        <v>15</v>
      </c>
      <c r="AW160" s="17">
        <v>14</v>
      </c>
      <c r="AX160" s="17">
        <f t="shared" si="20"/>
        <v>4.5999999999999996</v>
      </c>
      <c r="AY160" s="38" t="s">
        <v>247</v>
      </c>
    </row>
    <row r="161" spans="1:51" x14ac:dyDescent="0.25">
      <c r="A161" s="56"/>
      <c r="B161" s="17" t="s">
        <v>32</v>
      </c>
      <c r="C161" s="17">
        <f>AVERAGE(INDEX(D$242:ID$242,ROWS(C$2:C161)))</f>
        <v>1.41</v>
      </c>
      <c r="D161" s="17" t="s">
        <v>143</v>
      </c>
      <c r="E161" s="17">
        <v>136</v>
      </c>
      <c r="F161" s="17">
        <v>9</v>
      </c>
      <c r="G161" s="17">
        <v>16</v>
      </c>
      <c r="H161" s="17">
        <v>14</v>
      </c>
      <c r="I161" s="17">
        <v>10</v>
      </c>
      <c r="J161" s="17">
        <v>12</v>
      </c>
      <c r="K161" s="17">
        <v>10</v>
      </c>
      <c r="L161" s="17">
        <v>13</v>
      </c>
      <c r="M161" s="17">
        <v>12</v>
      </c>
      <c r="N161" s="17">
        <v>13</v>
      </c>
      <c r="O161" s="17">
        <v>14</v>
      </c>
      <c r="P161" s="17">
        <v>12</v>
      </c>
      <c r="Q161" s="17">
        <v>10</v>
      </c>
      <c r="R161" s="17">
        <v>7</v>
      </c>
      <c r="S161" s="17">
        <v>12</v>
      </c>
      <c r="T161" s="17">
        <v>11</v>
      </c>
      <c r="U161" s="17">
        <v>14</v>
      </c>
      <c r="V161" s="17">
        <v>11</v>
      </c>
      <c r="W161" s="17">
        <v>15</v>
      </c>
      <c r="X161" s="17">
        <v>16</v>
      </c>
      <c r="Y161" s="17">
        <v>11</v>
      </c>
      <c r="Z161" s="17">
        <v>15</v>
      </c>
      <c r="AA161" s="17">
        <v>14</v>
      </c>
      <c r="AB161" s="17">
        <v>15</v>
      </c>
      <c r="AC161" s="17">
        <v>15</v>
      </c>
      <c r="AD161" s="17">
        <v>14</v>
      </c>
      <c r="AE161" s="17">
        <v>12</v>
      </c>
      <c r="AF161" s="17">
        <v>15</v>
      </c>
      <c r="AG161" s="17">
        <v>14</v>
      </c>
      <c r="AH161" s="17">
        <v>8</v>
      </c>
      <c r="AI161" s="17">
        <v>9</v>
      </c>
      <c r="AJ161" s="17">
        <v>14</v>
      </c>
      <c r="AK161" s="17">
        <v>5</v>
      </c>
      <c r="AL161" s="17">
        <v>10</v>
      </c>
      <c r="AM161" s="17">
        <v>7</v>
      </c>
      <c r="AN161" s="17">
        <v>12</v>
      </c>
      <c r="AO161" s="17">
        <v>14</v>
      </c>
      <c r="AP161" s="17">
        <v>9</v>
      </c>
      <c r="AQ161" s="17">
        <v>14</v>
      </c>
      <c r="AR161" s="17">
        <v>15</v>
      </c>
      <c r="AS161" s="17">
        <v>9</v>
      </c>
      <c r="AT161" s="17">
        <v>9</v>
      </c>
      <c r="AU161" s="17">
        <v>12</v>
      </c>
      <c r="AV161" s="17">
        <v>15</v>
      </c>
      <c r="AW161" s="17">
        <v>14</v>
      </c>
      <c r="AX161" s="17">
        <f t="shared" si="20"/>
        <v>4.5999999999999996</v>
      </c>
      <c r="AY161" s="38" t="s">
        <v>247</v>
      </c>
    </row>
    <row r="162" spans="1:51" x14ac:dyDescent="0.25">
      <c r="A162" s="56"/>
      <c r="B162" s="17" t="s">
        <v>33</v>
      </c>
      <c r="C162" s="17">
        <f>AVERAGE(INDEX(D$242:ID$242,ROWS(C$2:C162)))</f>
        <v>3.17</v>
      </c>
      <c r="D162" s="17" t="s">
        <v>143</v>
      </c>
      <c r="E162" s="17">
        <v>136</v>
      </c>
      <c r="F162" s="17">
        <v>9</v>
      </c>
      <c r="G162" s="17">
        <v>16</v>
      </c>
      <c r="H162" s="17">
        <v>14</v>
      </c>
      <c r="I162" s="17">
        <v>10</v>
      </c>
      <c r="J162" s="17">
        <v>12</v>
      </c>
      <c r="K162" s="17">
        <v>10</v>
      </c>
      <c r="L162" s="17">
        <v>13</v>
      </c>
      <c r="M162" s="17">
        <v>12</v>
      </c>
      <c r="N162" s="17">
        <v>13</v>
      </c>
      <c r="O162" s="17">
        <v>14</v>
      </c>
      <c r="P162" s="17">
        <v>12</v>
      </c>
      <c r="Q162" s="17">
        <v>10</v>
      </c>
      <c r="R162" s="17">
        <v>7</v>
      </c>
      <c r="S162" s="17">
        <v>12</v>
      </c>
      <c r="T162" s="17">
        <v>11</v>
      </c>
      <c r="U162" s="17">
        <v>14</v>
      </c>
      <c r="V162" s="17">
        <v>11</v>
      </c>
      <c r="W162" s="17">
        <v>15</v>
      </c>
      <c r="X162" s="17">
        <v>16</v>
      </c>
      <c r="Y162" s="17">
        <v>11</v>
      </c>
      <c r="Z162" s="17">
        <v>15</v>
      </c>
      <c r="AA162" s="17">
        <v>14</v>
      </c>
      <c r="AB162" s="17">
        <v>15</v>
      </c>
      <c r="AC162" s="17">
        <v>15</v>
      </c>
      <c r="AD162" s="17">
        <v>14</v>
      </c>
      <c r="AE162" s="17">
        <v>12</v>
      </c>
      <c r="AF162" s="17">
        <v>15</v>
      </c>
      <c r="AG162" s="17">
        <v>14</v>
      </c>
      <c r="AH162" s="17">
        <v>8</v>
      </c>
      <c r="AI162" s="17">
        <v>9</v>
      </c>
      <c r="AJ162" s="17">
        <v>14</v>
      </c>
      <c r="AK162" s="17">
        <v>5</v>
      </c>
      <c r="AL162" s="17">
        <v>10</v>
      </c>
      <c r="AM162" s="17">
        <v>7</v>
      </c>
      <c r="AN162" s="17">
        <v>12</v>
      </c>
      <c r="AO162" s="17">
        <v>14</v>
      </c>
      <c r="AP162" s="17">
        <v>9</v>
      </c>
      <c r="AQ162" s="17">
        <v>14</v>
      </c>
      <c r="AR162" s="17">
        <v>15</v>
      </c>
      <c r="AS162" s="17">
        <v>9</v>
      </c>
      <c r="AT162" s="17">
        <v>9</v>
      </c>
      <c r="AU162" s="17">
        <v>12</v>
      </c>
      <c r="AV162" s="17">
        <v>15</v>
      </c>
      <c r="AW162" s="17">
        <v>14</v>
      </c>
      <c r="AX162" s="17">
        <f t="shared" si="20"/>
        <v>4.5999999999999996</v>
      </c>
      <c r="AY162" s="38" t="s">
        <v>247</v>
      </c>
    </row>
    <row r="163" spans="1:51" x14ac:dyDescent="0.25">
      <c r="A163" s="56"/>
      <c r="B163" s="17" t="s">
        <v>34</v>
      </c>
      <c r="C163" s="17">
        <f>AVERAGE(INDEX(D$242:ID$242,ROWS(C$2:C163)))</f>
        <v>1.1399999999999999</v>
      </c>
      <c r="D163" s="17" t="s">
        <v>143</v>
      </c>
      <c r="E163" s="17">
        <v>136</v>
      </c>
      <c r="F163" s="17">
        <v>9</v>
      </c>
      <c r="G163" s="17">
        <v>16</v>
      </c>
      <c r="H163" s="17">
        <v>14</v>
      </c>
      <c r="I163" s="17">
        <v>10</v>
      </c>
      <c r="J163" s="17">
        <v>12</v>
      </c>
      <c r="K163" s="17">
        <v>10</v>
      </c>
      <c r="L163" s="17">
        <v>13</v>
      </c>
      <c r="M163" s="17">
        <v>12</v>
      </c>
      <c r="N163" s="17">
        <v>13</v>
      </c>
      <c r="O163" s="17">
        <v>14</v>
      </c>
      <c r="P163" s="17">
        <v>12</v>
      </c>
      <c r="Q163" s="17">
        <v>10</v>
      </c>
      <c r="R163" s="17">
        <v>7</v>
      </c>
      <c r="S163" s="17">
        <v>12</v>
      </c>
      <c r="T163" s="17">
        <v>11</v>
      </c>
      <c r="U163" s="17">
        <v>14</v>
      </c>
      <c r="V163" s="17">
        <v>11</v>
      </c>
      <c r="W163" s="17">
        <v>15</v>
      </c>
      <c r="X163" s="17">
        <v>16</v>
      </c>
      <c r="Y163" s="17">
        <v>11</v>
      </c>
      <c r="Z163" s="17">
        <v>15</v>
      </c>
      <c r="AA163" s="17">
        <v>14</v>
      </c>
      <c r="AB163" s="17">
        <v>15</v>
      </c>
      <c r="AC163" s="17">
        <v>15</v>
      </c>
      <c r="AD163" s="17">
        <v>14</v>
      </c>
      <c r="AE163" s="17">
        <v>12</v>
      </c>
      <c r="AF163" s="17">
        <v>15</v>
      </c>
      <c r="AG163" s="17">
        <v>14</v>
      </c>
      <c r="AH163" s="17">
        <v>8</v>
      </c>
      <c r="AI163" s="17">
        <v>9</v>
      </c>
      <c r="AJ163" s="17">
        <v>14</v>
      </c>
      <c r="AK163" s="17">
        <v>5</v>
      </c>
      <c r="AL163" s="17">
        <v>10</v>
      </c>
      <c r="AM163" s="17">
        <v>7</v>
      </c>
      <c r="AN163" s="17">
        <v>12</v>
      </c>
      <c r="AO163" s="17">
        <v>14</v>
      </c>
      <c r="AP163" s="17">
        <v>9</v>
      </c>
      <c r="AQ163" s="17">
        <v>14</v>
      </c>
      <c r="AR163" s="17">
        <v>15</v>
      </c>
      <c r="AS163" s="17">
        <v>9</v>
      </c>
      <c r="AT163" s="17">
        <v>9</v>
      </c>
      <c r="AU163" s="17">
        <v>12</v>
      </c>
      <c r="AV163" s="17">
        <v>15</v>
      </c>
      <c r="AW163" s="17">
        <v>14</v>
      </c>
      <c r="AX163" s="17">
        <f t="shared" si="20"/>
        <v>4.5999999999999996</v>
      </c>
      <c r="AY163" s="38" t="s">
        <v>247</v>
      </c>
    </row>
    <row r="164" spans="1:51" x14ac:dyDescent="0.25">
      <c r="A164" s="56"/>
      <c r="B164" s="17" t="s">
        <v>35</v>
      </c>
      <c r="C164" s="17">
        <f>AVERAGE(INDEX(D$242:ID$242,ROWS(C$2:C164)))</f>
        <v>4.3499999999999996</v>
      </c>
      <c r="D164" s="17" t="s">
        <v>143</v>
      </c>
      <c r="E164" s="17">
        <v>136</v>
      </c>
      <c r="F164" s="17">
        <v>9</v>
      </c>
      <c r="G164" s="17">
        <v>16</v>
      </c>
      <c r="H164" s="17">
        <v>14</v>
      </c>
      <c r="I164" s="17">
        <v>10</v>
      </c>
      <c r="J164" s="17">
        <v>12</v>
      </c>
      <c r="K164" s="17">
        <v>10</v>
      </c>
      <c r="L164" s="17">
        <v>13</v>
      </c>
      <c r="M164" s="17">
        <v>12</v>
      </c>
      <c r="N164" s="17">
        <v>13</v>
      </c>
      <c r="O164" s="17">
        <v>14</v>
      </c>
      <c r="P164" s="17">
        <v>12</v>
      </c>
      <c r="Q164" s="17">
        <v>10</v>
      </c>
      <c r="R164" s="17">
        <v>7</v>
      </c>
      <c r="S164" s="17">
        <v>12</v>
      </c>
      <c r="T164" s="17">
        <v>11</v>
      </c>
      <c r="U164" s="17">
        <v>14</v>
      </c>
      <c r="V164" s="17">
        <v>11</v>
      </c>
      <c r="W164" s="17">
        <v>15</v>
      </c>
      <c r="X164" s="17">
        <v>16</v>
      </c>
      <c r="Y164" s="17">
        <v>11</v>
      </c>
      <c r="Z164" s="17">
        <v>15</v>
      </c>
      <c r="AA164" s="17">
        <v>14</v>
      </c>
      <c r="AB164" s="17">
        <v>15</v>
      </c>
      <c r="AC164" s="17">
        <v>15</v>
      </c>
      <c r="AD164" s="17">
        <v>14</v>
      </c>
      <c r="AE164" s="17">
        <v>12</v>
      </c>
      <c r="AF164" s="17">
        <v>15</v>
      </c>
      <c r="AG164" s="17">
        <v>14</v>
      </c>
      <c r="AH164" s="17">
        <v>8</v>
      </c>
      <c r="AI164" s="17">
        <v>9</v>
      </c>
      <c r="AJ164" s="17">
        <v>14</v>
      </c>
      <c r="AK164" s="17">
        <v>5</v>
      </c>
      <c r="AL164" s="17">
        <v>10</v>
      </c>
      <c r="AM164" s="17">
        <v>7</v>
      </c>
      <c r="AN164" s="17">
        <v>12</v>
      </c>
      <c r="AO164" s="17">
        <v>14</v>
      </c>
      <c r="AP164" s="17">
        <v>9</v>
      </c>
      <c r="AQ164" s="17">
        <v>14</v>
      </c>
      <c r="AR164" s="17">
        <v>15</v>
      </c>
      <c r="AS164" s="17">
        <v>9</v>
      </c>
      <c r="AT164" s="17">
        <v>9</v>
      </c>
      <c r="AU164" s="17">
        <v>12</v>
      </c>
      <c r="AV164" s="17">
        <v>15</v>
      </c>
      <c r="AW164" s="17">
        <v>14</v>
      </c>
      <c r="AX164" s="17">
        <f t="shared" si="20"/>
        <v>4.5999999999999996</v>
      </c>
      <c r="AY164" s="38" t="s">
        <v>247</v>
      </c>
    </row>
    <row r="165" spans="1:51" x14ac:dyDescent="0.25">
      <c r="A165" s="56"/>
      <c r="B165" s="17" t="s">
        <v>36</v>
      </c>
      <c r="C165" s="17">
        <f>AVERAGE(INDEX(D$242:ID$242,ROWS(C$2:C165)))</f>
        <v>3.97</v>
      </c>
      <c r="D165" s="17" t="s">
        <v>143</v>
      </c>
      <c r="E165" s="17">
        <v>136</v>
      </c>
      <c r="F165" s="17">
        <v>9</v>
      </c>
      <c r="G165" s="17">
        <v>16</v>
      </c>
      <c r="H165" s="17">
        <v>14</v>
      </c>
      <c r="I165" s="17">
        <v>10</v>
      </c>
      <c r="J165" s="17">
        <v>12</v>
      </c>
      <c r="K165" s="17">
        <v>10</v>
      </c>
      <c r="L165" s="17">
        <v>13</v>
      </c>
      <c r="M165" s="17">
        <v>12</v>
      </c>
      <c r="N165" s="17">
        <v>13</v>
      </c>
      <c r="O165" s="17">
        <v>14</v>
      </c>
      <c r="P165" s="17">
        <v>12</v>
      </c>
      <c r="Q165" s="17">
        <v>10</v>
      </c>
      <c r="R165" s="17">
        <v>7</v>
      </c>
      <c r="S165" s="17">
        <v>12</v>
      </c>
      <c r="T165" s="17">
        <v>11</v>
      </c>
      <c r="U165" s="17">
        <v>14</v>
      </c>
      <c r="V165" s="17">
        <v>11</v>
      </c>
      <c r="W165" s="17">
        <v>15</v>
      </c>
      <c r="X165" s="17">
        <v>16</v>
      </c>
      <c r="Y165" s="17">
        <v>11</v>
      </c>
      <c r="Z165" s="17">
        <v>15</v>
      </c>
      <c r="AA165" s="17">
        <v>14</v>
      </c>
      <c r="AB165" s="17">
        <v>15</v>
      </c>
      <c r="AC165" s="17">
        <v>15</v>
      </c>
      <c r="AD165" s="17">
        <v>14</v>
      </c>
      <c r="AE165" s="17">
        <v>12</v>
      </c>
      <c r="AF165" s="17">
        <v>15</v>
      </c>
      <c r="AG165" s="17">
        <v>14</v>
      </c>
      <c r="AH165" s="17">
        <v>8</v>
      </c>
      <c r="AI165" s="17">
        <v>9</v>
      </c>
      <c r="AJ165" s="17">
        <v>14</v>
      </c>
      <c r="AK165" s="17">
        <v>5</v>
      </c>
      <c r="AL165" s="17">
        <v>10</v>
      </c>
      <c r="AM165" s="17">
        <v>7</v>
      </c>
      <c r="AN165" s="17">
        <v>12</v>
      </c>
      <c r="AO165" s="17">
        <v>14</v>
      </c>
      <c r="AP165" s="17">
        <v>9</v>
      </c>
      <c r="AQ165" s="17">
        <v>14</v>
      </c>
      <c r="AR165" s="17">
        <v>15</v>
      </c>
      <c r="AS165" s="17">
        <v>9</v>
      </c>
      <c r="AT165" s="17">
        <v>9</v>
      </c>
      <c r="AU165" s="17">
        <v>12</v>
      </c>
      <c r="AV165" s="17">
        <v>15</v>
      </c>
      <c r="AW165" s="17">
        <v>14</v>
      </c>
      <c r="AX165" s="17">
        <f t="shared" si="20"/>
        <v>4.5999999999999996</v>
      </c>
      <c r="AY165" s="38" t="s">
        <v>247</v>
      </c>
    </row>
    <row r="166" spans="1:51" x14ac:dyDescent="0.25">
      <c r="A166" s="56"/>
      <c r="B166" s="17" t="s">
        <v>37</v>
      </c>
      <c r="C166" s="17">
        <f>AVERAGE(INDEX(D$242:ID$242,ROWS(C$2:C166)))</f>
        <v>3.47</v>
      </c>
      <c r="D166" s="17" t="s">
        <v>143</v>
      </c>
      <c r="E166" s="17">
        <v>136</v>
      </c>
      <c r="F166" s="17">
        <v>9</v>
      </c>
      <c r="G166" s="17">
        <v>16</v>
      </c>
      <c r="H166" s="17">
        <v>14</v>
      </c>
      <c r="I166" s="17">
        <v>10</v>
      </c>
      <c r="J166" s="17">
        <v>12</v>
      </c>
      <c r="K166" s="17">
        <v>10</v>
      </c>
      <c r="L166" s="17">
        <v>13</v>
      </c>
      <c r="M166" s="17">
        <v>12</v>
      </c>
      <c r="N166" s="17">
        <v>13</v>
      </c>
      <c r="O166" s="17">
        <v>14</v>
      </c>
      <c r="P166" s="17">
        <v>12</v>
      </c>
      <c r="Q166" s="17">
        <v>10</v>
      </c>
      <c r="R166" s="17">
        <v>7</v>
      </c>
      <c r="S166" s="17">
        <v>12</v>
      </c>
      <c r="T166" s="17">
        <v>11</v>
      </c>
      <c r="U166" s="17">
        <v>14</v>
      </c>
      <c r="V166" s="17">
        <v>11</v>
      </c>
      <c r="W166" s="17">
        <v>15</v>
      </c>
      <c r="X166" s="17">
        <v>16</v>
      </c>
      <c r="Y166" s="17">
        <v>11</v>
      </c>
      <c r="Z166" s="17">
        <v>15</v>
      </c>
      <c r="AA166" s="17">
        <v>14</v>
      </c>
      <c r="AB166" s="17">
        <v>15</v>
      </c>
      <c r="AC166" s="17">
        <v>15</v>
      </c>
      <c r="AD166" s="17">
        <v>14</v>
      </c>
      <c r="AE166" s="17">
        <v>12</v>
      </c>
      <c r="AF166" s="17">
        <v>15</v>
      </c>
      <c r="AG166" s="17">
        <v>14</v>
      </c>
      <c r="AH166" s="17">
        <v>8</v>
      </c>
      <c r="AI166" s="17">
        <v>9</v>
      </c>
      <c r="AJ166" s="17">
        <v>14</v>
      </c>
      <c r="AK166" s="17">
        <v>5</v>
      </c>
      <c r="AL166" s="17">
        <v>10</v>
      </c>
      <c r="AM166" s="17">
        <v>7</v>
      </c>
      <c r="AN166" s="17">
        <v>12</v>
      </c>
      <c r="AO166" s="17">
        <v>14</v>
      </c>
      <c r="AP166" s="17">
        <v>9</v>
      </c>
      <c r="AQ166" s="17">
        <v>14</v>
      </c>
      <c r="AR166" s="17">
        <v>15</v>
      </c>
      <c r="AS166" s="17">
        <v>9</v>
      </c>
      <c r="AT166" s="17">
        <v>9</v>
      </c>
      <c r="AU166" s="17">
        <v>12</v>
      </c>
      <c r="AV166" s="17">
        <v>15</v>
      </c>
      <c r="AW166" s="17">
        <v>14</v>
      </c>
      <c r="AX166" s="17">
        <f t="shared" si="20"/>
        <v>4.5999999999999996</v>
      </c>
      <c r="AY166" s="38" t="s">
        <v>247</v>
      </c>
    </row>
    <row r="167" spans="1:51" x14ac:dyDescent="0.25">
      <c r="A167" s="56"/>
      <c r="B167" s="17" t="s">
        <v>38</v>
      </c>
      <c r="C167" s="17">
        <f>AVERAGE(INDEX(D$242:ID$242,ROWS(C$2:C167)))</f>
        <v>1.22</v>
      </c>
      <c r="D167" s="17" t="s">
        <v>143</v>
      </c>
      <c r="E167" s="17">
        <v>136</v>
      </c>
      <c r="F167" s="17">
        <v>9</v>
      </c>
      <c r="G167" s="17">
        <v>16</v>
      </c>
      <c r="H167" s="17">
        <v>14</v>
      </c>
      <c r="I167" s="17">
        <v>10</v>
      </c>
      <c r="J167" s="17">
        <v>12</v>
      </c>
      <c r="K167" s="17">
        <v>10</v>
      </c>
      <c r="L167" s="17">
        <v>13</v>
      </c>
      <c r="M167" s="17">
        <v>12</v>
      </c>
      <c r="N167" s="17">
        <v>13</v>
      </c>
      <c r="O167" s="17">
        <v>14</v>
      </c>
      <c r="P167" s="17">
        <v>12</v>
      </c>
      <c r="Q167" s="17">
        <v>10</v>
      </c>
      <c r="R167" s="17">
        <v>7</v>
      </c>
      <c r="S167" s="17">
        <v>12</v>
      </c>
      <c r="T167" s="17">
        <v>11</v>
      </c>
      <c r="U167" s="17">
        <v>14</v>
      </c>
      <c r="V167" s="17">
        <v>11</v>
      </c>
      <c r="W167" s="17">
        <v>15</v>
      </c>
      <c r="X167" s="17">
        <v>16</v>
      </c>
      <c r="Y167" s="17">
        <v>11</v>
      </c>
      <c r="Z167" s="17">
        <v>15</v>
      </c>
      <c r="AA167" s="17">
        <v>14</v>
      </c>
      <c r="AB167" s="17">
        <v>15</v>
      </c>
      <c r="AC167" s="17">
        <v>15</v>
      </c>
      <c r="AD167" s="17">
        <v>14</v>
      </c>
      <c r="AE167" s="17">
        <v>12</v>
      </c>
      <c r="AF167" s="17">
        <v>15</v>
      </c>
      <c r="AG167" s="17">
        <v>14</v>
      </c>
      <c r="AH167" s="17">
        <v>8</v>
      </c>
      <c r="AI167" s="17">
        <v>9</v>
      </c>
      <c r="AJ167" s="17">
        <v>14</v>
      </c>
      <c r="AK167" s="17">
        <v>5</v>
      </c>
      <c r="AL167" s="17">
        <v>10</v>
      </c>
      <c r="AM167" s="17">
        <v>7</v>
      </c>
      <c r="AN167" s="17">
        <v>12</v>
      </c>
      <c r="AO167" s="17">
        <v>14</v>
      </c>
      <c r="AP167" s="17">
        <v>9</v>
      </c>
      <c r="AQ167" s="17">
        <v>14</v>
      </c>
      <c r="AR167" s="17">
        <v>15</v>
      </c>
      <c r="AS167" s="17">
        <v>9</v>
      </c>
      <c r="AT167" s="17">
        <v>9</v>
      </c>
      <c r="AU167" s="17">
        <v>12</v>
      </c>
      <c r="AV167" s="17">
        <v>15</v>
      </c>
      <c r="AW167" s="17">
        <v>14</v>
      </c>
      <c r="AX167" s="17">
        <f t="shared" si="20"/>
        <v>4.5999999999999996</v>
      </c>
      <c r="AY167" s="38" t="s">
        <v>247</v>
      </c>
    </row>
    <row r="168" spans="1:51" x14ac:dyDescent="0.25">
      <c r="A168" s="56"/>
      <c r="B168" s="17" t="s">
        <v>39</v>
      </c>
      <c r="C168" s="17">
        <f>AVERAGE(INDEX(D$242:ID$242,ROWS(C$2:C168)))</f>
        <v>0.46</v>
      </c>
      <c r="D168" s="17" t="s">
        <v>143</v>
      </c>
      <c r="E168" s="17">
        <v>136</v>
      </c>
      <c r="F168" s="17">
        <v>9</v>
      </c>
      <c r="G168" s="17">
        <v>16</v>
      </c>
      <c r="H168" s="17">
        <v>14</v>
      </c>
      <c r="I168" s="17">
        <v>10</v>
      </c>
      <c r="J168" s="17">
        <v>12</v>
      </c>
      <c r="K168" s="17">
        <v>10</v>
      </c>
      <c r="L168" s="17">
        <v>13</v>
      </c>
      <c r="M168" s="17">
        <v>12</v>
      </c>
      <c r="N168" s="17">
        <v>13</v>
      </c>
      <c r="O168" s="17">
        <v>14</v>
      </c>
      <c r="P168" s="17">
        <v>12</v>
      </c>
      <c r="Q168" s="17">
        <v>10</v>
      </c>
      <c r="R168" s="17">
        <v>7</v>
      </c>
      <c r="S168" s="17">
        <v>12</v>
      </c>
      <c r="T168" s="17">
        <v>11</v>
      </c>
      <c r="U168" s="17">
        <v>14</v>
      </c>
      <c r="V168" s="17">
        <v>11</v>
      </c>
      <c r="W168" s="17">
        <v>15</v>
      </c>
      <c r="X168" s="17">
        <v>16</v>
      </c>
      <c r="Y168" s="17">
        <v>11</v>
      </c>
      <c r="Z168" s="17">
        <v>15</v>
      </c>
      <c r="AA168" s="17">
        <v>14</v>
      </c>
      <c r="AB168" s="17">
        <v>15</v>
      </c>
      <c r="AC168" s="17">
        <v>15</v>
      </c>
      <c r="AD168" s="17">
        <v>14</v>
      </c>
      <c r="AE168" s="17">
        <v>12</v>
      </c>
      <c r="AF168" s="17">
        <v>15</v>
      </c>
      <c r="AG168" s="17">
        <v>14</v>
      </c>
      <c r="AH168" s="17">
        <v>8</v>
      </c>
      <c r="AI168" s="17">
        <v>9</v>
      </c>
      <c r="AJ168" s="17">
        <v>14</v>
      </c>
      <c r="AK168" s="17">
        <v>5</v>
      </c>
      <c r="AL168" s="17">
        <v>10</v>
      </c>
      <c r="AM168" s="17">
        <v>7</v>
      </c>
      <c r="AN168" s="17">
        <v>12</v>
      </c>
      <c r="AO168" s="17">
        <v>14</v>
      </c>
      <c r="AP168" s="17">
        <v>9</v>
      </c>
      <c r="AQ168" s="17">
        <v>14</v>
      </c>
      <c r="AR168" s="17">
        <v>15</v>
      </c>
      <c r="AS168" s="17">
        <v>9</v>
      </c>
      <c r="AT168" s="17">
        <v>9</v>
      </c>
      <c r="AU168" s="17">
        <v>12</v>
      </c>
      <c r="AV168" s="17">
        <v>15</v>
      </c>
      <c r="AW168" s="17">
        <v>14</v>
      </c>
      <c r="AX168" s="17">
        <f t="shared" si="20"/>
        <v>4.5999999999999996</v>
      </c>
      <c r="AY168" s="38" t="s">
        <v>247</v>
      </c>
    </row>
    <row r="169" spans="1:51" x14ac:dyDescent="0.25">
      <c r="A169" s="56"/>
      <c r="B169" s="17" t="s">
        <v>40</v>
      </c>
      <c r="C169" s="17">
        <f>AVERAGE(INDEX(D$242:ID$242,ROWS(C$2:C169)))</f>
        <v>0.43</v>
      </c>
      <c r="D169" s="17" t="s">
        <v>143</v>
      </c>
      <c r="E169" s="17">
        <v>136</v>
      </c>
      <c r="F169" s="17">
        <v>9</v>
      </c>
      <c r="G169" s="17">
        <v>16</v>
      </c>
      <c r="H169" s="17">
        <v>14</v>
      </c>
      <c r="I169" s="17">
        <v>10</v>
      </c>
      <c r="J169" s="17">
        <v>12</v>
      </c>
      <c r="K169" s="17">
        <v>10</v>
      </c>
      <c r="L169" s="17">
        <v>13</v>
      </c>
      <c r="M169" s="17">
        <v>12</v>
      </c>
      <c r="N169" s="17">
        <v>13</v>
      </c>
      <c r="O169" s="17">
        <v>14</v>
      </c>
      <c r="P169" s="17">
        <v>12</v>
      </c>
      <c r="Q169" s="17">
        <v>10</v>
      </c>
      <c r="R169" s="17">
        <v>7</v>
      </c>
      <c r="S169" s="17">
        <v>12</v>
      </c>
      <c r="T169" s="17">
        <v>11</v>
      </c>
      <c r="U169" s="17">
        <v>14</v>
      </c>
      <c r="V169" s="17">
        <v>11</v>
      </c>
      <c r="W169" s="17">
        <v>15</v>
      </c>
      <c r="X169" s="17">
        <v>16</v>
      </c>
      <c r="Y169" s="17">
        <v>11</v>
      </c>
      <c r="Z169" s="17">
        <v>15</v>
      </c>
      <c r="AA169" s="17">
        <v>14</v>
      </c>
      <c r="AB169" s="17">
        <v>15</v>
      </c>
      <c r="AC169" s="17">
        <v>15</v>
      </c>
      <c r="AD169" s="17">
        <v>14</v>
      </c>
      <c r="AE169" s="17">
        <v>12</v>
      </c>
      <c r="AF169" s="17">
        <v>15</v>
      </c>
      <c r="AG169" s="17">
        <v>14</v>
      </c>
      <c r="AH169" s="17">
        <v>8</v>
      </c>
      <c r="AI169" s="17">
        <v>9</v>
      </c>
      <c r="AJ169" s="17">
        <v>14</v>
      </c>
      <c r="AK169" s="17">
        <v>5</v>
      </c>
      <c r="AL169" s="17">
        <v>10</v>
      </c>
      <c r="AM169" s="17">
        <v>7</v>
      </c>
      <c r="AN169" s="17">
        <v>12</v>
      </c>
      <c r="AO169" s="17">
        <v>14</v>
      </c>
      <c r="AP169" s="17">
        <v>9</v>
      </c>
      <c r="AQ169" s="17">
        <v>14</v>
      </c>
      <c r="AR169" s="17">
        <v>15</v>
      </c>
      <c r="AS169" s="17">
        <v>9</v>
      </c>
      <c r="AT169" s="17">
        <v>9</v>
      </c>
      <c r="AU169" s="17">
        <v>12</v>
      </c>
      <c r="AV169" s="17">
        <v>15</v>
      </c>
      <c r="AW169" s="17">
        <v>14</v>
      </c>
      <c r="AX169" s="17">
        <f t="shared" si="20"/>
        <v>4.5999999999999996</v>
      </c>
      <c r="AY169" s="38" t="s">
        <v>247</v>
      </c>
    </row>
    <row r="170" spans="1:51" x14ac:dyDescent="0.25">
      <c r="A170" s="56"/>
      <c r="B170" s="17" t="s">
        <v>41</v>
      </c>
      <c r="C170" s="17">
        <f>AVERAGE(INDEX(D$242:ID$242,ROWS(C$2:C170)))</f>
        <v>0.45</v>
      </c>
      <c r="D170" s="17" t="s">
        <v>143</v>
      </c>
      <c r="E170" s="17">
        <v>136</v>
      </c>
      <c r="F170" s="17">
        <v>9</v>
      </c>
      <c r="G170" s="17">
        <v>16</v>
      </c>
      <c r="H170" s="17">
        <v>14</v>
      </c>
      <c r="I170" s="17">
        <v>10</v>
      </c>
      <c r="J170" s="17">
        <v>12</v>
      </c>
      <c r="K170" s="17">
        <v>10</v>
      </c>
      <c r="L170" s="17">
        <v>13</v>
      </c>
      <c r="M170" s="17">
        <v>12</v>
      </c>
      <c r="N170" s="17">
        <v>13</v>
      </c>
      <c r="O170" s="17">
        <v>14</v>
      </c>
      <c r="P170" s="17">
        <v>12</v>
      </c>
      <c r="Q170" s="17">
        <v>10</v>
      </c>
      <c r="R170" s="17">
        <v>7</v>
      </c>
      <c r="S170" s="17">
        <v>12</v>
      </c>
      <c r="T170" s="17">
        <v>11</v>
      </c>
      <c r="U170" s="17">
        <v>14</v>
      </c>
      <c r="V170" s="17">
        <v>11</v>
      </c>
      <c r="W170" s="17">
        <v>15</v>
      </c>
      <c r="X170" s="17">
        <v>16</v>
      </c>
      <c r="Y170" s="17">
        <v>11</v>
      </c>
      <c r="Z170" s="17">
        <v>15</v>
      </c>
      <c r="AA170" s="17">
        <v>14</v>
      </c>
      <c r="AB170" s="17">
        <v>15</v>
      </c>
      <c r="AC170" s="17">
        <v>15</v>
      </c>
      <c r="AD170" s="17">
        <v>14</v>
      </c>
      <c r="AE170" s="17">
        <v>12</v>
      </c>
      <c r="AF170" s="17">
        <v>15</v>
      </c>
      <c r="AG170" s="17">
        <v>14</v>
      </c>
      <c r="AH170" s="17">
        <v>8</v>
      </c>
      <c r="AI170" s="17">
        <v>9</v>
      </c>
      <c r="AJ170" s="17">
        <v>14</v>
      </c>
      <c r="AK170" s="17">
        <v>5</v>
      </c>
      <c r="AL170" s="17">
        <v>10</v>
      </c>
      <c r="AM170" s="17">
        <v>7</v>
      </c>
      <c r="AN170" s="17">
        <v>12</v>
      </c>
      <c r="AO170" s="17">
        <v>14</v>
      </c>
      <c r="AP170" s="17">
        <v>9</v>
      </c>
      <c r="AQ170" s="17">
        <v>14</v>
      </c>
      <c r="AR170" s="17">
        <v>15</v>
      </c>
      <c r="AS170" s="17">
        <v>9</v>
      </c>
      <c r="AT170" s="17">
        <v>9</v>
      </c>
      <c r="AU170" s="17">
        <v>12</v>
      </c>
      <c r="AV170" s="17">
        <v>15</v>
      </c>
      <c r="AW170" s="17">
        <v>14</v>
      </c>
      <c r="AX170" s="17">
        <f t="shared" si="20"/>
        <v>4.5999999999999996</v>
      </c>
      <c r="AY170" t="s">
        <v>247</v>
      </c>
    </row>
    <row r="171" spans="1:51" x14ac:dyDescent="0.25">
      <c r="A171" s="56" t="s">
        <v>82</v>
      </c>
      <c r="B171" s="17" t="s">
        <v>29</v>
      </c>
      <c r="C171" s="17">
        <f>AVERAGE(INDEX(D$242:ID$242,ROWS(C$2:C171)))</f>
        <v>3.99</v>
      </c>
      <c r="D171" s="17" t="s">
        <v>143</v>
      </c>
      <c r="E171" s="17">
        <v>150</v>
      </c>
      <c r="F171" s="17">
        <v>14</v>
      </c>
      <c r="G171" s="17">
        <v>16</v>
      </c>
      <c r="H171" s="17">
        <v>12</v>
      </c>
      <c r="I171" s="17">
        <v>17</v>
      </c>
      <c r="J171" s="17">
        <v>15</v>
      </c>
      <c r="K171" s="17">
        <v>12</v>
      </c>
      <c r="L171" s="17">
        <v>15</v>
      </c>
      <c r="M171" s="17">
        <v>15</v>
      </c>
      <c r="N171" s="17">
        <v>20</v>
      </c>
      <c r="O171" s="17">
        <v>20</v>
      </c>
      <c r="P171" s="17">
        <v>11</v>
      </c>
      <c r="Q171" s="17">
        <v>16</v>
      </c>
      <c r="R171" s="17">
        <v>5</v>
      </c>
      <c r="S171" s="17">
        <v>14</v>
      </c>
      <c r="T171" s="17">
        <v>9</v>
      </c>
      <c r="U171" s="17">
        <v>13</v>
      </c>
      <c r="V171" s="17">
        <v>12</v>
      </c>
      <c r="W171" s="17">
        <v>12</v>
      </c>
      <c r="X171" s="17">
        <v>14</v>
      </c>
      <c r="Y171" s="17">
        <v>11</v>
      </c>
      <c r="Z171" s="17">
        <v>14</v>
      </c>
      <c r="AA171" s="17">
        <v>14</v>
      </c>
      <c r="AB171" s="17">
        <v>14</v>
      </c>
      <c r="AC171" s="17">
        <v>15</v>
      </c>
      <c r="AD171" s="17">
        <v>13</v>
      </c>
      <c r="AE171" s="17">
        <v>11</v>
      </c>
      <c r="AF171" s="17">
        <v>14</v>
      </c>
      <c r="AG171" s="17">
        <v>15</v>
      </c>
      <c r="AH171" s="17">
        <v>11</v>
      </c>
      <c r="AI171" s="17">
        <v>4</v>
      </c>
      <c r="AJ171" s="17">
        <v>13</v>
      </c>
      <c r="AK171" s="17">
        <v>4</v>
      </c>
      <c r="AL171" s="17">
        <v>15</v>
      </c>
      <c r="AM171" s="17">
        <v>11</v>
      </c>
      <c r="AN171" s="17">
        <v>16</v>
      </c>
      <c r="AO171" s="17">
        <v>14</v>
      </c>
      <c r="AP171" s="17">
        <v>14</v>
      </c>
      <c r="AQ171" s="17">
        <v>13</v>
      </c>
      <c r="AR171" s="17">
        <v>17</v>
      </c>
      <c r="AS171" s="17">
        <v>16</v>
      </c>
      <c r="AT171" s="17">
        <v>15</v>
      </c>
      <c r="AU171" s="17">
        <v>13</v>
      </c>
      <c r="AV171" s="17">
        <v>16</v>
      </c>
      <c r="AW171" s="17">
        <v>15</v>
      </c>
      <c r="AX171" s="17">
        <f t="shared" si="20"/>
        <v>0.20000000000000107</v>
      </c>
      <c r="AY171" s="38" t="s">
        <v>249</v>
      </c>
    </row>
    <row r="172" spans="1:51" x14ac:dyDescent="0.25">
      <c r="A172" s="56"/>
      <c r="B172" s="17" t="s">
        <v>30</v>
      </c>
      <c r="C172" s="17">
        <f>AVERAGE(INDEX(D$242:ID$242,ROWS(C$2:C172)))</f>
        <v>1.04</v>
      </c>
      <c r="D172" s="17" t="s">
        <v>143</v>
      </c>
      <c r="E172" s="17">
        <v>150</v>
      </c>
      <c r="F172" s="17">
        <v>14</v>
      </c>
      <c r="G172" s="17">
        <v>16</v>
      </c>
      <c r="H172" s="17">
        <v>12</v>
      </c>
      <c r="I172" s="17">
        <v>17</v>
      </c>
      <c r="J172" s="17">
        <v>15</v>
      </c>
      <c r="K172" s="17">
        <v>12</v>
      </c>
      <c r="L172" s="17">
        <v>15</v>
      </c>
      <c r="M172" s="17">
        <v>15</v>
      </c>
      <c r="N172" s="17">
        <v>20</v>
      </c>
      <c r="O172" s="17">
        <v>20</v>
      </c>
      <c r="P172" s="17">
        <v>11</v>
      </c>
      <c r="Q172" s="17">
        <v>16</v>
      </c>
      <c r="R172" s="17">
        <v>5</v>
      </c>
      <c r="S172" s="17">
        <v>14</v>
      </c>
      <c r="T172" s="17">
        <v>9</v>
      </c>
      <c r="U172" s="17">
        <v>13</v>
      </c>
      <c r="V172" s="17">
        <v>12</v>
      </c>
      <c r="W172" s="17">
        <v>12</v>
      </c>
      <c r="X172" s="17">
        <v>14</v>
      </c>
      <c r="Y172" s="17">
        <v>11</v>
      </c>
      <c r="Z172" s="17">
        <v>14</v>
      </c>
      <c r="AA172" s="17">
        <v>14</v>
      </c>
      <c r="AB172" s="17">
        <v>14</v>
      </c>
      <c r="AC172" s="17">
        <v>15</v>
      </c>
      <c r="AD172" s="17">
        <v>13</v>
      </c>
      <c r="AE172" s="17">
        <v>11</v>
      </c>
      <c r="AF172" s="17">
        <v>14</v>
      </c>
      <c r="AG172" s="17">
        <v>15</v>
      </c>
      <c r="AH172" s="17">
        <v>11</v>
      </c>
      <c r="AI172" s="17">
        <v>4</v>
      </c>
      <c r="AJ172" s="17">
        <v>13</v>
      </c>
      <c r="AK172" s="17">
        <v>4</v>
      </c>
      <c r="AL172" s="17">
        <v>15</v>
      </c>
      <c r="AM172" s="17">
        <v>11</v>
      </c>
      <c r="AN172" s="17">
        <v>16</v>
      </c>
      <c r="AO172" s="17">
        <v>14</v>
      </c>
      <c r="AP172" s="17">
        <v>14</v>
      </c>
      <c r="AQ172" s="17">
        <v>13</v>
      </c>
      <c r="AR172" s="17">
        <v>17</v>
      </c>
      <c r="AS172" s="17">
        <v>16</v>
      </c>
      <c r="AT172" s="17">
        <v>15</v>
      </c>
      <c r="AU172" s="17">
        <v>13</v>
      </c>
      <c r="AV172" s="17">
        <v>16</v>
      </c>
      <c r="AW172" s="17">
        <v>15</v>
      </c>
      <c r="AX172" s="17">
        <f t="shared" si="20"/>
        <v>0.20000000000000107</v>
      </c>
      <c r="AY172" s="38" t="s">
        <v>249</v>
      </c>
    </row>
    <row r="173" spans="1:51" x14ac:dyDescent="0.25">
      <c r="A173" s="56"/>
      <c r="B173" s="17" t="s">
        <v>31</v>
      </c>
      <c r="C173" s="17">
        <f>AVERAGE(INDEX(D$242:ID$242,ROWS(C$2:C173)))</f>
        <v>4.0599999999999996</v>
      </c>
      <c r="D173" s="17" t="s">
        <v>143</v>
      </c>
      <c r="E173" s="17">
        <v>150</v>
      </c>
      <c r="F173" s="17">
        <v>14</v>
      </c>
      <c r="G173" s="17">
        <v>16</v>
      </c>
      <c r="H173" s="17">
        <v>12</v>
      </c>
      <c r="I173" s="17">
        <v>17</v>
      </c>
      <c r="J173" s="17">
        <v>15</v>
      </c>
      <c r="K173" s="17">
        <v>12</v>
      </c>
      <c r="L173" s="17">
        <v>15</v>
      </c>
      <c r="M173" s="17">
        <v>15</v>
      </c>
      <c r="N173" s="17">
        <v>20</v>
      </c>
      <c r="O173" s="17">
        <v>20</v>
      </c>
      <c r="P173" s="17">
        <v>11</v>
      </c>
      <c r="Q173" s="17">
        <v>16</v>
      </c>
      <c r="R173" s="17">
        <v>5</v>
      </c>
      <c r="S173" s="17">
        <v>14</v>
      </c>
      <c r="T173" s="17">
        <v>9</v>
      </c>
      <c r="U173" s="17">
        <v>13</v>
      </c>
      <c r="V173" s="17">
        <v>12</v>
      </c>
      <c r="W173" s="17">
        <v>12</v>
      </c>
      <c r="X173" s="17">
        <v>14</v>
      </c>
      <c r="Y173" s="17">
        <v>11</v>
      </c>
      <c r="Z173" s="17">
        <v>14</v>
      </c>
      <c r="AA173" s="17">
        <v>14</v>
      </c>
      <c r="AB173" s="17">
        <v>14</v>
      </c>
      <c r="AC173" s="17">
        <v>15</v>
      </c>
      <c r="AD173" s="17">
        <v>13</v>
      </c>
      <c r="AE173" s="17">
        <v>11</v>
      </c>
      <c r="AF173" s="17">
        <v>14</v>
      </c>
      <c r="AG173" s="17">
        <v>15</v>
      </c>
      <c r="AH173" s="17">
        <v>11</v>
      </c>
      <c r="AI173" s="17">
        <v>4</v>
      </c>
      <c r="AJ173" s="17">
        <v>13</v>
      </c>
      <c r="AK173" s="17">
        <v>4</v>
      </c>
      <c r="AL173" s="17">
        <v>15</v>
      </c>
      <c r="AM173" s="17">
        <v>11</v>
      </c>
      <c r="AN173" s="17">
        <v>16</v>
      </c>
      <c r="AO173" s="17">
        <v>14</v>
      </c>
      <c r="AP173" s="17">
        <v>14</v>
      </c>
      <c r="AQ173" s="17">
        <v>13</v>
      </c>
      <c r="AR173" s="17">
        <v>17</v>
      </c>
      <c r="AS173" s="17">
        <v>16</v>
      </c>
      <c r="AT173" s="17">
        <v>15</v>
      </c>
      <c r="AU173" s="17">
        <v>13</v>
      </c>
      <c r="AV173" s="17">
        <v>16</v>
      </c>
      <c r="AW173" s="17">
        <v>15</v>
      </c>
      <c r="AX173" s="17">
        <f t="shared" si="20"/>
        <v>0.20000000000000107</v>
      </c>
      <c r="AY173" s="38" t="s">
        <v>249</v>
      </c>
    </row>
    <row r="174" spans="1:51" x14ac:dyDescent="0.25">
      <c r="A174" s="56"/>
      <c r="B174" s="17" t="s">
        <v>32</v>
      </c>
      <c r="C174" s="17">
        <f>AVERAGE(INDEX(D$242:ID$242,ROWS(C$2:C174)))</f>
        <v>1.32</v>
      </c>
      <c r="D174" s="17" t="s">
        <v>143</v>
      </c>
      <c r="E174" s="17">
        <v>150</v>
      </c>
      <c r="F174" s="17">
        <v>14</v>
      </c>
      <c r="G174" s="17">
        <v>16</v>
      </c>
      <c r="H174" s="17">
        <v>12</v>
      </c>
      <c r="I174" s="17">
        <v>17</v>
      </c>
      <c r="J174" s="17">
        <v>15</v>
      </c>
      <c r="K174" s="17">
        <v>12</v>
      </c>
      <c r="L174" s="17">
        <v>15</v>
      </c>
      <c r="M174" s="17">
        <v>15</v>
      </c>
      <c r="N174" s="17">
        <v>20</v>
      </c>
      <c r="O174" s="17">
        <v>20</v>
      </c>
      <c r="P174" s="17">
        <v>11</v>
      </c>
      <c r="Q174" s="17">
        <v>16</v>
      </c>
      <c r="R174" s="17">
        <v>5</v>
      </c>
      <c r="S174" s="17">
        <v>14</v>
      </c>
      <c r="T174" s="17">
        <v>9</v>
      </c>
      <c r="U174" s="17">
        <v>13</v>
      </c>
      <c r="V174" s="17">
        <v>12</v>
      </c>
      <c r="W174" s="17">
        <v>12</v>
      </c>
      <c r="X174" s="17">
        <v>14</v>
      </c>
      <c r="Y174" s="17">
        <v>11</v>
      </c>
      <c r="Z174" s="17">
        <v>14</v>
      </c>
      <c r="AA174" s="17">
        <v>14</v>
      </c>
      <c r="AB174" s="17">
        <v>14</v>
      </c>
      <c r="AC174" s="17">
        <v>15</v>
      </c>
      <c r="AD174" s="17">
        <v>13</v>
      </c>
      <c r="AE174" s="17">
        <v>11</v>
      </c>
      <c r="AF174" s="17">
        <v>14</v>
      </c>
      <c r="AG174" s="17">
        <v>15</v>
      </c>
      <c r="AH174" s="17">
        <v>11</v>
      </c>
      <c r="AI174" s="17">
        <v>4</v>
      </c>
      <c r="AJ174" s="17">
        <v>13</v>
      </c>
      <c r="AK174" s="17">
        <v>4</v>
      </c>
      <c r="AL174" s="17">
        <v>15</v>
      </c>
      <c r="AM174" s="17">
        <v>11</v>
      </c>
      <c r="AN174" s="17">
        <v>16</v>
      </c>
      <c r="AO174" s="17">
        <v>14</v>
      </c>
      <c r="AP174" s="17">
        <v>14</v>
      </c>
      <c r="AQ174" s="17">
        <v>13</v>
      </c>
      <c r="AR174" s="17">
        <v>17</v>
      </c>
      <c r="AS174" s="17">
        <v>16</v>
      </c>
      <c r="AT174" s="17">
        <v>15</v>
      </c>
      <c r="AU174" s="17">
        <v>13</v>
      </c>
      <c r="AV174" s="17">
        <v>16</v>
      </c>
      <c r="AW174" s="17">
        <v>15</v>
      </c>
      <c r="AX174" s="17">
        <f t="shared" si="20"/>
        <v>0.20000000000000107</v>
      </c>
      <c r="AY174" s="38" t="s">
        <v>249</v>
      </c>
    </row>
    <row r="175" spans="1:51" x14ac:dyDescent="0.25">
      <c r="A175" s="56"/>
      <c r="B175" s="17" t="s">
        <v>33</v>
      </c>
      <c r="C175" s="17">
        <f>AVERAGE(INDEX(D$242:ID$242,ROWS(C$2:C175)))</f>
        <v>3.09</v>
      </c>
      <c r="D175" s="17" t="s">
        <v>143</v>
      </c>
      <c r="E175" s="17">
        <v>150</v>
      </c>
      <c r="F175" s="17">
        <v>14</v>
      </c>
      <c r="G175" s="17">
        <v>16</v>
      </c>
      <c r="H175" s="17">
        <v>12</v>
      </c>
      <c r="I175" s="17">
        <v>17</v>
      </c>
      <c r="J175" s="17">
        <v>15</v>
      </c>
      <c r="K175" s="17">
        <v>12</v>
      </c>
      <c r="L175" s="17">
        <v>15</v>
      </c>
      <c r="M175" s="17">
        <v>15</v>
      </c>
      <c r="N175" s="17">
        <v>20</v>
      </c>
      <c r="O175" s="17">
        <v>20</v>
      </c>
      <c r="P175" s="17">
        <v>11</v>
      </c>
      <c r="Q175" s="17">
        <v>16</v>
      </c>
      <c r="R175" s="17">
        <v>5</v>
      </c>
      <c r="S175" s="17">
        <v>14</v>
      </c>
      <c r="T175" s="17">
        <v>9</v>
      </c>
      <c r="U175" s="17">
        <v>13</v>
      </c>
      <c r="V175" s="17">
        <v>12</v>
      </c>
      <c r="W175" s="17">
        <v>12</v>
      </c>
      <c r="X175" s="17">
        <v>14</v>
      </c>
      <c r="Y175" s="17">
        <v>11</v>
      </c>
      <c r="Z175" s="17">
        <v>14</v>
      </c>
      <c r="AA175" s="17">
        <v>14</v>
      </c>
      <c r="AB175" s="17">
        <v>14</v>
      </c>
      <c r="AC175" s="17">
        <v>15</v>
      </c>
      <c r="AD175" s="17">
        <v>13</v>
      </c>
      <c r="AE175" s="17">
        <v>11</v>
      </c>
      <c r="AF175" s="17">
        <v>14</v>
      </c>
      <c r="AG175" s="17">
        <v>15</v>
      </c>
      <c r="AH175" s="17">
        <v>11</v>
      </c>
      <c r="AI175" s="17">
        <v>4</v>
      </c>
      <c r="AJ175" s="17">
        <v>13</v>
      </c>
      <c r="AK175" s="17">
        <v>4</v>
      </c>
      <c r="AL175" s="17">
        <v>15</v>
      </c>
      <c r="AM175" s="17">
        <v>11</v>
      </c>
      <c r="AN175" s="17">
        <v>16</v>
      </c>
      <c r="AO175" s="17">
        <v>14</v>
      </c>
      <c r="AP175" s="17">
        <v>14</v>
      </c>
      <c r="AQ175" s="17">
        <v>13</v>
      </c>
      <c r="AR175" s="17">
        <v>17</v>
      </c>
      <c r="AS175" s="17">
        <v>16</v>
      </c>
      <c r="AT175" s="17">
        <v>15</v>
      </c>
      <c r="AU175" s="17">
        <v>13</v>
      </c>
      <c r="AV175" s="17">
        <v>16</v>
      </c>
      <c r="AW175" s="17">
        <v>15</v>
      </c>
      <c r="AX175" s="17">
        <f t="shared" si="20"/>
        <v>0.20000000000000107</v>
      </c>
      <c r="AY175" s="38" t="s">
        <v>249</v>
      </c>
    </row>
    <row r="176" spans="1:51" x14ac:dyDescent="0.25">
      <c r="A176" s="56"/>
      <c r="B176" s="17" t="s">
        <v>34</v>
      </c>
      <c r="C176" s="17">
        <f>AVERAGE(INDEX(D$242:ID$242,ROWS(C$2:C176)))</f>
        <v>1.1100000000000001</v>
      </c>
      <c r="D176" s="17" t="s">
        <v>143</v>
      </c>
      <c r="E176" s="17">
        <v>150</v>
      </c>
      <c r="F176" s="17">
        <v>14</v>
      </c>
      <c r="G176" s="17">
        <v>16</v>
      </c>
      <c r="H176" s="17">
        <v>12</v>
      </c>
      <c r="I176" s="17">
        <v>17</v>
      </c>
      <c r="J176" s="17">
        <v>15</v>
      </c>
      <c r="K176" s="17">
        <v>12</v>
      </c>
      <c r="L176" s="17">
        <v>15</v>
      </c>
      <c r="M176" s="17">
        <v>15</v>
      </c>
      <c r="N176" s="17">
        <v>20</v>
      </c>
      <c r="O176" s="17">
        <v>20</v>
      </c>
      <c r="P176" s="17">
        <v>11</v>
      </c>
      <c r="Q176" s="17">
        <v>16</v>
      </c>
      <c r="R176" s="17">
        <v>5</v>
      </c>
      <c r="S176" s="17">
        <v>14</v>
      </c>
      <c r="T176" s="17">
        <v>9</v>
      </c>
      <c r="U176" s="17">
        <v>13</v>
      </c>
      <c r="V176" s="17">
        <v>12</v>
      </c>
      <c r="W176" s="17">
        <v>12</v>
      </c>
      <c r="X176" s="17">
        <v>14</v>
      </c>
      <c r="Y176" s="17">
        <v>11</v>
      </c>
      <c r="Z176" s="17">
        <v>14</v>
      </c>
      <c r="AA176" s="17">
        <v>14</v>
      </c>
      <c r="AB176" s="17">
        <v>14</v>
      </c>
      <c r="AC176" s="17">
        <v>15</v>
      </c>
      <c r="AD176" s="17">
        <v>13</v>
      </c>
      <c r="AE176" s="17">
        <v>11</v>
      </c>
      <c r="AF176" s="17">
        <v>14</v>
      </c>
      <c r="AG176" s="17">
        <v>15</v>
      </c>
      <c r="AH176" s="17">
        <v>11</v>
      </c>
      <c r="AI176" s="17">
        <v>4</v>
      </c>
      <c r="AJ176" s="17">
        <v>13</v>
      </c>
      <c r="AK176" s="17">
        <v>4</v>
      </c>
      <c r="AL176" s="17">
        <v>15</v>
      </c>
      <c r="AM176" s="17">
        <v>11</v>
      </c>
      <c r="AN176" s="17">
        <v>16</v>
      </c>
      <c r="AO176" s="17">
        <v>14</v>
      </c>
      <c r="AP176" s="17">
        <v>14</v>
      </c>
      <c r="AQ176" s="17">
        <v>13</v>
      </c>
      <c r="AR176" s="17">
        <v>17</v>
      </c>
      <c r="AS176" s="17">
        <v>16</v>
      </c>
      <c r="AT176" s="17">
        <v>15</v>
      </c>
      <c r="AU176" s="17">
        <v>13</v>
      </c>
      <c r="AV176" s="17">
        <v>16</v>
      </c>
      <c r="AW176" s="17">
        <v>15</v>
      </c>
      <c r="AX176" s="17">
        <f t="shared" si="20"/>
        <v>0.20000000000000107</v>
      </c>
      <c r="AY176" s="38" t="s">
        <v>249</v>
      </c>
    </row>
    <row r="177" spans="1:51" x14ac:dyDescent="0.25">
      <c r="A177" s="56"/>
      <c r="B177" s="17" t="s">
        <v>35</v>
      </c>
      <c r="C177" s="17">
        <f>AVERAGE(INDEX(D$242:ID$242,ROWS(C$2:C177)))</f>
        <v>4.5</v>
      </c>
      <c r="D177" s="17" t="s">
        <v>143</v>
      </c>
      <c r="E177" s="17">
        <v>150</v>
      </c>
      <c r="F177" s="17">
        <v>14</v>
      </c>
      <c r="G177" s="17">
        <v>16</v>
      </c>
      <c r="H177" s="17">
        <v>12</v>
      </c>
      <c r="I177" s="17">
        <v>17</v>
      </c>
      <c r="J177" s="17">
        <v>15</v>
      </c>
      <c r="K177" s="17">
        <v>12</v>
      </c>
      <c r="L177" s="17">
        <v>15</v>
      </c>
      <c r="M177" s="17">
        <v>15</v>
      </c>
      <c r="N177" s="17">
        <v>20</v>
      </c>
      <c r="O177" s="17">
        <v>20</v>
      </c>
      <c r="P177" s="17">
        <v>11</v>
      </c>
      <c r="Q177" s="17">
        <v>16</v>
      </c>
      <c r="R177" s="17">
        <v>5</v>
      </c>
      <c r="S177" s="17">
        <v>14</v>
      </c>
      <c r="T177" s="17">
        <v>9</v>
      </c>
      <c r="U177" s="17">
        <v>13</v>
      </c>
      <c r="V177" s="17">
        <v>12</v>
      </c>
      <c r="W177" s="17">
        <v>12</v>
      </c>
      <c r="X177" s="17">
        <v>14</v>
      </c>
      <c r="Y177" s="17">
        <v>11</v>
      </c>
      <c r="Z177" s="17">
        <v>14</v>
      </c>
      <c r="AA177" s="17">
        <v>14</v>
      </c>
      <c r="AB177" s="17">
        <v>14</v>
      </c>
      <c r="AC177" s="17">
        <v>15</v>
      </c>
      <c r="AD177" s="17">
        <v>13</v>
      </c>
      <c r="AE177" s="17">
        <v>11</v>
      </c>
      <c r="AF177" s="17">
        <v>14</v>
      </c>
      <c r="AG177" s="17">
        <v>15</v>
      </c>
      <c r="AH177" s="17">
        <v>11</v>
      </c>
      <c r="AI177" s="17">
        <v>4</v>
      </c>
      <c r="AJ177" s="17">
        <v>13</v>
      </c>
      <c r="AK177" s="17">
        <v>4</v>
      </c>
      <c r="AL177" s="17">
        <v>15</v>
      </c>
      <c r="AM177" s="17">
        <v>11</v>
      </c>
      <c r="AN177" s="17">
        <v>16</v>
      </c>
      <c r="AO177" s="17">
        <v>14</v>
      </c>
      <c r="AP177" s="17">
        <v>14</v>
      </c>
      <c r="AQ177" s="17">
        <v>13</v>
      </c>
      <c r="AR177" s="17">
        <v>17</v>
      </c>
      <c r="AS177" s="17">
        <v>16</v>
      </c>
      <c r="AT177" s="17">
        <v>15</v>
      </c>
      <c r="AU177" s="17">
        <v>13</v>
      </c>
      <c r="AV177" s="17">
        <v>16</v>
      </c>
      <c r="AW177" s="17">
        <v>15</v>
      </c>
      <c r="AX177" s="17">
        <f t="shared" si="20"/>
        <v>0.20000000000000107</v>
      </c>
      <c r="AY177" s="38" t="s">
        <v>249</v>
      </c>
    </row>
    <row r="178" spans="1:51" x14ac:dyDescent="0.25">
      <c r="A178" s="56"/>
      <c r="B178" s="17" t="s">
        <v>36</v>
      </c>
      <c r="C178" s="17">
        <f>AVERAGE(INDEX(D$242:ID$242,ROWS(C$2:C178)))</f>
        <v>3.9</v>
      </c>
      <c r="D178" s="17" t="s">
        <v>143</v>
      </c>
      <c r="E178" s="17">
        <v>150</v>
      </c>
      <c r="F178" s="17">
        <v>14</v>
      </c>
      <c r="G178" s="17">
        <v>16</v>
      </c>
      <c r="H178" s="17">
        <v>12</v>
      </c>
      <c r="I178" s="17">
        <v>17</v>
      </c>
      <c r="J178" s="17">
        <v>15</v>
      </c>
      <c r="K178" s="17">
        <v>12</v>
      </c>
      <c r="L178" s="17">
        <v>15</v>
      </c>
      <c r="M178" s="17">
        <v>15</v>
      </c>
      <c r="N178" s="17">
        <v>20</v>
      </c>
      <c r="O178" s="17">
        <v>20</v>
      </c>
      <c r="P178" s="17">
        <v>11</v>
      </c>
      <c r="Q178" s="17">
        <v>16</v>
      </c>
      <c r="R178" s="17">
        <v>5</v>
      </c>
      <c r="S178" s="17">
        <v>14</v>
      </c>
      <c r="T178" s="17">
        <v>9</v>
      </c>
      <c r="U178" s="17">
        <v>13</v>
      </c>
      <c r="V178" s="17">
        <v>12</v>
      </c>
      <c r="W178" s="17">
        <v>12</v>
      </c>
      <c r="X178" s="17">
        <v>14</v>
      </c>
      <c r="Y178" s="17">
        <v>11</v>
      </c>
      <c r="Z178" s="17">
        <v>14</v>
      </c>
      <c r="AA178" s="17">
        <v>14</v>
      </c>
      <c r="AB178" s="17">
        <v>14</v>
      </c>
      <c r="AC178" s="17">
        <v>15</v>
      </c>
      <c r="AD178" s="17">
        <v>13</v>
      </c>
      <c r="AE178" s="17">
        <v>11</v>
      </c>
      <c r="AF178" s="17">
        <v>14</v>
      </c>
      <c r="AG178" s="17">
        <v>15</v>
      </c>
      <c r="AH178" s="17">
        <v>11</v>
      </c>
      <c r="AI178" s="17">
        <v>4</v>
      </c>
      <c r="AJ178" s="17">
        <v>13</v>
      </c>
      <c r="AK178" s="17">
        <v>4</v>
      </c>
      <c r="AL178" s="17">
        <v>15</v>
      </c>
      <c r="AM178" s="17">
        <v>11</v>
      </c>
      <c r="AN178" s="17">
        <v>16</v>
      </c>
      <c r="AO178" s="17">
        <v>14</v>
      </c>
      <c r="AP178" s="17">
        <v>14</v>
      </c>
      <c r="AQ178" s="17">
        <v>13</v>
      </c>
      <c r="AR178" s="17">
        <v>17</v>
      </c>
      <c r="AS178" s="17">
        <v>16</v>
      </c>
      <c r="AT178" s="17">
        <v>15</v>
      </c>
      <c r="AU178" s="17">
        <v>13</v>
      </c>
      <c r="AV178" s="17">
        <v>16</v>
      </c>
      <c r="AW178" s="17">
        <v>15</v>
      </c>
      <c r="AX178" s="17">
        <f t="shared" si="20"/>
        <v>0.20000000000000107</v>
      </c>
      <c r="AY178" s="38" t="s">
        <v>249</v>
      </c>
    </row>
    <row r="179" spans="1:51" x14ac:dyDescent="0.25">
      <c r="A179" s="56"/>
      <c r="B179" s="17" t="s">
        <v>37</v>
      </c>
      <c r="C179" s="17">
        <f>AVERAGE(INDEX(D$242:ID$242,ROWS(C$2:C179)))</f>
        <v>3.35</v>
      </c>
      <c r="D179" s="17" t="s">
        <v>143</v>
      </c>
      <c r="E179" s="17">
        <v>150</v>
      </c>
      <c r="F179" s="17">
        <v>14</v>
      </c>
      <c r="G179" s="17">
        <v>16</v>
      </c>
      <c r="H179" s="17">
        <v>12</v>
      </c>
      <c r="I179" s="17">
        <v>17</v>
      </c>
      <c r="J179" s="17">
        <v>15</v>
      </c>
      <c r="K179" s="17">
        <v>12</v>
      </c>
      <c r="L179" s="17">
        <v>15</v>
      </c>
      <c r="M179" s="17">
        <v>15</v>
      </c>
      <c r="N179" s="17">
        <v>20</v>
      </c>
      <c r="O179" s="17">
        <v>20</v>
      </c>
      <c r="P179" s="17">
        <v>11</v>
      </c>
      <c r="Q179" s="17">
        <v>16</v>
      </c>
      <c r="R179" s="17">
        <v>5</v>
      </c>
      <c r="S179" s="17">
        <v>14</v>
      </c>
      <c r="T179" s="17">
        <v>9</v>
      </c>
      <c r="U179" s="17">
        <v>13</v>
      </c>
      <c r="V179" s="17">
        <v>12</v>
      </c>
      <c r="W179" s="17">
        <v>12</v>
      </c>
      <c r="X179" s="17">
        <v>14</v>
      </c>
      <c r="Y179" s="17">
        <v>11</v>
      </c>
      <c r="Z179" s="17">
        <v>14</v>
      </c>
      <c r="AA179" s="17">
        <v>14</v>
      </c>
      <c r="AB179" s="17">
        <v>14</v>
      </c>
      <c r="AC179" s="17">
        <v>15</v>
      </c>
      <c r="AD179" s="17">
        <v>13</v>
      </c>
      <c r="AE179" s="17">
        <v>11</v>
      </c>
      <c r="AF179" s="17">
        <v>14</v>
      </c>
      <c r="AG179" s="17">
        <v>15</v>
      </c>
      <c r="AH179" s="17">
        <v>11</v>
      </c>
      <c r="AI179" s="17">
        <v>4</v>
      </c>
      <c r="AJ179" s="17">
        <v>13</v>
      </c>
      <c r="AK179" s="17">
        <v>4</v>
      </c>
      <c r="AL179" s="17">
        <v>15</v>
      </c>
      <c r="AM179" s="17">
        <v>11</v>
      </c>
      <c r="AN179" s="17">
        <v>16</v>
      </c>
      <c r="AO179" s="17">
        <v>14</v>
      </c>
      <c r="AP179" s="17">
        <v>14</v>
      </c>
      <c r="AQ179" s="17">
        <v>13</v>
      </c>
      <c r="AR179" s="17">
        <v>17</v>
      </c>
      <c r="AS179" s="17">
        <v>16</v>
      </c>
      <c r="AT179" s="17">
        <v>15</v>
      </c>
      <c r="AU179" s="17">
        <v>13</v>
      </c>
      <c r="AV179" s="17">
        <v>16</v>
      </c>
      <c r="AW179" s="17">
        <v>15</v>
      </c>
      <c r="AX179" s="17">
        <f t="shared" si="20"/>
        <v>0.20000000000000107</v>
      </c>
      <c r="AY179" s="38" t="s">
        <v>249</v>
      </c>
    </row>
    <row r="180" spans="1:51" x14ac:dyDescent="0.25">
      <c r="A180" s="56"/>
      <c r="B180" s="17" t="s">
        <v>38</v>
      </c>
      <c r="C180" s="17">
        <f>AVERAGE(INDEX(D$242:ID$242,ROWS(C$2:C180)))</f>
        <v>1.45</v>
      </c>
      <c r="D180" s="17" t="s">
        <v>143</v>
      </c>
      <c r="E180" s="17">
        <v>150</v>
      </c>
      <c r="F180" s="17">
        <v>14</v>
      </c>
      <c r="G180" s="17">
        <v>16</v>
      </c>
      <c r="H180" s="17">
        <v>12</v>
      </c>
      <c r="I180" s="17">
        <v>17</v>
      </c>
      <c r="J180" s="17">
        <v>15</v>
      </c>
      <c r="K180" s="17">
        <v>12</v>
      </c>
      <c r="L180" s="17">
        <v>15</v>
      </c>
      <c r="M180" s="17">
        <v>15</v>
      </c>
      <c r="N180" s="17">
        <v>20</v>
      </c>
      <c r="O180" s="17">
        <v>20</v>
      </c>
      <c r="P180" s="17">
        <v>11</v>
      </c>
      <c r="Q180" s="17">
        <v>16</v>
      </c>
      <c r="R180" s="17">
        <v>5</v>
      </c>
      <c r="S180" s="17">
        <v>14</v>
      </c>
      <c r="T180" s="17">
        <v>9</v>
      </c>
      <c r="U180" s="17">
        <v>13</v>
      </c>
      <c r="V180" s="17">
        <v>12</v>
      </c>
      <c r="W180" s="17">
        <v>12</v>
      </c>
      <c r="X180" s="17">
        <v>14</v>
      </c>
      <c r="Y180" s="17">
        <v>11</v>
      </c>
      <c r="Z180" s="17">
        <v>14</v>
      </c>
      <c r="AA180" s="17">
        <v>14</v>
      </c>
      <c r="AB180" s="17">
        <v>14</v>
      </c>
      <c r="AC180" s="17">
        <v>15</v>
      </c>
      <c r="AD180" s="17">
        <v>13</v>
      </c>
      <c r="AE180" s="17">
        <v>11</v>
      </c>
      <c r="AF180" s="17">
        <v>14</v>
      </c>
      <c r="AG180" s="17">
        <v>15</v>
      </c>
      <c r="AH180" s="17">
        <v>11</v>
      </c>
      <c r="AI180" s="17">
        <v>4</v>
      </c>
      <c r="AJ180" s="17">
        <v>13</v>
      </c>
      <c r="AK180" s="17">
        <v>4</v>
      </c>
      <c r="AL180" s="17">
        <v>15</v>
      </c>
      <c r="AM180" s="17">
        <v>11</v>
      </c>
      <c r="AN180" s="17">
        <v>16</v>
      </c>
      <c r="AO180" s="17">
        <v>14</v>
      </c>
      <c r="AP180" s="17">
        <v>14</v>
      </c>
      <c r="AQ180" s="17">
        <v>13</v>
      </c>
      <c r="AR180" s="17">
        <v>17</v>
      </c>
      <c r="AS180" s="17">
        <v>16</v>
      </c>
      <c r="AT180" s="17">
        <v>15</v>
      </c>
      <c r="AU180" s="17">
        <v>13</v>
      </c>
      <c r="AV180" s="17">
        <v>16</v>
      </c>
      <c r="AW180" s="17">
        <v>15</v>
      </c>
      <c r="AX180" s="17">
        <f t="shared" si="20"/>
        <v>0.20000000000000107</v>
      </c>
      <c r="AY180" s="38" t="s">
        <v>249</v>
      </c>
    </row>
    <row r="181" spans="1:51" x14ac:dyDescent="0.25">
      <c r="A181" s="56"/>
      <c r="B181" s="17" t="s">
        <v>39</v>
      </c>
      <c r="C181" s="17">
        <f>AVERAGE(INDEX(D$242:ID$242,ROWS(C$2:C181)))</f>
        <v>0.44</v>
      </c>
      <c r="D181" s="17" t="s">
        <v>143</v>
      </c>
      <c r="E181" s="17">
        <v>150</v>
      </c>
      <c r="F181" s="17">
        <v>14</v>
      </c>
      <c r="G181" s="17">
        <v>16</v>
      </c>
      <c r="H181" s="17">
        <v>12</v>
      </c>
      <c r="I181" s="17">
        <v>17</v>
      </c>
      <c r="J181" s="17">
        <v>15</v>
      </c>
      <c r="K181" s="17">
        <v>12</v>
      </c>
      <c r="L181" s="17">
        <v>15</v>
      </c>
      <c r="M181" s="17">
        <v>15</v>
      </c>
      <c r="N181" s="17">
        <v>20</v>
      </c>
      <c r="O181" s="17">
        <v>20</v>
      </c>
      <c r="P181" s="17">
        <v>11</v>
      </c>
      <c r="Q181" s="17">
        <v>16</v>
      </c>
      <c r="R181" s="17">
        <v>5</v>
      </c>
      <c r="S181" s="17">
        <v>14</v>
      </c>
      <c r="T181" s="17">
        <v>9</v>
      </c>
      <c r="U181" s="17">
        <v>13</v>
      </c>
      <c r="V181" s="17">
        <v>12</v>
      </c>
      <c r="W181" s="17">
        <v>12</v>
      </c>
      <c r="X181" s="17">
        <v>14</v>
      </c>
      <c r="Y181" s="17">
        <v>11</v>
      </c>
      <c r="Z181" s="17">
        <v>14</v>
      </c>
      <c r="AA181" s="17">
        <v>14</v>
      </c>
      <c r="AB181" s="17">
        <v>14</v>
      </c>
      <c r="AC181" s="17">
        <v>15</v>
      </c>
      <c r="AD181" s="17">
        <v>13</v>
      </c>
      <c r="AE181" s="17">
        <v>11</v>
      </c>
      <c r="AF181" s="17">
        <v>14</v>
      </c>
      <c r="AG181" s="17">
        <v>15</v>
      </c>
      <c r="AH181" s="17">
        <v>11</v>
      </c>
      <c r="AI181" s="17">
        <v>4</v>
      </c>
      <c r="AJ181" s="17">
        <v>13</v>
      </c>
      <c r="AK181" s="17">
        <v>4</v>
      </c>
      <c r="AL181" s="17">
        <v>15</v>
      </c>
      <c r="AM181" s="17">
        <v>11</v>
      </c>
      <c r="AN181" s="17">
        <v>16</v>
      </c>
      <c r="AO181" s="17">
        <v>14</v>
      </c>
      <c r="AP181" s="17">
        <v>14</v>
      </c>
      <c r="AQ181" s="17">
        <v>13</v>
      </c>
      <c r="AR181" s="17">
        <v>17</v>
      </c>
      <c r="AS181" s="17">
        <v>16</v>
      </c>
      <c r="AT181" s="17">
        <v>15</v>
      </c>
      <c r="AU181" s="17">
        <v>13</v>
      </c>
      <c r="AV181" s="17">
        <v>16</v>
      </c>
      <c r="AW181" s="17">
        <v>15</v>
      </c>
      <c r="AX181" s="17">
        <f t="shared" si="20"/>
        <v>0.20000000000000107</v>
      </c>
      <c r="AY181" s="38" t="s">
        <v>249</v>
      </c>
    </row>
    <row r="182" spans="1:51" x14ac:dyDescent="0.25">
      <c r="A182" s="56"/>
      <c r="B182" s="17" t="s">
        <v>40</v>
      </c>
      <c r="C182" s="17">
        <f>AVERAGE(INDEX(D$242:ID$242,ROWS(C$2:C182)))</f>
        <v>0.56000000000000005</v>
      </c>
      <c r="D182" s="17" t="s">
        <v>143</v>
      </c>
      <c r="E182" s="17">
        <v>150</v>
      </c>
      <c r="F182" s="17">
        <v>14</v>
      </c>
      <c r="G182" s="17">
        <v>16</v>
      </c>
      <c r="H182" s="17">
        <v>12</v>
      </c>
      <c r="I182" s="17">
        <v>17</v>
      </c>
      <c r="J182" s="17">
        <v>15</v>
      </c>
      <c r="K182" s="17">
        <v>12</v>
      </c>
      <c r="L182" s="17">
        <v>15</v>
      </c>
      <c r="M182" s="17">
        <v>15</v>
      </c>
      <c r="N182" s="17">
        <v>20</v>
      </c>
      <c r="O182" s="17">
        <v>20</v>
      </c>
      <c r="P182" s="17">
        <v>11</v>
      </c>
      <c r="Q182" s="17">
        <v>16</v>
      </c>
      <c r="R182" s="17">
        <v>5</v>
      </c>
      <c r="S182" s="17">
        <v>14</v>
      </c>
      <c r="T182" s="17">
        <v>9</v>
      </c>
      <c r="U182" s="17">
        <v>13</v>
      </c>
      <c r="V182" s="17">
        <v>12</v>
      </c>
      <c r="W182" s="17">
        <v>12</v>
      </c>
      <c r="X182" s="17">
        <v>14</v>
      </c>
      <c r="Y182" s="17">
        <v>11</v>
      </c>
      <c r="Z182" s="17">
        <v>14</v>
      </c>
      <c r="AA182" s="17">
        <v>14</v>
      </c>
      <c r="AB182" s="17">
        <v>14</v>
      </c>
      <c r="AC182" s="17">
        <v>15</v>
      </c>
      <c r="AD182" s="17">
        <v>13</v>
      </c>
      <c r="AE182" s="17">
        <v>11</v>
      </c>
      <c r="AF182" s="17">
        <v>14</v>
      </c>
      <c r="AG182" s="17">
        <v>15</v>
      </c>
      <c r="AH182" s="17">
        <v>11</v>
      </c>
      <c r="AI182" s="17">
        <v>4</v>
      </c>
      <c r="AJ182" s="17">
        <v>13</v>
      </c>
      <c r="AK182" s="17">
        <v>4</v>
      </c>
      <c r="AL182" s="17">
        <v>15</v>
      </c>
      <c r="AM182" s="17">
        <v>11</v>
      </c>
      <c r="AN182" s="17">
        <v>16</v>
      </c>
      <c r="AO182" s="17">
        <v>14</v>
      </c>
      <c r="AP182" s="17">
        <v>14</v>
      </c>
      <c r="AQ182" s="17">
        <v>13</v>
      </c>
      <c r="AR182" s="17">
        <v>17</v>
      </c>
      <c r="AS182" s="17">
        <v>16</v>
      </c>
      <c r="AT182" s="17">
        <v>15</v>
      </c>
      <c r="AU182" s="17">
        <v>13</v>
      </c>
      <c r="AV182" s="17">
        <v>16</v>
      </c>
      <c r="AW182" s="17">
        <v>15</v>
      </c>
      <c r="AX182" s="17">
        <f t="shared" si="20"/>
        <v>0.20000000000000107</v>
      </c>
      <c r="AY182" s="38" t="s">
        <v>249</v>
      </c>
    </row>
    <row r="183" spans="1:51" x14ac:dyDescent="0.25">
      <c r="A183" s="56"/>
      <c r="B183" s="17" t="s">
        <v>41</v>
      </c>
      <c r="C183" s="17">
        <f>AVERAGE(INDEX(D$242:ID$242,ROWS(C$2:C183)))</f>
        <v>0.35</v>
      </c>
      <c r="D183" s="17" t="s">
        <v>143</v>
      </c>
      <c r="E183" s="17">
        <v>150</v>
      </c>
      <c r="F183" s="17">
        <v>14</v>
      </c>
      <c r="G183" s="17">
        <v>16</v>
      </c>
      <c r="H183" s="17">
        <v>12</v>
      </c>
      <c r="I183" s="17">
        <v>17</v>
      </c>
      <c r="J183" s="17">
        <v>15</v>
      </c>
      <c r="K183" s="17">
        <v>12</v>
      </c>
      <c r="L183" s="17">
        <v>15</v>
      </c>
      <c r="M183" s="17">
        <v>15</v>
      </c>
      <c r="N183" s="17">
        <v>20</v>
      </c>
      <c r="O183" s="17">
        <v>20</v>
      </c>
      <c r="P183" s="17">
        <v>11</v>
      </c>
      <c r="Q183" s="17">
        <v>16</v>
      </c>
      <c r="R183" s="17">
        <v>5</v>
      </c>
      <c r="S183" s="17">
        <v>14</v>
      </c>
      <c r="T183" s="17">
        <v>9</v>
      </c>
      <c r="U183" s="17">
        <v>13</v>
      </c>
      <c r="V183" s="17">
        <v>12</v>
      </c>
      <c r="W183" s="17">
        <v>12</v>
      </c>
      <c r="X183" s="17">
        <v>14</v>
      </c>
      <c r="Y183" s="17">
        <v>11</v>
      </c>
      <c r="Z183" s="17">
        <v>14</v>
      </c>
      <c r="AA183" s="17">
        <v>14</v>
      </c>
      <c r="AB183" s="17">
        <v>14</v>
      </c>
      <c r="AC183" s="17">
        <v>15</v>
      </c>
      <c r="AD183" s="17">
        <v>13</v>
      </c>
      <c r="AE183" s="17">
        <v>11</v>
      </c>
      <c r="AF183" s="17">
        <v>14</v>
      </c>
      <c r="AG183" s="17">
        <v>15</v>
      </c>
      <c r="AH183" s="17">
        <v>11</v>
      </c>
      <c r="AI183" s="17">
        <v>4</v>
      </c>
      <c r="AJ183" s="17">
        <v>13</v>
      </c>
      <c r="AK183" s="17">
        <v>4</v>
      </c>
      <c r="AL183" s="17">
        <v>15</v>
      </c>
      <c r="AM183" s="17">
        <v>11</v>
      </c>
      <c r="AN183" s="17">
        <v>16</v>
      </c>
      <c r="AO183" s="17">
        <v>14</v>
      </c>
      <c r="AP183" s="17">
        <v>14</v>
      </c>
      <c r="AQ183" s="17">
        <v>13</v>
      </c>
      <c r="AR183" s="17">
        <v>17</v>
      </c>
      <c r="AS183" s="17">
        <v>16</v>
      </c>
      <c r="AT183" s="17">
        <v>15</v>
      </c>
      <c r="AU183" s="17">
        <v>13</v>
      </c>
      <c r="AV183" s="17">
        <v>16</v>
      </c>
      <c r="AW183" s="17">
        <v>15</v>
      </c>
      <c r="AX183" s="17">
        <f t="shared" si="20"/>
        <v>0.20000000000000107</v>
      </c>
      <c r="AY183" t="s">
        <v>249</v>
      </c>
    </row>
    <row r="184" spans="1:51" x14ac:dyDescent="0.25">
      <c r="A184" s="56" t="s">
        <v>86</v>
      </c>
      <c r="B184" s="17" t="s">
        <v>29</v>
      </c>
      <c r="C184" s="17">
        <f>AVERAGE(INDEX(D$242:ID$242,ROWS(C$2:C184)))</f>
        <v>4.76</v>
      </c>
      <c r="D184" t="s">
        <v>144</v>
      </c>
      <c r="E184" s="17">
        <v>138</v>
      </c>
      <c r="F184" s="17">
        <v>13</v>
      </c>
      <c r="G184" s="17">
        <v>17</v>
      </c>
      <c r="H184" s="17">
        <v>12</v>
      </c>
      <c r="I184" s="17">
        <v>14</v>
      </c>
      <c r="J184" s="17">
        <v>16</v>
      </c>
      <c r="K184" s="17">
        <v>14</v>
      </c>
      <c r="L184" s="17">
        <v>14</v>
      </c>
      <c r="M184" s="17">
        <v>16</v>
      </c>
      <c r="N184" s="17">
        <v>16</v>
      </c>
      <c r="O184" s="17">
        <v>20</v>
      </c>
      <c r="P184" s="17">
        <v>12</v>
      </c>
      <c r="Q184" s="17">
        <v>15</v>
      </c>
      <c r="R184" s="17">
        <v>5</v>
      </c>
      <c r="S184" s="17">
        <v>13</v>
      </c>
      <c r="T184" s="17">
        <v>6</v>
      </c>
      <c r="U184" s="17">
        <v>14</v>
      </c>
      <c r="V184" s="17">
        <v>8</v>
      </c>
      <c r="W184" s="17">
        <v>16</v>
      </c>
      <c r="X184" s="17">
        <v>17</v>
      </c>
      <c r="Y184" s="17">
        <v>12</v>
      </c>
      <c r="Z184" s="17">
        <v>12</v>
      </c>
      <c r="AA184" s="17">
        <v>14</v>
      </c>
      <c r="AB184" s="17">
        <v>11</v>
      </c>
      <c r="AC184" s="17">
        <v>14</v>
      </c>
      <c r="AD184" s="17">
        <v>16</v>
      </c>
      <c r="AE184" s="17">
        <v>11</v>
      </c>
      <c r="AF184" s="17">
        <v>14</v>
      </c>
      <c r="AG184" s="17">
        <v>15</v>
      </c>
      <c r="AH184" s="17">
        <v>7</v>
      </c>
      <c r="AI184" s="17">
        <v>5</v>
      </c>
      <c r="AJ184" s="17">
        <v>16</v>
      </c>
      <c r="AK184" s="17">
        <v>3</v>
      </c>
      <c r="AL184" s="17">
        <v>13</v>
      </c>
      <c r="AM184" s="17">
        <v>12</v>
      </c>
      <c r="AN184" s="17">
        <v>17</v>
      </c>
      <c r="AO184" s="17">
        <v>11</v>
      </c>
      <c r="AP184" s="17">
        <v>7</v>
      </c>
      <c r="AQ184" s="17">
        <v>14</v>
      </c>
      <c r="AR184" s="17">
        <v>17</v>
      </c>
      <c r="AS184" s="17">
        <v>15</v>
      </c>
      <c r="AT184" s="17">
        <v>13</v>
      </c>
      <c r="AU184" s="17">
        <v>11</v>
      </c>
      <c r="AV184" s="17">
        <v>16</v>
      </c>
      <c r="AW184" s="17">
        <v>12</v>
      </c>
      <c r="AX184" s="17">
        <f t="shared" si="20"/>
        <v>2.5999999999999996</v>
      </c>
      <c r="AY184" s="38" t="s">
        <v>247</v>
      </c>
    </row>
    <row r="185" spans="1:51" x14ac:dyDescent="0.25">
      <c r="A185" s="56"/>
      <c r="B185" s="17" t="s">
        <v>30</v>
      </c>
      <c r="C185" s="17">
        <f>AVERAGE(INDEX(D$242:ID$242,ROWS(C$2:C185)))</f>
        <v>1.26</v>
      </c>
      <c r="D185" s="17" t="s">
        <v>144</v>
      </c>
      <c r="E185" s="17">
        <v>138</v>
      </c>
      <c r="F185" s="17">
        <v>13</v>
      </c>
      <c r="G185" s="17">
        <v>17</v>
      </c>
      <c r="H185" s="17">
        <v>12</v>
      </c>
      <c r="I185" s="17">
        <v>14</v>
      </c>
      <c r="J185" s="17">
        <v>16</v>
      </c>
      <c r="K185" s="17">
        <v>14</v>
      </c>
      <c r="L185" s="17">
        <v>14</v>
      </c>
      <c r="M185" s="17">
        <v>16</v>
      </c>
      <c r="N185" s="17">
        <v>16</v>
      </c>
      <c r="O185" s="17">
        <v>20</v>
      </c>
      <c r="P185" s="17">
        <v>12</v>
      </c>
      <c r="Q185" s="17">
        <v>15</v>
      </c>
      <c r="R185" s="17">
        <v>5</v>
      </c>
      <c r="S185" s="17">
        <v>13</v>
      </c>
      <c r="T185" s="17">
        <v>6</v>
      </c>
      <c r="U185" s="17">
        <v>14</v>
      </c>
      <c r="V185" s="17">
        <v>8</v>
      </c>
      <c r="W185" s="17">
        <v>16</v>
      </c>
      <c r="X185" s="17">
        <v>17</v>
      </c>
      <c r="Y185" s="17">
        <v>12</v>
      </c>
      <c r="Z185" s="17">
        <v>12</v>
      </c>
      <c r="AA185" s="17">
        <v>14</v>
      </c>
      <c r="AB185" s="17">
        <v>11</v>
      </c>
      <c r="AC185" s="17">
        <v>14</v>
      </c>
      <c r="AD185" s="17">
        <v>16</v>
      </c>
      <c r="AE185" s="17">
        <v>11</v>
      </c>
      <c r="AF185" s="17">
        <v>14</v>
      </c>
      <c r="AG185" s="17">
        <v>15</v>
      </c>
      <c r="AH185" s="17">
        <v>7</v>
      </c>
      <c r="AI185" s="17">
        <v>5</v>
      </c>
      <c r="AJ185" s="17">
        <v>16</v>
      </c>
      <c r="AK185" s="17">
        <v>3</v>
      </c>
      <c r="AL185" s="17">
        <v>13</v>
      </c>
      <c r="AM185" s="17">
        <v>12</v>
      </c>
      <c r="AN185" s="17">
        <v>17</v>
      </c>
      <c r="AO185" s="17">
        <v>11</v>
      </c>
      <c r="AP185" s="17">
        <v>7</v>
      </c>
      <c r="AQ185" s="17">
        <v>14</v>
      </c>
      <c r="AR185" s="17">
        <v>17</v>
      </c>
      <c r="AS185" s="17">
        <v>15</v>
      </c>
      <c r="AT185" s="17">
        <v>13</v>
      </c>
      <c r="AU185" s="17">
        <v>11</v>
      </c>
      <c r="AV185" s="17">
        <v>16</v>
      </c>
      <c r="AW185" s="17">
        <v>12</v>
      </c>
      <c r="AX185" s="17">
        <f t="shared" si="20"/>
        <v>2.5999999999999996</v>
      </c>
      <c r="AY185" s="38" t="s">
        <v>247</v>
      </c>
    </row>
    <row r="186" spans="1:51" x14ac:dyDescent="0.25">
      <c r="A186" s="56"/>
      <c r="B186" s="17" t="s">
        <v>31</v>
      </c>
      <c r="C186" s="17">
        <f>AVERAGE(INDEX(D$242:ID$242,ROWS(C$2:C186)))</f>
        <v>3.69</v>
      </c>
      <c r="D186" s="17" t="s">
        <v>144</v>
      </c>
      <c r="E186" s="17">
        <v>138</v>
      </c>
      <c r="F186" s="17">
        <v>13</v>
      </c>
      <c r="G186" s="17">
        <v>17</v>
      </c>
      <c r="H186" s="17">
        <v>12</v>
      </c>
      <c r="I186" s="17">
        <v>14</v>
      </c>
      <c r="J186" s="17">
        <v>16</v>
      </c>
      <c r="K186" s="17">
        <v>14</v>
      </c>
      <c r="L186" s="17">
        <v>14</v>
      </c>
      <c r="M186" s="17">
        <v>16</v>
      </c>
      <c r="N186" s="17">
        <v>16</v>
      </c>
      <c r="O186" s="17">
        <v>20</v>
      </c>
      <c r="P186" s="17">
        <v>12</v>
      </c>
      <c r="Q186" s="17">
        <v>15</v>
      </c>
      <c r="R186" s="17">
        <v>5</v>
      </c>
      <c r="S186" s="17">
        <v>13</v>
      </c>
      <c r="T186" s="17">
        <v>6</v>
      </c>
      <c r="U186" s="17">
        <v>14</v>
      </c>
      <c r="V186" s="17">
        <v>8</v>
      </c>
      <c r="W186" s="17">
        <v>16</v>
      </c>
      <c r="X186" s="17">
        <v>17</v>
      </c>
      <c r="Y186" s="17">
        <v>12</v>
      </c>
      <c r="Z186" s="17">
        <v>12</v>
      </c>
      <c r="AA186" s="17">
        <v>14</v>
      </c>
      <c r="AB186" s="17">
        <v>11</v>
      </c>
      <c r="AC186" s="17">
        <v>14</v>
      </c>
      <c r="AD186" s="17">
        <v>16</v>
      </c>
      <c r="AE186" s="17">
        <v>11</v>
      </c>
      <c r="AF186" s="17">
        <v>14</v>
      </c>
      <c r="AG186" s="17">
        <v>15</v>
      </c>
      <c r="AH186" s="17">
        <v>7</v>
      </c>
      <c r="AI186" s="17">
        <v>5</v>
      </c>
      <c r="AJ186" s="17">
        <v>16</v>
      </c>
      <c r="AK186" s="17">
        <v>3</v>
      </c>
      <c r="AL186" s="17">
        <v>13</v>
      </c>
      <c r="AM186" s="17">
        <v>12</v>
      </c>
      <c r="AN186" s="17">
        <v>17</v>
      </c>
      <c r="AO186" s="17">
        <v>11</v>
      </c>
      <c r="AP186" s="17">
        <v>7</v>
      </c>
      <c r="AQ186" s="17">
        <v>14</v>
      </c>
      <c r="AR186" s="17">
        <v>17</v>
      </c>
      <c r="AS186" s="17">
        <v>15</v>
      </c>
      <c r="AT186" s="17">
        <v>13</v>
      </c>
      <c r="AU186" s="17">
        <v>11</v>
      </c>
      <c r="AV186" s="17">
        <v>16</v>
      </c>
      <c r="AW186" s="17">
        <v>12</v>
      </c>
      <c r="AX186" s="17">
        <f t="shared" si="20"/>
        <v>2.5999999999999996</v>
      </c>
      <c r="AY186" s="38" t="s">
        <v>247</v>
      </c>
    </row>
    <row r="187" spans="1:51" x14ac:dyDescent="0.25">
      <c r="A187" s="56"/>
      <c r="B187" s="17" t="s">
        <v>32</v>
      </c>
      <c r="C187" s="17">
        <f>AVERAGE(INDEX(D$242:ID$242,ROWS(C$2:C187)))</f>
        <v>1.25</v>
      </c>
      <c r="D187" s="17" t="s">
        <v>144</v>
      </c>
      <c r="E187" s="17">
        <v>138</v>
      </c>
      <c r="F187" s="17">
        <v>13</v>
      </c>
      <c r="G187" s="17">
        <v>17</v>
      </c>
      <c r="H187" s="17">
        <v>12</v>
      </c>
      <c r="I187" s="17">
        <v>14</v>
      </c>
      <c r="J187" s="17">
        <v>16</v>
      </c>
      <c r="K187" s="17">
        <v>14</v>
      </c>
      <c r="L187" s="17">
        <v>14</v>
      </c>
      <c r="M187" s="17">
        <v>16</v>
      </c>
      <c r="N187" s="17">
        <v>16</v>
      </c>
      <c r="O187" s="17">
        <v>20</v>
      </c>
      <c r="P187" s="17">
        <v>12</v>
      </c>
      <c r="Q187" s="17">
        <v>15</v>
      </c>
      <c r="R187" s="17">
        <v>5</v>
      </c>
      <c r="S187" s="17">
        <v>13</v>
      </c>
      <c r="T187" s="17">
        <v>6</v>
      </c>
      <c r="U187" s="17">
        <v>14</v>
      </c>
      <c r="V187" s="17">
        <v>8</v>
      </c>
      <c r="W187" s="17">
        <v>16</v>
      </c>
      <c r="X187" s="17">
        <v>17</v>
      </c>
      <c r="Y187" s="17">
        <v>12</v>
      </c>
      <c r="Z187" s="17">
        <v>12</v>
      </c>
      <c r="AA187" s="17">
        <v>14</v>
      </c>
      <c r="AB187" s="17">
        <v>11</v>
      </c>
      <c r="AC187" s="17">
        <v>14</v>
      </c>
      <c r="AD187" s="17">
        <v>16</v>
      </c>
      <c r="AE187" s="17">
        <v>11</v>
      </c>
      <c r="AF187" s="17">
        <v>14</v>
      </c>
      <c r="AG187" s="17">
        <v>15</v>
      </c>
      <c r="AH187" s="17">
        <v>7</v>
      </c>
      <c r="AI187" s="17">
        <v>5</v>
      </c>
      <c r="AJ187" s="17">
        <v>16</v>
      </c>
      <c r="AK187" s="17">
        <v>3</v>
      </c>
      <c r="AL187" s="17">
        <v>13</v>
      </c>
      <c r="AM187" s="17">
        <v>12</v>
      </c>
      <c r="AN187" s="17">
        <v>17</v>
      </c>
      <c r="AO187" s="17">
        <v>11</v>
      </c>
      <c r="AP187" s="17">
        <v>7</v>
      </c>
      <c r="AQ187" s="17">
        <v>14</v>
      </c>
      <c r="AR187" s="17">
        <v>17</v>
      </c>
      <c r="AS187" s="17">
        <v>15</v>
      </c>
      <c r="AT187" s="17">
        <v>13</v>
      </c>
      <c r="AU187" s="17">
        <v>11</v>
      </c>
      <c r="AV187" s="17">
        <v>16</v>
      </c>
      <c r="AW187" s="17">
        <v>12</v>
      </c>
      <c r="AX187" s="17">
        <f t="shared" si="20"/>
        <v>2.5999999999999996</v>
      </c>
      <c r="AY187" s="38" t="s">
        <v>247</v>
      </c>
    </row>
    <row r="188" spans="1:51" x14ac:dyDescent="0.25">
      <c r="A188" s="56"/>
      <c r="B188" s="17" t="s">
        <v>33</v>
      </c>
      <c r="C188" s="17">
        <f>AVERAGE(INDEX(D$242:ID$242,ROWS(C$2:C188)))</f>
        <v>2.86</v>
      </c>
      <c r="D188" s="17" t="s">
        <v>144</v>
      </c>
      <c r="E188" s="17">
        <v>138</v>
      </c>
      <c r="F188" s="17">
        <v>13</v>
      </c>
      <c r="G188" s="17">
        <v>17</v>
      </c>
      <c r="H188" s="17">
        <v>12</v>
      </c>
      <c r="I188" s="17">
        <v>14</v>
      </c>
      <c r="J188" s="17">
        <v>16</v>
      </c>
      <c r="K188" s="17">
        <v>14</v>
      </c>
      <c r="L188" s="17">
        <v>14</v>
      </c>
      <c r="M188" s="17">
        <v>16</v>
      </c>
      <c r="N188" s="17">
        <v>16</v>
      </c>
      <c r="O188" s="17">
        <v>20</v>
      </c>
      <c r="P188" s="17">
        <v>12</v>
      </c>
      <c r="Q188" s="17">
        <v>15</v>
      </c>
      <c r="R188" s="17">
        <v>5</v>
      </c>
      <c r="S188" s="17">
        <v>13</v>
      </c>
      <c r="T188" s="17">
        <v>6</v>
      </c>
      <c r="U188" s="17">
        <v>14</v>
      </c>
      <c r="V188" s="17">
        <v>8</v>
      </c>
      <c r="W188" s="17">
        <v>16</v>
      </c>
      <c r="X188" s="17">
        <v>17</v>
      </c>
      <c r="Y188" s="17">
        <v>12</v>
      </c>
      <c r="Z188" s="17">
        <v>12</v>
      </c>
      <c r="AA188" s="17">
        <v>14</v>
      </c>
      <c r="AB188" s="17">
        <v>11</v>
      </c>
      <c r="AC188" s="17">
        <v>14</v>
      </c>
      <c r="AD188" s="17">
        <v>16</v>
      </c>
      <c r="AE188" s="17">
        <v>11</v>
      </c>
      <c r="AF188" s="17">
        <v>14</v>
      </c>
      <c r="AG188" s="17">
        <v>15</v>
      </c>
      <c r="AH188" s="17">
        <v>7</v>
      </c>
      <c r="AI188" s="17">
        <v>5</v>
      </c>
      <c r="AJ188" s="17">
        <v>16</v>
      </c>
      <c r="AK188" s="17">
        <v>3</v>
      </c>
      <c r="AL188" s="17">
        <v>13</v>
      </c>
      <c r="AM188" s="17">
        <v>12</v>
      </c>
      <c r="AN188" s="17">
        <v>17</v>
      </c>
      <c r="AO188" s="17">
        <v>11</v>
      </c>
      <c r="AP188" s="17">
        <v>7</v>
      </c>
      <c r="AQ188" s="17">
        <v>14</v>
      </c>
      <c r="AR188" s="17">
        <v>17</v>
      </c>
      <c r="AS188" s="17">
        <v>15</v>
      </c>
      <c r="AT188" s="17">
        <v>13</v>
      </c>
      <c r="AU188" s="17">
        <v>11</v>
      </c>
      <c r="AV188" s="17">
        <v>16</v>
      </c>
      <c r="AW188" s="17">
        <v>12</v>
      </c>
      <c r="AX188" s="17">
        <f t="shared" si="20"/>
        <v>2.5999999999999996</v>
      </c>
      <c r="AY188" s="38" t="s">
        <v>247</v>
      </c>
    </row>
    <row r="189" spans="1:51" x14ac:dyDescent="0.25">
      <c r="A189" s="56"/>
      <c r="B189" s="17" t="s">
        <v>34</v>
      </c>
      <c r="C189" s="17">
        <f>AVERAGE(INDEX(D$242:ID$242,ROWS(C$2:C189)))</f>
        <v>1.1000000000000001</v>
      </c>
      <c r="D189" s="17" t="s">
        <v>144</v>
      </c>
      <c r="E189" s="17">
        <v>138</v>
      </c>
      <c r="F189" s="17">
        <v>13</v>
      </c>
      <c r="G189" s="17">
        <v>17</v>
      </c>
      <c r="H189" s="17">
        <v>12</v>
      </c>
      <c r="I189" s="17">
        <v>14</v>
      </c>
      <c r="J189" s="17">
        <v>16</v>
      </c>
      <c r="K189" s="17">
        <v>14</v>
      </c>
      <c r="L189" s="17">
        <v>14</v>
      </c>
      <c r="M189" s="17">
        <v>16</v>
      </c>
      <c r="N189" s="17">
        <v>16</v>
      </c>
      <c r="O189" s="17">
        <v>20</v>
      </c>
      <c r="P189" s="17">
        <v>12</v>
      </c>
      <c r="Q189" s="17">
        <v>15</v>
      </c>
      <c r="R189" s="17">
        <v>5</v>
      </c>
      <c r="S189" s="17">
        <v>13</v>
      </c>
      <c r="T189" s="17">
        <v>6</v>
      </c>
      <c r="U189" s="17">
        <v>14</v>
      </c>
      <c r="V189" s="17">
        <v>8</v>
      </c>
      <c r="W189" s="17">
        <v>16</v>
      </c>
      <c r="X189" s="17">
        <v>17</v>
      </c>
      <c r="Y189" s="17">
        <v>12</v>
      </c>
      <c r="Z189" s="17">
        <v>12</v>
      </c>
      <c r="AA189" s="17">
        <v>14</v>
      </c>
      <c r="AB189" s="17">
        <v>11</v>
      </c>
      <c r="AC189" s="17">
        <v>14</v>
      </c>
      <c r="AD189" s="17">
        <v>16</v>
      </c>
      <c r="AE189" s="17">
        <v>11</v>
      </c>
      <c r="AF189" s="17">
        <v>14</v>
      </c>
      <c r="AG189" s="17">
        <v>15</v>
      </c>
      <c r="AH189" s="17">
        <v>7</v>
      </c>
      <c r="AI189" s="17">
        <v>5</v>
      </c>
      <c r="AJ189" s="17">
        <v>16</v>
      </c>
      <c r="AK189" s="17">
        <v>3</v>
      </c>
      <c r="AL189" s="17">
        <v>13</v>
      </c>
      <c r="AM189" s="17">
        <v>12</v>
      </c>
      <c r="AN189" s="17">
        <v>17</v>
      </c>
      <c r="AO189" s="17">
        <v>11</v>
      </c>
      <c r="AP189" s="17">
        <v>7</v>
      </c>
      <c r="AQ189" s="17">
        <v>14</v>
      </c>
      <c r="AR189" s="17">
        <v>17</v>
      </c>
      <c r="AS189" s="17">
        <v>15</v>
      </c>
      <c r="AT189" s="17">
        <v>13</v>
      </c>
      <c r="AU189" s="17">
        <v>11</v>
      </c>
      <c r="AV189" s="17">
        <v>16</v>
      </c>
      <c r="AW189" s="17">
        <v>12</v>
      </c>
      <c r="AX189" s="17">
        <f t="shared" si="20"/>
        <v>2.5999999999999996</v>
      </c>
      <c r="AY189" s="38" t="s">
        <v>247</v>
      </c>
    </row>
    <row r="190" spans="1:51" x14ac:dyDescent="0.25">
      <c r="A190" s="56"/>
      <c r="B190" s="17" t="s">
        <v>35</v>
      </c>
      <c r="C190" s="17">
        <f>AVERAGE(INDEX(D$242:ID$242,ROWS(C$2:C190)))</f>
        <v>4.33</v>
      </c>
      <c r="D190" s="17" t="s">
        <v>144</v>
      </c>
      <c r="E190" s="17">
        <v>138</v>
      </c>
      <c r="F190" s="17">
        <v>13</v>
      </c>
      <c r="G190" s="17">
        <v>17</v>
      </c>
      <c r="H190" s="17">
        <v>12</v>
      </c>
      <c r="I190" s="17">
        <v>14</v>
      </c>
      <c r="J190" s="17">
        <v>16</v>
      </c>
      <c r="K190" s="17">
        <v>14</v>
      </c>
      <c r="L190" s="17">
        <v>14</v>
      </c>
      <c r="M190" s="17">
        <v>16</v>
      </c>
      <c r="N190" s="17">
        <v>16</v>
      </c>
      <c r="O190" s="17">
        <v>20</v>
      </c>
      <c r="P190" s="17">
        <v>12</v>
      </c>
      <c r="Q190" s="17">
        <v>15</v>
      </c>
      <c r="R190" s="17">
        <v>5</v>
      </c>
      <c r="S190" s="17">
        <v>13</v>
      </c>
      <c r="T190" s="17">
        <v>6</v>
      </c>
      <c r="U190" s="17">
        <v>14</v>
      </c>
      <c r="V190" s="17">
        <v>8</v>
      </c>
      <c r="W190" s="17">
        <v>16</v>
      </c>
      <c r="X190" s="17">
        <v>17</v>
      </c>
      <c r="Y190" s="17">
        <v>12</v>
      </c>
      <c r="Z190" s="17">
        <v>12</v>
      </c>
      <c r="AA190" s="17">
        <v>14</v>
      </c>
      <c r="AB190" s="17">
        <v>11</v>
      </c>
      <c r="AC190" s="17">
        <v>14</v>
      </c>
      <c r="AD190" s="17">
        <v>16</v>
      </c>
      <c r="AE190" s="17">
        <v>11</v>
      </c>
      <c r="AF190" s="17">
        <v>14</v>
      </c>
      <c r="AG190" s="17">
        <v>15</v>
      </c>
      <c r="AH190" s="17">
        <v>7</v>
      </c>
      <c r="AI190" s="17">
        <v>5</v>
      </c>
      <c r="AJ190" s="17">
        <v>16</v>
      </c>
      <c r="AK190" s="17">
        <v>3</v>
      </c>
      <c r="AL190" s="17">
        <v>13</v>
      </c>
      <c r="AM190" s="17">
        <v>12</v>
      </c>
      <c r="AN190" s="17">
        <v>17</v>
      </c>
      <c r="AO190" s="17">
        <v>11</v>
      </c>
      <c r="AP190" s="17">
        <v>7</v>
      </c>
      <c r="AQ190" s="17">
        <v>14</v>
      </c>
      <c r="AR190" s="17">
        <v>17</v>
      </c>
      <c r="AS190" s="17">
        <v>15</v>
      </c>
      <c r="AT190" s="17">
        <v>13</v>
      </c>
      <c r="AU190" s="17">
        <v>11</v>
      </c>
      <c r="AV190" s="17">
        <v>16</v>
      </c>
      <c r="AW190" s="17">
        <v>12</v>
      </c>
      <c r="AX190" s="17">
        <f t="shared" si="20"/>
        <v>2.5999999999999996</v>
      </c>
      <c r="AY190" s="38" t="s">
        <v>247</v>
      </c>
    </row>
    <row r="191" spans="1:51" x14ac:dyDescent="0.25">
      <c r="A191" s="56"/>
      <c r="B191" s="17" t="s">
        <v>36</v>
      </c>
      <c r="C191" s="17">
        <f>AVERAGE(INDEX(D$242:ID$242,ROWS(C$2:C191)))</f>
        <v>3.89</v>
      </c>
      <c r="D191" s="17" t="s">
        <v>144</v>
      </c>
      <c r="E191" s="17">
        <v>138</v>
      </c>
      <c r="F191" s="17">
        <v>13</v>
      </c>
      <c r="G191" s="17">
        <v>17</v>
      </c>
      <c r="H191" s="17">
        <v>12</v>
      </c>
      <c r="I191" s="17">
        <v>14</v>
      </c>
      <c r="J191" s="17">
        <v>16</v>
      </c>
      <c r="K191" s="17">
        <v>14</v>
      </c>
      <c r="L191" s="17">
        <v>14</v>
      </c>
      <c r="M191" s="17">
        <v>16</v>
      </c>
      <c r="N191" s="17">
        <v>16</v>
      </c>
      <c r="O191" s="17">
        <v>20</v>
      </c>
      <c r="P191" s="17">
        <v>12</v>
      </c>
      <c r="Q191" s="17">
        <v>15</v>
      </c>
      <c r="R191" s="17">
        <v>5</v>
      </c>
      <c r="S191" s="17">
        <v>13</v>
      </c>
      <c r="T191" s="17">
        <v>6</v>
      </c>
      <c r="U191" s="17">
        <v>14</v>
      </c>
      <c r="V191" s="17">
        <v>8</v>
      </c>
      <c r="W191" s="17">
        <v>16</v>
      </c>
      <c r="X191" s="17">
        <v>17</v>
      </c>
      <c r="Y191" s="17">
        <v>12</v>
      </c>
      <c r="Z191" s="17">
        <v>12</v>
      </c>
      <c r="AA191" s="17">
        <v>14</v>
      </c>
      <c r="AB191" s="17">
        <v>11</v>
      </c>
      <c r="AC191" s="17">
        <v>14</v>
      </c>
      <c r="AD191" s="17">
        <v>16</v>
      </c>
      <c r="AE191" s="17">
        <v>11</v>
      </c>
      <c r="AF191" s="17">
        <v>14</v>
      </c>
      <c r="AG191" s="17">
        <v>15</v>
      </c>
      <c r="AH191" s="17">
        <v>7</v>
      </c>
      <c r="AI191" s="17">
        <v>5</v>
      </c>
      <c r="AJ191" s="17">
        <v>16</v>
      </c>
      <c r="AK191" s="17">
        <v>3</v>
      </c>
      <c r="AL191" s="17">
        <v>13</v>
      </c>
      <c r="AM191" s="17">
        <v>12</v>
      </c>
      <c r="AN191" s="17">
        <v>17</v>
      </c>
      <c r="AO191" s="17">
        <v>11</v>
      </c>
      <c r="AP191" s="17">
        <v>7</v>
      </c>
      <c r="AQ191" s="17">
        <v>14</v>
      </c>
      <c r="AR191" s="17">
        <v>17</v>
      </c>
      <c r="AS191" s="17">
        <v>15</v>
      </c>
      <c r="AT191" s="17">
        <v>13</v>
      </c>
      <c r="AU191" s="17">
        <v>11</v>
      </c>
      <c r="AV191" s="17">
        <v>16</v>
      </c>
      <c r="AW191" s="17">
        <v>12</v>
      </c>
      <c r="AX191" s="17">
        <f t="shared" si="20"/>
        <v>2.5999999999999996</v>
      </c>
      <c r="AY191" s="38" t="s">
        <v>247</v>
      </c>
    </row>
    <row r="192" spans="1:51" x14ac:dyDescent="0.25">
      <c r="A192" s="56"/>
      <c r="B192" s="17" t="s">
        <v>37</v>
      </c>
      <c r="C192" s="17">
        <f>AVERAGE(INDEX(D$242:ID$242,ROWS(C$2:C192)))</f>
        <v>3.21</v>
      </c>
      <c r="D192" s="17" t="s">
        <v>144</v>
      </c>
      <c r="E192" s="17">
        <v>138</v>
      </c>
      <c r="F192" s="17">
        <v>13</v>
      </c>
      <c r="G192" s="17">
        <v>17</v>
      </c>
      <c r="H192" s="17">
        <v>12</v>
      </c>
      <c r="I192" s="17">
        <v>14</v>
      </c>
      <c r="J192" s="17">
        <v>16</v>
      </c>
      <c r="K192" s="17">
        <v>14</v>
      </c>
      <c r="L192" s="17">
        <v>14</v>
      </c>
      <c r="M192" s="17">
        <v>16</v>
      </c>
      <c r="N192" s="17">
        <v>16</v>
      </c>
      <c r="O192" s="17">
        <v>20</v>
      </c>
      <c r="P192" s="17">
        <v>12</v>
      </c>
      <c r="Q192" s="17">
        <v>15</v>
      </c>
      <c r="R192" s="17">
        <v>5</v>
      </c>
      <c r="S192" s="17">
        <v>13</v>
      </c>
      <c r="T192" s="17">
        <v>6</v>
      </c>
      <c r="U192" s="17">
        <v>14</v>
      </c>
      <c r="V192" s="17">
        <v>8</v>
      </c>
      <c r="W192" s="17">
        <v>16</v>
      </c>
      <c r="X192" s="17">
        <v>17</v>
      </c>
      <c r="Y192" s="17">
        <v>12</v>
      </c>
      <c r="Z192" s="17">
        <v>12</v>
      </c>
      <c r="AA192" s="17">
        <v>14</v>
      </c>
      <c r="AB192" s="17">
        <v>11</v>
      </c>
      <c r="AC192" s="17">
        <v>14</v>
      </c>
      <c r="AD192" s="17">
        <v>16</v>
      </c>
      <c r="AE192" s="17">
        <v>11</v>
      </c>
      <c r="AF192" s="17">
        <v>14</v>
      </c>
      <c r="AG192" s="17">
        <v>15</v>
      </c>
      <c r="AH192" s="17">
        <v>7</v>
      </c>
      <c r="AI192" s="17">
        <v>5</v>
      </c>
      <c r="AJ192" s="17">
        <v>16</v>
      </c>
      <c r="AK192" s="17">
        <v>3</v>
      </c>
      <c r="AL192" s="17">
        <v>13</v>
      </c>
      <c r="AM192" s="17">
        <v>12</v>
      </c>
      <c r="AN192" s="17">
        <v>17</v>
      </c>
      <c r="AO192" s="17">
        <v>11</v>
      </c>
      <c r="AP192" s="17">
        <v>7</v>
      </c>
      <c r="AQ192" s="17">
        <v>14</v>
      </c>
      <c r="AR192" s="17">
        <v>17</v>
      </c>
      <c r="AS192" s="17">
        <v>15</v>
      </c>
      <c r="AT192" s="17">
        <v>13</v>
      </c>
      <c r="AU192" s="17">
        <v>11</v>
      </c>
      <c r="AV192" s="17">
        <v>16</v>
      </c>
      <c r="AW192" s="17">
        <v>12</v>
      </c>
      <c r="AX192" s="17">
        <f t="shared" si="20"/>
        <v>2.5999999999999996</v>
      </c>
      <c r="AY192" s="38" t="s">
        <v>247</v>
      </c>
    </row>
    <row r="193" spans="1:51" x14ac:dyDescent="0.25">
      <c r="A193" s="56"/>
      <c r="B193" s="17" t="s">
        <v>38</v>
      </c>
      <c r="C193" s="17">
        <f>AVERAGE(INDEX(D$242:ID$242,ROWS(C$2:C193)))</f>
        <v>1.2</v>
      </c>
      <c r="D193" s="17" t="s">
        <v>144</v>
      </c>
      <c r="E193" s="17">
        <v>138</v>
      </c>
      <c r="F193" s="17">
        <v>13</v>
      </c>
      <c r="G193" s="17">
        <v>17</v>
      </c>
      <c r="H193" s="17">
        <v>12</v>
      </c>
      <c r="I193" s="17">
        <v>14</v>
      </c>
      <c r="J193" s="17">
        <v>16</v>
      </c>
      <c r="K193" s="17">
        <v>14</v>
      </c>
      <c r="L193" s="17">
        <v>14</v>
      </c>
      <c r="M193" s="17">
        <v>16</v>
      </c>
      <c r="N193" s="17">
        <v>16</v>
      </c>
      <c r="O193" s="17">
        <v>20</v>
      </c>
      <c r="P193" s="17">
        <v>12</v>
      </c>
      <c r="Q193" s="17">
        <v>15</v>
      </c>
      <c r="R193" s="17">
        <v>5</v>
      </c>
      <c r="S193" s="17">
        <v>13</v>
      </c>
      <c r="T193" s="17">
        <v>6</v>
      </c>
      <c r="U193" s="17">
        <v>14</v>
      </c>
      <c r="V193" s="17">
        <v>8</v>
      </c>
      <c r="W193" s="17">
        <v>16</v>
      </c>
      <c r="X193" s="17">
        <v>17</v>
      </c>
      <c r="Y193" s="17">
        <v>12</v>
      </c>
      <c r="Z193" s="17">
        <v>12</v>
      </c>
      <c r="AA193" s="17">
        <v>14</v>
      </c>
      <c r="AB193" s="17">
        <v>11</v>
      </c>
      <c r="AC193" s="17">
        <v>14</v>
      </c>
      <c r="AD193" s="17">
        <v>16</v>
      </c>
      <c r="AE193" s="17">
        <v>11</v>
      </c>
      <c r="AF193" s="17">
        <v>14</v>
      </c>
      <c r="AG193" s="17">
        <v>15</v>
      </c>
      <c r="AH193" s="17">
        <v>7</v>
      </c>
      <c r="AI193" s="17">
        <v>5</v>
      </c>
      <c r="AJ193" s="17">
        <v>16</v>
      </c>
      <c r="AK193" s="17">
        <v>3</v>
      </c>
      <c r="AL193" s="17">
        <v>13</v>
      </c>
      <c r="AM193" s="17">
        <v>12</v>
      </c>
      <c r="AN193" s="17">
        <v>17</v>
      </c>
      <c r="AO193" s="17">
        <v>11</v>
      </c>
      <c r="AP193" s="17">
        <v>7</v>
      </c>
      <c r="AQ193" s="17">
        <v>14</v>
      </c>
      <c r="AR193" s="17">
        <v>17</v>
      </c>
      <c r="AS193" s="17">
        <v>15</v>
      </c>
      <c r="AT193" s="17">
        <v>13</v>
      </c>
      <c r="AU193" s="17">
        <v>11</v>
      </c>
      <c r="AV193" s="17">
        <v>16</v>
      </c>
      <c r="AW193" s="17">
        <v>12</v>
      </c>
      <c r="AX193" s="17">
        <f t="shared" si="20"/>
        <v>2.5999999999999996</v>
      </c>
      <c r="AY193" s="38" t="s">
        <v>247</v>
      </c>
    </row>
    <row r="194" spans="1:51" x14ac:dyDescent="0.25">
      <c r="A194" s="56"/>
      <c r="B194" s="17" t="s">
        <v>39</v>
      </c>
      <c r="C194" s="17">
        <f>AVERAGE(INDEX(D$242:ID$242,ROWS(C$2:C194)))</f>
        <v>0.44</v>
      </c>
      <c r="D194" s="17" t="s">
        <v>144</v>
      </c>
      <c r="E194" s="17">
        <v>138</v>
      </c>
      <c r="F194" s="17">
        <v>13</v>
      </c>
      <c r="G194" s="17">
        <v>17</v>
      </c>
      <c r="H194" s="17">
        <v>12</v>
      </c>
      <c r="I194" s="17">
        <v>14</v>
      </c>
      <c r="J194" s="17">
        <v>16</v>
      </c>
      <c r="K194" s="17">
        <v>14</v>
      </c>
      <c r="L194" s="17">
        <v>14</v>
      </c>
      <c r="M194" s="17">
        <v>16</v>
      </c>
      <c r="N194" s="17">
        <v>16</v>
      </c>
      <c r="O194" s="17">
        <v>20</v>
      </c>
      <c r="P194" s="17">
        <v>12</v>
      </c>
      <c r="Q194" s="17">
        <v>15</v>
      </c>
      <c r="R194" s="17">
        <v>5</v>
      </c>
      <c r="S194" s="17">
        <v>13</v>
      </c>
      <c r="T194" s="17">
        <v>6</v>
      </c>
      <c r="U194" s="17">
        <v>14</v>
      </c>
      <c r="V194" s="17">
        <v>8</v>
      </c>
      <c r="W194" s="17">
        <v>16</v>
      </c>
      <c r="X194" s="17">
        <v>17</v>
      </c>
      <c r="Y194" s="17">
        <v>12</v>
      </c>
      <c r="Z194" s="17">
        <v>12</v>
      </c>
      <c r="AA194" s="17">
        <v>14</v>
      </c>
      <c r="AB194" s="17">
        <v>11</v>
      </c>
      <c r="AC194" s="17">
        <v>14</v>
      </c>
      <c r="AD194" s="17">
        <v>16</v>
      </c>
      <c r="AE194" s="17">
        <v>11</v>
      </c>
      <c r="AF194" s="17">
        <v>14</v>
      </c>
      <c r="AG194" s="17">
        <v>15</v>
      </c>
      <c r="AH194" s="17">
        <v>7</v>
      </c>
      <c r="AI194" s="17">
        <v>5</v>
      </c>
      <c r="AJ194" s="17">
        <v>16</v>
      </c>
      <c r="AK194" s="17">
        <v>3</v>
      </c>
      <c r="AL194" s="17">
        <v>13</v>
      </c>
      <c r="AM194" s="17">
        <v>12</v>
      </c>
      <c r="AN194" s="17">
        <v>17</v>
      </c>
      <c r="AO194" s="17">
        <v>11</v>
      </c>
      <c r="AP194" s="17">
        <v>7</v>
      </c>
      <c r="AQ194" s="17">
        <v>14</v>
      </c>
      <c r="AR194" s="17">
        <v>17</v>
      </c>
      <c r="AS194" s="17">
        <v>15</v>
      </c>
      <c r="AT194" s="17">
        <v>13</v>
      </c>
      <c r="AU194" s="17">
        <v>11</v>
      </c>
      <c r="AV194" s="17">
        <v>16</v>
      </c>
      <c r="AW194" s="17">
        <v>12</v>
      </c>
      <c r="AX194" s="17">
        <f t="shared" si="20"/>
        <v>2.5999999999999996</v>
      </c>
      <c r="AY194" s="38" t="s">
        <v>247</v>
      </c>
    </row>
    <row r="195" spans="1:51" x14ac:dyDescent="0.25">
      <c r="A195" s="56"/>
      <c r="B195" s="17" t="s">
        <v>40</v>
      </c>
      <c r="C195" s="17">
        <f>AVERAGE(INDEX(D$242:ID$242,ROWS(C$2:C195)))</f>
        <v>0.62</v>
      </c>
      <c r="D195" s="17" t="s">
        <v>144</v>
      </c>
      <c r="E195" s="17">
        <v>138</v>
      </c>
      <c r="F195" s="17">
        <v>13</v>
      </c>
      <c r="G195" s="17">
        <v>17</v>
      </c>
      <c r="H195" s="17">
        <v>12</v>
      </c>
      <c r="I195" s="17">
        <v>14</v>
      </c>
      <c r="J195" s="17">
        <v>16</v>
      </c>
      <c r="K195" s="17">
        <v>14</v>
      </c>
      <c r="L195" s="17">
        <v>14</v>
      </c>
      <c r="M195" s="17">
        <v>16</v>
      </c>
      <c r="N195" s="17">
        <v>16</v>
      </c>
      <c r="O195" s="17">
        <v>20</v>
      </c>
      <c r="P195" s="17">
        <v>12</v>
      </c>
      <c r="Q195" s="17">
        <v>15</v>
      </c>
      <c r="R195" s="17">
        <v>5</v>
      </c>
      <c r="S195" s="17">
        <v>13</v>
      </c>
      <c r="T195" s="17">
        <v>6</v>
      </c>
      <c r="U195" s="17">
        <v>14</v>
      </c>
      <c r="V195" s="17">
        <v>8</v>
      </c>
      <c r="W195" s="17">
        <v>16</v>
      </c>
      <c r="X195" s="17">
        <v>17</v>
      </c>
      <c r="Y195" s="17">
        <v>12</v>
      </c>
      <c r="Z195" s="17">
        <v>12</v>
      </c>
      <c r="AA195" s="17">
        <v>14</v>
      </c>
      <c r="AB195" s="17">
        <v>11</v>
      </c>
      <c r="AC195" s="17">
        <v>14</v>
      </c>
      <c r="AD195" s="17">
        <v>16</v>
      </c>
      <c r="AE195" s="17">
        <v>11</v>
      </c>
      <c r="AF195" s="17">
        <v>14</v>
      </c>
      <c r="AG195" s="17">
        <v>15</v>
      </c>
      <c r="AH195" s="17">
        <v>7</v>
      </c>
      <c r="AI195" s="17">
        <v>5</v>
      </c>
      <c r="AJ195" s="17">
        <v>16</v>
      </c>
      <c r="AK195" s="17">
        <v>3</v>
      </c>
      <c r="AL195" s="17">
        <v>13</v>
      </c>
      <c r="AM195" s="17">
        <v>12</v>
      </c>
      <c r="AN195" s="17">
        <v>17</v>
      </c>
      <c r="AO195" s="17">
        <v>11</v>
      </c>
      <c r="AP195" s="17">
        <v>7</v>
      </c>
      <c r="AQ195" s="17">
        <v>14</v>
      </c>
      <c r="AR195" s="17">
        <v>17</v>
      </c>
      <c r="AS195" s="17">
        <v>15</v>
      </c>
      <c r="AT195" s="17">
        <v>13</v>
      </c>
      <c r="AU195" s="17">
        <v>11</v>
      </c>
      <c r="AV195" s="17">
        <v>16</v>
      </c>
      <c r="AW195" s="17">
        <v>12</v>
      </c>
      <c r="AX195" s="17">
        <f t="shared" ref="AX195:AX235" si="21">(AVERAGE(MAX(AW195,AU195),AV195,AR195,AQ195,AN195)-AVERAGE(AL195,AP195,AS195,AT195,Q195))</f>
        <v>2.5999999999999996</v>
      </c>
      <c r="AY195" s="38" t="s">
        <v>247</v>
      </c>
    </row>
    <row r="196" spans="1:51" x14ac:dyDescent="0.25">
      <c r="A196" s="56"/>
      <c r="B196" s="17" t="s">
        <v>41</v>
      </c>
      <c r="C196" s="17">
        <f>AVERAGE(INDEX(D$242:ID$242,ROWS(C$2:C196)))</f>
        <v>0.32</v>
      </c>
      <c r="D196" s="17" t="s">
        <v>144</v>
      </c>
      <c r="E196" s="17">
        <v>138</v>
      </c>
      <c r="F196" s="17">
        <v>13</v>
      </c>
      <c r="G196" s="17">
        <v>17</v>
      </c>
      <c r="H196" s="17">
        <v>12</v>
      </c>
      <c r="I196" s="17">
        <v>14</v>
      </c>
      <c r="J196" s="17">
        <v>16</v>
      </c>
      <c r="K196" s="17">
        <v>14</v>
      </c>
      <c r="L196" s="17">
        <v>14</v>
      </c>
      <c r="M196" s="17">
        <v>16</v>
      </c>
      <c r="N196" s="17">
        <v>16</v>
      </c>
      <c r="O196" s="17">
        <v>20</v>
      </c>
      <c r="P196" s="17">
        <v>12</v>
      </c>
      <c r="Q196" s="17">
        <v>15</v>
      </c>
      <c r="R196" s="17">
        <v>5</v>
      </c>
      <c r="S196" s="17">
        <v>13</v>
      </c>
      <c r="T196" s="17">
        <v>6</v>
      </c>
      <c r="U196" s="17">
        <v>14</v>
      </c>
      <c r="V196" s="17">
        <v>8</v>
      </c>
      <c r="W196" s="17">
        <v>16</v>
      </c>
      <c r="X196" s="17">
        <v>17</v>
      </c>
      <c r="Y196" s="17">
        <v>12</v>
      </c>
      <c r="Z196" s="17">
        <v>12</v>
      </c>
      <c r="AA196" s="17">
        <v>14</v>
      </c>
      <c r="AB196" s="17">
        <v>11</v>
      </c>
      <c r="AC196" s="17">
        <v>14</v>
      </c>
      <c r="AD196" s="17">
        <v>16</v>
      </c>
      <c r="AE196" s="17">
        <v>11</v>
      </c>
      <c r="AF196" s="17">
        <v>14</v>
      </c>
      <c r="AG196" s="17">
        <v>15</v>
      </c>
      <c r="AH196" s="17">
        <v>7</v>
      </c>
      <c r="AI196" s="17">
        <v>5</v>
      </c>
      <c r="AJ196" s="17">
        <v>16</v>
      </c>
      <c r="AK196" s="17">
        <v>3</v>
      </c>
      <c r="AL196" s="17">
        <v>13</v>
      </c>
      <c r="AM196" s="17">
        <v>12</v>
      </c>
      <c r="AN196" s="17">
        <v>17</v>
      </c>
      <c r="AO196" s="17">
        <v>11</v>
      </c>
      <c r="AP196" s="17">
        <v>7</v>
      </c>
      <c r="AQ196" s="17">
        <v>14</v>
      </c>
      <c r="AR196" s="17">
        <v>17</v>
      </c>
      <c r="AS196" s="17">
        <v>15</v>
      </c>
      <c r="AT196" s="17">
        <v>13</v>
      </c>
      <c r="AU196" s="17">
        <v>11</v>
      </c>
      <c r="AV196" s="17">
        <v>16</v>
      </c>
      <c r="AW196" s="17">
        <v>12</v>
      </c>
      <c r="AX196" s="17">
        <f t="shared" si="21"/>
        <v>2.5999999999999996</v>
      </c>
      <c r="AY196" t="s">
        <v>247</v>
      </c>
    </row>
    <row r="197" spans="1:51" x14ac:dyDescent="0.25">
      <c r="A197" s="56" t="s">
        <v>83</v>
      </c>
      <c r="B197" s="17" t="s">
        <v>29</v>
      </c>
      <c r="C197" s="17">
        <f>AVERAGE(INDEX(D$242:ID$242,ROWS(C$2:C197)))</f>
        <v>4.76</v>
      </c>
      <c r="D197" s="17" t="s">
        <v>144</v>
      </c>
      <c r="E197" s="17">
        <v>137</v>
      </c>
      <c r="F197" s="17">
        <v>13</v>
      </c>
      <c r="G197" s="17">
        <v>16</v>
      </c>
      <c r="H197" s="17">
        <v>13</v>
      </c>
      <c r="I197" s="17">
        <v>13</v>
      </c>
      <c r="J197" s="17">
        <v>13</v>
      </c>
      <c r="K197" s="17">
        <v>10</v>
      </c>
      <c r="L197" s="17">
        <v>11</v>
      </c>
      <c r="M197" s="17">
        <v>14</v>
      </c>
      <c r="N197" s="17">
        <v>13</v>
      </c>
      <c r="O197" s="17">
        <v>15</v>
      </c>
      <c r="P197" s="17">
        <v>9</v>
      </c>
      <c r="Q197" s="17">
        <v>12</v>
      </c>
      <c r="R197" s="17">
        <v>3</v>
      </c>
      <c r="S197" s="17">
        <v>11</v>
      </c>
      <c r="T197" s="17">
        <v>6</v>
      </c>
      <c r="U197" s="17">
        <v>15</v>
      </c>
      <c r="V197" s="17">
        <v>10</v>
      </c>
      <c r="W197" s="17">
        <v>14</v>
      </c>
      <c r="X197" s="17">
        <v>14</v>
      </c>
      <c r="Y197" s="17">
        <v>11</v>
      </c>
      <c r="Z197" s="17">
        <v>13</v>
      </c>
      <c r="AA197" s="17">
        <v>13</v>
      </c>
      <c r="AB197" s="17">
        <v>15</v>
      </c>
      <c r="AC197" s="17">
        <v>15</v>
      </c>
      <c r="AD197" s="17">
        <v>15</v>
      </c>
      <c r="AE197" s="17">
        <v>14</v>
      </c>
      <c r="AF197" s="17">
        <v>15</v>
      </c>
      <c r="AG197" s="17">
        <v>15</v>
      </c>
      <c r="AH197" s="17">
        <v>12</v>
      </c>
      <c r="AI197" s="17">
        <v>9</v>
      </c>
      <c r="AJ197" s="17">
        <v>15</v>
      </c>
      <c r="AK197" s="17">
        <v>6</v>
      </c>
      <c r="AL197" s="17">
        <v>11</v>
      </c>
      <c r="AM197" s="17">
        <v>13</v>
      </c>
      <c r="AN197" s="17">
        <v>14</v>
      </c>
      <c r="AO197" s="17">
        <v>10</v>
      </c>
      <c r="AP197" s="17">
        <v>13</v>
      </c>
      <c r="AQ197" s="17">
        <v>11</v>
      </c>
      <c r="AR197" s="17">
        <v>15</v>
      </c>
      <c r="AS197" s="17">
        <v>12</v>
      </c>
      <c r="AT197" s="17">
        <v>15</v>
      </c>
      <c r="AU197" s="17">
        <v>12</v>
      </c>
      <c r="AV197" s="17">
        <v>14</v>
      </c>
      <c r="AW197" s="17">
        <v>15</v>
      </c>
      <c r="AX197" s="17">
        <f t="shared" si="21"/>
        <v>1.2000000000000011</v>
      </c>
      <c r="AY197" s="38" t="s">
        <v>248</v>
      </c>
    </row>
    <row r="198" spans="1:51" x14ac:dyDescent="0.25">
      <c r="A198" s="56"/>
      <c r="B198" s="17" t="s">
        <v>30</v>
      </c>
      <c r="C198" s="17">
        <f>AVERAGE(INDEX(D$242:ID$242,ROWS(C$2:C198)))</f>
        <v>1</v>
      </c>
      <c r="D198" s="17" t="s">
        <v>144</v>
      </c>
      <c r="E198" s="17">
        <v>137</v>
      </c>
      <c r="F198" s="17">
        <v>13</v>
      </c>
      <c r="G198" s="17">
        <v>16</v>
      </c>
      <c r="H198" s="17">
        <v>13</v>
      </c>
      <c r="I198" s="17">
        <v>13</v>
      </c>
      <c r="J198" s="17">
        <v>13</v>
      </c>
      <c r="K198" s="17">
        <v>10</v>
      </c>
      <c r="L198" s="17">
        <v>11</v>
      </c>
      <c r="M198" s="17">
        <v>14</v>
      </c>
      <c r="N198" s="17">
        <v>13</v>
      </c>
      <c r="O198" s="17">
        <v>15</v>
      </c>
      <c r="P198" s="17">
        <v>9</v>
      </c>
      <c r="Q198" s="17">
        <v>12</v>
      </c>
      <c r="R198" s="17">
        <v>3</v>
      </c>
      <c r="S198" s="17">
        <v>11</v>
      </c>
      <c r="T198" s="17">
        <v>6</v>
      </c>
      <c r="U198" s="17">
        <v>15</v>
      </c>
      <c r="V198" s="17">
        <v>10</v>
      </c>
      <c r="W198" s="17">
        <v>14</v>
      </c>
      <c r="X198" s="17">
        <v>14</v>
      </c>
      <c r="Y198" s="17">
        <v>11</v>
      </c>
      <c r="Z198" s="17">
        <v>13</v>
      </c>
      <c r="AA198" s="17">
        <v>13</v>
      </c>
      <c r="AB198" s="17">
        <v>15</v>
      </c>
      <c r="AC198" s="17">
        <v>15</v>
      </c>
      <c r="AD198" s="17">
        <v>15</v>
      </c>
      <c r="AE198" s="17">
        <v>14</v>
      </c>
      <c r="AF198" s="17">
        <v>15</v>
      </c>
      <c r="AG198" s="17">
        <v>15</v>
      </c>
      <c r="AH198" s="17">
        <v>12</v>
      </c>
      <c r="AI198" s="17">
        <v>9</v>
      </c>
      <c r="AJ198" s="17">
        <v>15</v>
      </c>
      <c r="AK198" s="17">
        <v>6</v>
      </c>
      <c r="AL198" s="17">
        <v>11</v>
      </c>
      <c r="AM198" s="17">
        <v>13</v>
      </c>
      <c r="AN198" s="17">
        <v>14</v>
      </c>
      <c r="AO198" s="17">
        <v>10</v>
      </c>
      <c r="AP198" s="17">
        <v>13</v>
      </c>
      <c r="AQ198" s="17">
        <v>11</v>
      </c>
      <c r="AR198" s="17">
        <v>15</v>
      </c>
      <c r="AS198" s="17">
        <v>12</v>
      </c>
      <c r="AT198" s="17">
        <v>15</v>
      </c>
      <c r="AU198" s="17">
        <v>12</v>
      </c>
      <c r="AV198" s="17">
        <v>14</v>
      </c>
      <c r="AW198" s="17">
        <v>15</v>
      </c>
      <c r="AX198" s="17">
        <f t="shared" si="21"/>
        <v>1.2000000000000011</v>
      </c>
      <c r="AY198" s="38" t="s">
        <v>248</v>
      </c>
    </row>
    <row r="199" spans="1:51" x14ac:dyDescent="0.25">
      <c r="A199" s="56"/>
      <c r="B199" s="17" t="s">
        <v>31</v>
      </c>
      <c r="C199" s="17">
        <f>AVERAGE(INDEX(D$242:ID$242,ROWS(C$2:C199)))</f>
        <v>4.12</v>
      </c>
      <c r="D199" s="17" t="s">
        <v>144</v>
      </c>
      <c r="E199" s="17">
        <v>137</v>
      </c>
      <c r="F199" s="17">
        <v>13</v>
      </c>
      <c r="G199" s="17">
        <v>16</v>
      </c>
      <c r="H199" s="17">
        <v>13</v>
      </c>
      <c r="I199" s="17">
        <v>13</v>
      </c>
      <c r="J199" s="17">
        <v>13</v>
      </c>
      <c r="K199" s="17">
        <v>10</v>
      </c>
      <c r="L199" s="17">
        <v>11</v>
      </c>
      <c r="M199" s="17">
        <v>14</v>
      </c>
      <c r="N199" s="17">
        <v>13</v>
      </c>
      <c r="O199" s="17">
        <v>15</v>
      </c>
      <c r="P199" s="17">
        <v>9</v>
      </c>
      <c r="Q199" s="17">
        <v>12</v>
      </c>
      <c r="R199" s="17">
        <v>3</v>
      </c>
      <c r="S199" s="17">
        <v>11</v>
      </c>
      <c r="T199" s="17">
        <v>6</v>
      </c>
      <c r="U199" s="17">
        <v>15</v>
      </c>
      <c r="V199" s="17">
        <v>10</v>
      </c>
      <c r="W199" s="17">
        <v>14</v>
      </c>
      <c r="X199" s="17">
        <v>14</v>
      </c>
      <c r="Y199" s="17">
        <v>11</v>
      </c>
      <c r="Z199" s="17">
        <v>13</v>
      </c>
      <c r="AA199" s="17">
        <v>13</v>
      </c>
      <c r="AB199" s="17">
        <v>15</v>
      </c>
      <c r="AC199" s="17">
        <v>15</v>
      </c>
      <c r="AD199" s="17">
        <v>15</v>
      </c>
      <c r="AE199" s="17">
        <v>14</v>
      </c>
      <c r="AF199" s="17">
        <v>15</v>
      </c>
      <c r="AG199" s="17">
        <v>15</v>
      </c>
      <c r="AH199" s="17">
        <v>12</v>
      </c>
      <c r="AI199" s="17">
        <v>9</v>
      </c>
      <c r="AJ199" s="17">
        <v>15</v>
      </c>
      <c r="AK199" s="17">
        <v>6</v>
      </c>
      <c r="AL199" s="17">
        <v>11</v>
      </c>
      <c r="AM199" s="17">
        <v>13</v>
      </c>
      <c r="AN199" s="17">
        <v>14</v>
      </c>
      <c r="AO199" s="17">
        <v>10</v>
      </c>
      <c r="AP199" s="17">
        <v>13</v>
      </c>
      <c r="AQ199" s="17">
        <v>11</v>
      </c>
      <c r="AR199" s="17">
        <v>15</v>
      </c>
      <c r="AS199" s="17">
        <v>12</v>
      </c>
      <c r="AT199" s="17">
        <v>15</v>
      </c>
      <c r="AU199" s="17">
        <v>12</v>
      </c>
      <c r="AV199" s="17">
        <v>14</v>
      </c>
      <c r="AW199" s="17">
        <v>15</v>
      </c>
      <c r="AX199" s="17">
        <f t="shared" si="21"/>
        <v>1.2000000000000011</v>
      </c>
      <c r="AY199" s="38" t="s">
        <v>248</v>
      </c>
    </row>
    <row r="200" spans="1:51" x14ac:dyDescent="0.25">
      <c r="A200" s="56"/>
      <c r="B200" s="17" t="s">
        <v>32</v>
      </c>
      <c r="C200" s="17">
        <f>AVERAGE(INDEX(D$242:ID$242,ROWS(C$2:C200)))</f>
        <v>1.1499999999999999</v>
      </c>
      <c r="D200" s="17" t="s">
        <v>144</v>
      </c>
      <c r="E200" s="17">
        <v>137</v>
      </c>
      <c r="F200" s="17">
        <v>13</v>
      </c>
      <c r="G200" s="17">
        <v>16</v>
      </c>
      <c r="H200" s="17">
        <v>13</v>
      </c>
      <c r="I200" s="17">
        <v>13</v>
      </c>
      <c r="J200" s="17">
        <v>13</v>
      </c>
      <c r="K200" s="17">
        <v>10</v>
      </c>
      <c r="L200" s="17">
        <v>11</v>
      </c>
      <c r="M200" s="17">
        <v>14</v>
      </c>
      <c r="N200" s="17">
        <v>13</v>
      </c>
      <c r="O200" s="17">
        <v>15</v>
      </c>
      <c r="P200" s="17">
        <v>9</v>
      </c>
      <c r="Q200" s="17">
        <v>12</v>
      </c>
      <c r="R200" s="17">
        <v>3</v>
      </c>
      <c r="S200" s="17">
        <v>11</v>
      </c>
      <c r="T200" s="17">
        <v>6</v>
      </c>
      <c r="U200" s="17">
        <v>15</v>
      </c>
      <c r="V200" s="17">
        <v>10</v>
      </c>
      <c r="W200" s="17">
        <v>14</v>
      </c>
      <c r="X200" s="17">
        <v>14</v>
      </c>
      <c r="Y200" s="17">
        <v>11</v>
      </c>
      <c r="Z200" s="17">
        <v>13</v>
      </c>
      <c r="AA200" s="17">
        <v>13</v>
      </c>
      <c r="AB200" s="17">
        <v>15</v>
      </c>
      <c r="AC200" s="17">
        <v>15</v>
      </c>
      <c r="AD200" s="17">
        <v>15</v>
      </c>
      <c r="AE200" s="17">
        <v>14</v>
      </c>
      <c r="AF200" s="17">
        <v>15</v>
      </c>
      <c r="AG200" s="17">
        <v>15</v>
      </c>
      <c r="AH200" s="17">
        <v>12</v>
      </c>
      <c r="AI200" s="17">
        <v>9</v>
      </c>
      <c r="AJ200" s="17">
        <v>15</v>
      </c>
      <c r="AK200" s="17">
        <v>6</v>
      </c>
      <c r="AL200" s="17">
        <v>11</v>
      </c>
      <c r="AM200" s="17">
        <v>13</v>
      </c>
      <c r="AN200" s="17">
        <v>14</v>
      </c>
      <c r="AO200" s="17">
        <v>10</v>
      </c>
      <c r="AP200" s="17">
        <v>13</v>
      </c>
      <c r="AQ200" s="17">
        <v>11</v>
      </c>
      <c r="AR200" s="17">
        <v>15</v>
      </c>
      <c r="AS200" s="17">
        <v>12</v>
      </c>
      <c r="AT200" s="17">
        <v>15</v>
      </c>
      <c r="AU200" s="17">
        <v>12</v>
      </c>
      <c r="AV200" s="17">
        <v>14</v>
      </c>
      <c r="AW200" s="17">
        <v>15</v>
      </c>
      <c r="AX200" s="17">
        <f t="shared" si="21"/>
        <v>1.2000000000000011</v>
      </c>
      <c r="AY200" s="38" t="s">
        <v>248</v>
      </c>
    </row>
    <row r="201" spans="1:51" x14ac:dyDescent="0.25">
      <c r="A201" s="56"/>
      <c r="B201" s="17" t="s">
        <v>33</v>
      </c>
      <c r="C201" s="17">
        <f>AVERAGE(INDEX(D$242:ID$242,ROWS(C$2:C201)))</f>
        <v>2.99</v>
      </c>
      <c r="D201" s="17" t="s">
        <v>144</v>
      </c>
      <c r="E201" s="17">
        <v>137</v>
      </c>
      <c r="F201" s="17">
        <v>13</v>
      </c>
      <c r="G201" s="17">
        <v>16</v>
      </c>
      <c r="H201" s="17">
        <v>13</v>
      </c>
      <c r="I201" s="17">
        <v>13</v>
      </c>
      <c r="J201" s="17">
        <v>13</v>
      </c>
      <c r="K201" s="17">
        <v>10</v>
      </c>
      <c r="L201" s="17">
        <v>11</v>
      </c>
      <c r="M201" s="17">
        <v>14</v>
      </c>
      <c r="N201" s="17">
        <v>13</v>
      </c>
      <c r="O201" s="17">
        <v>15</v>
      </c>
      <c r="P201" s="17">
        <v>9</v>
      </c>
      <c r="Q201" s="17">
        <v>12</v>
      </c>
      <c r="R201" s="17">
        <v>3</v>
      </c>
      <c r="S201" s="17">
        <v>11</v>
      </c>
      <c r="T201" s="17">
        <v>6</v>
      </c>
      <c r="U201" s="17">
        <v>15</v>
      </c>
      <c r="V201" s="17">
        <v>10</v>
      </c>
      <c r="W201" s="17">
        <v>14</v>
      </c>
      <c r="X201" s="17">
        <v>14</v>
      </c>
      <c r="Y201" s="17">
        <v>11</v>
      </c>
      <c r="Z201" s="17">
        <v>13</v>
      </c>
      <c r="AA201" s="17">
        <v>13</v>
      </c>
      <c r="AB201" s="17">
        <v>15</v>
      </c>
      <c r="AC201" s="17">
        <v>15</v>
      </c>
      <c r="AD201" s="17">
        <v>15</v>
      </c>
      <c r="AE201" s="17">
        <v>14</v>
      </c>
      <c r="AF201" s="17">
        <v>15</v>
      </c>
      <c r="AG201" s="17">
        <v>15</v>
      </c>
      <c r="AH201" s="17">
        <v>12</v>
      </c>
      <c r="AI201" s="17">
        <v>9</v>
      </c>
      <c r="AJ201" s="17">
        <v>15</v>
      </c>
      <c r="AK201" s="17">
        <v>6</v>
      </c>
      <c r="AL201" s="17">
        <v>11</v>
      </c>
      <c r="AM201" s="17">
        <v>13</v>
      </c>
      <c r="AN201" s="17">
        <v>14</v>
      </c>
      <c r="AO201" s="17">
        <v>10</v>
      </c>
      <c r="AP201" s="17">
        <v>13</v>
      </c>
      <c r="AQ201" s="17">
        <v>11</v>
      </c>
      <c r="AR201" s="17">
        <v>15</v>
      </c>
      <c r="AS201" s="17">
        <v>12</v>
      </c>
      <c r="AT201" s="17">
        <v>15</v>
      </c>
      <c r="AU201" s="17">
        <v>12</v>
      </c>
      <c r="AV201" s="17">
        <v>14</v>
      </c>
      <c r="AW201" s="17">
        <v>15</v>
      </c>
      <c r="AX201" s="17">
        <f t="shared" si="21"/>
        <v>1.2000000000000011</v>
      </c>
      <c r="AY201" s="38" t="s">
        <v>248</v>
      </c>
    </row>
    <row r="202" spans="1:51" x14ac:dyDescent="0.25">
      <c r="A202" s="56"/>
      <c r="B202" s="17" t="s">
        <v>34</v>
      </c>
      <c r="C202" s="17">
        <f>AVERAGE(INDEX(D$242:ID$242,ROWS(C$2:C202)))</f>
        <v>1.62</v>
      </c>
      <c r="D202" s="17" t="s">
        <v>144</v>
      </c>
      <c r="E202" s="17">
        <v>137</v>
      </c>
      <c r="F202" s="17">
        <v>13</v>
      </c>
      <c r="G202" s="17">
        <v>16</v>
      </c>
      <c r="H202" s="17">
        <v>13</v>
      </c>
      <c r="I202" s="17">
        <v>13</v>
      </c>
      <c r="J202" s="17">
        <v>13</v>
      </c>
      <c r="K202" s="17">
        <v>10</v>
      </c>
      <c r="L202" s="17">
        <v>11</v>
      </c>
      <c r="M202" s="17">
        <v>14</v>
      </c>
      <c r="N202" s="17">
        <v>13</v>
      </c>
      <c r="O202" s="17">
        <v>15</v>
      </c>
      <c r="P202" s="17">
        <v>9</v>
      </c>
      <c r="Q202" s="17">
        <v>12</v>
      </c>
      <c r="R202" s="17">
        <v>3</v>
      </c>
      <c r="S202" s="17">
        <v>11</v>
      </c>
      <c r="T202" s="17">
        <v>6</v>
      </c>
      <c r="U202" s="17">
        <v>15</v>
      </c>
      <c r="V202" s="17">
        <v>10</v>
      </c>
      <c r="W202" s="17">
        <v>14</v>
      </c>
      <c r="X202" s="17">
        <v>14</v>
      </c>
      <c r="Y202" s="17">
        <v>11</v>
      </c>
      <c r="Z202" s="17">
        <v>13</v>
      </c>
      <c r="AA202" s="17">
        <v>13</v>
      </c>
      <c r="AB202" s="17">
        <v>15</v>
      </c>
      <c r="AC202" s="17">
        <v>15</v>
      </c>
      <c r="AD202" s="17">
        <v>15</v>
      </c>
      <c r="AE202" s="17">
        <v>14</v>
      </c>
      <c r="AF202" s="17">
        <v>15</v>
      </c>
      <c r="AG202" s="17">
        <v>15</v>
      </c>
      <c r="AH202" s="17">
        <v>12</v>
      </c>
      <c r="AI202" s="17">
        <v>9</v>
      </c>
      <c r="AJ202" s="17">
        <v>15</v>
      </c>
      <c r="AK202" s="17">
        <v>6</v>
      </c>
      <c r="AL202" s="17">
        <v>11</v>
      </c>
      <c r="AM202" s="17">
        <v>13</v>
      </c>
      <c r="AN202" s="17">
        <v>14</v>
      </c>
      <c r="AO202" s="17">
        <v>10</v>
      </c>
      <c r="AP202" s="17">
        <v>13</v>
      </c>
      <c r="AQ202" s="17">
        <v>11</v>
      </c>
      <c r="AR202" s="17">
        <v>15</v>
      </c>
      <c r="AS202" s="17">
        <v>12</v>
      </c>
      <c r="AT202" s="17">
        <v>15</v>
      </c>
      <c r="AU202" s="17">
        <v>12</v>
      </c>
      <c r="AV202" s="17">
        <v>14</v>
      </c>
      <c r="AW202" s="17">
        <v>15</v>
      </c>
      <c r="AX202" s="17">
        <f t="shared" si="21"/>
        <v>1.2000000000000011</v>
      </c>
      <c r="AY202" s="38" t="s">
        <v>248</v>
      </c>
    </row>
    <row r="203" spans="1:51" x14ac:dyDescent="0.25">
      <c r="A203" s="56"/>
      <c r="B203" s="17" t="s">
        <v>35</v>
      </c>
      <c r="C203" s="17">
        <f>AVERAGE(INDEX(D$242:ID$242,ROWS(C$2:C203)))</f>
        <v>4.34</v>
      </c>
      <c r="D203" s="17" t="s">
        <v>144</v>
      </c>
      <c r="E203" s="17">
        <v>137</v>
      </c>
      <c r="F203" s="17">
        <v>13</v>
      </c>
      <c r="G203" s="17">
        <v>16</v>
      </c>
      <c r="H203" s="17">
        <v>13</v>
      </c>
      <c r="I203" s="17">
        <v>13</v>
      </c>
      <c r="J203" s="17">
        <v>13</v>
      </c>
      <c r="K203" s="17">
        <v>10</v>
      </c>
      <c r="L203" s="17">
        <v>11</v>
      </c>
      <c r="M203" s="17">
        <v>14</v>
      </c>
      <c r="N203" s="17">
        <v>13</v>
      </c>
      <c r="O203" s="17">
        <v>15</v>
      </c>
      <c r="P203" s="17">
        <v>9</v>
      </c>
      <c r="Q203" s="17">
        <v>12</v>
      </c>
      <c r="R203" s="17">
        <v>3</v>
      </c>
      <c r="S203" s="17">
        <v>11</v>
      </c>
      <c r="T203" s="17">
        <v>6</v>
      </c>
      <c r="U203" s="17">
        <v>15</v>
      </c>
      <c r="V203" s="17">
        <v>10</v>
      </c>
      <c r="W203" s="17">
        <v>14</v>
      </c>
      <c r="X203" s="17">
        <v>14</v>
      </c>
      <c r="Y203" s="17">
        <v>11</v>
      </c>
      <c r="Z203" s="17">
        <v>13</v>
      </c>
      <c r="AA203" s="17">
        <v>13</v>
      </c>
      <c r="AB203" s="17">
        <v>15</v>
      </c>
      <c r="AC203" s="17">
        <v>15</v>
      </c>
      <c r="AD203" s="17">
        <v>15</v>
      </c>
      <c r="AE203" s="17">
        <v>14</v>
      </c>
      <c r="AF203" s="17">
        <v>15</v>
      </c>
      <c r="AG203" s="17">
        <v>15</v>
      </c>
      <c r="AH203" s="17">
        <v>12</v>
      </c>
      <c r="AI203" s="17">
        <v>9</v>
      </c>
      <c r="AJ203" s="17">
        <v>15</v>
      </c>
      <c r="AK203" s="17">
        <v>6</v>
      </c>
      <c r="AL203" s="17">
        <v>11</v>
      </c>
      <c r="AM203" s="17">
        <v>13</v>
      </c>
      <c r="AN203" s="17">
        <v>14</v>
      </c>
      <c r="AO203" s="17">
        <v>10</v>
      </c>
      <c r="AP203" s="17">
        <v>13</v>
      </c>
      <c r="AQ203" s="17">
        <v>11</v>
      </c>
      <c r="AR203" s="17">
        <v>15</v>
      </c>
      <c r="AS203" s="17">
        <v>12</v>
      </c>
      <c r="AT203" s="17">
        <v>15</v>
      </c>
      <c r="AU203" s="17">
        <v>12</v>
      </c>
      <c r="AV203" s="17">
        <v>14</v>
      </c>
      <c r="AW203" s="17">
        <v>15</v>
      </c>
      <c r="AX203" s="17">
        <f t="shared" si="21"/>
        <v>1.2000000000000011</v>
      </c>
      <c r="AY203" s="38" t="s">
        <v>248</v>
      </c>
    </row>
    <row r="204" spans="1:51" x14ac:dyDescent="0.25">
      <c r="A204" s="56"/>
      <c r="B204" s="17" t="s">
        <v>36</v>
      </c>
      <c r="C204" s="17">
        <f>AVERAGE(INDEX(D$242:ID$242,ROWS(C$2:C204)))</f>
        <v>3.71</v>
      </c>
      <c r="D204" s="17" t="s">
        <v>144</v>
      </c>
      <c r="E204" s="17">
        <v>137</v>
      </c>
      <c r="F204" s="17">
        <v>13</v>
      </c>
      <c r="G204" s="17">
        <v>16</v>
      </c>
      <c r="H204" s="17">
        <v>13</v>
      </c>
      <c r="I204" s="17">
        <v>13</v>
      </c>
      <c r="J204" s="17">
        <v>13</v>
      </c>
      <c r="K204" s="17">
        <v>10</v>
      </c>
      <c r="L204" s="17">
        <v>11</v>
      </c>
      <c r="M204" s="17">
        <v>14</v>
      </c>
      <c r="N204" s="17">
        <v>13</v>
      </c>
      <c r="O204" s="17">
        <v>15</v>
      </c>
      <c r="P204" s="17">
        <v>9</v>
      </c>
      <c r="Q204" s="17">
        <v>12</v>
      </c>
      <c r="R204" s="17">
        <v>3</v>
      </c>
      <c r="S204" s="17">
        <v>11</v>
      </c>
      <c r="T204" s="17">
        <v>6</v>
      </c>
      <c r="U204" s="17">
        <v>15</v>
      </c>
      <c r="V204" s="17">
        <v>10</v>
      </c>
      <c r="W204" s="17">
        <v>14</v>
      </c>
      <c r="X204" s="17">
        <v>14</v>
      </c>
      <c r="Y204" s="17">
        <v>11</v>
      </c>
      <c r="Z204" s="17">
        <v>13</v>
      </c>
      <c r="AA204" s="17">
        <v>13</v>
      </c>
      <c r="AB204" s="17">
        <v>15</v>
      </c>
      <c r="AC204" s="17">
        <v>15</v>
      </c>
      <c r="AD204" s="17">
        <v>15</v>
      </c>
      <c r="AE204" s="17">
        <v>14</v>
      </c>
      <c r="AF204" s="17">
        <v>15</v>
      </c>
      <c r="AG204" s="17">
        <v>15</v>
      </c>
      <c r="AH204" s="17">
        <v>12</v>
      </c>
      <c r="AI204" s="17">
        <v>9</v>
      </c>
      <c r="AJ204" s="17">
        <v>15</v>
      </c>
      <c r="AK204" s="17">
        <v>6</v>
      </c>
      <c r="AL204" s="17">
        <v>11</v>
      </c>
      <c r="AM204" s="17">
        <v>13</v>
      </c>
      <c r="AN204" s="17">
        <v>14</v>
      </c>
      <c r="AO204" s="17">
        <v>10</v>
      </c>
      <c r="AP204" s="17">
        <v>13</v>
      </c>
      <c r="AQ204" s="17">
        <v>11</v>
      </c>
      <c r="AR204" s="17">
        <v>15</v>
      </c>
      <c r="AS204" s="17">
        <v>12</v>
      </c>
      <c r="AT204" s="17">
        <v>15</v>
      </c>
      <c r="AU204" s="17">
        <v>12</v>
      </c>
      <c r="AV204" s="17">
        <v>14</v>
      </c>
      <c r="AW204" s="17">
        <v>15</v>
      </c>
      <c r="AX204" s="17">
        <f t="shared" si="21"/>
        <v>1.2000000000000011</v>
      </c>
      <c r="AY204" s="38" t="s">
        <v>248</v>
      </c>
    </row>
    <row r="205" spans="1:51" x14ac:dyDescent="0.25">
      <c r="A205" s="56"/>
      <c r="B205" s="17" t="s">
        <v>37</v>
      </c>
      <c r="C205" s="17">
        <f>AVERAGE(INDEX(D$242:ID$242,ROWS(C$2:C205)))</f>
        <v>3.37</v>
      </c>
      <c r="D205" s="17" t="s">
        <v>144</v>
      </c>
      <c r="E205" s="17">
        <v>137</v>
      </c>
      <c r="F205" s="17">
        <v>13</v>
      </c>
      <c r="G205" s="17">
        <v>16</v>
      </c>
      <c r="H205" s="17">
        <v>13</v>
      </c>
      <c r="I205" s="17">
        <v>13</v>
      </c>
      <c r="J205" s="17">
        <v>13</v>
      </c>
      <c r="K205" s="17">
        <v>10</v>
      </c>
      <c r="L205" s="17">
        <v>11</v>
      </c>
      <c r="M205" s="17">
        <v>14</v>
      </c>
      <c r="N205" s="17">
        <v>13</v>
      </c>
      <c r="O205" s="17">
        <v>15</v>
      </c>
      <c r="P205" s="17">
        <v>9</v>
      </c>
      <c r="Q205" s="17">
        <v>12</v>
      </c>
      <c r="R205" s="17">
        <v>3</v>
      </c>
      <c r="S205" s="17">
        <v>11</v>
      </c>
      <c r="T205" s="17">
        <v>6</v>
      </c>
      <c r="U205" s="17">
        <v>15</v>
      </c>
      <c r="V205" s="17">
        <v>10</v>
      </c>
      <c r="W205" s="17">
        <v>14</v>
      </c>
      <c r="X205" s="17">
        <v>14</v>
      </c>
      <c r="Y205" s="17">
        <v>11</v>
      </c>
      <c r="Z205" s="17">
        <v>13</v>
      </c>
      <c r="AA205" s="17">
        <v>13</v>
      </c>
      <c r="AB205" s="17">
        <v>15</v>
      </c>
      <c r="AC205" s="17">
        <v>15</v>
      </c>
      <c r="AD205" s="17">
        <v>15</v>
      </c>
      <c r="AE205" s="17">
        <v>14</v>
      </c>
      <c r="AF205" s="17">
        <v>15</v>
      </c>
      <c r="AG205" s="17">
        <v>15</v>
      </c>
      <c r="AH205" s="17">
        <v>12</v>
      </c>
      <c r="AI205" s="17">
        <v>9</v>
      </c>
      <c r="AJ205" s="17">
        <v>15</v>
      </c>
      <c r="AK205" s="17">
        <v>6</v>
      </c>
      <c r="AL205" s="17">
        <v>11</v>
      </c>
      <c r="AM205" s="17">
        <v>13</v>
      </c>
      <c r="AN205" s="17">
        <v>14</v>
      </c>
      <c r="AO205" s="17">
        <v>10</v>
      </c>
      <c r="AP205" s="17">
        <v>13</v>
      </c>
      <c r="AQ205" s="17">
        <v>11</v>
      </c>
      <c r="AR205" s="17">
        <v>15</v>
      </c>
      <c r="AS205" s="17">
        <v>12</v>
      </c>
      <c r="AT205" s="17">
        <v>15</v>
      </c>
      <c r="AU205" s="17">
        <v>12</v>
      </c>
      <c r="AV205" s="17">
        <v>14</v>
      </c>
      <c r="AW205" s="17">
        <v>15</v>
      </c>
      <c r="AX205" s="17">
        <f t="shared" si="21"/>
        <v>1.2000000000000011</v>
      </c>
      <c r="AY205" s="38" t="s">
        <v>248</v>
      </c>
    </row>
    <row r="206" spans="1:51" x14ac:dyDescent="0.25">
      <c r="A206" s="56"/>
      <c r="B206" s="17" t="s">
        <v>38</v>
      </c>
      <c r="C206" s="17">
        <f>AVERAGE(INDEX(D$242:ID$242,ROWS(C$2:C206)))</f>
        <v>1.21</v>
      </c>
      <c r="D206" s="17" t="s">
        <v>144</v>
      </c>
      <c r="E206" s="17">
        <v>137</v>
      </c>
      <c r="F206" s="17">
        <v>13</v>
      </c>
      <c r="G206" s="17">
        <v>16</v>
      </c>
      <c r="H206" s="17">
        <v>13</v>
      </c>
      <c r="I206" s="17">
        <v>13</v>
      </c>
      <c r="J206" s="17">
        <v>13</v>
      </c>
      <c r="K206" s="17">
        <v>10</v>
      </c>
      <c r="L206" s="17">
        <v>11</v>
      </c>
      <c r="M206" s="17">
        <v>14</v>
      </c>
      <c r="N206" s="17">
        <v>13</v>
      </c>
      <c r="O206" s="17">
        <v>15</v>
      </c>
      <c r="P206" s="17">
        <v>9</v>
      </c>
      <c r="Q206" s="17">
        <v>12</v>
      </c>
      <c r="R206" s="17">
        <v>3</v>
      </c>
      <c r="S206" s="17">
        <v>11</v>
      </c>
      <c r="T206" s="17">
        <v>6</v>
      </c>
      <c r="U206" s="17">
        <v>15</v>
      </c>
      <c r="V206" s="17">
        <v>10</v>
      </c>
      <c r="W206" s="17">
        <v>14</v>
      </c>
      <c r="X206" s="17">
        <v>14</v>
      </c>
      <c r="Y206" s="17">
        <v>11</v>
      </c>
      <c r="Z206" s="17">
        <v>13</v>
      </c>
      <c r="AA206" s="17">
        <v>13</v>
      </c>
      <c r="AB206" s="17">
        <v>15</v>
      </c>
      <c r="AC206" s="17">
        <v>15</v>
      </c>
      <c r="AD206" s="17">
        <v>15</v>
      </c>
      <c r="AE206" s="17">
        <v>14</v>
      </c>
      <c r="AF206" s="17">
        <v>15</v>
      </c>
      <c r="AG206" s="17">
        <v>15</v>
      </c>
      <c r="AH206" s="17">
        <v>12</v>
      </c>
      <c r="AI206" s="17">
        <v>9</v>
      </c>
      <c r="AJ206" s="17">
        <v>15</v>
      </c>
      <c r="AK206" s="17">
        <v>6</v>
      </c>
      <c r="AL206" s="17">
        <v>11</v>
      </c>
      <c r="AM206" s="17">
        <v>13</v>
      </c>
      <c r="AN206" s="17">
        <v>14</v>
      </c>
      <c r="AO206" s="17">
        <v>10</v>
      </c>
      <c r="AP206" s="17">
        <v>13</v>
      </c>
      <c r="AQ206" s="17">
        <v>11</v>
      </c>
      <c r="AR206" s="17">
        <v>15</v>
      </c>
      <c r="AS206" s="17">
        <v>12</v>
      </c>
      <c r="AT206" s="17">
        <v>15</v>
      </c>
      <c r="AU206" s="17">
        <v>12</v>
      </c>
      <c r="AV206" s="17">
        <v>14</v>
      </c>
      <c r="AW206" s="17">
        <v>15</v>
      </c>
      <c r="AX206" s="17">
        <f t="shared" si="21"/>
        <v>1.2000000000000011</v>
      </c>
      <c r="AY206" s="38" t="s">
        <v>248</v>
      </c>
    </row>
    <row r="207" spans="1:51" x14ac:dyDescent="0.25">
      <c r="A207" s="56"/>
      <c r="B207" s="17" t="s">
        <v>39</v>
      </c>
      <c r="C207" s="17">
        <f>AVERAGE(INDEX(D$242:ID$242,ROWS(C$2:C207)))</f>
        <v>0.52</v>
      </c>
      <c r="D207" s="17" t="s">
        <v>144</v>
      </c>
      <c r="E207" s="17">
        <v>137</v>
      </c>
      <c r="F207" s="17">
        <v>13</v>
      </c>
      <c r="G207" s="17">
        <v>16</v>
      </c>
      <c r="H207" s="17">
        <v>13</v>
      </c>
      <c r="I207" s="17">
        <v>13</v>
      </c>
      <c r="J207" s="17">
        <v>13</v>
      </c>
      <c r="K207" s="17">
        <v>10</v>
      </c>
      <c r="L207" s="17">
        <v>11</v>
      </c>
      <c r="M207" s="17">
        <v>14</v>
      </c>
      <c r="N207" s="17">
        <v>13</v>
      </c>
      <c r="O207" s="17">
        <v>15</v>
      </c>
      <c r="P207" s="17">
        <v>9</v>
      </c>
      <c r="Q207" s="17">
        <v>12</v>
      </c>
      <c r="R207" s="17">
        <v>3</v>
      </c>
      <c r="S207" s="17">
        <v>11</v>
      </c>
      <c r="T207" s="17">
        <v>6</v>
      </c>
      <c r="U207" s="17">
        <v>15</v>
      </c>
      <c r="V207" s="17">
        <v>10</v>
      </c>
      <c r="W207" s="17">
        <v>14</v>
      </c>
      <c r="X207" s="17">
        <v>14</v>
      </c>
      <c r="Y207" s="17">
        <v>11</v>
      </c>
      <c r="Z207" s="17">
        <v>13</v>
      </c>
      <c r="AA207" s="17">
        <v>13</v>
      </c>
      <c r="AB207" s="17">
        <v>15</v>
      </c>
      <c r="AC207" s="17">
        <v>15</v>
      </c>
      <c r="AD207" s="17">
        <v>15</v>
      </c>
      <c r="AE207" s="17">
        <v>14</v>
      </c>
      <c r="AF207" s="17">
        <v>15</v>
      </c>
      <c r="AG207" s="17">
        <v>15</v>
      </c>
      <c r="AH207" s="17">
        <v>12</v>
      </c>
      <c r="AI207" s="17">
        <v>9</v>
      </c>
      <c r="AJ207" s="17">
        <v>15</v>
      </c>
      <c r="AK207" s="17">
        <v>6</v>
      </c>
      <c r="AL207" s="17">
        <v>11</v>
      </c>
      <c r="AM207" s="17">
        <v>13</v>
      </c>
      <c r="AN207" s="17">
        <v>14</v>
      </c>
      <c r="AO207" s="17">
        <v>10</v>
      </c>
      <c r="AP207" s="17">
        <v>13</v>
      </c>
      <c r="AQ207" s="17">
        <v>11</v>
      </c>
      <c r="AR207" s="17">
        <v>15</v>
      </c>
      <c r="AS207" s="17">
        <v>12</v>
      </c>
      <c r="AT207" s="17">
        <v>15</v>
      </c>
      <c r="AU207" s="17">
        <v>12</v>
      </c>
      <c r="AV207" s="17">
        <v>14</v>
      </c>
      <c r="AW207" s="17">
        <v>15</v>
      </c>
      <c r="AX207" s="17">
        <f t="shared" si="21"/>
        <v>1.2000000000000011</v>
      </c>
      <c r="AY207" s="38" t="s">
        <v>248</v>
      </c>
    </row>
    <row r="208" spans="1:51" x14ac:dyDescent="0.25">
      <c r="A208" s="56"/>
      <c r="B208" s="17" t="s">
        <v>40</v>
      </c>
      <c r="C208" s="17">
        <f>AVERAGE(INDEX(D$242:ID$242,ROWS(C$2:C208)))</f>
        <v>0.57999999999999996</v>
      </c>
      <c r="D208" s="17" t="s">
        <v>144</v>
      </c>
      <c r="E208" s="17">
        <v>137</v>
      </c>
      <c r="F208" s="17">
        <v>13</v>
      </c>
      <c r="G208" s="17">
        <v>16</v>
      </c>
      <c r="H208" s="17">
        <v>13</v>
      </c>
      <c r="I208" s="17">
        <v>13</v>
      </c>
      <c r="J208" s="17">
        <v>13</v>
      </c>
      <c r="K208" s="17">
        <v>10</v>
      </c>
      <c r="L208" s="17">
        <v>11</v>
      </c>
      <c r="M208" s="17">
        <v>14</v>
      </c>
      <c r="N208" s="17">
        <v>13</v>
      </c>
      <c r="O208" s="17">
        <v>15</v>
      </c>
      <c r="P208" s="17">
        <v>9</v>
      </c>
      <c r="Q208" s="17">
        <v>12</v>
      </c>
      <c r="R208" s="17">
        <v>3</v>
      </c>
      <c r="S208" s="17">
        <v>11</v>
      </c>
      <c r="T208" s="17">
        <v>6</v>
      </c>
      <c r="U208" s="17">
        <v>15</v>
      </c>
      <c r="V208" s="17">
        <v>10</v>
      </c>
      <c r="W208" s="17">
        <v>14</v>
      </c>
      <c r="X208" s="17">
        <v>14</v>
      </c>
      <c r="Y208" s="17">
        <v>11</v>
      </c>
      <c r="Z208" s="17">
        <v>13</v>
      </c>
      <c r="AA208" s="17">
        <v>13</v>
      </c>
      <c r="AB208" s="17">
        <v>15</v>
      </c>
      <c r="AC208" s="17">
        <v>15</v>
      </c>
      <c r="AD208" s="17">
        <v>15</v>
      </c>
      <c r="AE208" s="17">
        <v>14</v>
      </c>
      <c r="AF208" s="17">
        <v>15</v>
      </c>
      <c r="AG208" s="17">
        <v>15</v>
      </c>
      <c r="AH208" s="17">
        <v>12</v>
      </c>
      <c r="AI208" s="17">
        <v>9</v>
      </c>
      <c r="AJ208" s="17">
        <v>15</v>
      </c>
      <c r="AK208" s="17">
        <v>6</v>
      </c>
      <c r="AL208" s="17">
        <v>11</v>
      </c>
      <c r="AM208" s="17">
        <v>13</v>
      </c>
      <c r="AN208" s="17">
        <v>14</v>
      </c>
      <c r="AO208" s="17">
        <v>10</v>
      </c>
      <c r="AP208" s="17">
        <v>13</v>
      </c>
      <c r="AQ208" s="17">
        <v>11</v>
      </c>
      <c r="AR208" s="17">
        <v>15</v>
      </c>
      <c r="AS208" s="17">
        <v>12</v>
      </c>
      <c r="AT208" s="17">
        <v>15</v>
      </c>
      <c r="AU208" s="17">
        <v>12</v>
      </c>
      <c r="AV208" s="17">
        <v>14</v>
      </c>
      <c r="AW208" s="17">
        <v>15</v>
      </c>
      <c r="AX208" s="17">
        <f t="shared" si="21"/>
        <v>1.2000000000000011</v>
      </c>
      <c r="AY208" s="38" t="s">
        <v>248</v>
      </c>
    </row>
    <row r="209" spans="1:51" x14ac:dyDescent="0.25">
      <c r="A209" s="56"/>
      <c r="B209" s="17" t="s">
        <v>41</v>
      </c>
      <c r="C209" s="17">
        <f>AVERAGE(INDEX(D$242:ID$242,ROWS(C$2:C209)))</f>
        <v>0.69</v>
      </c>
      <c r="D209" s="17" t="s">
        <v>144</v>
      </c>
      <c r="E209" s="17">
        <v>137</v>
      </c>
      <c r="F209" s="17">
        <v>13</v>
      </c>
      <c r="G209" s="17">
        <v>16</v>
      </c>
      <c r="H209" s="17">
        <v>13</v>
      </c>
      <c r="I209" s="17">
        <v>13</v>
      </c>
      <c r="J209" s="17">
        <v>13</v>
      </c>
      <c r="K209" s="17">
        <v>10</v>
      </c>
      <c r="L209" s="17">
        <v>11</v>
      </c>
      <c r="M209" s="17">
        <v>14</v>
      </c>
      <c r="N209" s="17">
        <v>13</v>
      </c>
      <c r="O209" s="17">
        <v>15</v>
      </c>
      <c r="P209" s="17">
        <v>9</v>
      </c>
      <c r="Q209" s="17">
        <v>12</v>
      </c>
      <c r="R209" s="17">
        <v>3</v>
      </c>
      <c r="S209" s="17">
        <v>11</v>
      </c>
      <c r="T209" s="17">
        <v>6</v>
      </c>
      <c r="U209" s="17">
        <v>15</v>
      </c>
      <c r="V209" s="17">
        <v>10</v>
      </c>
      <c r="W209" s="17">
        <v>14</v>
      </c>
      <c r="X209" s="17">
        <v>14</v>
      </c>
      <c r="Y209" s="17">
        <v>11</v>
      </c>
      <c r="Z209" s="17">
        <v>13</v>
      </c>
      <c r="AA209" s="17">
        <v>13</v>
      </c>
      <c r="AB209" s="17">
        <v>15</v>
      </c>
      <c r="AC209" s="17">
        <v>15</v>
      </c>
      <c r="AD209" s="17">
        <v>15</v>
      </c>
      <c r="AE209" s="17">
        <v>14</v>
      </c>
      <c r="AF209" s="17">
        <v>15</v>
      </c>
      <c r="AG209" s="17">
        <v>15</v>
      </c>
      <c r="AH209" s="17">
        <v>12</v>
      </c>
      <c r="AI209" s="17">
        <v>9</v>
      </c>
      <c r="AJ209" s="17">
        <v>15</v>
      </c>
      <c r="AK209" s="17">
        <v>6</v>
      </c>
      <c r="AL209" s="17">
        <v>11</v>
      </c>
      <c r="AM209" s="17">
        <v>13</v>
      </c>
      <c r="AN209" s="17">
        <v>14</v>
      </c>
      <c r="AO209" s="17">
        <v>10</v>
      </c>
      <c r="AP209" s="17">
        <v>13</v>
      </c>
      <c r="AQ209" s="17">
        <v>11</v>
      </c>
      <c r="AR209" s="17">
        <v>15</v>
      </c>
      <c r="AS209" s="17">
        <v>12</v>
      </c>
      <c r="AT209" s="17">
        <v>15</v>
      </c>
      <c r="AU209" s="17">
        <v>12</v>
      </c>
      <c r="AV209" s="17">
        <v>14</v>
      </c>
      <c r="AW209" s="17">
        <v>15</v>
      </c>
      <c r="AX209" s="17">
        <f t="shared" si="21"/>
        <v>1.2000000000000011</v>
      </c>
      <c r="AY209" t="s">
        <v>248</v>
      </c>
    </row>
    <row r="210" spans="1:51" x14ac:dyDescent="0.25">
      <c r="A210" s="56" t="s">
        <v>84</v>
      </c>
      <c r="B210" s="17" t="s">
        <v>29</v>
      </c>
      <c r="C210" s="17">
        <f>AVERAGE(INDEX(D$242:ID$242,ROWS(C$2:C210)))</f>
        <v>4.4800000000000004</v>
      </c>
      <c r="D210" s="17" t="s">
        <v>144</v>
      </c>
      <c r="E210" s="17">
        <v>130</v>
      </c>
      <c r="F210" s="17">
        <v>8</v>
      </c>
      <c r="G210" s="17">
        <v>18</v>
      </c>
      <c r="H210" s="17">
        <v>11</v>
      </c>
      <c r="I210" s="17">
        <v>12</v>
      </c>
      <c r="J210" s="17">
        <v>11</v>
      </c>
      <c r="K210" s="17">
        <v>12</v>
      </c>
      <c r="L210" s="17">
        <v>8</v>
      </c>
      <c r="M210" s="17">
        <v>12</v>
      </c>
      <c r="N210" s="17">
        <v>12</v>
      </c>
      <c r="O210" s="17">
        <v>13</v>
      </c>
      <c r="P210" s="17">
        <v>8</v>
      </c>
      <c r="Q210" s="17">
        <v>11</v>
      </c>
      <c r="R210" s="17">
        <v>10</v>
      </c>
      <c r="S210" s="17">
        <v>14</v>
      </c>
      <c r="T210" s="17">
        <v>8</v>
      </c>
      <c r="U210" s="17">
        <v>10</v>
      </c>
      <c r="V210" s="17">
        <v>9</v>
      </c>
      <c r="W210" s="17">
        <v>14</v>
      </c>
      <c r="X210" s="17">
        <v>17</v>
      </c>
      <c r="Y210" s="17">
        <v>13</v>
      </c>
      <c r="Z210" s="17">
        <v>12</v>
      </c>
      <c r="AA210" s="17">
        <v>15</v>
      </c>
      <c r="AB210" s="17">
        <v>13</v>
      </c>
      <c r="AC210" s="17">
        <v>13</v>
      </c>
      <c r="AD210" s="17">
        <v>15</v>
      </c>
      <c r="AE210" s="17">
        <v>13</v>
      </c>
      <c r="AF210" s="17">
        <v>12</v>
      </c>
      <c r="AG210" s="17">
        <v>16</v>
      </c>
      <c r="AH210" s="17">
        <v>10</v>
      </c>
      <c r="AI210" s="17">
        <v>14</v>
      </c>
      <c r="AJ210" s="17">
        <v>15</v>
      </c>
      <c r="AK210" s="17">
        <v>7</v>
      </c>
      <c r="AL210" s="17">
        <v>11</v>
      </c>
      <c r="AM210" s="17">
        <v>14</v>
      </c>
      <c r="AN210" s="17">
        <v>14</v>
      </c>
      <c r="AO210" s="17">
        <v>10</v>
      </c>
      <c r="AP210" s="17">
        <v>8</v>
      </c>
      <c r="AQ210" s="17">
        <v>9</v>
      </c>
      <c r="AR210" s="17">
        <v>15</v>
      </c>
      <c r="AS210" s="17">
        <v>12</v>
      </c>
      <c r="AT210" s="17">
        <v>8</v>
      </c>
      <c r="AU210" s="17">
        <v>11</v>
      </c>
      <c r="AV210" s="17">
        <v>14</v>
      </c>
      <c r="AW210" s="17">
        <v>14</v>
      </c>
      <c r="AX210" s="17">
        <f t="shared" si="21"/>
        <v>3.1999999999999993</v>
      </c>
      <c r="AY210" s="38" t="s">
        <v>247</v>
      </c>
    </row>
    <row r="211" spans="1:51" x14ac:dyDescent="0.25">
      <c r="A211" s="56"/>
      <c r="B211" s="17" t="s">
        <v>30</v>
      </c>
      <c r="C211" s="17">
        <f>AVERAGE(INDEX(D$242:ID$242,ROWS(C$2:C211)))</f>
        <v>1.21</v>
      </c>
      <c r="D211" s="17" t="s">
        <v>144</v>
      </c>
      <c r="E211" s="17">
        <v>130</v>
      </c>
      <c r="F211" s="17">
        <v>8</v>
      </c>
      <c r="G211" s="17">
        <v>18</v>
      </c>
      <c r="H211" s="17">
        <v>11</v>
      </c>
      <c r="I211" s="17">
        <v>12</v>
      </c>
      <c r="J211" s="17">
        <v>11</v>
      </c>
      <c r="K211" s="17">
        <v>12</v>
      </c>
      <c r="L211" s="17">
        <v>8</v>
      </c>
      <c r="M211" s="17">
        <v>12</v>
      </c>
      <c r="N211" s="17">
        <v>12</v>
      </c>
      <c r="O211" s="17">
        <v>13</v>
      </c>
      <c r="P211" s="17">
        <v>8</v>
      </c>
      <c r="Q211" s="17">
        <v>11</v>
      </c>
      <c r="R211" s="17">
        <v>10</v>
      </c>
      <c r="S211" s="17">
        <v>14</v>
      </c>
      <c r="T211" s="17">
        <v>8</v>
      </c>
      <c r="U211" s="17">
        <v>10</v>
      </c>
      <c r="V211" s="17">
        <v>9</v>
      </c>
      <c r="W211" s="17">
        <v>14</v>
      </c>
      <c r="X211" s="17">
        <v>17</v>
      </c>
      <c r="Y211" s="17">
        <v>13</v>
      </c>
      <c r="Z211" s="17">
        <v>12</v>
      </c>
      <c r="AA211" s="17">
        <v>15</v>
      </c>
      <c r="AB211" s="17">
        <v>13</v>
      </c>
      <c r="AC211" s="17">
        <v>13</v>
      </c>
      <c r="AD211" s="17">
        <v>15</v>
      </c>
      <c r="AE211" s="17">
        <v>13</v>
      </c>
      <c r="AF211" s="17">
        <v>12</v>
      </c>
      <c r="AG211" s="17">
        <v>16</v>
      </c>
      <c r="AH211" s="17">
        <v>10</v>
      </c>
      <c r="AI211" s="17">
        <v>14</v>
      </c>
      <c r="AJ211" s="17">
        <v>15</v>
      </c>
      <c r="AK211" s="17">
        <v>7</v>
      </c>
      <c r="AL211" s="17">
        <v>11</v>
      </c>
      <c r="AM211" s="17">
        <v>14</v>
      </c>
      <c r="AN211" s="17">
        <v>14</v>
      </c>
      <c r="AO211" s="17">
        <v>10</v>
      </c>
      <c r="AP211" s="17">
        <v>8</v>
      </c>
      <c r="AQ211" s="17">
        <v>9</v>
      </c>
      <c r="AR211" s="17">
        <v>15</v>
      </c>
      <c r="AS211" s="17">
        <v>12</v>
      </c>
      <c r="AT211" s="17">
        <v>8</v>
      </c>
      <c r="AU211" s="17">
        <v>11</v>
      </c>
      <c r="AV211" s="17">
        <v>14</v>
      </c>
      <c r="AW211" s="17">
        <v>14</v>
      </c>
      <c r="AX211" s="17">
        <f t="shared" si="21"/>
        <v>3.1999999999999993</v>
      </c>
      <c r="AY211" s="38" t="s">
        <v>247</v>
      </c>
    </row>
    <row r="212" spans="1:51" x14ac:dyDescent="0.25">
      <c r="A212" s="56"/>
      <c r="B212" s="17" t="s">
        <v>31</v>
      </c>
      <c r="C212" s="17">
        <f>AVERAGE(INDEX(D$242:ID$242,ROWS(C$2:C212)))</f>
        <v>3.77</v>
      </c>
      <c r="D212" s="17" t="s">
        <v>144</v>
      </c>
      <c r="E212" s="17">
        <v>130</v>
      </c>
      <c r="F212" s="17">
        <v>8</v>
      </c>
      <c r="G212" s="17">
        <v>18</v>
      </c>
      <c r="H212" s="17">
        <v>11</v>
      </c>
      <c r="I212" s="17">
        <v>12</v>
      </c>
      <c r="J212" s="17">
        <v>11</v>
      </c>
      <c r="K212" s="17">
        <v>12</v>
      </c>
      <c r="L212" s="17">
        <v>8</v>
      </c>
      <c r="M212" s="17">
        <v>12</v>
      </c>
      <c r="N212" s="17">
        <v>12</v>
      </c>
      <c r="O212" s="17">
        <v>13</v>
      </c>
      <c r="P212" s="17">
        <v>8</v>
      </c>
      <c r="Q212" s="17">
        <v>11</v>
      </c>
      <c r="R212" s="17">
        <v>10</v>
      </c>
      <c r="S212" s="17">
        <v>14</v>
      </c>
      <c r="T212" s="17">
        <v>8</v>
      </c>
      <c r="U212" s="17">
        <v>10</v>
      </c>
      <c r="V212" s="17">
        <v>9</v>
      </c>
      <c r="W212" s="17">
        <v>14</v>
      </c>
      <c r="X212" s="17">
        <v>17</v>
      </c>
      <c r="Y212" s="17">
        <v>13</v>
      </c>
      <c r="Z212" s="17">
        <v>12</v>
      </c>
      <c r="AA212" s="17">
        <v>15</v>
      </c>
      <c r="AB212" s="17">
        <v>13</v>
      </c>
      <c r="AC212" s="17">
        <v>13</v>
      </c>
      <c r="AD212" s="17">
        <v>15</v>
      </c>
      <c r="AE212" s="17">
        <v>13</v>
      </c>
      <c r="AF212" s="17">
        <v>12</v>
      </c>
      <c r="AG212" s="17">
        <v>16</v>
      </c>
      <c r="AH212" s="17">
        <v>10</v>
      </c>
      <c r="AI212" s="17">
        <v>14</v>
      </c>
      <c r="AJ212" s="17">
        <v>15</v>
      </c>
      <c r="AK212" s="17">
        <v>7</v>
      </c>
      <c r="AL212" s="17">
        <v>11</v>
      </c>
      <c r="AM212" s="17">
        <v>14</v>
      </c>
      <c r="AN212" s="17">
        <v>14</v>
      </c>
      <c r="AO212" s="17">
        <v>10</v>
      </c>
      <c r="AP212" s="17">
        <v>8</v>
      </c>
      <c r="AQ212" s="17">
        <v>9</v>
      </c>
      <c r="AR212" s="17">
        <v>15</v>
      </c>
      <c r="AS212" s="17">
        <v>12</v>
      </c>
      <c r="AT212" s="17">
        <v>8</v>
      </c>
      <c r="AU212" s="17">
        <v>11</v>
      </c>
      <c r="AV212" s="17">
        <v>14</v>
      </c>
      <c r="AW212" s="17">
        <v>14</v>
      </c>
      <c r="AX212" s="17">
        <f t="shared" si="21"/>
        <v>3.1999999999999993</v>
      </c>
      <c r="AY212" s="38" t="s">
        <v>247</v>
      </c>
    </row>
    <row r="213" spans="1:51" x14ac:dyDescent="0.25">
      <c r="A213" s="56"/>
      <c r="B213" s="17" t="s">
        <v>32</v>
      </c>
      <c r="C213" s="17">
        <f>AVERAGE(INDEX(D$242:ID$242,ROWS(C$2:C213)))</f>
        <v>1.26</v>
      </c>
      <c r="D213" s="17" t="s">
        <v>144</v>
      </c>
      <c r="E213" s="17">
        <v>130</v>
      </c>
      <c r="F213" s="17">
        <v>8</v>
      </c>
      <c r="G213" s="17">
        <v>18</v>
      </c>
      <c r="H213" s="17">
        <v>11</v>
      </c>
      <c r="I213" s="17">
        <v>12</v>
      </c>
      <c r="J213" s="17">
        <v>11</v>
      </c>
      <c r="K213" s="17">
        <v>12</v>
      </c>
      <c r="L213" s="17">
        <v>8</v>
      </c>
      <c r="M213" s="17">
        <v>12</v>
      </c>
      <c r="N213" s="17">
        <v>12</v>
      </c>
      <c r="O213" s="17">
        <v>13</v>
      </c>
      <c r="P213" s="17">
        <v>8</v>
      </c>
      <c r="Q213" s="17">
        <v>11</v>
      </c>
      <c r="R213" s="17">
        <v>10</v>
      </c>
      <c r="S213" s="17">
        <v>14</v>
      </c>
      <c r="T213" s="17">
        <v>8</v>
      </c>
      <c r="U213" s="17">
        <v>10</v>
      </c>
      <c r="V213" s="17">
        <v>9</v>
      </c>
      <c r="W213" s="17">
        <v>14</v>
      </c>
      <c r="X213" s="17">
        <v>17</v>
      </c>
      <c r="Y213" s="17">
        <v>13</v>
      </c>
      <c r="Z213" s="17">
        <v>12</v>
      </c>
      <c r="AA213" s="17">
        <v>15</v>
      </c>
      <c r="AB213" s="17">
        <v>13</v>
      </c>
      <c r="AC213" s="17">
        <v>13</v>
      </c>
      <c r="AD213" s="17">
        <v>15</v>
      </c>
      <c r="AE213" s="17">
        <v>13</v>
      </c>
      <c r="AF213" s="17">
        <v>12</v>
      </c>
      <c r="AG213" s="17">
        <v>16</v>
      </c>
      <c r="AH213" s="17">
        <v>10</v>
      </c>
      <c r="AI213" s="17">
        <v>14</v>
      </c>
      <c r="AJ213" s="17">
        <v>15</v>
      </c>
      <c r="AK213" s="17">
        <v>7</v>
      </c>
      <c r="AL213" s="17">
        <v>11</v>
      </c>
      <c r="AM213" s="17">
        <v>14</v>
      </c>
      <c r="AN213" s="17">
        <v>14</v>
      </c>
      <c r="AO213" s="17">
        <v>10</v>
      </c>
      <c r="AP213" s="17">
        <v>8</v>
      </c>
      <c r="AQ213" s="17">
        <v>9</v>
      </c>
      <c r="AR213" s="17">
        <v>15</v>
      </c>
      <c r="AS213" s="17">
        <v>12</v>
      </c>
      <c r="AT213" s="17">
        <v>8</v>
      </c>
      <c r="AU213" s="17">
        <v>11</v>
      </c>
      <c r="AV213" s="17">
        <v>14</v>
      </c>
      <c r="AW213" s="17">
        <v>14</v>
      </c>
      <c r="AX213" s="17">
        <f t="shared" si="21"/>
        <v>3.1999999999999993</v>
      </c>
      <c r="AY213" s="38" t="s">
        <v>247</v>
      </c>
    </row>
    <row r="214" spans="1:51" x14ac:dyDescent="0.25">
      <c r="A214" s="56"/>
      <c r="B214" s="17" t="s">
        <v>33</v>
      </c>
      <c r="C214" s="17">
        <f>AVERAGE(INDEX(D$242:ID$242,ROWS(C$2:C214)))</f>
        <v>2.94</v>
      </c>
      <c r="D214" s="17" t="s">
        <v>144</v>
      </c>
      <c r="E214" s="17">
        <v>130</v>
      </c>
      <c r="F214" s="17">
        <v>8</v>
      </c>
      <c r="G214" s="17">
        <v>18</v>
      </c>
      <c r="H214" s="17">
        <v>11</v>
      </c>
      <c r="I214" s="17">
        <v>12</v>
      </c>
      <c r="J214" s="17">
        <v>11</v>
      </c>
      <c r="K214" s="17">
        <v>12</v>
      </c>
      <c r="L214" s="17">
        <v>8</v>
      </c>
      <c r="M214" s="17">
        <v>12</v>
      </c>
      <c r="N214" s="17">
        <v>12</v>
      </c>
      <c r="O214" s="17">
        <v>13</v>
      </c>
      <c r="P214" s="17">
        <v>8</v>
      </c>
      <c r="Q214" s="17">
        <v>11</v>
      </c>
      <c r="R214" s="17">
        <v>10</v>
      </c>
      <c r="S214" s="17">
        <v>14</v>
      </c>
      <c r="T214" s="17">
        <v>8</v>
      </c>
      <c r="U214" s="17">
        <v>10</v>
      </c>
      <c r="V214" s="17">
        <v>9</v>
      </c>
      <c r="W214" s="17">
        <v>14</v>
      </c>
      <c r="X214" s="17">
        <v>17</v>
      </c>
      <c r="Y214" s="17">
        <v>13</v>
      </c>
      <c r="Z214" s="17">
        <v>12</v>
      </c>
      <c r="AA214" s="17">
        <v>15</v>
      </c>
      <c r="AB214" s="17">
        <v>13</v>
      </c>
      <c r="AC214" s="17">
        <v>13</v>
      </c>
      <c r="AD214" s="17">
        <v>15</v>
      </c>
      <c r="AE214" s="17">
        <v>13</v>
      </c>
      <c r="AF214" s="17">
        <v>12</v>
      </c>
      <c r="AG214" s="17">
        <v>16</v>
      </c>
      <c r="AH214" s="17">
        <v>10</v>
      </c>
      <c r="AI214" s="17">
        <v>14</v>
      </c>
      <c r="AJ214" s="17">
        <v>15</v>
      </c>
      <c r="AK214" s="17">
        <v>7</v>
      </c>
      <c r="AL214" s="17">
        <v>11</v>
      </c>
      <c r="AM214" s="17">
        <v>14</v>
      </c>
      <c r="AN214" s="17">
        <v>14</v>
      </c>
      <c r="AO214" s="17">
        <v>10</v>
      </c>
      <c r="AP214" s="17">
        <v>8</v>
      </c>
      <c r="AQ214" s="17">
        <v>9</v>
      </c>
      <c r="AR214" s="17">
        <v>15</v>
      </c>
      <c r="AS214" s="17">
        <v>12</v>
      </c>
      <c r="AT214" s="17">
        <v>8</v>
      </c>
      <c r="AU214" s="17">
        <v>11</v>
      </c>
      <c r="AV214" s="17">
        <v>14</v>
      </c>
      <c r="AW214" s="17">
        <v>14</v>
      </c>
      <c r="AX214" s="17">
        <f t="shared" si="21"/>
        <v>3.1999999999999993</v>
      </c>
      <c r="AY214" s="38" t="s">
        <v>247</v>
      </c>
    </row>
    <row r="215" spans="1:51" x14ac:dyDescent="0.25">
      <c r="A215" s="56"/>
      <c r="B215" s="17" t="s">
        <v>34</v>
      </c>
      <c r="C215" s="17">
        <f>AVERAGE(INDEX(D$242:ID$242,ROWS(C$2:C215)))</f>
        <v>1.33</v>
      </c>
      <c r="D215" s="17" t="s">
        <v>144</v>
      </c>
      <c r="E215" s="17">
        <v>130</v>
      </c>
      <c r="F215" s="17">
        <v>8</v>
      </c>
      <c r="G215" s="17">
        <v>18</v>
      </c>
      <c r="H215" s="17">
        <v>11</v>
      </c>
      <c r="I215" s="17">
        <v>12</v>
      </c>
      <c r="J215" s="17">
        <v>11</v>
      </c>
      <c r="K215" s="17">
        <v>12</v>
      </c>
      <c r="L215" s="17">
        <v>8</v>
      </c>
      <c r="M215" s="17">
        <v>12</v>
      </c>
      <c r="N215" s="17">
        <v>12</v>
      </c>
      <c r="O215" s="17">
        <v>13</v>
      </c>
      <c r="P215" s="17">
        <v>8</v>
      </c>
      <c r="Q215" s="17">
        <v>11</v>
      </c>
      <c r="R215" s="17">
        <v>10</v>
      </c>
      <c r="S215" s="17">
        <v>14</v>
      </c>
      <c r="T215" s="17">
        <v>8</v>
      </c>
      <c r="U215" s="17">
        <v>10</v>
      </c>
      <c r="V215" s="17">
        <v>9</v>
      </c>
      <c r="W215" s="17">
        <v>14</v>
      </c>
      <c r="X215" s="17">
        <v>17</v>
      </c>
      <c r="Y215" s="17">
        <v>13</v>
      </c>
      <c r="Z215" s="17">
        <v>12</v>
      </c>
      <c r="AA215" s="17">
        <v>15</v>
      </c>
      <c r="AB215" s="17">
        <v>13</v>
      </c>
      <c r="AC215" s="17">
        <v>13</v>
      </c>
      <c r="AD215" s="17">
        <v>15</v>
      </c>
      <c r="AE215" s="17">
        <v>13</v>
      </c>
      <c r="AF215" s="17">
        <v>12</v>
      </c>
      <c r="AG215" s="17">
        <v>16</v>
      </c>
      <c r="AH215" s="17">
        <v>10</v>
      </c>
      <c r="AI215" s="17">
        <v>14</v>
      </c>
      <c r="AJ215" s="17">
        <v>15</v>
      </c>
      <c r="AK215" s="17">
        <v>7</v>
      </c>
      <c r="AL215" s="17">
        <v>11</v>
      </c>
      <c r="AM215" s="17">
        <v>14</v>
      </c>
      <c r="AN215" s="17">
        <v>14</v>
      </c>
      <c r="AO215" s="17">
        <v>10</v>
      </c>
      <c r="AP215" s="17">
        <v>8</v>
      </c>
      <c r="AQ215" s="17">
        <v>9</v>
      </c>
      <c r="AR215" s="17">
        <v>15</v>
      </c>
      <c r="AS215" s="17">
        <v>12</v>
      </c>
      <c r="AT215" s="17">
        <v>8</v>
      </c>
      <c r="AU215" s="17">
        <v>11</v>
      </c>
      <c r="AV215" s="17">
        <v>14</v>
      </c>
      <c r="AW215" s="17">
        <v>14</v>
      </c>
      <c r="AX215" s="17">
        <f t="shared" si="21"/>
        <v>3.1999999999999993</v>
      </c>
      <c r="AY215" s="38" t="s">
        <v>247</v>
      </c>
    </row>
    <row r="216" spans="1:51" x14ac:dyDescent="0.25">
      <c r="A216" s="56"/>
      <c r="B216" s="17" t="s">
        <v>35</v>
      </c>
      <c r="C216" s="17">
        <f>AVERAGE(INDEX(D$242:ID$242,ROWS(C$2:C216)))</f>
        <v>4.53</v>
      </c>
      <c r="D216" s="17" t="s">
        <v>144</v>
      </c>
      <c r="E216" s="17">
        <v>130</v>
      </c>
      <c r="F216" s="17">
        <v>8</v>
      </c>
      <c r="G216" s="17">
        <v>18</v>
      </c>
      <c r="H216" s="17">
        <v>11</v>
      </c>
      <c r="I216" s="17">
        <v>12</v>
      </c>
      <c r="J216" s="17">
        <v>11</v>
      </c>
      <c r="K216" s="17">
        <v>12</v>
      </c>
      <c r="L216" s="17">
        <v>8</v>
      </c>
      <c r="M216" s="17">
        <v>12</v>
      </c>
      <c r="N216" s="17">
        <v>12</v>
      </c>
      <c r="O216" s="17">
        <v>13</v>
      </c>
      <c r="P216" s="17">
        <v>8</v>
      </c>
      <c r="Q216" s="17">
        <v>11</v>
      </c>
      <c r="R216" s="17">
        <v>10</v>
      </c>
      <c r="S216" s="17">
        <v>14</v>
      </c>
      <c r="T216" s="17">
        <v>8</v>
      </c>
      <c r="U216" s="17">
        <v>10</v>
      </c>
      <c r="V216" s="17">
        <v>9</v>
      </c>
      <c r="W216" s="17">
        <v>14</v>
      </c>
      <c r="X216" s="17">
        <v>17</v>
      </c>
      <c r="Y216" s="17">
        <v>13</v>
      </c>
      <c r="Z216" s="17">
        <v>12</v>
      </c>
      <c r="AA216" s="17">
        <v>15</v>
      </c>
      <c r="AB216" s="17">
        <v>13</v>
      </c>
      <c r="AC216" s="17">
        <v>13</v>
      </c>
      <c r="AD216" s="17">
        <v>15</v>
      </c>
      <c r="AE216" s="17">
        <v>13</v>
      </c>
      <c r="AF216" s="17">
        <v>12</v>
      </c>
      <c r="AG216" s="17">
        <v>16</v>
      </c>
      <c r="AH216" s="17">
        <v>10</v>
      </c>
      <c r="AI216" s="17">
        <v>14</v>
      </c>
      <c r="AJ216" s="17">
        <v>15</v>
      </c>
      <c r="AK216" s="17">
        <v>7</v>
      </c>
      <c r="AL216" s="17">
        <v>11</v>
      </c>
      <c r="AM216" s="17">
        <v>14</v>
      </c>
      <c r="AN216" s="17">
        <v>14</v>
      </c>
      <c r="AO216" s="17">
        <v>10</v>
      </c>
      <c r="AP216" s="17">
        <v>8</v>
      </c>
      <c r="AQ216" s="17">
        <v>9</v>
      </c>
      <c r="AR216" s="17">
        <v>15</v>
      </c>
      <c r="AS216" s="17">
        <v>12</v>
      </c>
      <c r="AT216" s="17">
        <v>8</v>
      </c>
      <c r="AU216" s="17">
        <v>11</v>
      </c>
      <c r="AV216" s="17">
        <v>14</v>
      </c>
      <c r="AW216" s="17">
        <v>14</v>
      </c>
      <c r="AX216" s="17">
        <f t="shared" si="21"/>
        <v>3.1999999999999993</v>
      </c>
      <c r="AY216" s="38" t="s">
        <v>247</v>
      </c>
    </row>
    <row r="217" spans="1:51" x14ac:dyDescent="0.25">
      <c r="A217" s="56"/>
      <c r="B217" s="17" t="s">
        <v>36</v>
      </c>
      <c r="C217" s="17">
        <f>AVERAGE(INDEX(D$242:ID$242,ROWS(C$2:C217)))</f>
        <v>4</v>
      </c>
      <c r="D217" s="17" t="s">
        <v>144</v>
      </c>
      <c r="E217" s="17">
        <v>130</v>
      </c>
      <c r="F217" s="17">
        <v>8</v>
      </c>
      <c r="G217" s="17">
        <v>18</v>
      </c>
      <c r="H217" s="17">
        <v>11</v>
      </c>
      <c r="I217" s="17">
        <v>12</v>
      </c>
      <c r="J217" s="17">
        <v>11</v>
      </c>
      <c r="K217" s="17">
        <v>12</v>
      </c>
      <c r="L217" s="17">
        <v>8</v>
      </c>
      <c r="M217" s="17">
        <v>12</v>
      </c>
      <c r="N217" s="17">
        <v>12</v>
      </c>
      <c r="O217" s="17">
        <v>13</v>
      </c>
      <c r="P217" s="17">
        <v>8</v>
      </c>
      <c r="Q217" s="17">
        <v>11</v>
      </c>
      <c r="R217" s="17">
        <v>10</v>
      </c>
      <c r="S217" s="17">
        <v>14</v>
      </c>
      <c r="T217" s="17">
        <v>8</v>
      </c>
      <c r="U217" s="17">
        <v>10</v>
      </c>
      <c r="V217" s="17">
        <v>9</v>
      </c>
      <c r="W217" s="17">
        <v>14</v>
      </c>
      <c r="X217" s="17">
        <v>17</v>
      </c>
      <c r="Y217" s="17">
        <v>13</v>
      </c>
      <c r="Z217" s="17">
        <v>12</v>
      </c>
      <c r="AA217" s="17">
        <v>15</v>
      </c>
      <c r="AB217" s="17">
        <v>13</v>
      </c>
      <c r="AC217" s="17">
        <v>13</v>
      </c>
      <c r="AD217" s="17">
        <v>15</v>
      </c>
      <c r="AE217" s="17">
        <v>13</v>
      </c>
      <c r="AF217" s="17">
        <v>12</v>
      </c>
      <c r="AG217" s="17">
        <v>16</v>
      </c>
      <c r="AH217" s="17">
        <v>10</v>
      </c>
      <c r="AI217" s="17">
        <v>14</v>
      </c>
      <c r="AJ217" s="17">
        <v>15</v>
      </c>
      <c r="AK217" s="17">
        <v>7</v>
      </c>
      <c r="AL217" s="17">
        <v>11</v>
      </c>
      <c r="AM217" s="17">
        <v>14</v>
      </c>
      <c r="AN217" s="17">
        <v>14</v>
      </c>
      <c r="AO217" s="17">
        <v>10</v>
      </c>
      <c r="AP217" s="17">
        <v>8</v>
      </c>
      <c r="AQ217" s="17">
        <v>9</v>
      </c>
      <c r="AR217" s="17">
        <v>15</v>
      </c>
      <c r="AS217" s="17">
        <v>12</v>
      </c>
      <c r="AT217" s="17">
        <v>8</v>
      </c>
      <c r="AU217" s="17">
        <v>11</v>
      </c>
      <c r="AV217" s="17">
        <v>14</v>
      </c>
      <c r="AW217" s="17">
        <v>14</v>
      </c>
      <c r="AX217" s="17">
        <f t="shared" si="21"/>
        <v>3.1999999999999993</v>
      </c>
      <c r="AY217" s="38" t="s">
        <v>247</v>
      </c>
    </row>
    <row r="218" spans="1:51" x14ac:dyDescent="0.25">
      <c r="A218" s="56"/>
      <c r="B218" s="17" t="s">
        <v>37</v>
      </c>
      <c r="C218" s="17">
        <f>AVERAGE(INDEX(D$242:ID$242,ROWS(C$2:C218)))</f>
        <v>3.61</v>
      </c>
      <c r="D218" s="17" t="s">
        <v>144</v>
      </c>
      <c r="E218" s="17">
        <v>130</v>
      </c>
      <c r="F218" s="17">
        <v>8</v>
      </c>
      <c r="G218" s="17">
        <v>18</v>
      </c>
      <c r="H218" s="17">
        <v>11</v>
      </c>
      <c r="I218" s="17">
        <v>12</v>
      </c>
      <c r="J218" s="17">
        <v>11</v>
      </c>
      <c r="K218" s="17">
        <v>12</v>
      </c>
      <c r="L218" s="17">
        <v>8</v>
      </c>
      <c r="M218" s="17">
        <v>12</v>
      </c>
      <c r="N218" s="17">
        <v>12</v>
      </c>
      <c r="O218" s="17">
        <v>13</v>
      </c>
      <c r="P218" s="17">
        <v>8</v>
      </c>
      <c r="Q218" s="17">
        <v>11</v>
      </c>
      <c r="R218" s="17">
        <v>10</v>
      </c>
      <c r="S218" s="17">
        <v>14</v>
      </c>
      <c r="T218" s="17">
        <v>8</v>
      </c>
      <c r="U218" s="17">
        <v>10</v>
      </c>
      <c r="V218" s="17">
        <v>9</v>
      </c>
      <c r="W218" s="17">
        <v>14</v>
      </c>
      <c r="X218" s="17">
        <v>17</v>
      </c>
      <c r="Y218" s="17">
        <v>13</v>
      </c>
      <c r="Z218" s="17">
        <v>12</v>
      </c>
      <c r="AA218" s="17">
        <v>15</v>
      </c>
      <c r="AB218" s="17">
        <v>13</v>
      </c>
      <c r="AC218" s="17">
        <v>13</v>
      </c>
      <c r="AD218" s="17">
        <v>15</v>
      </c>
      <c r="AE218" s="17">
        <v>13</v>
      </c>
      <c r="AF218" s="17">
        <v>12</v>
      </c>
      <c r="AG218" s="17">
        <v>16</v>
      </c>
      <c r="AH218" s="17">
        <v>10</v>
      </c>
      <c r="AI218" s="17">
        <v>14</v>
      </c>
      <c r="AJ218" s="17">
        <v>15</v>
      </c>
      <c r="AK218" s="17">
        <v>7</v>
      </c>
      <c r="AL218" s="17">
        <v>11</v>
      </c>
      <c r="AM218" s="17">
        <v>14</v>
      </c>
      <c r="AN218" s="17">
        <v>14</v>
      </c>
      <c r="AO218" s="17">
        <v>10</v>
      </c>
      <c r="AP218" s="17">
        <v>8</v>
      </c>
      <c r="AQ218" s="17">
        <v>9</v>
      </c>
      <c r="AR218" s="17">
        <v>15</v>
      </c>
      <c r="AS218" s="17">
        <v>12</v>
      </c>
      <c r="AT218" s="17">
        <v>8</v>
      </c>
      <c r="AU218" s="17">
        <v>11</v>
      </c>
      <c r="AV218" s="17">
        <v>14</v>
      </c>
      <c r="AW218" s="17">
        <v>14</v>
      </c>
      <c r="AX218" s="17">
        <f t="shared" si="21"/>
        <v>3.1999999999999993</v>
      </c>
      <c r="AY218" s="38" t="s">
        <v>247</v>
      </c>
    </row>
    <row r="219" spans="1:51" x14ac:dyDescent="0.25">
      <c r="A219" s="56"/>
      <c r="B219" s="17" t="s">
        <v>38</v>
      </c>
      <c r="C219" s="17">
        <f>AVERAGE(INDEX(D$242:ID$242,ROWS(C$2:C219)))</f>
        <v>1.1200000000000001</v>
      </c>
      <c r="D219" s="17" t="s">
        <v>144</v>
      </c>
      <c r="E219" s="17">
        <v>130</v>
      </c>
      <c r="F219" s="17">
        <v>8</v>
      </c>
      <c r="G219" s="17">
        <v>18</v>
      </c>
      <c r="H219" s="17">
        <v>11</v>
      </c>
      <c r="I219" s="17">
        <v>12</v>
      </c>
      <c r="J219" s="17">
        <v>11</v>
      </c>
      <c r="K219" s="17">
        <v>12</v>
      </c>
      <c r="L219" s="17">
        <v>8</v>
      </c>
      <c r="M219" s="17">
        <v>12</v>
      </c>
      <c r="N219" s="17">
        <v>12</v>
      </c>
      <c r="O219" s="17">
        <v>13</v>
      </c>
      <c r="P219" s="17">
        <v>8</v>
      </c>
      <c r="Q219" s="17">
        <v>11</v>
      </c>
      <c r="R219" s="17">
        <v>10</v>
      </c>
      <c r="S219" s="17">
        <v>14</v>
      </c>
      <c r="T219" s="17">
        <v>8</v>
      </c>
      <c r="U219" s="17">
        <v>10</v>
      </c>
      <c r="V219" s="17">
        <v>9</v>
      </c>
      <c r="W219" s="17">
        <v>14</v>
      </c>
      <c r="X219" s="17">
        <v>17</v>
      </c>
      <c r="Y219" s="17">
        <v>13</v>
      </c>
      <c r="Z219" s="17">
        <v>12</v>
      </c>
      <c r="AA219" s="17">
        <v>15</v>
      </c>
      <c r="AB219" s="17">
        <v>13</v>
      </c>
      <c r="AC219" s="17">
        <v>13</v>
      </c>
      <c r="AD219" s="17">
        <v>15</v>
      </c>
      <c r="AE219" s="17">
        <v>13</v>
      </c>
      <c r="AF219" s="17">
        <v>12</v>
      </c>
      <c r="AG219" s="17">
        <v>16</v>
      </c>
      <c r="AH219" s="17">
        <v>10</v>
      </c>
      <c r="AI219" s="17">
        <v>14</v>
      </c>
      <c r="AJ219" s="17">
        <v>15</v>
      </c>
      <c r="AK219" s="17">
        <v>7</v>
      </c>
      <c r="AL219" s="17">
        <v>11</v>
      </c>
      <c r="AM219" s="17">
        <v>14</v>
      </c>
      <c r="AN219" s="17">
        <v>14</v>
      </c>
      <c r="AO219" s="17">
        <v>10</v>
      </c>
      <c r="AP219" s="17">
        <v>8</v>
      </c>
      <c r="AQ219" s="17">
        <v>9</v>
      </c>
      <c r="AR219" s="17">
        <v>15</v>
      </c>
      <c r="AS219" s="17">
        <v>12</v>
      </c>
      <c r="AT219" s="17">
        <v>8</v>
      </c>
      <c r="AU219" s="17">
        <v>11</v>
      </c>
      <c r="AV219" s="17">
        <v>14</v>
      </c>
      <c r="AW219" s="17">
        <v>14</v>
      </c>
      <c r="AX219" s="17">
        <f t="shared" si="21"/>
        <v>3.1999999999999993</v>
      </c>
      <c r="AY219" s="38" t="s">
        <v>247</v>
      </c>
    </row>
    <row r="220" spans="1:51" x14ac:dyDescent="0.25">
      <c r="A220" s="56"/>
      <c r="B220" s="17" t="s">
        <v>39</v>
      </c>
      <c r="C220" s="17">
        <f>AVERAGE(INDEX(D$242:ID$242,ROWS(C$2:C220)))</f>
        <v>0.23</v>
      </c>
      <c r="D220" s="17" t="s">
        <v>144</v>
      </c>
      <c r="E220" s="17">
        <v>130</v>
      </c>
      <c r="F220" s="17">
        <v>8</v>
      </c>
      <c r="G220" s="17">
        <v>18</v>
      </c>
      <c r="H220" s="17">
        <v>11</v>
      </c>
      <c r="I220" s="17">
        <v>12</v>
      </c>
      <c r="J220" s="17">
        <v>11</v>
      </c>
      <c r="K220" s="17">
        <v>12</v>
      </c>
      <c r="L220" s="17">
        <v>8</v>
      </c>
      <c r="M220" s="17">
        <v>12</v>
      </c>
      <c r="N220" s="17">
        <v>12</v>
      </c>
      <c r="O220" s="17">
        <v>13</v>
      </c>
      <c r="P220" s="17">
        <v>8</v>
      </c>
      <c r="Q220" s="17">
        <v>11</v>
      </c>
      <c r="R220" s="17">
        <v>10</v>
      </c>
      <c r="S220" s="17">
        <v>14</v>
      </c>
      <c r="T220" s="17">
        <v>8</v>
      </c>
      <c r="U220" s="17">
        <v>10</v>
      </c>
      <c r="V220" s="17">
        <v>9</v>
      </c>
      <c r="W220" s="17">
        <v>14</v>
      </c>
      <c r="X220" s="17">
        <v>17</v>
      </c>
      <c r="Y220" s="17">
        <v>13</v>
      </c>
      <c r="Z220" s="17">
        <v>12</v>
      </c>
      <c r="AA220" s="17">
        <v>15</v>
      </c>
      <c r="AB220" s="17">
        <v>13</v>
      </c>
      <c r="AC220" s="17">
        <v>13</v>
      </c>
      <c r="AD220" s="17">
        <v>15</v>
      </c>
      <c r="AE220" s="17">
        <v>13</v>
      </c>
      <c r="AF220" s="17">
        <v>12</v>
      </c>
      <c r="AG220" s="17">
        <v>16</v>
      </c>
      <c r="AH220" s="17">
        <v>10</v>
      </c>
      <c r="AI220" s="17">
        <v>14</v>
      </c>
      <c r="AJ220" s="17">
        <v>15</v>
      </c>
      <c r="AK220" s="17">
        <v>7</v>
      </c>
      <c r="AL220" s="17">
        <v>11</v>
      </c>
      <c r="AM220" s="17">
        <v>14</v>
      </c>
      <c r="AN220" s="17">
        <v>14</v>
      </c>
      <c r="AO220" s="17">
        <v>10</v>
      </c>
      <c r="AP220" s="17">
        <v>8</v>
      </c>
      <c r="AQ220" s="17">
        <v>9</v>
      </c>
      <c r="AR220" s="17">
        <v>15</v>
      </c>
      <c r="AS220" s="17">
        <v>12</v>
      </c>
      <c r="AT220" s="17">
        <v>8</v>
      </c>
      <c r="AU220" s="17">
        <v>11</v>
      </c>
      <c r="AV220" s="17">
        <v>14</v>
      </c>
      <c r="AW220" s="17">
        <v>14</v>
      </c>
      <c r="AX220" s="17">
        <f t="shared" si="21"/>
        <v>3.1999999999999993</v>
      </c>
      <c r="AY220" s="38" t="s">
        <v>247</v>
      </c>
    </row>
    <row r="221" spans="1:51" x14ac:dyDescent="0.25">
      <c r="A221" s="56"/>
      <c r="B221" s="17" t="s">
        <v>40</v>
      </c>
      <c r="C221" s="17">
        <f>AVERAGE(INDEX(D$242:ID$242,ROWS(C$2:C221)))</f>
        <v>0.56000000000000005</v>
      </c>
      <c r="D221" s="17" t="s">
        <v>144</v>
      </c>
      <c r="E221" s="17">
        <v>130</v>
      </c>
      <c r="F221" s="17">
        <v>8</v>
      </c>
      <c r="G221" s="17">
        <v>18</v>
      </c>
      <c r="H221" s="17">
        <v>11</v>
      </c>
      <c r="I221" s="17">
        <v>12</v>
      </c>
      <c r="J221" s="17">
        <v>11</v>
      </c>
      <c r="K221" s="17">
        <v>12</v>
      </c>
      <c r="L221" s="17">
        <v>8</v>
      </c>
      <c r="M221" s="17">
        <v>12</v>
      </c>
      <c r="N221" s="17">
        <v>12</v>
      </c>
      <c r="O221" s="17">
        <v>13</v>
      </c>
      <c r="P221" s="17">
        <v>8</v>
      </c>
      <c r="Q221" s="17">
        <v>11</v>
      </c>
      <c r="R221" s="17">
        <v>10</v>
      </c>
      <c r="S221" s="17">
        <v>14</v>
      </c>
      <c r="T221" s="17">
        <v>8</v>
      </c>
      <c r="U221" s="17">
        <v>10</v>
      </c>
      <c r="V221" s="17">
        <v>9</v>
      </c>
      <c r="W221" s="17">
        <v>14</v>
      </c>
      <c r="X221" s="17">
        <v>17</v>
      </c>
      <c r="Y221" s="17">
        <v>13</v>
      </c>
      <c r="Z221" s="17">
        <v>12</v>
      </c>
      <c r="AA221" s="17">
        <v>15</v>
      </c>
      <c r="AB221" s="17">
        <v>13</v>
      </c>
      <c r="AC221" s="17">
        <v>13</v>
      </c>
      <c r="AD221" s="17">
        <v>15</v>
      </c>
      <c r="AE221" s="17">
        <v>13</v>
      </c>
      <c r="AF221" s="17">
        <v>12</v>
      </c>
      <c r="AG221" s="17">
        <v>16</v>
      </c>
      <c r="AH221" s="17">
        <v>10</v>
      </c>
      <c r="AI221" s="17">
        <v>14</v>
      </c>
      <c r="AJ221" s="17">
        <v>15</v>
      </c>
      <c r="AK221" s="17">
        <v>7</v>
      </c>
      <c r="AL221" s="17">
        <v>11</v>
      </c>
      <c r="AM221" s="17">
        <v>14</v>
      </c>
      <c r="AN221" s="17">
        <v>14</v>
      </c>
      <c r="AO221" s="17">
        <v>10</v>
      </c>
      <c r="AP221" s="17">
        <v>8</v>
      </c>
      <c r="AQ221" s="17">
        <v>9</v>
      </c>
      <c r="AR221" s="17">
        <v>15</v>
      </c>
      <c r="AS221" s="17">
        <v>12</v>
      </c>
      <c r="AT221" s="17">
        <v>8</v>
      </c>
      <c r="AU221" s="17">
        <v>11</v>
      </c>
      <c r="AV221" s="17">
        <v>14</v>
      </c>
      <c r="AW221" s="17">
        <v>14</v>
      </c>
      <c r="AX221" s="17">
        <f t="shared" si="21"/>
        <v>3.1999999999999993</v>
      </c>
      <c r="AY221" s="38" t="s">
        <v>247</v>
      </c>
    </row>
    <row r="222" spans="1:51" x14ac:dyDescent="0.25">
      <c r="A222" s="56"/>
      <c r="B222" s="17" t="s">
        <v>41</v>
      </c>
      <c r="C222" s="17">
        <f>AVERAGE(INDEX(D$242:ID$242,ROWS(C$2:C222)))</f>
        <v>0.4</v>
      </c>
      <c r="D222" s="17" t="s">
        <v>144</v>
      </c>
      <c r="E222" s="17">
        <v>130</v>
      </c>
      <c r="F222" s="17">
        <v>8</v>
      </c>
      <c r="G222" s="17">
        <v>18</v>
      </c>
      <c r="H222" s="17">
        <v>11</v>
      </c>
      <c r="I222" s="17">
        <v>12</v>
      </c>
      <c r="J222" s="17">
        <v>11</v>
      </c>
      <c r="K222" s="17">
        <v>12</v>
      </c>
      <c r="L222" s="17">
        <v>8</v>
      </c>
      <c r="M222" s="17">
        <v>12</v>
      </c>
      <c r="N222" s="17">
        <v>12</v>
      </c>
      <c r="O222" s="17">
        <v>13</v>
      </c>
      <c r="P222" s="17">
        <v>8</v>
      </c>
      <c r="Q222" s="17">
        <v>11</v>
      </c>
      <c r="R222" s="17">
        <v>10</v>
      </c>
      <c r="S222" s="17">
        <v>14</v>
      </c>
      <c r="T222" s="17">
        <v>8</v>
      </c>
      <c r="U222" s="17">
        <v>10</v>
      </c>
      <c r="V222" s="17">
        <v>9</v>
      </c>
      <c r="W222" s="17">
        <v>14</v>
      </c>
      <c r="X222" s="17">
        <v>17</v>
      </c>
      <c r="Y222" s="17">
        <v>13</v>
      </c>
      <c r="Z222" s="17">
        <v>12</v>
      </c>
      <c r="AA222" s="17">
        <v>15</v>
      </c>
      <c r="AB222" s="17">
        <v>13</v>
      </c>
      <c r="AC222" s="17">
        <v>13</v>
      </c>
      <c r="AD222" s="17">
        <v>15</v>
      </c>
      <c r="AE222" s="17">
        <v>13</v>
      </c>
      <c r="AF222" s="17">
        <v>12</v>
      </c>
      <c r="AG222" s="17">
        <v>16</v>
      </c>
      <c r="AH222" s="17">
        <v>10</v>
      </c>
      <c r="AI222" s="17">
        <v>14</v>
      </c>
      <c r="AJ222" s="17">
        <v>15</v>
      </c>
      <c r="AK222" s="17">
        <v>7</v>
      </c>
      <c r="AL222" s="17">
        <v>11</v>
      </c>
      <c r="AM222" s="17">
        <v>14</v>
      </c>
      <c r="AN222" s="17">
        <v>14</v>
      </c>
      <c r="AO222" s="17">
        <v>10</v>
      </c>
      <c r="AP222" s="17">
        <v>8</v>
      </c>
      <c r="AQ222" s="17">
        <v>9</v>
      </c>
      <c r="AR222" s="17">
        <v>15</v>
      </c>
      <c r="AS222" s="17">
        <v>12</v>
      </c>
      <c r="AT222" s="17">
        <v>8</v>
      </c>
      <c r="AU222" s="17">
        <v>11</v>
      </c>
      <c r="AV222" s="17">
        <v>14</v>
      </c>
      <c r="AW222" s="17">
        <v>14</v>
      </c>
      <c r="AX222" s="17">
        <f t="shared" si="21"/>
        <v>3.1999999999999993</v>
      </c>
      <c r="AY222" s="17" t="s">
        <v>247</v>
      </c>
    </row>
    <row r="223" spans="1:51" x14ac:dyDescent="0.25">
      <c r="A223" s="56" t="s">
        <v>85</v>
      </c>
      <c r="B223" s="17" t="s">
        <v>29</v>
      </c>
      <c r="C223" s="17">
        <f>AVERAGE(INDEX(D$242:ID$242,ROWS(C$2:C223)))</f>
        <v>4.84</v>
      </c>
      <c r="D223" s="17" t="s">
        <v>144</v>
      </c>
      <c r="E223" s="17">
        <v>128</v>
      </c>
      <c r="F223" s="17">
        <v>9</v>
      </c>
      <c r="G223" s="17">
        <v>16</v>
      </c>
      <c r="H223" s="17">
        <v>10</v>
      </c>
      <c r="I223" s="17">
        <v>11</v>
      </c>
      <c r="J223" s="17">
        <v>11</v>
      </c>
      <c r="K223" s="17">
        <v>11</v>
      </c>
      <c r="L223" s="17">
        <v>12</v>
      </c>
      <c r="M223" s="17">
        <v>11</v>
      </c>
      <c r="N223" s="17">
        <v>9</v>
      </c>
      <c r="O223" s="17">
        <v>8</v>
      </c>
      <c r="P223" s="17">
        <v>10</v>
      </c>
      <c r="Q223" s="17">
        <v>13</v>
      </c>
      <c r="R223" s="17">
        <v>8</v>
      </c>
      <c r="S223" s="17">
        <v>11</v>
      </c>
      <c r="T223" s="17">
        <v>15</v>
      </c>
      <c r="U223" s="17">
        <v>11</v>
      </c>
      <c r="V223" s="17">
        <v>14</v>
      </c>
      <c r="W223" s="17">
        <v>13</v>
      </c>
      <c r="X223" s="17">
        <v>15</v>
      </c>
      <c r="Y223" s="17">
        <v>8</v>
      </c>
      <c r="Z223" s="17">
        <v>7</v>
      </c>
      <c r="AA223" s="17">
        <v>11</v>
      </c>
      <c r="AB223" s="17">
        <v>12</v>
      </c>
      <c r="AC223" s="17">
        <v>13</v>
      </c>
      <c r="AD223" s="17">
        <v>14</v>
      </c>
      <c r="AE223" s="17">
        <v>13</v>
      </c>
      <c r="AF223" s="17">
        <v>13</v>
      </c>
      <c r="AG223" s="17">
        <v>12</v>
      </c>
      <c r="AH223" s="17">
        <v>13</v>
      </c>
      <c r="AI223" s="17">
        <v>11</v>
      </c>
      <c r="AJ223" s="17">
        <v>14</v>
      </c>
      <c r="AK223" s="17">
        <v>11</v>
      </c>
      <c r="AL223" s="17">
        <v>13</v>
      </c>
      <c r="AM223" s="17">
        <v>11</v>
      </c>
      <c r="AN223" s="17">
        <v>13</v>
      </c>
      <c r="AO223" s="17">
        <v>7</v>
      </c>
      <c r="AP223" s="17">
        <v>14</v>
      </c>
      <c r="AQ223" s="17">
        <v>10</v>
      </c>
      <c r="AR223" s="17">
        <v>12</v>
      </c>
      <c r="AS223" s="17">
        <v>12</v>
      </c>
      <c r="AT223" s="17">
        <v>7</v>
      </c>
      <c r="AU223" s="17">
        <v>15</v>
      </c>
      <c r="AV223" s="17">
        <v>13</v>
      </c>
      <c r="AW223" s="17">
        <v>15</v>
      </c>
      <c r="AX223" s="17">
        <f t="shared" si="21"/>
        <v>0.79999999999999893</v>
      </c>
      <c r="AY223" s="38" t="s">
        <v>246</v>
      </c>
    </row>
    <row r="224" spans="1:51" x14ac:dyDescent="0.25">
      <c r="A224" s="56"/>
      <c r="B224" s="17" t="s">
        <v>30</v>
      </c>
      <c r="C224" s="17">
        <f>AVERAGE(INDEX(D$242:ID$242,ROWS(C$2:C224)))</f>
        <v>1.1000000000000001</v>
      </c>
      <c r="D224" s="17" t="s">
        <v>144</v>
      </c>
      <c r="E224" s="17">
        <v>128</v>
      </c>
      <c r="F224" s="17">
        <v>9</v>
      </c>
      <c r="G224" s="17">
        <v>16</v>
      </c>
      <c r="H224" s="17">
        <v>10</v>
      </c>
      <c r="I224" s="17">
        <v>11</v>
      </c>
      <c r="J224" s="17">
        <v>11</v>
      </c>
      <c r="K224" s="17">
        <v>11</v>
      </c>
      <c r="L224" s="17">
        <v>12</v>
      </c>
      <c r="M224" s="17">
        <v>11</v>
      </c>
      <c r="N224" s="17">
        <v>9</v>
      </c>
      <c r="O224" s="17">
        <v>8</v>
      </c>
      <c r="P224" s="17">
        <v>10</v>
      </c>
      <c r="Q224" s="17">
        <v>13</v>
      </c>
      <c r="R224" s="17">
        <v>8</v>
      </c>
      <c r="S224" s="17">
        <v>11</v>
      </c>
      <c r="T224" s="17">
        <v>15</v>
      </c>
      <c r="U224" s="17">
        <v>11</v>
      </c>
      <c r="V224" s="17">
        <v>14</v>
      </c>
      <c r="W224" s="17">
        <v>13</v>
      </c>
      <c r="X224" s="17">
        <v>15</v>
      </c>
      <c r="Y224" s="17">
        <v>8</v>
      </c>
      <c r="Z224" s="17">
        <v>7</v>
      </c>
      <c r="AA224" s="17">
        <v>11</v>
      </c>
      <c r="AB224" s="17">
        <v>12</v>
      </c>
      <c r="AC224" s="17">
        <v>13</v>
      </c>
      <c r="AD224" s="17">
        <v>14</v>
      </c>
      <c r="AE224" s="17">
        <v>13</v>
      </c>
      <c r="AF224" s="17">
        <v>13</v>
      </c>
      <c r="AG224" s="17">
        <v>12</v>
      </c>
      <c r="AH224" s="17">
        <v>13</v>
      </c>
      <c r="AI224" s="17">
        <v>11</v>
      </c>
      <c r="AJ224" s="17">
        <v>14</v>
      </c>
      <c r="AK224" s="17">
        <v>11</v>
      </c>
      <c r="AL224" s="17">
        <v>13</v>
      </c>
      <c r="AM224" s="17">
        <v>11</v>
      </c>
      <c r="AN224" s="17">
        <v>13</v>
      </c>
      <c r="AO224" s="17">
        <v>7</v>
      </c>
      <c r="AP224" s="17">
        <v>14</v>
      </c>
      <c r="AQ224" s="17">
        <v>10</v>
      </c>
      <c r="AR224" s="17">
        <v>12</v>
      </c>
      <c r="AS224" s="17">
        <v>12</v>
      </c>
      <c r="AT224" s="17">
        <v>7</v>
      </c>
      <c r="AU224" s="17">
        <v>15</v>
      </c>
      <c r="AV224" s="17">
        <v>13</v>
      </c>
      <c r="AW224" s="17">
        <v>15</v>
      </c>
      <c r="AX224" s="17">
        <f t="shared" si="21"/>
        <v>0.79999999999999893</v>
      </c>
      <c r="AY224" s="38" t="s">
        <v>246</v>
      </c>
    </row>
    <row r="225" spans="1:51" x14ac:dyDescent="0.25">
      <c r="A225" s="56"/>
      <c r="B225" s="17" t="s">
        <v>31</v>
      </c>
      <c r="C225" s="17">
        <f>AVERAGE(INDEX(D$242:ID$242,ROWS(C$2:C225)))</f>
        <v>3.88</v>
      </c>
      <c r="D225" s="17" t="s">
        <v>144</v>
      </c>
      <c r="E225" s="17">
        <v>128</v>
      </c>
      <c r="F225" s="17">
        <v>9</v>
      </c>
      <c r="G225" s="17">
        <v>16</v>
      </c>
      <c r="H225" s="17">
        <v>10</v>
      </c>
      <c r="I225" s="17">
        <v>11</v>
      </c>
      <c r="J225" s="17">
        <v>11</v>
      </c>
      <c r="K225" s="17">
        <v>11</v>
      </c>
      <c r="L225" s="17">
        <v>12</v>
      </c>
      <c r="M225" s="17">
        <v>11</v>
      </c>
      <c r="N225" s="17">
        <v>9</v>
      </c>
      <c r="O225" s="17">
        <v>8</v>
      </c>
      <c r="P225" s="17">
        <v>10</v>
      </c>
      <c r="Q225" s="17">
        <v>13</v>
      </c>
      <c r="R225" s="17">
        <v>8</v>
      </c>
      <c r="S225" s="17">
        <v>11</v>
      </c>
      <c r="T225" s="17">
        <v>15</v>
      </c>
      <c r="U225" s="17">
        <v>11</v>
      </c>
      <c r="V225" s="17">
        <v>14</v>
      </c>
      <c r="W225" s="17">
        <v>13</v>
      </c>
      <c r="X225" s="17">
        <v>15</v>
      </c>
      <c r="Y225" s="17">
        <v>8</v>
      </c>
      <c r="Z225" s="17">
        <v>7</v>
      </c>
      <c r="AA225" s="17">
        <v>11</v>
      </c>
      <c r="AB225" s="17">
        <v>12</v>
      </c>
      <c r="AC225" s="17">
        <v>13</v>
      </c>
      <c r="AD225" s="17">
        <v>14</v>
      </c>
      <c r="AE225" s="17">
        <v>13</v>
      </c>
      <c r="AF225" s="17">
        <v>13</v>
      </c>
      <c r="AG225" s="17">
        <v>12</v>
      </c>
      <c r="AH225" s="17">
        <v>13</v>
      </c>
      <c r="AI225" s="17">
        <v>11</v>
      </c>
      <c r="AJ225" s="17">
        <v>14</v>
      </c>
      <c r="AK225" s="17">
        <v>11</v>
      </c>
      <c r="AL225" s="17">
        <v>13</v>
      </c>
      <c r="AM225" s="17">
        <v>11</v>
      </c>
      <c r="AN225" s="17">
        <v>13</v>
      </c>
      <c r="AO225" s="17">
        <v>7</v>
      </c>
      <c r="AP225" s="17">
        <v>14</v>
      </c>
      <c r="AQ225" s="17">
        <v>10</v>
      </c>
      <c r="AR225" s="17">
        <v>12</v>
      </c>
      <c r="AS225" s="17">
        <v>12</v>
      </c>
      <c r="AT225" s="17">
        <v>7</v>
      </c>
      <c r="AU225" s="17">
        <v>15</v>
      </c>
      <c r="AV225" s="17">
        <v>13</v>
      </c>
      <c r="AW225" s="17">
        <v>15</v>
      </c>
      <c r="AX225" s="17">
        <f t="shared" si="21"/>
        <v>0.79999999999999893</v>
      </c>
      <c r="AY225" s="38" t="s">
        <v>246</v>
      </c>
    </row>
    <row r="226" spans="1:51" x14ac:dyDescent="0.25">
      <c r="A226" s="56"/>
      <c r="B226" s="17" t="s">
        <v>32</v>
      </c>
      <c r="C226" s="17">
        <f>AVERAGE(INDEX(D$242:ID$242,ROWS(C$2:C226)))</f>
        <v>1.19</v>
      </c>
      <c r="D226" s="17" t="s">
        <v>144</v>
      </c>
      <c r="E226" s="17">
        <v>128</v>
      </c>
      <c r="F226" s="17">
        <v>9</v>
      </c>
      <c r="G226" s="17">
        <v>16</v>
      </c>
      <c r="H226" s="17">
        <v>10</v>
      </c>
      <c r="I226" s="17">
        <v>11</v>
      </c>
      <c r="J226" s="17">
        <v>11</v>
      </c>
      <c r="K226" s="17">
        <v>11</v>
      </c>
      <c r="L226" s="17">
        <v>12</v>
      </c>
      <c r="M226" s="17">
        <v>11</v>
      </c>
      <c r="N226" s="17">
        <v>9</v>
      </c>
      <c r="O226" s="17">
        <v>8</v>
      </c>
      <c r="P226" s="17">
        <v>10</v>
      </c>
      <c r="Q226" s="17">
        <v>13</v>
      </c>
      <c r="R226" s="17">
        <v>8</v>
      </c>
      <c r="S226" s="17">
        <v>11</v>
      </c>
      <c r="T226" s="17">
        <v>15</v>
      </c>
      <c r="U226" s="17">
        <v>11</v>
      </c>
      <c r="V226" s="17">
        <v>14</v>
      </c>
      <c r="W226" s="17">
        <v>13</v>
      </c>
      <c r="X226" s="17">
        <v>15</v>
      </c>
      <c r="Y226" s="17">
        <v>8</v>
      </c>
      <c r="Z226" s="17">
        <v>7</v>
      </c>
      <c r="AA226" s="17">
        <v>11</v>
      </c>
      <c r="AB226" s="17">
        <v>12</v>
      </c>
      <c r="AC226" s="17">
        <v>13</v>
      </c>
      <c r="AD226" s="17">
        <v>14</v>
      </c>
      <c r="AE226" s="17">
        <v>13</v>
      </c>
      <c r="AF226" s="17">
        <v>13</v>
      </c>
      <c r="AG226" s="17">
        <v>12</v>
      </c>
      <c r="AH226" s="17">
        <v>13</v>
      </c>
      <c r="AI226" s="17">
        <v>11</v>
      </c>
      <c r="AJ226" s="17">
        <v>14</v>
      </c>
      <c r="AK226" s="17">
        <v>11</v>
      </c>
      <c r="AL226" s="17">
        <v>13</v>
      </c>
      <c r="AM226" s="17">
        <v>11</v>
      </c>
      <c r="AN226" s="17">
        <v>13</v>
      </c>
      <c r="AO226" s="17">
        <v>7</v>
      </c>
      <c r="AP226" s="17">
        <v>14</v>
      </c>
      <c r="AQ226" s="17">
        <v>10</v>
      </c>
      <c r="AR226" s="17">
        <v>12</v>
      </c>
      <c r="AS226" s="17">
        <v>12</v>
      </c>
      <c r="AT226" s="17">
        <v>7</v>
      </c>
      <c r="AU226" s="17">
        <v>15</v>
      </c>
      <c r="AV226" s="17">
        <v>13</v>
      </c>
      <c r="AW226" s="17">
        <v>15</v>
      </c>
      <c r="AX226" s="17">
        <f t="shared" si="21"/>
        <v>0.79999999999999893</v>
      </c>
      <c r="AY226" s="38" t="s">
        <v>246</v>
      </c>
    </row>
    <row r="227" spans="1:51" x14ac:dyDescent="0.25">
      <c r="A227" s="56"/>
      <c r="B227" s="17" t="s">
        <v>33</v>
      </c>
      <c r="C227" s="17">
        <f>AVERAGE(INDEX(D$242:ID$242,ROWS(C$2:C227)))</f>
        <v>3.08</v>
      </c>
      <c r="D227" s="17" t="s">
        <v>144</v>
      </c>
      <c r="E227" s="17">
        <v>128</v>
      </c>
      <c r="F227" s="17">
        <v>9</v>
      </c>
      <c r="G227" s="17">
        <v>16</v>
      </c>
      <c r="H227" s="17">
        <v>10</v>
      </c>
      <c r="I227" s="17">
        <v>11</v>
      </c>
      <c r="J227" s="17">
        <v>11</v>
      </c>
      <c r="K227" s="17">
        <v>11</v>
      </c>
      <c r="L227" s="17">
        <v>12</v>
      </c>
      <c r="M227" s="17">
        <v>11</v>
      </c>
      <c r="N227" s="17">
        <v>9</v>
      </c>
      <c r="O227" s="17">
        <v>8</v>
      </c>
      <c r="P227" s="17">
        <v>10</v>
      </c>
      <c r="Q227" s="17">
        <v>13</v>
      </c>
      <c r="R227" s="17">
        <v>8</v>
      </c>
      <c r="S227" s="17">
        <v>11</v>
      </c>
      <c r="T227" s="17">
        <v>15</v>
      </c>
      <c r="U227" s="17">
        <v>11</v>
      </c>
      <c r="V227" s="17">
        <v>14</v>
      </c>
      <c r="W227" s="17">
        <v>13</v>
      </c>
      <c r="X227" s="17">
        <v>15</v>
      </c>
      <c r="Y227" s="17">
        <v>8</v>
      </c>
      <c r="Z227" s="17">
        <v>7</v>
      </c>
      <c r="AA227" s="17">
        <v>11</v>
      </c>
      <c r="AB227" s="17">
        <v>12</v>
      </c>
      <c r="AC227" s="17">
        <v>13</v>
      </c>
      <c r="AD227" s="17">
        <v>14</v>
      </c>
      <c r="AE227" s="17">
        <v>13</v>
      </c>
      <c r="AF227" s="17">
        <v>13</v>
      </c>
      <c r="AG227" s="17">
        <v>12</v>
      </c>
      <c r="AH227" s="17">
        <v>13</v>
      </c>
      <c r="AI227" s="17">
        <v>11</v>
      </c>
      <c r="AJ227" s="17">
        <v>14</v>
      </c>
      <c r="AK227" s="17">
        <v>11</v>
      </c>
      <c r="AL227" s="17">
        <v>13</v>
      </c>
      <c r="AM227" s="17">
        <v>11</v>
      </c>
      <c r="AN227" s="17">
        <v>13</v>
      </c>
      <c r="AO227" s="17">
        <v>7</v>
      </c>
      <c r="AP227" s="17">
        <v>14</v>
      </c>
      <c r="AQ227" s="17">
        <v>10</v>
      </c>
      <c r="AR227" s="17">
        <v>12</v>
      </c>
      <c r="AS227" s="17">
        <v>12</v>
      </c>
      <c r="AT227" s="17">
        <v>7</v>
      </c>
      <c r="AU227" s="17">
        <v>15</v>
      </c>
      <c r="AV227" s="17">
        <v>13</v>
      </c>
      <c r="AW227" s="17">
        <v>15</v>
      </c>
      <c r="AX227" s="17">
        <f t="shared" si="21"/>
        <v>0.79999999999999893</v>
      </c>
      <c r="AY227" s="38" t="s">
        <v>246</v>
      </c>
    </row>
    <row r="228" spans="1:51" x14ac:dyDescent="0.25">
      <c r="A228" s="56"/>
      <c r="B228" s="17" t="s">
        <v>34</v>
      </c>
      <c r="C228" s="17">
        <f>AVERAGE(INDEX(D$242:ID$242,ROWS(C$2:C228)))</f>
        <v>1.6</v>
      </c>
      <c r="D228" s="17" t="s">
        <v>144</v>
      </c>
      <c r="E228" s="17">
        <v>128</v>
      </c>
      <c r="F228" s="17">
        <v>9</v>
      </c>
      <c r="G228" s="17">
        <v>16</v>
      </c>
      <c r="H228" s="17">
        <v>10</v>
      </c>
      <c r="I228" s="17">
        <v>11</v>
      </c>
      <c r="J228" s="17">
        <v>11</v>
      </c>
      <c r="K228" s="17">
        <v>11</v>
      </c>
      <c r="L228" s="17">
        <v>12</v>
      </c>
      <c r="M228" s="17">
        <v>11</v>
      </c>
      <c r="N228" s="17">
        <v>9</v>
      </c>
      <c r="O228" s="17">
        <v>8</v>
      </c>
      <c r="P228" s="17">
        <v>10</v>
      </c>
      <c r="Q228" s="17">
        <v>13</v>
      </c>
      <c r="R228" s="17">
        <v>8</v>
      </c>
      <c r="S228" s="17">
        <v>11</v>
      </c>
      <c r="T228" s="17">
        <v>15</v>
      </c>
      <c r="U228" s="17">
        <v>11</v>
      </c>
      <c r="V228" s="17">
        <v>14</v>
      </c>
      <c r="W228" s="17">
        <v>13</v>
      </c>
      <c r="X228" s="17">
        <v>15</v>
      </c>
      <c r="Y228" s="17">
        <v>8</v>
      </c>
      <c r="Z228" s="17">
        <v>7</v>
      </c>
      <c r="AA228" s="17">
        <v>11</v>
      </c>
      <c r="AB228" s="17">
        <v>12</v>
      </c>
      <c r="AC228" s="17">
        <v>13</v>
      </c>
      <c r="AD228" s="17">
        <v>14</v>
      </c>
      <c r="AE228" s="17">
        <v>13</v>
      </c>
      <c r="AF228" s="17">
        <v>13</v>
      </c>
      <c r="AG228" s="17">
        <v>12</v>
      </c>
      <c r="AH228" s="17">
        <v>13</v>
      </c>
      <c r="AI228" s="17">
        <v>11</v>
      </c>
      <c r="AJ228" s="17">
        <v>14</v>
      </c>
      <c r="AK228" s="17">
        <v>11</v>
      </c>
      <c r="AL228" s="17">
        <v>13</v>
      </c>
      <c r="AM228" s="17">
        <v>11</v>
      </c>
      <c r="AN228" s="17">
        <v>13</v>
      </c>
      <c r="AO228" s="17">
        <v>7</v>
      </c>
      <c r="AP228" s="17">
        <v>14</v>
      </c>
      <c r="AQ228" s="17">
        <v>10</v>
      </c>
      <c r="AR228" s="17">
        <v>12</v>
      </c>
      <c r="AS228" s="17">
        <v>12</v>
      </c>
      <c r="AT228" s="17">
        <v>7</v>
      </c>
      <c r="AU228" s="17">
        <v>15</v>
      </c>
      <c r="AV228" s="17">
        <v>13</v>
      </c>
      <c r="AW228" s="17">
        <v>15</v>
      </c>
      <c r="AX228" s="17">
        <f t="shared" si="21"/>
        <v>0.79999999999999893</v>
      </c>
      <c r="AY228" s="38" t="s">
        <v>246</v>
      </c>
    </row>
    <row r="229" spans="1:51" x14ac:dyDescent="0.25">
      <c r="A229" s="56"/>
      <c r="B229" s="17" t="s">
        <v>35</v>
      </c>
      <c r="C229" s="17">
        <f>AVERAGE(INDEX(D$242:ID$242,ROWS(C$2:C229)))</f>
        <v>4.3</v>
      </c>
      <c r="D229" s="17" t="s">
        <v>144</v>
      </c>
      <c r="E229" s="17">
        <v>128</v>
      </c>
      <c r="F229" s="17">
        <v>9</v>
      </c>
      <c r="G229" s="17">
        <v>16</v>
      </c>
      <c r="H229" s="17">
        <v>10</v>
      </c>
      <c r="I229" s="17">
        <v>11</v>
      </c>
      <c r="J229" s="17">
        <v>11</v>
      </c>
      <c r="K229" s="17">
        <v>11</v>
      </c>
      <c r="L229" s="17">
        <v>12</v>
      </c>
      <c r="M229" s="17">
        <v>11</v>
      </c>
      <c r="N229" s="17">
        <v>9</v>
      </c>
      <c r="O229" s="17">
        <v>8</v>
      </c>
      <c r="P229" s="17">
        <v>10</v>
      </c>
      <c r="Q229" s="17">
        <v>13</v>
      </c>
      <c r="R229" s="17">
        <v>8</v>
      </c>
      <c r="S229" s="17">
        <v>11</v>
      </c>
      <c r="T229" s="17">
        <v>15</v>
      </c>
      <c r="U229" s="17">
        <v>11</v>
      </c>
      <c r="V229" s="17">
        <v>14</v>
      </c>
      <c r="W229" s="17">
        <v>13</v>
      </c>
      <c r="X229" s="17">
        <v>15</v>
      </c>
      <c r="Y229" s="17">
        <v>8</v>
      </c>
      <c r="Z229" s="17">
        <v>7</v>
      </c>
      <c r="AA229" s="17">
        <v>11</v>
      </c>
      <c r="AB229" s="17">
        <v>12</v>
      </c>
      <c r="AC229" s="17">
        <v>13</v>
      </c>
      <c r="AD229" s="17">
        <v>14</v>
      </c>
      <c r="AE229" s="17">
        <v>13</v>
      </c>
      <c r="AF229" s="17">
        <v>13</v>
      </c>
      <c r="AG229" s="17">
        <v>12</v>
      </c>
      <c r="AH229" s="17">
        <v>13</v>
      </c>
      <c r="AI229" s="17">
        <v>11</v>
      </c>
      <c r="AJ229" s="17">
        <v>14</v>
      </c>
      <c r="AK229" s="17">
        <v>11</v>
      </c>
      <c r="AL229" s="17">
        <v>13</v>
      </c>
      <c r="AM229" s="17">
        <v>11</v>
      </c>
      <c r="AN229" s="17">
        <v>13</v>
      </c>
      <c r="AO229" s="17">
        <v>7</v>
      </c>
      <c r="AP229" s="17">
        <v>14</v>
      </c>
      <c r="AQ229" s="17">
        <v>10</v>
      </c>
      <c r="AR229" s="17">
        <v>12</v>
      </c>
      <c r="AS229" s="17">
        <v>12</v>
      </c>
      <c r="AT229" s="17">
        <v>7</v>
      </c>
      <c r="AU229" s="17">
        <v>15</v>
      </c>
      <c r="AV229" s="17">
        <v>13</v>
      </c>
      <c r="AW229" s="17">
        <v>15</v>
      </c>
      <c r="AX229" s="17">
        <f t="shared" si="21"/>
        <v>0.79999999999999893</v>
      </c>
      <c r="AY229" s="38" t="s">
        <v>246</v>
      </c>
    </row>
    <row r="230" spans="1:51" x14ac:dyDescent="0.25">
      <c r="A230" s="56"/>
      <c r="B230" s="17" t="s">
        <v>36</v>
      </c>
      <c r="C230" s="17">
        <f>AVERAGE(INDEX(D$242:ID$242,ROWS(C$2:C230)))</f>
        <v>4</v>
      </c>
      <c r="D230" s="17" t="s">
        <v>144</v>
      </c>
      <c r="E230" s="17">
        <v>128</v>
      </c>
      <c r="F230" s="17">
        <v>9</v>
      </c>
      <c r="G230" s="17">
        <v>16</v>
      </c>
      <c r="H230" s="17">
        <v>10</v>
      </c>
      <c r="I230" s="17">
        <v>11</v>
      </c>
      <c r="J230" s="17">
        <v>11</v>
      </c>
      <c r="K230" s="17">
        <v>11</v>
      </c>
      <c r="L230" s="17">
        <v>12</v>
      </c>
      <c r="M230" s="17">
        <v>11</v>
      </c>
      <c r="N230" s="17">
        <v>9</v>
      </c>
      <c r="O230" s="17">
        <v>8</v>
      </c>
      <c r="P230" s="17">
        <v>10</v>
      </c>
      <c r="Q230" s="17">
        <v>13</v>
      </c>
      <c r="R230" s="17">
        <v>8</v>
      </c>
      <c r="S230" s="17">
        <v>11</v>
      </c>
      <c r="T230" s="17">
        <v>15</v>
      </c>
      <c r="U230" s="17">
        <v>11</v>
      </c>
      <c r="V230" s="17">
        <v>14</v>
      </c>
      <c r="W230" s="17">
        <v>13</v>
      </c>
      <c r="X230" s="17">
        <v>15</v>
      </c>
      <c r="Y230" s="17">
        <v>8</v>
      </c>
      <c r="Z230" s="17">
        <v>7</v>
      </c>
      <c r="AA230" s="17">
        <v>11</v>
      </c>
      <c r="AB230" s="17">
        <v>12</v>
      </c>
      <c r="AC230" s="17">
        <v>13</v>
      </c>
      <c r="AD230" s="17">
        <v>14</v>
      </c>
      <c r="AE230" s="17">
        <v>13</v>
      </c>
      <c r="AF230" s="17">
        <v>13</v>
      </c>
      <c r="AG230" s="17">
        <v>12</v>
      </c>
      <c r="AH230" s="17">
        <v>13</v>
      </c>
      <c r="AI230" s="17">
        <v>11</v>
      </c>
      <c r="AJ230" s="17">
        <v>14</v>
      </c>
      <c r="AK230" s="17">
        <v>11</v>
      </c>
      <c r="AL230" s="17">
        <v>13</v>
      </c>
      <c r="AM230" s="17">
        <v>11</v>
      </c>
      <c r="AN230" s="17">
        <v>13</v>
      </c>
      <c r="AO230" s="17">
        <v>7</v>
      </c>
      <c r="AP230" s="17">
        <v>14</v>
      </c>
      <c r="AQ230" s="17">
        <v>10</v>
      </c>
      <c r="AR230" s="17">
        <v>12</v>
      </c>
      <c r="AS230" s="17">
        <v>12</v>
      </c>
      <c r="AT230" s="17">
        <v>7</v>
      </c>
      <c r="AU230" s="17">
        <v>15</v>
      </c>
      <c r="AV230" s="17">
        <v>13</v>
      </c>
      <c r="AW230" s="17">
        <v>15</v>
      </c>
      <c r="AX230" s="17">
        <f t="shared" si="21"/>
        <v>0.79999999999999893</v>
      </c>
      <c r="AY230" s="38" t="s">
        <v>246</v>
      </c>
    </row>
    <row r="231" spans="1:51" x14ac:dyDescent="0.25">
      <c r="A231" s="56"/>
      <c r="B231" s="17" t="s">
        <v>37</v>
      </c>
      <c r="C231" s="17">
        <f>AVERAGE(INDEX(D$242:ID$242,ROWS(C$2:C231)))</f>
        <v>3.38</v>
      </c>
      <c r="D231" s="17" t="s">
        <v>144</v>
      </c>
      <c r="E231" s="17">
        <v>128</v>
      </c>
      <c r="F231" s="17">
        <v>9</v>
      </c>
      <c r="G231" s="17">
        <v>16</v>
      </c>
      <c r="H231" s="17">
        <v>10</v>
      </c>
      <c r="I231" s="17">
        <v>11</v>
      </c>
      <c r="J231" s="17">
        <v>11</v>
      </c>
      <c r="K231" s="17">
        <v>11</v>
      </c>
      <c r="L231" s="17">
        <v>12</v>
      </c>
      <c r="M231" s="17">
        <v>11</v>
      </c>
      <c r="N231" s="17">
        <v>9</v>
      </c>
      <c r="O231" s="17">
        <v>8</v>
      </c>
      <c r="P231" s="17">
        <v>10</v>
      </c>
      <c r="Q231" s="17">
        <v>13</v>
      </c>
      <c r="R231" s="17">
        <v>8</v>
      </c>
      <c r="S231" s="17">
        <v>11</v>
      </c>
      <c r="T231" s="17">
        <v>15</v>
      </c>
      <c r="U231" s="17">
        <v>11</v>
      </c>
      <c r="V231" s="17">
        <v>14</v>
      </c>
      <c r="W231" s="17">
        <v>13</v>
      </c>
      <c r="X231" s="17">
        <v>15</v>
      </c>
      <c r="Y231" s="17">
        <v>8</v>
      </c>
      <c r="Z231" s="17">
        <v>7</v>
      </c>
      <c r="AA231" s="17">
        <v>11</v>
      </c>
      <c r="AB231" s="17">
        <v>12</v>
      </c>
      <c r="AC231" s="17">
        <v>13</v>
      </c>
      <c r="AD231" s="17">
        <v>14</v>
      </c>
      <c r="AE231" s="17">
        <v>13</v>
      </c>
      <c r="AF231" s="17">
        <v>13</v>
      </c>
      <c r="AG231" s="17">
        <v>12</v>
      </c>
      <c r="AH231" s="17">
        <v>13</v>
      </c>
      <c r="AI231" s="17">
        <v>11</v>
      </c>
      <c r="AJ231" s="17">
        <v>14</v>
      </c>
      <c r="AK231" s="17">
        <v>11</v>
      </c>
      <c r="AL231" s="17">
        <v>13</v>
      </c>
      <c r="AM231" s="17">
        <v>11</v>
      </c>
      <c r="AN231" s="17">
        <v>13</v>
      </c>
      <c r="AO231" s="17">
        <v>7</v>
      </c>
      <c r="AP231" s="17">
        <v>14</v>
      </c>
      <c r="AQ231" s="17">
        <v>10</v>
      </c>
      <c r="AR231" s="17">
        <v>12</v>
      </c>
      <c r="AS231" s="17">
        <v>12</v>
      </c>
      <c r="AT231" s="17">
        <v>7</v>
      </c>
      <c r="AU231" s="17">
        <v>15</v>
      </c>
      <c r="AV231" s="17">
        <v>13</v>
      </c>
      <c r="AW231" s="17">
        <v>15</v>
      </c>
      <c r="AX231" s="17">
        <f t="shared" si="21"/>
        <v>0.79999999999999893</v>
      </c>
      <c r="AY231" s="38" t="s">
        <v>246</v>
      </c>
    </row>
    <row r="232" spans="1:51" x14ac:dyDescent="0.25">
      <c r="A232" s="56"/>
      <c r="B232" s="17" t="s">
        <v>38</v>
      </c>
      <c r="C232" s="17">
        <f>AVERAGE(INDEX(D$242:ID$242,ROWS(C$2:C232)))</f>
        <v>1</v>
      </c>
      <c r="D232" s="17" t="s">
        <v>144</v>
      </c>
      <c r="E232" s="17">
        <v>128</v>
      </c>
      <c r="F232" s="17">
        <v>9</v>
      </c>
      <c r="G232" s="17">
        <v>16</v>
      </c>
      <c r="H232" s="17">
        <v>10</v>
      </c>
      <c r="I232" s="17">
        <v>11</v>
      </c>
      <c r="J232" s="17">
        <v>11</v>
      </c>
      <c r="K232" s="17">
        <v>11</v>
      </c>
      <c r="L232" s="17">
        <v>12</v>
      </c>
      <c r="M232" s="17">
        <v>11</v>
      </c>
      <c r="N232" s="17">
        <v>9</v>
      </c>
      <c r="O232" s="17">
        <v>8</v>
      </c>
      <c r="P232" s="17">
        <v>10</v>
      </c>
      <c r="Q232" s="17">
        <v>13</v>
      </c>
      <c r="R232" s="17">
        <v>8</v>
      </c>
      <c r="S232" s="17">
        <v>11</v>
      </c>
      <c r="T232" s="17">
        <v>15</v>
      </c>
      <c r="U232" s="17">
        <v>11</v>
      </c>
      <c r="V232" s="17">
        <v>14</v>
      </c>
      <c r="W232" s="17">
        <v>13</v>
      </c>
      <c r="X232" s="17">
        <v>15</v>
      </c>
      <c r="Y232" s="17">
        <v>8</v>
      </c>
      <c r="Z232" s="17">
        <v>7</v>
      </c>
      <c r="AA232" s="17">
        <v>11</v>
      </c>
      <c r="AB232" s="17">
        <v>12</v>
      </c>
      <c r="AC232" s="17">
        <v>13</v>
      </c>
      <c r="AD232" s="17">
        <v>14</v>
      </c>
      <c r="AE232" s="17">
        <v>13</v>
      </c>
      <c r="AF232" s="17">
        <v>13</v>
      </c>
      <c r="AG232" s="17">
        <v>12</v>
      </c>
      <c r="AH232" s="17">
        <v>13</v>
      </c>
      <c r="AI232" s="17">
        <v>11</v>
      </c>
      <c r="AJ232" s="17">
        <v>14</v>
      </c>
      <c r="AK232" s="17">
        <v>11</v>
      </c>
      <c r="AL232" s="17">
        <v>13</v>
      </c>
      <c r="AM232" s="17">
        <v>11</v>
      </c>
      <c r="AN232" s="17">
        <v>13</v>
      </c>
      <c r="AO232" s="17">
        <v>7</v>
      </c>
      <c r="AP232" s="17">
        <v>14</v>
      </c>
      <c r="AQ232" s="17">
        <v>10</v>
      </c>
      <c r="AR232" s="17">
        <v>12</v>
      </c>
      <c r="AS232" s="17">
        <v>12</v>
      </c>
      <c r="AT232" s="17">
        <v>7</v>
      </c>
      <c r="AU232" s="17">
        <v>15</v>
      </c>
      <c r="AV232" s="17">
        <v>13</v>
      </c>
      <c r="AW232" s="17">
        <v>15</v>
      </c>
      <c r="AX232" s="17">
        <f t="shared" si="21"/>
        <v>0.79999999999999893</v>
      </c>
      <c r="AY232" s="38" t="s">
        <v>246</v>
      </c>
    </row>
    <row r="233" spans="1:51" x14ac:dyDescent="0.25">
      <c r="A233" s="56"/>
      <c r="B233" s="17" t="s">
        <v>39</v>
      </c>
      <c r="C233" s="17">
        <f>AVERAGE(INDEX(D$242:ID$242,ROWS(C$2:C233)))</f>
        <v>0.27</v>
      </c>
      <c r="D233" s="17" t="s">
        <v>144</v>
      </c>
      <c r="E233" s="17">
        <v>128</v>
      </c>
      <c r="F233" s="17">
        <v>9</v>
      </c>
      <c r="G233" s="17">
        <v>16</v>
      </c>
      <c r="H233" s="17">
        <v>10</v>
      </c>
      <c r="I233" s="17">
        <v>11</v>
      </c>
      <c r="J233" s="17">
        <v>11</v>
      </c>
      <c r="K233" s="17">
        <v>11</v>
      </c>
      <c r="L233" s="17">
        <v>12</v>
      </c>
      <c r="M233" s="17">
        <v>11</v>
      </c>
      <c r="N233" s="17">
        <v>9</v>
      </c>
      <c r="O233" s="17">
        <v>8</v>
      </c>
      <c r="P233" s="17">
        <v>10</v>
      </c>
      <c r="Q233" s="17">
        <v>13</v>
      </c>
      <c r="R233" s="17">
        <v>8</v>
      </c>
      <c r="S233" s="17">
        <v>11</v>
      </c>
      <c r="T233" s="17">
        <v>15</v>
      </c>
      <c r="U233" s="17">
        <v>11</v>
      </c>
      <c r="V233" s="17">
        <v>14</v>
      </c>
      <c r="W233" s="17">
        <v>13</v>
      </c>
      <c r="X233" s="17">
        <v>15</v>
      </c>
      <c r="Y233" s="17">
        <v>8</v>
      </c>
      <c r="Z233" s="17">
        <v>7</v>
      </c>
      <c r="AA233" s="17">
        <v>11</v>
      </c>
      <c r="AB233" s="17">
        <v>12</v>
      </c>
      <c r="AC233" s="17">
        <v>13</v>
      </c>
      <c r="AD233" s="17">
        <v>14</v>
      </c>
      <c r="AE233" s="17">
        <v>13</v>
      </c>
      <c r="AF233" s="17">
        <v>13</v>
      </c>
      <c r="AG233" s="17">
        <v>12</v>
      </c>
      <c r="AH233" s="17">
        <v>13</v>
      </c>
      <c r="AI233" s="17">
        <v>11</v>
      </c>
      <c r="AJ233" s="17">
        <v>14</v>
      </c>
      <c r="AK233" s="17">
        <v>11</v>
      </c>
      <c r="AL233" s="17">
        <v>13</v>
      </c>
      <c r="AM233" s="17">
        <v>11</v>
      </c>
      <c r="AN233" s="17">
        <v>13</v>
      </c>
      <c r="AO233" s="17">
        <v>7</v>
      </c>
      <c r="AP233" s="17">
        <v>14</v>
      </c>
      <c r="AQ233" s="17">
        <v>10</v>
      </c>
      <c r="AR233" s="17">
        <v>12</v>
      </c>
      <c r="AS233" s="17">
        <v>12</v>
      </c>
      <c r="AT233" s="17">
        <v>7</v>
      </c>
      <c r="AU233" s="17">
        <v>15</v>
      </c>
      <c r="AV233" s="17">
        <v>13</v>
      </c>
      <c r="AW233" s="17">
        <v>15</v>
      </c>
      <c r="AX233" s="17">
        <f t="shared" si="21"/>
        <v>0.79999999999999893</v>
      </c>
      <c r="AY233" s="38" t="s">
        <v>246</v>
      </c>
    </row>
    <row r="234" spans="1:51" x14ac:dyDescent="0.25">
      <c r="A234" s="56"/>
      <c r="B234" s="17" t="s">
        <v>40</v>
      </c>
      <c r="C234" s="17">
        <f>AVERAGE(INDEX(D$242:ID$242,ROWS(C$2:C234)))</f>
        <v>0.62</v>
      </c>
      <c r="D234" s="17" t="s">
        <v>144</v>
      </c>
      <c r="E234" s="17">
        <v>128</v>
      </c>
      <c r="F234" s="17">
        <v>9</v>
      </c>
      <c r="G234" s="17">
        <v>16</v>
      </c>
      <c r="H234" s="17">
        <v>10</v>
      </c>
      <c r="I234" s="17">
        <v>11</v>
      </c>
      <c r="J234" s="17">
        <v>11</v>
      </c>
      <c r="K234" s="17">
        <v>11</v>
      </c>
      <c r="L234" s="17">
        <v>12</v>
      </c>
      <c r="M234" s="17">
        <v>11</v>
      </c>
      <c r="N234" s="17">
        <v>9</v>
      </c>
      <c r="O234" s="17">
        <v>8</v>
      </c>
      <c r="P234" s="17">
        <v>10</v>
      </c>
      <c r="Q234" s="17">
        <v>13</v>
      </c>
      <c r="R234" s="17">
        <v>8</v>
      </c>
      <c r="S234" s="17">
        <v>11</v>
      </c>
      <c r="T234" s="17">
        <v>15</v>
      </c>
      <c r="U234" s="17">
        <v>11</v>
      </c>
      <c r="V234" s="17">
        <v>14</v>
      </c>
      <c r="W234" s="17">
        <v>13</v>
      </c>
      <c r="X234" s="17">
        <v>15</v>
      </c>
      <c r="Y234" s="17">
        <v>8</v>
      </c>
      <c r="Z234" s="17">
        <v>7</v>
      </c>
      <c r="AA234" s="17">
        <v>11</v>
      </c>
      <c r="AB234" s="17">
        <v>12</v>
      </c>
      <c r="AC234" s="17">
        <v>13</v>
      </c>
      <c r="AD234" s="17">
        <v>14</v>
      </c>
      <c r="AE234" s="17">
        <v>13</v>
      </c>
      <c r="AF234" s="17">
        <v>13</v>
      </c>
      <c r="AG234" s="17">
        <v>12</v>
      </c>
      <c r="AH234" s="17">
        <v>13</v>
      </c>
      <c r="AI234" s="17">
        <v>11</v>
      </c>
      <c r="AJ234" s="17">
        <v>14</v>
      </c>
      <c r="AK234" s="17">
        <v>11</v>
      </c>
      <c r="AL234" s="17">
        <v>13</v>
      </c>
      <c r="AM234" s="17">
        <v>11</v>
      </c>
      <c r="AN234" s="17">
        <v>13</v>
      </c>
      <c r="AO234" s="17">
        <v>7</v>
      </c>
      <c r="AP234" s="17">
        <v>14</v>
      </c>
      <c r="AQ234" s="17">
        <v>10</v>
      </c>
      <c r="AR234" s="17">
        <v>12</v>
      </c>
      <c r="AS234" s="17">
        <v>12</v>
      </c>
      <c r="AT234" s="17">
        <v>7</v>
      </c>
      <c r="AU234" s="17">
        <v>15</v>
      </c>
      <c r="AV234" s="17">
        <v>13</v>
      </c>
      <c r="AW234" s="17">
        <v>15</v>
      </c>
      <c r="AX234" s="17">
        <f t="shared" si="21"/>
        <v>0.79999999999999893</v>
      </c>
      <c r="AY234" s="38" t="s">
        <v>246</v>
      </c>
    </row>
    <row r="235" spans="1:51" x14ac:dyDescent="0.25">
      <c r="A235" s="56"/>
      <c r="B235" s="17" t="s">
        <v>41</v>
      </c>
      <c r="C235" s="17">
        <f>AVERAGE(INDEX(D$242:ID$242,ROWS(C$2:C235)))</f>
        <v>0.28000000000000003</v>
      </c>
      <c r="D235" s="17" t="s">
        <v>144</v>
      </c>
      <c r="E235" s="17">
        <v>128</v>
      </c>
      <c r="F235" s="17">
        <v>9</v>
      </c>
      <c r="G235" s="17">
        <v>16</v>
      </c>
      <c r="H235" s="17">
        <v>10</v>
      </c>
      <c r="I235" s="17">
        <v>11</v>
      </c>
      <c r="J235" s="17">
        <v>11</v>
      </c>
      <c r="K235" s="17">
        <v>11</v>
      </c>
      <c r="L235" s="17">
        <v>12</v>
      </c>
      <c r="M235" s="17">
        <v>11</v>
      </c>
      <c r="N235" s="17">
        <v>9</v>
      </c>
      <c r="O235" s="17">
        <v>8</v>
      </c>
      <c r="P235" s="17">
        <v>10</v>
      </c>
      <c r="Q235" s="17">
        <v>13</v>
      </c>
      <c r="R235" s="17">
        <v>8</v>
      </c>
      <c r="S235" s="17">
        <v>11</v>
      </c>
      <c r="T235" s="17">
        <v>15</v>
      </c>
      <c r="U235" s="17">
        <v>11</v>
      </c>
      <c r="V235" s="17">
        <v>14</v>
      </c>
      <c r="W235" s="17">
        <v>13</v>
      </c>
      <c r="X235" s="17">
        <v>15</v>
      </c>
      <c r="Y235" s="17">
        <v>8</v>
      </c>
      <c r="Z235" s="17">
        <v>7</v>
      </c>
      <c r="AA235" s="17">
        <v>11</v>
      </c>
      <c r="AB235" s="17">
        <v>12</v>
      </c>
      <c r="AC235" s="17">
        <v>13</v>
      </c>
      <c r="AD235" s="17">
        <v>14</v>
      </c>
      <c r="AE235" s="17">
        <v>13</v>
      </c>
      <c r="AF235" s="17">
        <v>13</v>
      </c>
      <c r="AG235" s="17">
        <v>12</v>
      </c>
      <c r="AH235" s="17">
        <v>13</v>
      </c>
      <c r="AI235" s="17">
        <v>11</v>
      </c>
      <c r="AJ235" s="17">
        <v>14</v>
      </c>
      <c r="AK235" s="17">
        <v>11</v>
      </c>
      <c r="AL235" s="17">
        <v>13</v>
      </c>
      <c r="AM235" s="17">
        <v>11</v>
      </c>
      <c r="AN235" s="17">
        <v>13</v>
      </c>
      <c r="AO235" s="17">
        <v>7</v>
      </c>
      <c r="AP235" s="17">
        <v>14</v>
      </c>
      <c r="AQ235" s="17">
        <v>10</v>
      </c>
      <c r="AR235" s="17">
        <v>12</v>
      </c>
      <c r="AS235" s="17">
        <v>12</v>
      </c>
      <c r="AT235" s="17">
        <v>7</v>
      </c>
      <c r="AU235" s="17">
        <v>15</v>
      </c>
      <c r="AV235" s="17">
        <v>13</v>
      </c>
      <c r="AW235" s="17">
        <v>15</v>
      </c>
      <c r="AX235" s="17">
        <f t="shared" si="21"/>
        <v>0.79999999999999893</v>
      </c>
      <c r="AY235" t="s">
        <v>246</v>
      </c>
    </row>
    <row r="241" spans="3:239" x14ac:dyDescent="0.25">
      <c r="D241" s="17" t="s">
        <v>29</v>
      </c>
      <c r="E241" s="17" t="s">
        <v>30</v>
      </c>
      <c r="F241" s="17" t="s">
        <v>31</v>
      </c>
      <c r="G241" s="17" t="s">
        <v>32</v>
      </c>
      <c r="H241" s="17" t="s">
        <v>33</v>
      </c>
      <c r="I241" s="17" t="s">
        <v>34</v>
      </c>
      <c r="J241" s="17" t="s">
        <v>35</v>
      </c>
      <c r="K241" s="17" t="s">
        <v>36</v>
      </c>
      <c r="L241" s="17" t="s">
        <v>37</v>
      </c>
      <c r="M241" s="17" t="s">
        <v>38</v>
      </c>
      <c r="N241" s="17" t="s">
        <v>39</v>
      </c>
      <c r="O241" s="17" t="s">
        <v>40</v>
      </c>
      <c r="P241" s="17" t="s">
        <v>41</v>
      </c>
      <c r="Q241" s="17" t="s">
        <v>29</v>
      </c>
      <c r="R241" s="17" t="s">
        <v>30</v>
      </c>
      <c r="S241" s="17" t="s">
        <v>31</v>
      </c>
      <c r="T241" s="17" t="s">
        <v>32</v>
      </c>
      <c r="U241" s="17" t="s">
        <v>33</v>
      </c>
      <c r="V241" s="17" t="s">
        <v>34</v>
      </c>
      <c r="W241" s="17" t="s">
        <v>35</v>
      </c>
      <c r="X241" s="17" t="s">
        <v>36</v>
      </c>
      <c r="Y241" s="17" t="s">
        <v>37</v>
      </c>
      <c r="Z241" s="17" t="s">
        <v>38</v>
      </c>
      <c r="AA241" s="17" t="s">
        <v>39</v>
      </c>
      <c r="AB241" s="17" t="s">
        <v>40</v>
      </c>
      <c r="AC241" s="17" t="s">
        <v>41</v>
      </c>
      <c r="AD241" s="17" t="s">
        <v>29</v>
      </c>
      <c r="AE241" s="17" t="s">
        <v>30</v>
      </c>
      <c r="AF241" s="17" t="s">
        <v>31</v>
      </c>
      <c r="AG241" s="17" t="s">
        <v>32</v>
      </c>
      <c r="AH241" s="17" t="s">
        <v>33</v>
      </c>
      <c r="AI241" s="17" t="s">
        <v>34</v>
      </c>
      <c r="AJ241" s="17" t="s">
        <v>35</v>
      </c>
      <c r="AK241" s="17" t="s">
        <v>36</v>
      </c>
      <c r="AL241" s="17" t="s">
        <v>37</v>
      </c>
      <c r="AM241" s="17" t="s">
        <v>38</v>
      </c>
      <c r="AN241" s="17" t="s">
        <v>39</v>
      </c>
      <c r="AO241" s="17" t="s">
        <v>40</v>
      </c>
      <c r="AP241" s="17" t="s">
        <v>41</v>
      </c>
      <c r="AQ241" s="17" t="s">
        <v>29</v>
      </c>
      <c r="AR241" s="17" t="s">
        <v>30</v>
      </c>
      <c r="AS241" s="17" t="s">
        <v>31</v>
      </c>
      <c r="AT241" s="17" t="s">
        <v>32</v>
      </c>
      <c r="AU241" s="17" t="s">
        <v>33</v>
      </c>
      <c r="AV241" s="17" t="s">
        <v>34</v>
      </c>
      <c r="AW241" s="17" t="s">
        <v>35</v>
      </c>
      <c r="AX241" s="17" t="s">
        <v>36</v>
      </c>
      <c r="AY241" s="17" t="s">
        <v>37</v>
      </c>
      <c r="AZ241" s="17" t="s">
        <v>38</v>
      </c>
      <c r="BA241" s="17" t="s">
        <v>39</v>
      </c>
      <c r="BB241" s="17" t="s">
        <v>40</v>
      </c>
      <c r="BC241" s="17" t="s">
        <v>41</v>
      </c>
      <c r="BD241" s="17" t="s">
        <v>29</v>
      </c>
      <c r="BE241" s="17" t="s">
        <v>30</v>
      </c>
      <c r="BF241" s="17" t="s">
        <v>31</v>
      </c>
      <c r="BG241" s="17" t="s">
        <v>32</v>
      </c>
      <c r="BH241" s="17" t="s">
        <v>33</v>
      </c>
      <c r="BI241" s="17" t="s">
        <v>34</v>
      </c>
      <c r="BJ241" s="17" t="s">
        <v>35</v>
      </c>
      <c r="BK241" s="17" t="s">
        <v>36</v>
      </c>
      <c r="BL241" s="17" t="s">
        <v>37</v>
      </c>
      <c r="BM241" s="17" t="s">
        <v>38</v>
      </c>
      <c r="BN241" s="17" t="s">
        <v>39</v>
      </c>
      <c r="BO241" s="17" t="s">
        <v>40</v>
      </c>
      <c r="BP241" s="17" t="s">
        <v>41</v>
      </c>
      <c r="BQ241" s="17" t="s">
        <v>29</v>
      </c>
      <c r="BR241" s="17" t="s">
        <v>30</v>
      </c>
      <c r="BS241" s="17" t="s">
        <v>31</v>
      </c>
      <c r="BT241" s="17" t="s">
        <v>32</v>
      </c>
      <c r="BU241" s="17" t="s">
        <v>33</v>
      </c>
      <c r="BV241" s="17" t="s">
        <v>34</v>
      </c>
      <c r="BW241" s="17" t="s">
        <v>35</v>
      </c>
      <c r="BX241" s="17" t="s">
        <v>36</v>
      </c>
      <c r="BY241" s="17" t="s">
        <v>37</v>
      </c>
      <c r="BZ241" s="17" t="s">
        <v>38</v>
      </c>
      <c r="CA241" s="17" t="s">
        <v>39</v>
      </c>
      <c r="CB241" s="17" t="s">
        <v>40</v>
      </c>
      <c r="CC241" s="17" t="s">
        <v>41</v>
      </c>
      <c r="CD241" s="17" t="s">
        <v>29</v>
      </c>
      <c r="CE241" s="17" t="s">
        <v>30</v>
      </c>
      <c r="CF241" s="17" t="s">
        <v>31</v>
      </c>
      <c r="CG241" s="17" t="s">
        <v>32</v>
      </c>
      <c r="CH241" s="17" t="s">
        <v>33</v>
      </c>
      <c r="CI241" s="17" t="s">
        <v>34</v>
      </c>
      <c r="CJ241" s="17" t="s">
        <v>35</v>
      </c>
      <c r="CK241" s="17" t="s">
        <v>36</v>
      </c>
      <c r="CL241" s="17" t="s">
        <v>37</v>
      </c>
      <c r="CM241" s="17" t="s">
        <v>38</v>
      </c>
      <c r="CN241" s="17" t="s">
        <v>39</v>
      </c>
      <c r="CO241" s="17" t="s">
        <v>40</v>
      </c>
      <c r="CP241" s="17" t="s">
        <v>41</v>
      </c>
      <c r="CQ241" s="17" t="s">
        <v>29</v>
      </c>
      <c r="CR241" s="17" t="s">
        <v>30</v>
      </c>
      <c r="CS241" s="17" t="s">
        <v>31</v>
      </c>
      <c r="CT241" s="17" t="s">
        <v>32</v>
      </c>
      <c r="CU241" s="17" t="s">
        <v>33</v>
      </c>
      <c r="CV241" s="17" t="s">
        <v>34</v>
      </c>
      <c r="CW241" s="17" t="s">
        <v>35</v>
      </c>
      <c r="CX241" s="17" t="s">
        <v>36</v>
      </c>
      <c r="CY241" s="17" t="s">
        <v>37</v>
      </c>
      <c r="CZ241" s="17" t="s">
        <v>38</v>
      </c>
      <c r="DA241" s="17" t="s">
        <v>39</v>
      </c>
      <c r="DB241" s="17" t="s">
        <v>40</v>
      </c>
      <c r="DC241" s="17" t="s">
        <v>41</v>
      </c>
      <c r="DD241" s="17" t="s">
        <v>29</v>
      </c>
      <c r="DE241" s="17" t="s">
        <v>30</v>
      </c>
      <c r="DF241" s="17" t="s">
        <v>31</v>
      </c>
      <c r="DG241" s="17" t="s">
        <v>32</v>
      </c>
      <c r="DH241" s="17" t="s">
        <v>33</v>
      </c>
      <c r="DI241" s="17" t="s">
        <v>34</v>
      </c>
      <c r="DJ241" s="17" t="s">
        <v>35</v>
      </c>
      <c r="DK241" s="17" t="s">
        <v>36</v>
      </c>
      <c r="DL241" s="17" t="s">
        <v>37</v>
      </c>
      <c r="DM241" s="17" t="s">
        <v>38</v>
      </c>
      <c r="DN241" s="17" t="s">
        <v>39</v>
      </c>
      <c r="DO241" s="17" t="s">
        <v>40</v>
      </c>
      <c r="DP241" s="17" t="s">
        <v>41</v>
      </c>
      <c r="DQ241" s="17" t="s">
        <v>29</v>
      </c>
      <c r="DR241" s="17" t="s">
        <v>30</v>
      </c>
      <c r="DS241" s="17" t="s">
        <v>31</v>
      </c>
      <c r="DT241" s="17" t="s">
        <v>32</v>
      </c>
      <c r="DU241" s="17" t="s">
        <v>33</v>
      </c>
      <c r="DV241" s="17" t="s">
        <v>34</v>
      </c>
      <c r="DW241" s="17" t="s">
        <v>35</v>
      </c>
      <c r="DX241" s="17" t="s">
        <v>36</v>
      </c>
      <c r="DY241" s="17" t="s">
        <v>37</v>
      </c>
      <c r="DZ241" s="17" t="s">
        <v>38</v>
      </c>
      <c r="EA241" s="17" t="s">
        <v>39</v>
      </c>
      <c r="EB241" s="17" t="s">
        <v>40</v>
      </c>
      <c r="EC241" s="17" t="s">
        <v>41</v>
      </c>
      <c r="ED241" s="17" t="s">
        <v>29</v>
      </c>
      <c r="EE241" s="17" t="s">
        <v>30</v>
      </c>
      <c r="EF241" s="17" t="s">
        <v>31</v>
      </c>
      <c r="EG241" s="17" t="s">
        <v>32</v>
      </c>
      <c r="EH241" s="17" t="s">
        <v>33</v>
      </c>
      <c r="EI241" s="17" t="s">
        <v>34</v>
      </c>
      <c r="EJ241" s="17" t="s">
        <v>35</v>
      </c>
      <c r="EK241" s="17" t="s">
        <v>36</v>
      </c>
      <c r="EL241" s="17" t="s">
        <v>37</v>
      </c>
      <c r="EM241" s="17" t="s">
        <v>38</v>
      </c>
      <c r="EN241" s="17" t="s">
        <v>39</v>
      </c>
      <c r="EO241" s="17" t="s">
        <v>40</v>
      </c>
      <c r="EP241" s="17" t="s">
        <v>41</v>
      </c>
      <c r="EQ241" s="17" t="s">
        <v>29</v>
      </c>
      <c r="ER241" s="17" t="s">
        <v>30</v>
      </c>
      <c r="ES241" s="17" t="s">
        <v>31</v>
      </c>
      <c r="ET241" s="17" t="s">
        <v>32</v>
      </c>
      <c r="EU241" s="17" t="s">
        <v>33</v>
      </c>
      <c r="EV241" s="17" t="s">
        <v>34</v>
      </c>
      <c r="EW241" s="17" t="s">
        <v>35</v>
      </c>
      <c r="EX241" s="17" t="s">
        <v>36</v>
      </c>
      <c r="EY241" s="17" t="s">
        <v>37</v>
      </c>
      <c r="EZ241" s="17" t="s">
        <v>38</v>
      </c>
      <c r="FA241" s="17" t="s">
        <v>39</v>
      </c>
      <c r="FB241" s="17" t="s">
        <v>40</v>
      </c>
      <c r="FC241" s="17" t="s">
        <v>41</v>
      </c>
      <c r="FD241" s="17" t="s">
        <v>29</v>
      </c>
      <c r="FE241" s="17" t="s">
        <v>30</v>
      </c>
      <c r="FF241" s="17" t="s">
        <v>31</v>
      </c>
      <c r="FG241" s="17" t="s">
        <v>32</v>
      </c>
      <c r="FH241" s="17" t="s">
        <v>33</v>
      </c>
      <c r="FI241" s="17" t="s">
        <v>34</v>
      </c>
      <c r="FJ241" s="17" t="s">
        <v>35</v>
      </c>
      <c r="FK241" s="17" t="s">
        <v>36</v>
      </c>
      <c r="FL241" s="17" t="s">
        <v>37</v>
      </c>
      <c r="FM241" s="17" t="s">
        <v>38</v>
      </c>
      <c r="FN241" s="17" t="s">
        <v>39</v>
      </c>
      <c r="FO241" s="17" t="s">
        <v>40</v>
      </c>
      <c r="FP241" s="17" t="s">
        <v>41</v>
      </c>
      <c r="FQ241" s="17" t="s">
        <v>29</v>
      </c>
      <c r="FR241" s="17" t="s">
        <v>30</v>
      </c>
      <c r="FS241" s="17" t="s">
        <v>31</v>
      </c>
      <c r="FT241" s="17" t="s">
        <v>32</v>
      </c>
      <c r="FU241" s="17" t="s">
        <v>33</v>
      </c>
      <c r="FV241" s="17" t="s">
        <v>34</v>
      </c>
      <c r="FW241" s="17" t="s">
        <v>35</v>
      </c>
      <c r="FX241" s="17" t="s">
        <v>36</v>
      </c>
      <c r="FY241" s="17" t="s">
        <v>37</v>
      </c>
      <c r="FZ241" s="17" t="s">
        <v>38</v>
      </c>
      <c r="GA241" s="17" t="s">
        <v>39</v>
      </c>
      <c r="GB241" s="17" t="s">
        <v>40</v>
      </c>
      <c r="GC241" s="17" t="s">
        <v>41</v>
      </c>
      <c r="GD241" s="17" t="s">
        <v>29</v>
      </c>
      <c r="GE241" s="17" t="s">
        <v>30</v>
      </c>
      <c r="GF241" s="17" t="s">
        <v>31</v>
      </c>
      <c r="GG241" s="17" t="s">
        <v>32</v>
      </c>
      <c r="GH241" s="17" t="s">
        <v>33</v>
      </c>
      <c r="GI241" s="17" t="s">
        <v>34</v>
      </c>
      <c r="GJ241" s="17" t="s">
        <v>35</v>
      </c>
      <c r="GK241" s="17" t="s">
        <v>36</v>
      </c>
      <c r="GL241" s="17" t="s">
        <v>37</v>
      </c>
      <c r="GM241" s="17" t="s">
        <v>38</v>
      </c>
      <c r="GN241" s="17" t="s">
        <v>39</v>
      </c>
      <c r="GO241" s="17" t="s">
        <v>40</v>
      </c>
      <c r="GP241" s="17" t="s">
        <v>41</v>
      </c>
      <c r="GQ241" s="17" t="s">
        <v>29</v>
      </c>
      <c r="GR241" s="17" t="s">
        <v>30</v>
      </c>
      <c r="GS241" s="17" t="s">
        <v>31</v>
      </c>
      <c r="GT241" s="17" t="s">
        <v>32</v>
      </c>
      <c r="GU241" s="17" t="s">
        <v>33</v>
      </c>
      <c r="GV241" s="17" t="s">
        <v>34</v>
      </c>
      <c r="GW241" s="17" t="s">
        <v>35</v>
      </c>
      <c r="GX241" s="17" t="s">
        <v>36</v>
      </c>
      <c r="GY241" s="17" t="s">
        <v>37</v>
      </c>
      <c r="GZ241" s="17" t="s">
        <v>38</v>
      </c>
      <c r="HA241" s="17" t="s">
        <v>39</v>
      </c>
      <c r="HB241" s="17" t="s">
        <v>40</v>
      </c>
      <c r="HC241" s="17" t="s">
        <v>41</v>
      </c>
      <c r="HD241" s="17" t="s">
        <v>29</v>
      </c>
      <c r="HE241" s="17" t="s">
        <v>30</v>
      </c>
      <c r="HF241" s="17" t="s">
        <v>31</v>
      </c>
      <c r="HG241" s="17" t="s">
        <v>32</v>
      </c>
      <c r="HH241" s="17" t="s">
        <v>33</v>
      </c>
      <c r="HI241" s="17" t="s">
        <v>34</v>
      </c>
      <c r="HJ241" s="17" t="s">
        <v>35</v>
      </c>
      <c r="HK241" s="17" t="s">
        <v>36</v>
      </c>
      <c r="HL241" s="17" t="s">
        <v>37</v>
      </c>
      <c r="HM241" s="17" t="s">
        <v>38</v>
      </c>
      <c r="HN241" s="17" t="s">
        <v>39</v>
      </c>
      <c r="HO241" s="17" t="s">
        <v>40</v>
      </c>
      <c r="HP241" s="17" t="s">
        <v>41</v>
      </c>
      <c r="HQ241" s="17" t="s">
        <v>29</v>
      </c>
      <c r="HR241" s="17" t="s">
        <v>30</v>
      </c>
      <c r="HS241" s="17" t="s">
        <v>31</v>
      </c>
      <c r="HT241" s="17" t="s">
        <v>32</v>
      </c>
      <c r="HU241" s="17" t="s">
        <v>33</v>
      </c>
      <c r="HV241" s="17" t="s">
        <v>34</v>
      </c>
      <c r="HW241" s="17" t="s">
        <v>35</v>
      </c>
      <c r="HX241" s="17" t="s">
        <v>36</v>
      </c>
      <c r="HY241" s="17" t="s">
        <v>37</v>
      </c>
      <c r="HZ241" s="17" t="s">
        <v>38</v>
      </c>
      <c r="IA241" s="17" t="s">
        <v>39</v>
      </c>
      <c r="IB241" s="17" t="s">
        <v>40</v>
      </c>
      <c r="IC241" s="17" t="s">
        <v>41</v>
      </c>
    </row>
    <row r="242" spans="3:239" x14ac:dyDescent="0.25">
      <c r="D242">
        <f>AVERAGE(Raw!A2:A101)</f>
        <v>3.97</v>
      </c>
      <c r="E242" s="17">
        <f>AVERAGE(Raw!B2:B101)</f>
        <v>1.1599999999999999</v>
      </c>
      <c r="F242" s="17">
        <f>AVERAGE(Raw!C2:C101)</f>
        <v>3.31</v>
      </c>
      <c r="G242" s="17">
        <f>AVERAGE(Raw!D2:D101)</f>
        <v>1.41</v>
      </c>
      <c r="H242" s="17">
        <f>AVERAGE(Raw!E2:E101)</f>
        <v>3.03</v>
      </c>
      <c r="I242" s="17">
        <f>AVERAGE(Raw!F2:F101)</f>
        <v>1.17</v>
      </c>
      <c r="J242" s="17">
        <f>AVERAGE(Raw!G2:G101)</f>
        <v>4.55</v>
      </c>
      <c r="K242" s="17">
        <f>AVERAGE(Raw!H2:H101)</f>
        <v>3.98</v>
      </c>
      <c r="L242" s="17">
        <f>AVERAGE(Raw!I2:I101)</f>
        <v>3.24</v>
      </c>
      <c r="M242" s="17">
        <f>AVERAGE(Raw!J2:J101)</f>
        <v>1.29</v>
      </c>
      <c r="N242" s="17">
        <f>AVERAGE(Raw!K2:K101)</f>
        <v>0.03</v>
      </c>
      <c r="O242" s="17">
        <f>AVERAGE(Raw!L2:L101)</f>
        <v>0.1</v>
      </c>
      <c r="P242" s="17">
        <f>AVERAGE(Raw!M2:M101)</f>
        <v>0.01</v>
      </c>
      <c r="Q242" s="17">
        <f>AVERAGE(Raw!N2:N101)</f>
        <v>3.68</v>
      </c>
      <c r="R242" s="17">
        <f>AVERAGE(Raw!O2:O101)</f>
        <v>1.1000000000000001</v>
      </c>
      <c r="S242" s="17">
        <f>AVERAGE(Raw!P2:P101)</f>
        <v>3.74</v>
      </c>
      <c r="T242" s="17">
        <f>AVERAGE(Raw!Q2:Q101)</f>
        <v>1.28</v>
      </c>
      <c r="U242" s="17">
        <f>AVERAGE(Raw!R2:R101)</f>
        <v>3.12</v>
      </c>
      <c r="V242" s="17">
        <f>AVERAGE(Raw!S2:S101)</f>
        <v>1.1599999999999999</v>
      </c>
      <c r="W242" s="17">
        <f>AVERAGE(Raw!T2:T101)</f>
        <v>4.51</v>
      </c>
      <c r="X242" s="17">
        <f>AVERAGE(Raw!U2:U101)</f>
        <v>3.66</v>
      </c>
      <c r="Y242" s="17">
        <f>AVERAGE(Raw!V2:V101)</f>
        <v>3.27</v>
      </c>
      <c r="Z242" s="17">
        <f>AVERAGE(Raw!W2:W101)</f>
        <v>1.1200000000000001</v>
      </c>
      <c r="AA242" s="17">
        <f>AVERAGE(Raw!X2:X101)</f>
        <v>0.04</v>
      </c>
      <c r="AB242" s="17">
        <f>AVERAGE(Raw!Y2:Y101)</f>
        <v>0.17</v>
      </c>
      <c r="AC242" s="17">
        <f>AVERAGE(Raw!Z2:Z101)</f>
        <v>0.03</v>
      </c>
      <c r="AD242" s="17">
        <f>AVERAGE(Raw!AA2:AA101)</f>
        <v>3.73</v>
      </c>
      <c r="AE242" s="17">
        <f>AVERAGE(Raw!AB2:AB101)</f>
        <v>1</v>
      </c>
      <c r="AF242" s="17">
        <f>AVERAGE(Raw!AC2:AC101)</f>
        <v>4.2</v>
      </c>
      <c r="AG242" s="17">
        <f>AVERAGE(Raw!AD2:AD101)</f>
        <v>1.26</v>
      </c>
      <c r="AH242" s="17">
        <f>AVERAGE(Raw!AE2:AE101)</f>
        <v>3.14</v>
      </c>
      <c r="AI242" s="17">
        <f>AVERAGE(Raw!AF2:AF101)</f>
        <v>1.3</v>
      </c>
      <c r="AJ242" s="17">
        <f>AVERAGE(Raw!AG2:AG101)</f>
        <v>4.47</v>
      </c>
      <c r="AK242" s="17">
        <f>AVERAGE(Raw!AH2:AH101)</f>
        <v>4.03</v>
      </c>
      <c r="AL242" s="17">
        <f>AVERAGE(Raw!AI2:AI101)</f>
        <v>3.3</v>
      </c>
      <c r="AM242" s="17">
        <f>AVERAGE(Raw!AJ2:AJ101)</f>
        <v>1.7</v>
      </c>
      <c r="AN242" s="17">
        <f>AVERAGE(Raw!AK2:AK101)</f>
        <v>0</v>
      </c>
      <c r="AO242" s="17">
        <f>AVERAGE(Raw!AL2:AL101)</f>
        <v>0.06</v>
      </c>
      <c r="AP242" s="17">
        <f>AVERAGE(Raw!AM2:AM101)</f>
        <v>7.0000000000000007E-2</v>
      </c>
      <c r="AQ242" s="17">
        <f>AVERAGE(Raw!AN2:AN101)</f>
        <v>3.82</v>
      </c>
      <c r="AR242" s="17">
        <f>AVERAGE(Raw!AO2:AO101)</f>
        <v>1.1299999999999999</v>
      </c>
      <c r="AS242" s="17">
        <f>AVERAGE(Raw!AP2:AP101)</f>
        <v>3.98</v>
      </c>
      <c r="AT242" s="17">
        <f>AVERAGE(Raw!AQ2:AQ101)</f>
        <v>1.28</v>
      </c>
      <c r="AU242" s="17">
        <f>AVERAGE(Raw!AR2:AR101)</f>
        <v>2.97</v>
      </c>
      <c r="AV242" s="17">
        <f>AVERAGE(Raw!AS2:AS101)</f>
        <v>1.28</v>
      </c>
      <c r="AW242" s="17">
        <f>AVERAGE(Raw!AT2:AT101)</f>
        <v>4.42</v>
      </c>
      <c r="AX242" s="17">
        <f>AVERAGE(Raw!AU2:AU101)</f>
        <v>3.69</v>
      </c>
      <c r="AY242" s="17">
        <f>AVERAGE(Raw!AV2:AV101)</f>
        <v>3.58</v>
      </c>
      <c r="AZ242" s="17">
        <f>AVERAGE(Raw!AW2:AW101)</f>
        <v>1.19</v>
      </c>
      <c r="BA242" s="17">
        <f>AVERAGE(Raw!AX2:AX101)</f>
        <v>0.03</v>
      </c>
      <c r="BB242" s="17">
        <f>AVERAGE(Raw!AY2:AY101)</f>
        <v>0</v>
      </c>
      <c r="BC242" s="17">
        <f>AVERAGE(Raw!AZ2:AZ101)</f>
        <v>0.04</v>
      </c>
      <c r="BD242" s="17">
        <f>AVERAGE(Raw!BA2:BA101)</f>
        <v>4.18</v>
      </c>
      <c r="BE242" s="17">
        <f>AVERAGE(Raw!BB2:BB101)</f>
        <v>1.26</v>
      </c>
      <c r="BF242" s="17">
        <f>AVERAGE(Raw!BC2:BC101)</f>
        <v>3.97</v>
      </c>
      <c r="BG242" s="17">
        <f>AVERAGE(Raw!BD2:BD101)</f>
        <v>1.46</v>
      </c>
      <c r="BH242" s="17">
        <f>AVERAGE(Raw!BE2:BE101)</f>
        <v>3.05</v>
      </c>
      <c r="BI242" s="17">
        <f>AVERAGE(Raw!BF2:BF101)</f>
        <v>1.2</v>
      </c>
      <c r="BJ242" s="17">
        <f>AVERAGE(Raw!BG2:BG101)</f>
        <v>4.57</v>
      </c>
      <c r="BK242" s="17">
        <f>AVERAGE(Raw!BH2:BH101)</f>
        <v>3.63</v>
      </c>
      <c r="BL242" s="17">
        <f>AVERAGE(Raw!BI2:BI101)</f>
        <v>3.36</v>
      </c>
      <c r="BM242" s="17">
        <f>AVERAGE(Raw!BJ2:BJ101)</f>
        <v>1.1200000000000001</v>
      </c>
      <c r="BN242" s="17">
        <f>AVERAGE(Raw!BK2:BK101)</f>
        <v>0.03</v>
      </c>
      <c r="BO242" s="17">
        <f>AVERAGE(Raw!BL2:BL101)</f>
        <v>0.04</v>
      </c>
      <c r="BP242" s="17">
        <f>AVERAGE(Raw!BM2:BM101)</f>
        <v>0.09</v>
      </c>
      <c r="BQ242" s="17">
        <f>AVERAGE(Raw!BN2:BN101)</f>
        <v>4.32</v>
      </c>
      <c r="BR242" s="17">
        <f>AVERAGE(Raw!BO2:BO101)</f>
        <v>1.26</v>
      </c>
      <c r="BS242" s="17">
        <f>AVERAGE(Raw!BP2:BP101)</f>
        <v>3.78</v>
      </c>
      <c r="BT242" s="17">
        <f>AVERAGE(Raw!BQ2:BQ101)</f>
        <v>1.02</v>
      </c>
      <c r="BU242" s="17">
        <f>AVERAGE(Raw!BR2:BR101)</f>
        <v>2.95</v>
      </c>
      <c r="BV242" s="17">
        <f>AVERAGE(Raw!BS2:BS101)</f>
        <v>1.34</v>
      </c>
      <c r="BW242" s="17">
        <f>AVERAGE(Raw!BT2:BT101)</f>
        <v>4.4800000000000004</v>
      </c>
      <c r="BX242" s="17">
        <f>AVERAGE(Raw!BU2:BU101)</f>
        <v>3.74</v>
      </c>
      <c r="BY242" s="17">
        <f>AVERAGE(Raw!BV2:BV101)</f>
        <v>3.51</v>
      </c>
      <c r="BZ242" s="17">
        <f>AVERAGE(Raw!BW2:BW101)</f>
        <v>1.31</v>
      </c>
      <c r="CA242" s="17">
        <f>AVERAGE(Raw!BX2:BX101)</f>
        <v>0.04</v>
      </c>
      <c r="CB242" s="17">
        <f>AVERAGE(Raw!BY2:BY101)</f>
        <v>0</v>
      </c>
      <c r="CC242" s="17">
        <f>AVERAGE(Raw!BZ2:BZ101)</f>
        <v>0.06</v>
      </c>
      <c r="CD242" s="17">
        <f>AVERAGE(Raw!CA2:CA101)</f>
        <v>4.9400000000000004</v>
      </c>
      <c r="CE242" s="17">
        <f>AVERAGE(Raw!CB2:CB101)</f>
        <v>1.22</v>
      </c>
      <c r="CF242" s="17">
        <f>AVERAGE(Raw!CC2:CC101)</f>
        <v>3.74</v>
      </c>
      <c r="CG242" s="17">
        <f>AVERAGE(Raw!CD2:CD101)</f>
        <v>1.17</v>
      </c>
      <c r="CH242" s="17">
        <f>AVERAGE(Raw!CE2:CE101)</f>
        <v>2.99</v>
      </c>
      <c r="CI242" s="17">
        <f>AVERAGE(Raw!CF2:CF101)</f>
        <v>1.24</v>
      </c>
      <c r="CJ242" s="17">
        <f>AVERAGE(Raw!CG2:CG101)</f>
        <v>4.5</v>
      </c>
      <c r="CK242" s="17">
        <f>AVERAGE(Raw!CH2:CH101)</f>
        <v>3.62</v>
      </c>
      <c r="CL242" s="17">
        <f>AVERAGE(Raw!CI2:CI101)</f>
        <v>3.3</v>
      </c>
      <c r="CM242" s="17">
        <f>AVERAGE(Raw!CJ2:CJ101)</f>
        <v>1.28</v>
      </c>
      <c r="CN242" s="17">
        <f>AVERAGE(Raw!CK2:CK101)</f>
        <v>0.36</v>
      </c>
      <c r="CO242" s="17">
        <f>AVERAGE(Raw!CL2:CL101)</f>
        <v>0.63</v>
      </c>
      <c r="CP242" s="17">
        <f>AVERAGE(Raw!CM2:CM101)</f>
        <v>0.31</v>
      </c>
      <c r="CQ242" s="17">
        <f>AVERAGE(Raw!CN2:CN101)</f>
        <v>4.96</v>
      </c>
      <c r="CR242" s="17">
        <f>AVERAGE(Raw!CO2:CO101)</f>
        <v>1.1599999999999999</v>
      </c>
      <c r="CS242" s="17">
        <f>AVERAGE(Raw!CP2:CP101)</f>
        <v>3.87</v>
      </c>
      <c r="CT242" s="17">
        <f>AVERAGE(Raw!CQ2:CQ101)</f>
        <v>1.22</v>
      </c>
      <c r="CU242" s="17">
        <f>AVERAGE(Raw!CR2:CR101)</f>
        <v>2.88</v>
      </c>
      <c r="CV242" s="17">
        <f>AVERAGE(Raw!CS2:CS101)</f>
        <v>1.1599999999999999</v>
      </c>
      <c r="CW242" s="17">
        <f>AVERAGE(Raw!CT2:CT101)</f>
        <v>4.42</v>
      </c>
      <c r="CX242" s="17">
        <f>AVERAGE(Raw!CU2:CU101)</f>
        <v>3.85</v>
      </c>
      <c r="CY242" s="17">
        <f>AVERAGE(Raw!CV2:CV101)</f>
        <v>3.26</v>
      </c>
      <c r="CZ242" s="17">
        <f>AVERAGE(Raw!CW2:CW101)</f>
        <v>1.02</v>
      </c>
      <c r="DA242" s="17">
        <f>AVERAGE(Raw!CX2:CX101)</f>
        <v>0.55000000000000004</v>
      </c>
      <c r="DB242" s="17">
        <f>AVERAGE(Raw!CY2:CY101)</f>
        <v>0.4</v>
      </c>
      <c r="DC242" s="17">
        <f>AVERAGE(Raw!CZ2:CZ101)</f>
        <v>0.25</v>
      </c>
      <c r="DD242" s="17">
        <f>AVERAGE(Raw!DA2:DA101)</f>
        <v>4.92</v>
      </c>
      <c r="DE242" s="17">
        <f>AVERAGE(Raw!DB2:DB101)</f>
        <v>1.23</v>
      </c>
      <c r="DF242" s="17">
        <f>AVERAGE(Raw!DC2:DC101)</f>
        <v>3.71</v>
      </c>
      <c r="DG242" s="17">
        <f>AVERAGE(Raw!DD2:DD101)</f>
        <v>1.17</v>
      </c>
      <c r="DH242" s="17">
        <f>AVERAGE(Raw!DE2:DE101)</f>
        <v>3.08</v>
      </c>
      <c r="DI242" s="17">
        <f>AVERAGE(Raw!DF2:DF101)</f>
        <v>1.1000000000000001</v>
      </c>
      <c r="DJ242" s="17">
        <f>AVERAGE(Raw!DG2:DG101)</f>
        <v>4.26</v>
      </c>
      <c r="DK242" s="17">
        <f>AVERAGE(Raw!DH2:DH101)</f>
        <v>3.88</v>
      </c>
      <c r="DL242" s="17">
        <f>AVERAGE(Raw!DI2:DI101)</f>
        <v>3.36</v>
      </c>
      <c r="DM242" s="17">
        <f>AVERAGE(Raw!DJ2:DJ101)</f>
        <v>1.34</v>
      </c>
      <c r="DN242" s="17">
        <f>AVERAGE(Raw!DK2:DK101)</f>
        <v>0.49</v>
      </c>
      <c r="DO242" s="17">
        <f>AVERAGE(Raw!DL2:DL101)</f>
        <v>0.35</v>
      </c>
      <c r="DP242" s="17">
        <f>AVERAGE(Raw!DM2:DM101)</f>
        <v>0.37</v>
      </c>
      <c r="DQ242" s="17">
        <f>AVERAGE(Raw!DN2:DN101)</f>
        <v>4.84</v>
      </c>
      <c r="DR242" s="17">
        <f>AVERAGE(Raw!DO2:DO101)</f>
        <v>1.1200000000000001</v>
      </c>
      <c r="DS242" s="17">
        <f>AVERAGE(Raw!DP2:DP101)</f>
        <v>4.16</v>
      </c>
      <c r="DT242" s="17">
        <f>AVERAGE(Raw!DQ2:DQ101)</f>
        <v>1.1200000000000001</v>
      </c>
      <c r="DU242" s="17">
        <f>AVERAGE(Raw!DR2:DR101)</f>
        <v>3</v>
      </c>
      <c r="DV242" s="17">
        <f>AVERAGE(Raw!DS2:DS101)</f>
        <v>1.1599999999999999</v>
      </c>
      <c r="DW242" s="17">
        <f>AVERAGE(Raw!DT2:DT101)</f>
        <v>4.09</v>
      </c>
      <c r="DX242" s="17">
        <f>AVERAGE(Raw!DU2:DU101)</f>
        <v>3.8</v>
      </c>
      <c r="DY242" s="17">
        <f>AVERAGE(Raw!DV2:DV101)</f>
        <v>3.21</v>
      </c>
      <c r="DZ242" s="17">
        <f>AVERAGE(Raw!DW2:DW101)</f>
        <v>1.24</v>
      </c>
      <c r="EA242" s="17">
        <f>AVERAGE(Raw!DX2:DX101)</f>
        <v>0.5</v>
      </c>
      <c r="EB242" s="17">
        <f>AVERAGE(Raw!DY2:DY101)</f>
        <v>0.42</v>
      </c>
      <c r="EC242" s="17">
        <f>AVERAGE(Raw!DZ2:DZ101)</f>
        <v>0.37</v>
      </c>
      <c r="ED242" s="17">
        <f>AVERAGE(Raw!EA2:EA101)</f>
        <v>4.2</v>
      </c>
      <c r="EE242" s="17">
        <f>AVERAGE(Raw!EB2:EB101)</f>
        <v>1.2</v>
      </c>
      <c r="EF242" s="17">
        <f>AVERAGE(Raw!EC2:EC101)</f>
        <v>4.1500000000000004</v>
      </c>
      <c r="EG242" s="17">
        <f>AVERAGE(Raw!ED2:ED101)</f>
        <v>1.38</v>
      </c>
      <c r="EH242" s="17">
        <f>AVERAGE(Raw!EE2:EE101)</f>
        <v>3</v>
      </c>
      <c r="EI242" s="17">
        <f>AVERAGE(Raw!EF2:EF101)</f>
        <v>1.42</v>
      </c>
      <c r="EJ242" s="17">
        <f>AVERAGE(Raw!EG2:EG101)</f>
        <v>4.4400000000000004</v>
      </c>
      <c r="EK242" s="17">
        <f>AVERAGE(Raw!EH2:EH101)</f>
        <v>3.82</v>
      </c>
      <c r="EL242" s="17">
        <f>AVERAGE(Raw!EI2:EI101)</f>
        <v>3.2</v>
      </c>
      <c r="EM242" s="17">
        <f>AVERAGE(Raw!EJ2:EJ101)</f>
        <v>1.23</v>
      </c>
      <c r="EN242" s="17">
        <f>AVERAGE(Raw!EK2:EK101)</f>
        <v>0.6</v>
      </c>
      <c r="EO242" s="17">
        <f>AVERAGE(Raw!EL2:EL101)</f>
        <v>0.55000000000000004</v>
      </c>
      <c r="EP242" s="17">
        <f>AVERAGE(Raw!EM2:EM101)</f>
        <v>0.37</v>
      </c>
      <c r="EQ242" s="17">
        <f>AVERAGE(Raw!EN2:EN101)</f>
        <v>3.94</v>
      </c>
      <c r="ER242" s="17">
        <f>AVERAGE(Raw!EO2:EO101)</f>
        <v>1</v>
      </c>
      <c r="ES242" s="17">
        <f>AVERAGE(Raw!EP2:EP101)</f>
        <v>4.4400000000000004</v>
      </c>
      <c r="ET242" s="17">
        <f>AVERAGE(Raw!EQ2:EQ101)</f>
        <v>1.1100000000000001</v>
      </c>
      <c r="EU242" s="17">
        <f>AVERAGE(Raw!ER2:ER101)</f>
        <v>3</v>
      </c>
      <c r="EV242" s="17">
        <f>AVERAGE(Raw!ES2:ES101)</f>
        <v>1.1499999999999999</v>
      </c>
      <c r="EW242" s="17">
        <f>AVERAGE(Raw!ET2:ET101)</f>
        <v>4.5</v>
      </c>
      <c r="EX242" s="17">
        <f>AVERAGE(Raw!EU2:EU101)</f>
        <v>3.8</v>
      </c>
      <c r="EY242" s="17">
        <f>AVERAGE(Raw!EV2:EV101)</f>
        <v>3.5</v>
      </c>
      <c r="EZ242" s="17">
        <f>AVERAGE(Raw!EW2:EW101)</f>
        <v>1.05</v>
      </c>
      <c r="FA242" s="17">
        <f>AVERAGE(Raw!EX2:EX101)</f>
        <v>0.34</v>
      </c>
      <c r="FB242" s="17">
        <f>AVERAGE(Raw!EY2:EY101)</f>
        <v>0.41</v>
      </c>
      <c r="FC242" s="17">
        <f>AVERAGE(Raw!EZ2:EZ101)</f>
        <v>0.39</v>
      </c>
      <c r="FD242" s="17">
        <f>AVERAGE(Raw!FA2:FA101)</f>
        <v>4.3600000000000003</v>
      </c>
      <c r="FE242" s="17">
        <f>AVERAGE(Raw!FB2:FB101)</f>
        <v>1.04</v>
      </c>
      <c r="FF242" s="17">
        <f>AVERAGE(Raw!FC2:FC101)</f>
        <v>4.0199999999999996</v>
      </c>
      <c r="FG242" s="17">
        <f>AVERAGE(Raw!FD2:FD101)</f>
        <v>1.41</v>
      </c>
      <c r="FH242" s="17">
        <f>AVERAGE(Raw!FE2:FE101)</f>
        <v>3.17</v>
      </c>
      <c r="FI242" s="17">
        <f>AVERAGE(Raw!FF2:FF101)</f>
        <v>1.1399999999999999</v>
      </c>
      <c r="FJ242" s="17">
        <f>AVERAGE(Raw!FG2:FG101)</f>
        <v>4.3499999999999996</v>
      </c>
      <c r="FK242" s="17">
        <f>AVERAGE(Raw!FH2:FH101)</f>
        <v>3.97</v>
      </c>
      <c r="FL242" s="17">
        <f>AVERAGE(Raw!FI2:FI101)</f>
        <v>3.47</v>
      </c>
      <c r="FM242" s="17">
        <f>AVERAGE(Raw!FJ2:FJ101)</f>
        <v>1.22</v>
      </c>
      <c r="FN242" s="17">
        <f>AVERAGE(Raw!FK2:FK101)</f>
        <v>0.46</v>
      </c>
      <c r="FO242" s="17">
        <f>AVERAGE(Raw!FL2:FL101)</f>
        <v>0.43</v>
      </c>
      <c r="FP242" s="17">
        <f>AVERAGE(Raw!FM2:FM101)</f>
        <v>0.45</v>
      </c>
      <c r="FQ242" s="17">
        <f>AVERAGE(Raw!FN2:FN101)</f>
        <v>3.99</v>
      </c>
      <c r="FR242" s="17">
        <f>AVERAGE(Raw!FO2:FO101)</f>
        <v>1.04</v>
      </c>
      <c r="FS242" s="17">
        <f>AVERAGE(Raw!FP2:FP101)</f>
        <v>4.0599999999999996</v>
      </c>
      <c r="FT242" s="17">
        <f>AVERAGE(Raw!FQ2:FQ101)</f>
        <v>1.32</v>
      </c>
      <c r="FU242" s="17">
        <f>AVERAGE(Raw!FR2:FR101)</f>
        <v>3.09</v>
      </c>
      <c r="FV242" s="17">
        <f>AVERAGE(Raw!FS2:FS101)</f>
        <v>1.1100000000000001</v>
      </c>
      <c r="FW242" s="17">
        <f>AVERAGE(Raw!FT2:FT101)</f>
        <v>4.5</v>
      </c>
      <c r="FX242" s="17">
        <f>AVERAGE(Raw!FU2:FU101)</f>
        <v>3.9</v>
      </c>
      <c r="FY242" s="17">
        <f>AVERAGE(Raw!FV2:FV101)</f>
        <v>3.35</v>
      </c>
      <c r="FZ242" s="17">
        <f>AVERAGE(Raw!FW2:FW101)</f>
        <v>1.45</v>
      </c>
      <c r="GA242" s="17">
        <f>AVERAGE(Raw!FX2:FX101)</f>
        <v>0.44</v>
      </c>
      <c r="GB242" s="17">
        <f>AVERAGE(Raw!FY2:FY101)</f>
        <v>0.56000000000000005</v>
      </c>
      <c r="GC242" s="17">
        <f>AVERAGE(Raw!FZ2:FZ101)</f>
        <v>0.35</v>
      </c>
      <c r="GD242" s="17">
        <f>AVERAGE(Raw!GA2:GA101)</f>
        <v>4.76</v>
      </c>
      <c r="GE242" s="17">
        <f>AVERAGE(Raw!GB2:GB101)</f>
        <v>1.26</v>
      </c>
      <c r="GF242" s="17">
        <f>AVERAGE(Raw!GC2:GC101)</f>
        <v>3.69</v>
      </c>
      <c r="GG242" s="17">
        <f>AVERAGE(Raw!GD2:GD101)</f>
        <v>1.25</v>
      </c>
      <c r="GH242" s="17">
        <f>AVERAGE(Raw!GE2:GE101)</f>
        <v>2.86</v>
      </c>
      <c r="GI242" s="17">
        <f>AVERAGE(Raw!GF2:GF101)</f>
        <v>1.1000000000000001</v>
      </c>
      <c r="GJ242" s="17">
        <f>AVERAGE(Raw!GG2:GG101)</f>
        <v>4.33</v>
      </c>
      <c r="GK242" s="17">
        <f>AVERAGE(Raw!GH2:GH101)</f>
        <v>3.89</v>
      </c>
      <c r="GL242" s="17">
        <f>AVERAGE(Raw!GI2:GI101)</f>
        <v>3.21</v>
      </c>
      <c r="GM242" s="17">
        <f>AVERAGE(Raw!GJ2:GJ101)</f>
        <v>1.2</v>
      </c>
      <c r="GN242" s="17">
        <f>AVERAGE(Raw!GK2:GK101)</f>
        <v>0.44</v>
      </c>
      <c r="GO242" s="17">
        <f>AVERAGE(Raw!GL2:GL101)</f>
        <v>0.62</v>
      </c>
      <c r="GP242" s="17">
        <f>AVERAGE(Raw!GM2:GM101)</f>
        <v>0.32</v>
      </c>
      <c r="GQ242" s="17">
        <f>AVERAGE(Raw!GN2:GN101)</f>
        <v>4.76</v>
      </c>
      <c r="GR242" s="17">
        <f>AVERAGE(Raw!GO2:GO101)</f>
        <v>1</v>
      </c>
      <c r="GS242" s="17">
        <f>AVERAGE(Raw!GP2:GP101)</f>
        <v>4.12</v>
      </c>
      <c r="GT242" s="17">
        <f>AVERAGE(Raw!GQ2:GQ101)</f>
        <v>1.1499999999999999</v>
      </c>
      <c r="GU242" s="17">
        <f>AVERAGE(Raw!GR2:GR101)</f>
        <v>2.99</v>
      </c>
      <c r="GV242" s="17">
        <f>AVERAGE(Raw!GS2:GS101)</f>
        <v>1.62</v>
      </c>
      <c r="GW242" s="17">
        <f>AVERAGE(Raw!GT2:GT101)</f>
        <v>4.34</v>
      </c>
      <c r="GX242" s="17">
        <f>AVERAGE(Raw!GU2:GU101)</f>
        <v>3.71</v>
      </c>
      <c r="GY242" s="17">
        <f>AVERAGE(Raw!GV2:GV101)</f>
        <v>3.37</v>
      </c>
      <c r="GZ242" s="17">
        <f>AVERAGE(Raw!GW2:GW101)</f>
        <v>1.21</v>
      </c>
      <c r="HA242" s="17">
        <f>AVERAGE(Raw!GX2:GX101)</f>
        <v>0.52</v>
      </c>
      <c r="HB242" s="17">
        <f>AVERAGE(Raw!GY2:GY101)</f>
        <v>0.57999999999999996</v>
      </c>
      <c r="HC242" s="17">
        <f>AVERAGE(Raw!GZ2:GZ101)</f>
        <v>0.69</v>
      </c>
      <c r="HD242" s="17">
        <f>AVERAGE(Raw!HA2:HA101)</f>
        <v>4.4800000000000004</v>
      </c>
      <c r="HE242" s="17">
        <f>AVERAGE(Raw!HB2:HB101)</f>
        <v>1.21</v>
      </c>
      <c r="HF242" s="17">
        <f>AVERAGE(Raw!HC2:HC101)</f>
        <v>3.77</v>
      </c>
      <c r="HG242" s="17">
        <f>AVERAGE(Raw!HD2:HD101)</f>
        <v>1.26</v>
      </c>
      <c r="HH242" s="17">
        <f>AVERAGE(Raw!HE2:HE101)</f>
        <v>2.94</v>
      </c>
      <c r="HI242" s="17">
        <f>AVERAGE(Raw!HF2:HF101)</f>
        <v>1.33</v>
      </c>
      <c r="HJ242" s="17">
        <f>AVERAGE(Raw!HG2:HG101)</f>
        <v>4.53</v>
      </c>
      <c r="HK242" s="17">
        <f>AVERAGE(Raw!HH2:HH101)</f>
        <v>4</v>
      </c>
      <c r="HL242" s="17">
        <f>AVERAGE(Raw!HI2:HI101)</f>
        <v>3.61</v>
      </c>
      <c r="HM242" s="17">
        <f>AVERAGE(Raw!HJ2:HJ101)</f>
        <v>1.1200000000000001</v>
      </c>
      <c r="HN242" s="17">
        <f>AVERAGE(Raw!HK2:HK101)</f>
        <v>0.23</v>
      </c>
      <c r="HO242" s="17">
        <f>AVERAGE(Raw!HL2:HL101)</f>
        <v>0.56000000000000005</v>
      </c>
      <c r="HP242" s="17">
        <f>AVERAGE(Raw!HM2:HM101)</f>
        <v>0.4</v>
      </c>
      <c r="HQ242" s="17">
        <f>AVERAGE(Raw!HN2:HN101)</f>
        <v>4.84</v>
      </c>
      <c r="HR242" s="17">
        <f>AVERAGE(Raw!HO2:HO101)</f>
        <v>1.1000000000000001</v>
      </c>
      <c r="HS242" s="17">
        <f>AVERAGE(Raw!HP2:HP101)</f>
        <v>3.88</v>
      </c>
      <c r="HT242" s="17">
        <f>AVERAGE(Raw!HQ2:HQ101)</f>
        <v>1.19</v>
      </c>
      <c r="HU242" s="17">
        <f>AVERAGE(Raw!HR2:HR101)</f>
        <v>3.08</v>
      </c>
      <c r="HV242" s="17">
        <f>AVERAGE(Raw!HS2:HS101)</f>
        <v>1.6</v>
      </c>
      <c r="HW242" s="17">
        <f>AVERAGE(Raw!HT2:HT101)</f>
        <v>4.3</v>
      </c>
      <c r="HX242" s="17">
        <f>AVERAGE(Raw!HU2:HU101)</f>
        <v>4</v>
      </c>
      <c r="HY242" s="17">
        <f>AVERAGE(Raw!HV2:HV101)</f>
        <v>3.38</v>
      </c>
      <c r="HZ242" s="17">
        <f>AVERAGE(Raw!HW2:HW101)</f>
        <v>1</v>
      </c>
      <c r="IA242" s="17">
        <f>AVERAGE(Raw!HX2:HX101)</f>
        <v>0.27</v>
      </c>
      <c r="IB242" s="17">
        <f>AVERAGE(Raw!HY2:HY101)</f>
        <v>0.62</v>
      </c>
      <c r="IC242" s="17">
        <f>AVERAGE(Raw!HZ2:HZ101)</f>
        <v>0.28000000000000003</v>
      </c>
      <c r="ID242" s="17"/>
      <c r="IE242" s="17"/>
    </row>
    <row r="246" spans="3:239" x14ac:dyDescent="0.25">
      <c r="C246" s="17"/>
      <c r="D246" s="1" t="s">
        <v>100</v>
      </c>
      <c r="E246" s="1" t="s">
        <v>101</v>
      </c>
      <c r="F246" s="1" t="s">
        <v>102</v>
      </c>
      <c r="G246" s="17" t="s">
        <v>103</v>
      </c>
      <c r="H246" s="17" t="s">
        <v>104</v>
      </c>
      <c r="I246" s="17" t="s">
        <v>105</v>
      </c>
      <c r="J246" s="17" t="s">
        <v>106</v>
      </c>
      <c r="K246" s="17" t="s">
        <v>107</v>
      </c>
      <c r="L246" s="17" t="s">
        <v>108</v>
      </c>
      <c r="M246" s="17" t="s">
        <v>109</v>
      </c>
      <c r="N246" s="1" t="s">
        <v>35</v>
      </c>
      <c r="O246" s="1" t="s">
        <v>112</v>
      </c>
      <c r="P246" s="1" t="s">
        <v>113</v>
      </c>
      <c r="Q246" s="1" t="s">
        <v>118</v>
      </c>
      <c r="R246" s="17" t="s">
        <v>30</v>
      </c>
      <c r="S246" s="17" t="s">
        <v>110</v>
      </c>
      <c r="T246" s="17" t="s">
        <v>111</v>
      </c>
      <c r="U246" s="17" t="s">
        <v>120</v>
      </c>
      <c r="V246" s="17" t="s">
        <v>114</v>
      </c>
      <c r="W246" s="17" t="s">
        <v>115</v>
      </c>
      <c r="X246" s="17" t="s">
        <v>116</v>
      </c>
      <c r="Y246" s="17" t="s">
        <v>117</v>
      </c>
      <c r="Z246" s="17" t="s">
        <v>119</v>
      </c>
      <c r="AA246" s="17" t="s">
        <v>121</v>
      </c>
      <c r="AB246" s="1" t="s">
        <v>122</v>
      </c>
      <c r="AC246" s="1" t="s">
        <v>123</v>
      </c>
      <c r="AD246" s="1" t="s">
        <v>124</v>
      </c>
      <c r="AE246" s="1" t="s">
        <v>127</v>
      </c>
      <c r="AF246" s="1" t="s">
        <v>128</v>
      </c>
      <c r="AG246" s="17" t="s">
        <v>129</v>
      </c>
      <c r="AH246" s="17" t="s">
        <v>125</v>
      </c>
      <c r="AI246" s="17" t="s">
        <v>126</v>
      </c>
      <c r="AJ246" s="17" t="s">
        <v>130</v>
      </c>
      <c r="AK246" s="1" t="s">
        <v>131</v>
      </c>
      <c r="AL246" s="1" t="s">
        <v>101</v>
      </c>
      <c r="AM246" s="1" t="s">
        <v>132</v>
      </c>
      <c r="AN246" s="1" t="s">
        <v>133</v>
      </c>
      <c r="AO246" s="1" t="s">
        <v>34</v>
      </c>
      <c r="AP246" s="1" t="s">
        <v>134</v>
      </c>
      <c r="AQ246" s="1" t="s">
        <v>36</v>
      </c>
      <c r="AR246" s="1" t="s">
        <v>135</v>
      </c>
      <c r="AS246" s="1" t="s">
        <v>99</v>
      </c>
      <c r="AT246" s="1" t="s">
        <v>136</v>
      </c>
      <c r="AU246" s="1" t="s">
        <v>137</v>
      </c>
      <c r="AV246" s="1" t="s">
        <v>138</v>
      </c>
      <c r="AW246" s="1" t="s">
        <v>102</v>
      </c>
      <c r="AY246" s="1" t="s">
        <v>139</v>
      </c>
      <c r="AZ246" s="1" t="s">
        <v>140</v>
      </c>
      <c r="BA246" s="1" t="s">
        <v>141</v>
      </c>
      <c r="BB246" s="17"/>
      <c r="BC246" s="1" t="s">
        <v>142</v>
      </c>
      <c r="BD246" s="1" t="s">
        <v>143</v>
      </c>
      <c r="BE246" s="1" t="s">
        <v>144</v>
      </c>
      <c r="BF246" s="1" t="s">
        <v>145</v>
      </c>
      <c r="BH246" s="1" t="s">
        <v>236</v>
      </c>
      <c r="BI246" s="1">
        <v>20</v>
      </c>
      <c r="BJ246" s="1">
        <v>40</v>
      </c>
      <c r="BK246" s="1">
        <v>60</v>
      </c>
      <c r="BL246" s="1">
        <v>80</v>
      </c>
      <c r="BM246" s="1" t="s">
        <v>237</v>
      </c>
      <c r="BP246" s="1" t="s">
        <v>254</v>
      </c>
      <c r="BQ246" s="1" t="s">
        <v>253</v>
      </c>
      <c r="BR246" s="1" t="s">
        <v>252</v>
      </c>
      <c r="BT246" s="1" t="s">
        <v>251</v>
      </c>
      <c r="BU246" s="1" t="s">
        <v>247</v>
      </c>
      <c r="BV246" s="1" t="s">
        <v>246</v>
      </c>
    </row>
    <row r="247" spans="3:239" x14ac:dyDescent="0.25">
      <c r="C247" s="17" t="s">
        <v>29</v>
      </c>
      <c r="D247">
        <f t="array" ref="D247">CORREL(IF($B$2:$B$235=$C247,$C$2:$C$235),IF($B$2:$B$235=$C247,E$2:E$235))</f>
        <v>-0.40974370557756412</v>
      </c>
      <c r="E247" s="17">
        <f t="array" ref="E247">CORREL(IF($B$2:$B$235=$C247,$C$2:$C$235),IF($B$2:$B$235=$C247,F$2:F$235))</f>
        <v>-0.6249160031107357</v>
      </c>
      <c r="F247" s="17">
        <f t="array" ref="F247">CORREL(IF($B$2:$B$235=$C247,$C$2:$C$235),IF($B$2:$B$235=$C247,G$2:G$235))</f>
        <v>0.49479446520100129</v>
      </c>
      <c r="G247" s="17">
        <f t="array" ref="G247">CORREL(IF($B$2:$B$235=$C247,$C$2:$C$235),IF($B$2:$B$235=$C247,H$2:H$235))</f>
        <v>-0.25671505687027779</v>
      </c>
      <c r="H247" s="17">
        <f t="array" ref="H247">CORREL(IF($B$2:$B$235=$C247,$C$2:$C$235),IF($B$2:$B$235=$C247,I$2:I$235))</f>
        <v>-0.33061316799188217</v>
      </c>
      <c r="I247" s="17">
        <f t="array" ref="I247">CORREL(IF($B$2:$B$235=$C247,$C$2:$C$235),IF($B$2:$B$235=$C247,J$2:J$235))</f>
        <v>-0.49183521516794848</v>
      </c>
      <c r="J247" s="17">
        <f t="array" ref="J247">CORREL(IF($B$2:$B$235=$C247,$C$2:$C$235),IF($B$2:$B$235=$C247,K$2:K$235))</f>
        <v>6.7285252633056847E-2</v>
      </c>
      <c r="K247" s="17">
        <f t="array" ref="K247">CORREL(IF($B$2:$B$235=$C247,$C$2:$C$235),IF($B$2:$B$235=$C247,L$2:L$235))</f>
        <v>-0.31177091366000853</v>
      </c>
      <c r="L247" s="17">
        <f t="array" ref="L247">CORREL(IF($B$2:$B$235=$C247,$C$2:$C$235),IF($B$2:$B$235=$C247,M$2:M$235))</f>
        <v>-0.21955789094182473</v>
      </c>
      <c r="M247" s="17">
        <f t="array" ref="M247">CORREL(IF($B$2:$B$235=$C247,$C$2:$C$235),IF($B$2:$B$235=$C247,N$2:N$235))</f>
        <v>-0.42235565212037984</v>
      </c>
      <c r="N247" s="17">
        <f t="array" ref="N247">CORREL(IF($B$2:$B$235=$C247,$C$2:$C$235),IF($B$2:$B$235=$C247,O$2:O$235))</f>
        <v>-0.10719667236203745</v>
      </c>
      <c r="O247" s="17">
        <f t="array" ref="O247">CORREL(IF($B$2:$B$235=$C247,$C$2:$C$235),IF($B$2:$B$235=$C247,P$2:P$235))</f>
        <v>-0.47573658343725855</v>
      </c>
      <c r="P247" s="17">
        <f t="array" ref="P247">CORREL(IF($B$2:$B$235=$C247,$C$2:$C$235),IF($B$2:$B$235=$C247,Q$2:Q$235))</f>
        <v>-2.4724749823769637E-2</v>
      </c>
      <c r="Q247" s="17">
        <f t="array" ref="Q247">CORREL(IF($B$2:$B$235=$C247,$C$2:$C$235),IF($B$2:$B$235=$C247,R$2:R$235))</f>
        <v>0.29555990521801162</v>
      </c>
      <c r="R247" s="17">
        <f t="array" ref="R247">CORREL(IF($B$2:$B$235=$C247,$C$2:$C$235),IF($B$2:$B$235=$C247,S$2:S$235))</f>
        <v>-0.70411787541604887</v>
      </c>
      <c r="S247" s="17">
        <f t="array" ref="S247">CORREL(IF($B$2:$B$235=$C247,$C$2:$C$235),IF($B$2:$B$235=$C247,T$2:T$235))</f>
        <v>2.8056117712394239E-2</v>
      </c>
      <c r="T247" s="17">
        <f t="array" ref="T247">CORREL(IF($B$2:$B$235=$C247,$C$2:$C$235),IF($B$2:$B$235=$C247,U$2:U$235))</f>
        <v>-0.16391517582804557</v>
      </c>
      <c r="U247" s="17">
        <f t="array" ref="U247">CORREL(IF($B$2:$B$235=$C247,$C$2:$C$235),IF($B$2:$B$235=$C247,V$2:V$235))</f>
        <v>-0.1952451385566637</v>
      </c>
      <c r="V247" s="17">
        <f t="array" ref="V247">CORREL(IF($B$2:$B$235=$C247,$C$2:$C$235),IF($B$2:$B$235=$C247,W$2:W$235))</f>
        <v>0.22880420236273724</v>
      </c>
      <c r="W247" s="17">
        <f t="array" ref="W247">CORREL(IF($B$2:$B$235=$C247,$C$2:$C$235),IF($B$2:$B$235=$C247,X$2:X$235))</f>
        <v>0.29264099085001666</v>
      </c>
      <c r="X247" s="17">
        <f t="array" ref="X247">CORREL(IF($B$2:$B$235=$C247,$C$2:$C$235),IF($B$2:$B$235=$C247,Y$2:Y$235))</f>
        <v>-0.21934196226222752</v>
      </c>
      <c r="Y247" s="17">
        <f t="array" ref="Y247">CORREL(IF($B$2:$B$235=$C247,$C$2:$C$235),IF($B$2:$B$235=$C247,Z$2:Z$235))</f>
        <v>-0.11913394228348644</v>
      </c>
      <c r="Z247" s="17">
        <f t="array" ref="Z247">CORREL(IF($B$2:$B$235=$C247,$C$2:$C$235),IF($B$2:$B$235=$C247,AA$2:AA$235))</f>
        <v>-0.48453857041333043</v>
      </c>
      <c r="AA247" s="17">
        <f t="array" ref="AA247">CORREL(IF($B$2:$B$235=$C247,$C$2:$C$235),IF($B$2:$B$235=$C247,AB$2:AB$235))</f>
        <v>-0.39274393358997362</v>
      </c>
      <c r="AB247" s="17">
        <f t="array" ref="AB247">CORREL(IF($B$2:$B$235=$C247,$C$2:$C$235),IF($B$2:$B$235=$C247,AC$2:AC$235))</f>
        <v>-0.22086460038850989</v>
      </c>
      <c r="AC247" s="17">
        <f t="array" ref="AC247">CORREL(IF($B$2:$B$235=$C247,$C$2:$C$235),IF($B$2:$B$235=$C247,AD$2:AD$235))</f>
        <v>0.16342181497111979</v>
      </c>
      <c r="AD247" s="17">
        <f t="array" ref="AD247">CORREL(IF($B$2:$B$235=$C247,$C$2:$C$235),IF($B$2:$B$235=$C247,AE$2:AE$235))</f>
        <v>-0.26157991779255541</v>
      </c>
      <c r="AE247" s="17">
        <f t="array" ref="AE247">CORREL(IF($B$2:$B$235=$C247,$C$2:$C$235),IF($B$2:$B$235=$C247,AF$2:AF$235))</f>
        <v>-0.10715076799879578</v>
      </c>
      <c r="AF247" s="17">
        <f t="array" ref="AF247">CORREL(IF($B$2:$B$235=$C247,$C$2:$C$235),IF($B$2:$B$235=$C247,AG$2:AG$235))</f>
        <v>-0.21954643118591419</v>
      </c>
      <c r="AG247" s="17">
        <f t="array" ref="AG247">CORREL(IF($B$2:$B$235=$C247,$C$2:$C$235),IF($B$2:$B$235=$C247,AH$2:AH$235))</f>
        <v>-0.50973018248472568</v>
      </c>
      <c r="AH247" s="17">
        <f t="array" ref="AH247">CORREL(IF($B$2:$B$235=$C247,$C$2:$C$235),IF($B$2:$B$235=$C247,AI$2:AI$235))</f>
        <v>0.44272370140841749</v>
      </c>
      <c r="AI247" s="17">
        <f t="array" ref="AI247">CORREL(IF($B$2:$B$235=$C247,$C$2:$C$235),IF($B$2:$B$235=$C247,AJ$2:AJ$235))</f>
        <v>-0.3227611970758012</v>
      </c>
      <c r="AJ247" s="17">
        <f t="array" ref="AJ247">CORREL(IF($B$2:$B$235=$C247,$C$2:$C$235),IF($B$2:$B$235=$C247,AK$2:AK$235))</f>
        <v>0.12433576152014912</v>
      </c>
      <c r="AK247" s="17">
        <f t="array" ref="AK247">CORREL(IF($B$2:$B$235=$C247,$C$2:$C$235),IF($B$2:$B$235=$C247,AL$2:AL$235))</f>
        <v>-0.67343821310303642</v>
      </c>
      <c r="AL247" s="17">
        <f t="array" ref="AL247">CORREL(IF($B$2:$B$235=$C247,$C$2:$C$235),IF($B$2:$B$235=$C247,AM$2:AM$235))</f>
        <v>0.41926197502938933</v>
      </c>
      <c r="AM247" s="17">
        <f t="array" ref="AM247">CORREL(IF($B$2:$B$235=$C247,$C$2:$C$235),IF($B$2:$B$235=$C247,AN$2:AN$235))</f>
        <v>0.35314004268531679</v>
      </c>
      <c r="AN247" s="17">
        <f t="array" ref="AN247">CORREL(IF($B$2:$B$235=$C247,$C$2:$C$235),IF($B$2:$B$235=$C247,AO$2:AO$235))</f>
        <v>0.13747755130316608</v>
      </c>
      <c r="AO247" s="17">
        <f t="array" ref="AO247">CORREL(IF($B$2:$B$235=$C247,$C$2:$C$235),IF($B$2:$B$235=$C247,AP$2:AP$235))</f>
        <v>-0.18108808297347087</v>
      </c>
      <c r="AP247" s="17">
        <f t="array" ref="AP247">CORREL(IF($B$2:$B$235=$C247,$C$2:$C$235),IF($B$2:$B$235=$C247,AQ$2:AQ$235))</f>
        <v>-0.46016812946792574</v>
      </c>
      <c r="AQ247" s="17">
        <f t="array" ref="AQ247">CORREL(IF($B$2:$B$235=$C247,$C$2:$C$235),IF($B$2:$B$235=$C247,AR$2:AR$235))</f>
        <v>-0.27179170311670453</v>
      </c>
      <c r="AR247" s="17">
        <f t="array" ref="AR247">CORREL(IF($B$2:$B$235=$C247,$C$2:$C$235),IF($B$2:$B$235=$C247,AS$2:AS$235))</f>
        <v>-0.50890818515013359</v>
      </c>
      <c r="AS247" s="17">
        <f t="array" ref="AS247">CORREL(IF($B$2:$B$235=$C247,$C$2:$C$235),IF($B$2:$B$235=$C247,AT$2:AT$235))</f>
        <v>-0.5375427104533449</v>
      </c>
      <c r="AT247" s="17">
        <f t="array" ref="AT247">CORREL(IF($B$2:$B$235=$C247,$C$2:$C$235),IF($B$2:$B$235=$C247,AU$2:AU$235))</f>
        <v>8.2648719306722546E-2</v>
      </c>
      <c r="AU247" s="17">
        <f t="array" ref="AU247">CORREL(IF($B$2:$B$235=$C247,$C$2:$C$235),IF($B$2:$B$235=$C247,AV$2:AV$235))</f>
        <v>-0.44655309032188539</v>
      </c>
      <c r="AV247" s="17">
        <f t="array" ref="AV247">CORREL(IF($B$2:$B$235=$C247,$C$2:$C$235),IF($B$2:$B$235=$C247,AW$2:AW$235))</f>
        <v>0.41561881014139551</v>
      </c>
      <c r="AW247" s="17">
        <f t="array" ref="AW247">CORREL(IF($B$2:$B$235=$C247,$C$2:$C$235),IF($B$2:$B$235=$C247,AX$2:AX$235))</f>
        <v>0.40884981281512117</v>
      </c>
      <c r="AY247" s="17">
        <f t="array" ref="AY247">AVERAGE(IF($D$2:$D$235=AY$246,IF($B$2:$B$235=$C247, $C$2:$C$235)))</f>
        <v>3.99</v>
      </c>
      <c r="AZ247" s="17">
        <f t="array" ref="AZ247">AVERAGE(IF($D$2:$D$235=AZ$246,IF($B$2:$B$235=$C247, $C$2:$C$235)))</f>
        <v>3.91</v>
      </c>
      <c r="BA247" s="17">
        <f t="array" ref="BA247">AVERAGE(IF($B$2:$B$79=$C247, $C$2:$C$79))</f>
        <v>3.9500000000000006</v>
      </c>
      <c r="BB247" s="17"/>
      <c r="BC247" s="17">
        <f t="array" ref="BC247">AVERAGE(IF($D$2:$D$235=BC$246,IF($B$2:$B$235=$C247, $C$2:$C$235)))</f>
        <v>4.915</v>
      </c>
      <c r="BD247" s="17">
        <f t="array" ref="BD247">AVERAGE(IF($D$2:$D$235=BD$246,IF($B$2:$B$235=$C247, $C$2:$C$235)))</f>
        <v>4.1225000000000005</v>
      </c>
      <c r="BE247" s="17">
        <f t="array" ref="BE247">AVERAGE(IF($D$2:$D$235=BE$246,IF($B$2:$B$235=$C247, $C$2:$C$235)))</f>
        <v>4.71</v>
      </c>
      <c r="BF247" s="17">
        <f t="array" ref="BF247">AVERAGE(IF($B$80:$B$235=$C247, $C$80:$C$235))</f>
        <v>4.5825000000000005</v>
      </c>
      <c r="BG247" t="str">
        <f>C247</f>
        <v>Men</v>
      </c>
      <c r="BH247">
        <f>MIN($BC2:$BT2)</f>
        <v>3.68</v>
      </c>
      <c r="BI247" s="24">
        <f>_xlfn.PERCENTILE.INC($BC2:$BT2,0.2)</f>
        <v>3.952</v>
      </c>
      <c r="BJ247" s="24">
        <f>_xlfn.PERCENTILE.INC($BC2:$BT2,0.4)</f>
        <v>4.1959999999999997</v>
      </c>
      <c r="BK247" s="24">
        <f>_xlfn.PERCENTILE.INC($BC2:$BT2,0.6)</f>
        <v>4.5360000000000005</v>
      </c>
      <c r="BL247" s="24">
        <f>_xlfn.PERCENTILE.INC($BC2:$BT2,0.8)</f>
        <v>4.84</v>
      </c>
      <c r="BM247" s="24">
        <f>MAX($BC2:$BT2)</f>
        <v>4.96</v>
      </c>
      <c r="BN247">
        <f>BM247-BH247</f>
        <v>1.2799999999999998</v>
      </c>
      <c r="BP247">
        <f t="array" ref="BP247">AVERAGE(IF($AY$2:$AY$235=BP$246,IF($B$2:$B$235=$C247, $C$2:$C$235)))</f>
        <v>3.75</v>
      </c>
      <c r="BQ247" s="38">
        <f t="array" ref="BQ247">AVERAGE(IF($AY$2:$AY$235=BQ$246,IF($B$2:$B$235=$C247, $C$2:$C$235)))</f>
        <v>4.0750000000000002</v>
      </c>
      <c r="BR247" s="38">
        <f t="array" ref="BR247">AVERAGE(IF($AY$2:$AY$235=BR$246,IF($B$2:$B$235=$C247, $C$2:$C$235)))</f>
        <v>4.32</v>
      </c>
      <c r="BS247" s="38"/>
      <c r="BT247" s="38">
        <f t="array" ref="BT247">AVERAGE(IF($AY$2:$AY$235=BT$246,IF($B$2:$B$235=$C247, $C$2:$C$235)))</f>
        <v>4.2</v>
      </c>
      <c r="BU247" s="38">
        <f t="array" ref="BU247">AVERAGE(IF($AY$2:$AY$235=BU$246,IF($B$2:$B$235=$C247, $C$2:$C$235)))</f>
        <v>4.5333333333333341</v>
      </c>
      <c r="BV247" s="38">
        <f t="array" ref="BV247">AVERAGE(IF($AY$2:$AY$235=BV$246,IF($B$2:$B$235=$C247, $C$2:$C$235)))</f>
        <v>4.8949999999999996</v>
      </c>
      <c r="CQ247">
        <f t="array" ref="CQ247">LARGE(ABS($D247:$AW247), 1)</f>
        <v>0.70411787541604887</v>
      </c>
      <c r="CR247" s="18">
        <f t="array" ref="CR247">LARGE(ABS($D247:$AW247), 2)</f>
        <v>0.67343821310303642</v>
      </c>
      <c r="CS247" s="18">
        <f t="array" ref="CS247">LARGE(ABS($D247:$AW247), 3)</f>
        <v>0.6249160031107357</v>
      </c>
    </row>
    <row r="248" spans="3:239" x14ac:dyDescent="0.25">
      <c r="C248" s="17" t="s">
        <v>30</v>
      </c>
      <c r="D248" s="17">
        <f t="array" ref="D248">CORREL(IF($B$2:$B$235=$C248,$C$2:$C$235),IF($B$2:$B$235=$C248,E$2:E$235))</f>
        <v>-0.31639745186777463</v>
      </c>
      <c r="E248" s="17">
        <f t="array" ref="E248">CORREL(IF($B$2:$B$235=$C248,$C$2:$C$235),IF($B$2:$B$235=$C248,F$2:F$235))</f>
        <v>-2.4828149950998708E-2</v>
      </c>
      <c r="F248" s="17">
        <f t="array" ref="F248">CORREL(IF($B$2:$B$235=$C248,$C$2:$C$235),IF($B$2:$B$235=$C248,G$2:G$235))</f>
        <v>-4.391628750910595E-2</v>
      </c>
      <c r="G248" s="17">
        <f t="array" ref="G248">CORREL(IF($B$2:$B$235=$C248,$C$2:$C$235),IF($B$2:$B$235=$C248,H$2:H$235))</f>
        <v>-0.32433340282120748</v>
      </c>
      <c r="H248" s="17">
        <f t="array" ref="H248">CORREL(IF($B$2:$B$235=$C248,$C$2:$C$235),IF($B$2:$B$235=$C248,I$2:I$235))</f>
        <v>6.710616614497715E-2</v>
      </c>
      <c r="I248" s="17">
        <f t="array" ref="I248">CORREL(IF($B$2:$B$235=$C248,$C$2:$C$235),IF($B$2:$B$235=$C248,J$2:J$235))</f>
        <v>-6.2535255563544459E-2</v>
      </c>
      <c r="J248" s="17">
        <f t="array" ref="J248">CORREL(IF($B$2:$B$235=$C248,$C$2:$C$235),IF($B$2:$B$235=$C248,K$2:K$235))</f>
        <v>0.4220609207490606</v>
      </c>
      <c r="K248" s="17">
        <f t="array" ref="K248">CORREL(IF($B$2:$B$235=$C248,$C$2:$C$235),IF($B$2:$B$235=$C248,L$2:L$235))</f>
        <v>-4.3086139613758914E-2</v>
      </c>
      <c r="L248" s="17">
        <f t="array" ref="L248">CORREL(IF($B$2:$B$235=$C248,$C$2:$C$235),IF($B$2:$B$235=$C248,M$2:M$235))</f>
        <v>8.0804190322796062E-3</v>
      </c>
      <c r="M248" s="17">
        <f t="array" ref="M248">CORREL(IF($B$2:$B$235=$C248,$C$2:$C$235),IF($B$2:$B$235=$C248,N$2:N$235))</f>
        <v>-9.7659993424613123E-2</v>
      </c>
      <c r="N248" s="17">
        <f t="array" ref="N248">CORREL(IF($B$2:$B$235=$C248,$C$2:$C$235),IF($B$2:$B$235=$C248,O$2:O$235))</f>
        <v>6.5942348067740799E-3</v>
      </c>
      <c r="O248" s="17">
        <f t="array" ref="O248">CORREL(IF($B$2:$B$235=$C248,$C$2:$C$235),IF($B$2:$B$235=$C248,P$2:P$235))</f>
        <v>-0.13367628835622805</v>
      </c>
      <c r="P248" s="17">
        <f t="array" ref="P248">CORREL(IF($B$2:$B$235=$C248,$C$2:$C$235),IF($B$2:$B$235=$C248,Q$2:Q$235))</f>
        <v>-6.7422496588777872E-2</v>
      </c>
      <c r="Q248" s="17">
        <f t="array" ref="Q248">CORREL(IF($B$2:$B$235=$C248,$C$2:$C$235),IF($B$2:$B$235=$C248,R$2:R$235))</f>
        <v>0.23545634701617593</v>
      </c>
      <c r="R248" s="17">
        <f t="array" ref="R248">CORREL(IF($B$2:$B$235=$C248,$C$2:$C$235),IF($B$2:$B$235=$C248,S$2:S$235))</f>
        <v>-0.11928595550322235</v>
      </c>
      <c r="S248" s="17">
        <f t="array" ref="S248">CORREL(IF($B$2:$B$235=$C248,$C$2:$C$235),IF($B$2:$B$235=$C248,T$2:T$235))</f>
        <v>-0.14594008709322148</v>
      </c>
      <c r="T248" s="17">
        <f t="array" ref="T248">CORREL(IF($B$2:$B$235=$C248,$C$2:$C$235),IF($B$2:$B$235=$C248,U$2:U$235))</f>
        <v>1.3904493135438489E-2</v>
      </c>
      <c r="U248" s="17">
        <f t="array" ref="U248">CORREL(IF($B$2:$B$235=$C248,$C$2:$C$235),IF($B$2:$B$235=$C248,V$2:V$235))</f>
        <v>-0.28570621001265695</v>
      </c>
      <c r="V248" s="17">
        <f t="array" ref="V248">CORREL(IF($B$2:$B$235=$C248,$C$2:$C$235),IF($B$2:$B$235=$C248,W$2:W$235))</f>
        <v>0.12567235908230392</v>
      </c>
      <c r="W248" s="17">
        <f t="array" ref="W248">CORREL(IF($B$2:$B$235=$C248,$C$2:$C$235),IF($B$2:$B$235=$C248,X$2:X$235))</f>
        <v>7.7185292534940636E-2</v>
      </c>
      <c r="X248" s="17">
        <f t="array" ref="X248">CORREL(IF($B$2:$B$235=$C248,$C$2:$C$235),IF($B$2:$B$235=$C248,Y$2:Y$235))</f>
        <v>-9.6998129781236855E-2</v>
      </c>
      <c r="Y248" s="17">
        <f t="array" ref="Y248">CORREL(IF($B$2:$B$235=$C248,$C$2:$C$235),IF($B$2:$B$235=$C248,Z$2:Z$235))</f>
        <v>-0.31341725437988949</v>
      </c>
      <c r="Z248" s="17">
        <f t="array" ref="Z248">CORREL(IF($B$2:$B$235=$C248,$C$2:$C$235),IF($B$2:$B$235=$C248,AA$2:AA$235))</f>
        <v>-0.13533072021943682</v>
      </c>
      <c r="AA248" s="17">
        <f t="array" ref="AA248">CORREL(IF($B$2:$B$235=$C248,$C$2:$C$235),IF($B$2:$B$235=$C248,AB$2:AB$235))</f>
        <v>-0.52247857000001441</v>
      </c>
      <c r="AB248" s="17">
        <f t="array" ref="AB248">CORREL(IF($B$2:$B$235=$C248,$C$2:$C$235),IF($B$2:$B$235=$C248,AC$2:AC$235))</f>
        <v>5.8548009367681259E-2</v>
      </c>
      <c r="AC248" s="17">
        <f t="array" ref="AC248">CORREL(IF($B$2:$B$235=$C248,$C$2:$C$235),IF($B$2:$B$235=$C248,AD$2:AD$235))</f>
        <v>0.27266807239226232</v>
      </c>
      <c r="AD248" s="17">
        <f t="array" ref="AD248">CORREL(IF($B$2:$B$235=$C248,$C$2:$C$235),IF($B$2:$B$235=$C248,AE$2:AE$235))</f>
        <v>0.12316618331709259</v>
      </c>
      <c r="AE248" s="17">
        <f t="array" ref="AE248">CORREL(IF($B$2:$B$235=$C248,$C$2:$C$235),IF($B$2:$B$235=$C248,AF$2:AF$235))</f>
        <v>0.13789993996598732</v>
      </c>
      <c r="AF248" s="17">
        <f t="array" ref="AF248">CORREL(IF($B$2:$B$235=$C248,$C$2:$C$235),IF($B$2:$B$235=$C248,AG$2:AG$235))</f>
        <v>-0.11805998019786539</v>
      </c>
      <c r="AG248" s="17">
        <f t="array" ref="AG248">CORREL(IF($B$2:$B$235=$C248,$C$2:$C$235),IF($B$2:$B$235=$C248,AH$2:AH$235))</f>
        <v>-0.17145757985012136</v>
      </c>
      <c r="AH248" s="17">
        <f t="array" ref="AH248">CORREL(IF($B$2:$B$235=$C248,$C$2:$C$235),IF($B$2:$B$235=$C248,AI$2:AI$235))</f>
        <v>0.50071695688214513</v>
      </c>
      <c r="AI248" s="17">
        <f t="array" ref="AI248">CORREL(IF($B$2:$B$235=$C248,$C$2:$C$235),IF($B$2:$B$235=$C248,AJ$2:AJ$235))</f>
        <v>-2.4656925360676693E-2</v>
      </c>
      <c r="AJ248" s="17">
        <f t="array" ref="AJ248">CORREL(IF($B$2:$B$235=$C248,$C$2:$C$235),IF($B$2:$B$235=$C248,AK$2:AK$235))</f>
        <v>-0.21540604005140734</v>
      </c>
      <c r="AK248" s="17">
        <f t="array" ref="AK248">CORREL(IF($B$2:$B$235=$C248,$C$2:$C$235),IF($B$2:$B$235=$C248,AL$2:AL$235))</f>
        <v>-2.0722610554022417E-2</v>
      </c>
      <c r="AL248" s="17">
        <f t="array" ref="AL248">CORREL(IF($B$2:$B$235=$C248,$C$2:$C$235),IF($B$2:$B$235=$C248,AM$2:AM$235))</f>
        <v>-0.10358645811716004</v>
      </c>
      <c r="AM248" s="17">
        <f t="array" ref="AM248">CORREL(IF($B$2:$B$235=$C248,$C$2:$C$235),IF($B$2:$B$235=$C248,AN$2:AN$235))</f>
        <v>-2.8470658312130821E-2</v>
      </c>
      <c r="AN248" s="17">
        <f t="array" ref="AN248">CORREL(IF($B$2:$B$235=$C248,$C$2:$C$235),IF($B$2:$B$235=$C248,AO$2:AO$235))</f>
        <v>-0.21371976319075364</v>
      </c>
      <c r="AO248" s="17">
        <f t="array" ref="AO248">CORREL(IF($B$2:$B$235=$C248,$C$2:$C$235),IF($B$2:$B$235=$C248,AP$2:AP$235))</f>
        <v>-0.28375597417991466</v>
      </c>
      <c r="AP248" s="17">
        <f t="array" ref="AP248">CORREL(IF($B$2:$B$235=$C248,$C$2:$C$235),IF($B$2:$B$235=$C248,AQ$2:AQ$235))</f>
        <v>-0.29581903278063476</v>
      </c>
      <c r="AQ248" s="17">
        <f t="array" ref="AQ248">CORREL(IF($B$2:$B$235=$C248,$C$2:$C$235),IF($B$2:$B$235=$C248,AR$2:AR$235))</f>
        <v>-0.1831191546661205</v>
      </c>
      <c r="AR248" s="17">
        <f t="array" ref="AR248">CORREL(IF($B$2:$B$235=$C248,$C$2:$C$235),IF($B$2:$B$235=$C248,AS$2:AS$235))</f>
        <v>-6.1811161028511606E-2</v>
      </c>
      <c r="AS248" s="17">
        <f t="array" ref="AS248">CORREL(IF($B$2:$B$235=$C248,$C$2:$C$235),IF($B$2:$B$235=$C248,AT$2:AT$235))</f>
        <v>-0.13206008953873052</v>
      </c>
      <c r="AT248" s="17">
        <f t="array" ref="AT248">CORREL(IF($B$2:$B$235=$C248,$C$2:$C$235),IF($B$2:$B$235=$C248,AU$2:AU$235))</f>
        <v>-4.0240162264624554E-2</v>
      </c>
      <c r="AU248" s="17">
        <f t="array" ref="AU248">CORREL(IF($B$2:$B$235=$C248,$C$2:$C$235),IF($B$2:$B$235=$C248,AV$2:AV$235))</f>
        <v>-0.14597577431929198</v>
      </c>
      <c r="AV248" s="17">
        <f t="array" ref="AV248">CORREL(IF($B$2:$B$235=$C248,$C$2:$C$235),IF($B$2:$B$235=$C248,AW$2:AW$235))</f>
        <v>-0.42020524384051233</v>
      </c>
      <c r="AW248" s="17">
        <f t="array" ref="AW248">CORREL(IF($B$2:$B$235=$C248,$C$2:$C$235),IF($B$2:$B$235=$C248,AX$2:AX$235))</f>
        <v>-4.6175026084835452E-2</v>
      </c>
      <c r="AY248" s="17">
        <f t="array" ref="AY248">AVERAGE(IF($D$2:$D$235=AY$246,IF($B$2:$B$235=$C248, $C$2:$C$235)))</f>
        <v>1.1733333333333331</v>
      </c>
      <c r="AZ248" s="17">
        <f t="array" ref="AZ248">AVERAGE(IF($D$2:$D$235=AZ$246,IF($B$2:$B$235=$C248, $C$2:$C$235)))</f>
        <v>1.1299999999999999</v>
      </c>
      <c r="BA248" s="17">
        <f t="array" ref="BA248">AVERAGE(IF($B$2:$B$79=$C248, $C$2:$C$79))</f>
        <v>1.1516666666666666</v>
      </c>
      <c r="BB248" s="17"/>
      <c r="BC248" s="17">
        <f t="array" ref="BC248">AVERAGE(IF($D$2:$D$235=BC$246,IF($B$2:$B$235=$C248, $C$2:$C$235)))</f>
        <v>1.1825000000000001</v>
      </c>
      <c r="BD248" s="17">
        <f t="array" ref="BD248">AVERAGE(IF($D$2:$D$235=BD$246,IF($B$2:$B$235=$C248, $C$2:$C$235)))</f>
        <v>1.07</v>
      </c>
      <c r="BE248" s="17">
        <f t="array" ref="BE248">AVERAGE(IF($D$2:$D$235=BE$246,IF($B$2:$B$235=$C248, $C$2:$C$235)))</f>
        <v>1.1425000000000001</v>
      </c>
      <c r="BF248" s="17">
        <f t="array" ref="BF248">AVERAGE(IF($B$80:$B$235=$C248, $C$80:$C$235))</f>
        <v>1.1316666666666666</v>
      </c>
      <c r="BG248" s="24" t="str">
        <f t="shared" ref="BG248:BG259" si="22">C248</f>
        <v>Agg</v>
      </c>
      <c r="BH248" s="24">
        <f t="shared" ref="BH248:BH259" si="23">MIN($BC3:$BT3)</f>
        <v>1</v>
      </c>
      <c r="BI248" s="24">
        <f t="shared" ref="BI248:BI259" si="24">_xlfn.PERCENTILE.INC($BC3:$BT3,0.2)</f>
        <v>1.04</v>
      </c>
      <c r="BJ248" s="24">
        <f t="shared" ref="BJ248:BJ259" si="25">_xlfn.PERCENTILE.INC($BC3:$BT3,0.4)</f>
        <v>1.1160000000000001</v>
      </c>
      <c r="BK248" s="24">
        <f t="shared" ref="BK248:BK259" si="26">_xlfn.PERCENTILE.INC($BC3:$BT3,0.6)</f>
        <v>1.1679999999999999</v>
      </c>
      <c r="BL248" s="24">
        <f t="shared" ref="BL248:BL259" si="27">_xlfn.PERCENTILE.INC($BC3:$BT3,0.8)</f>
        <v>1.226</v>
      </c>
      <c r="BM248" s="24">
        <f t="shared" ref="BM248:BM259" si="28">MAX($BC3:$BT3)</f>
        <v>1.26</v>
      </c>
      <c r="BN248" s="24">
        <f t="shared" ref="BN248:BN259" si="29">BM248-BH248</f>
        <v>0.26</v>
      </c>
      <c r="BP248" s="38">
        <f t="array" ref="BP248">AVERAGE(IF($AY$2:$AY$235=BP$246,IF($B$2:$B$235=$C248, $C$2:$C$235)))</f>
        <v>1.115</v>
      </c>
      <c r="BQ248" s="38">
        <f t="array" ref="BQ248">AVERAGE(IF($AY$2:$AY$235=BQ$246,IF($B$2:$B$235=$C248, $C$2:$C$235)))</f>
        <v>1.21</v>
      </c>
      <c r="BR248" s="38">
        <f t="array" ref="BR248">AVERAGE(IF($AY$2:$AY$235=BR$246,IF($B$2:$B$235=$C248, $C$2:$C$235)))</f>
        <v>1.26</v>
      </c>
      <c r="BS248" s="38"/>
      <c r="BT248" s="38">
        <f t="array" ref="BT248">AVERAGE(IF($AY$2:$AY$235=BT$246,IF($B$2:$B$235=$C248, $C$2:$C$235)))</f>
        <v>1.2</v>
      </c>
      <c r="BU248" s="38">
        <f t="array" ref="BU248">AVERAGE(IF($AY$2:$AY$235=BU$246,IF($B$2:$B$235=$C248, $C$2:$C$235)))</f>
        <v>1.17</v>
      </c>
      <c r="BV248" s="38">
        <f t="array" ref="BV248">AVERAGE(IF($AY$2:$AY$235=BV$246,IF($B$2:$B$235=$C248, $C$2:$C$235)))</f>
        <v>1.1499999999999999</v>
      </c>
      <c r="CQ248" s="18">
        <f t="array" ref="CQ248">LARGE(ABS($D248:$AW248), 1)</f>
        <v>0.52247857000001441</v>
      </c>
      <c r="CR248" s="18">
        <f t="array" ref="CR248">LARGE(ABS($D248:$AW248), 2)</f>
        <v>0.50071695688214513</v>
      </c>
      <c r="CS248" s="18">
        <f t="array" ref="CS248">LARGE(ABS($D248:$AW248), 3)</f>
        <v>0.4220609207490606</v>
      </c>
    </row>
    <row r="249" spans="3:239" x14ac:dyDescent="0.25">
      <c r="C249" s="17" t="s">
        <v>31</v>
      </c>
      <c r="D249" s="17">
        <f t="array" ref="D249">CORREL(IF($B$2:$B$235=$C249,$C$2:$C$235),IF($B$2:$B$235=$C249,E$2:E$235))</f>
        <v>0.17727285272667628</v>
      </c>
      <c r="E249" s="17">
        <f t="array" ref="E249">CORREL(IF($B$2:$B$235=$C249,$C$2:$C$235),IF($B$2:$B$235=$C249,F$2:F$235))</f>
        <v>-0.14125741972514827</v>
      </c>
      <c r="F249" s="17">
        <f t="array" ref="F249">CORREL(IF($B$2:$B$235=$C249,$C$2:$C$235),IF($B$2:$B$235=$C249,G$2:G$235))</f>
        <v>0.16996523067520511</v>
      </c>
      <c r="G249" s="17">
        <f t="array" ref="G249">CORREL(IF($B$2:$B$235=$C249,$C$2:$C$235),IF($B$2:$B$235=$C249,H$2:H$235))</f>
        <v>0.51870084881948375</v>
      </c>
      <c r="H249" s="17">
        <f t="array" ref="H249">CORREL(IF($B$2:$B$235=$C249,$C$2:$C$235),IF($B$2:$B$235=$C249,I$2:I$235))</f>
        <v>-0.11275911026788303</v>
      </c>
      <c r="I249" s="17">
        <f t="array" ref="I249">CORREL(IF($B$2:$B$235=$C249,$C$2:$C$235),IF($B$2:$B$235=$C249,J$2:J$235))</f>
        <v>-0.27206190456583002</v>
      </c>
      <c r="J249" s="17">
        <f t="array" ref="J249">CORREL(IF($B$2:$B$235=$C249,$C$2:$C$235),IF($B$2:$B$235=$C249,K$2:K$235))</f>
        <v>-0.21616853370470512</v>
      </c>
      <c r="K249" s="17">
        <f t="array" ref="K249">CORREL(IF($B$2:$B$235=$C249,$C$2:$C$235),IF($B$2:$B$235=$C249,L$2:L$235))</f>
        <v>-1.6715598037897007E-2</v>
      </c>
      <c r="L249" s="17">
        <f t="array" ref="L249">CORREL(IF($B$2:$B$235=$C249,$C$2:$C$235),IF($B$2:$B$235=$C249,M$2:M$235))</f>
        <v>-7.0729035344607394E-2</v>
      </c>
      <c r="M249" s="17">
        <f t="array" ref="M249">CORREL(IF($B$2:$B$235=$C249,$C$2:$C$235),IF($B$2:$B$235=$C249,N$2:N$235))</f>
        <v>1.140599609618711E-2</v>
      </c>
      <c r="N249" s="17">
        <f t="array" ref="N249">CORREL(IF($B$2:$B$235=$C249,$C$2:$C$235),IF($B$2:$B$235=$C249,O$2:O$235))</f>
        <v>-0.11277553828931376</v>
      </c>
      <c r="O249" s="17">
        <f t="array" ref="O249">CORREL(IF($B$2:$B$235=$C249,$C$2:$C$235),IF($B$2:$B$235=$C249,P$2:P$235))</f>
        <v>-0.28379079485809833</v>
      </c>
      <c r="P249" s="17">
        <f t="array" ref="P249">CORREL(IF($B$2:$B$235=$C249,$C$2:$C$235),IF($B$2:$B$235=$C249,Q$2:Q$235))</f>
        <v>-0.25598276878549536</v>
      </c>
      <c r="Q249" s="17">
        <f t="array" ref="Q249">CORREL(IF($B$2:$B$235=$C249,$C$2:$C$235),IF($B$2:$B$235=$C249,R$2:R$235))</f>
        <v>2.9845143984374888E-2</v>
      </c>
      <c r="R249" s="17">
        <f t="array" ref="R249">CORREL(IF($B$2:$B$235=$C249,$C$2:$C$235),IF($B$2:$B$235=$C249,S$2:S$235))</f>
        <v>-0.29913562933598342</v>
      </c>
      <c r="S249" s="17">
        <f t="array" ref="S249">CORREL(IF($B$2:$B$235=$C249,$C$2:$C$235),IF($B$2:$B$235=$C249,T$2:T$235))</f>
        <v>-0.24971102060727901</v>
      </c>
      <c r="T249" s="17">
        <f t="array" ref="T249">CORREL(IF($B$2:$B$235=$C249,$C$2:$C$235),IF($B$2:$B$235=$C249,U$2:U$235))</f>
        <v>0.25165899130277408</v>
      </c>
      <c r="U249" s="17">
        <f t="array" ref="U249">CORREL(IF($B$2:$B$235=$C249,$C$2:$C$235),IF($B$2:$B$235=$C249,V$2:V$235))</f>
        <v>0.22728285212558325</v>
      </c>
      <c r="V249" s="17">
        <f t="array" ref="V249">CORREL(IF($B$2:$B$235=$C249,$C$2:$C$235),IF($B$2:$B$235=$C249,W$2:W$235))</f>
        <v>8.5800125469394251E-2</v>
      </c>
      <c r="W249" s="17">
        <f t="array" ref="W249">CORREL(IF($B$2:$B$235=$C249,$C$2:$C$235),IF($B$2:$B$235=$C249,X$2:X$235))</f>
        <v>-0.18238999302151865</v>
      </c>
      <c r="X249" s="17">
        <f t="array" ref="X249">CORREL(IF($B$2:$B$235=$C249,$C$2:$C$235),IF($B$2:$B$235=$C249,Y$2:Y$235))</f>
        <v>8.5173244571873571E-2</v>
      </c>
      <c r="Y249" s="17">
        <f t="array" ref="Y249">CORREL(IF($B$2:$B$235=$C249,$C$2:$C$235),IF($B$2:$B$235=$C249,Z$2:Z$235))</f>
        <v>0.48774836990546883</v>
      </c>
      <c r="Z249" s="17">
        <f t="array" ref="Z249">CORREL(IF($B$2:$B$235=$C249,$C$2:$C$235),IF($B$2:$B$235=$C249,AA$2:AA$235))</f>
        <v>0.10998511702051773</v>
      </c>
      <c r="AA249" s="17">
        <f t="array" ref="AA249">CORREL(IF($B$2:$B$235=$C249,$C$2:$C$235),IF($B$2:$B$235=$C249,AB$2:AB$235))</f>
        <v>0.23506416547524756</v>
      </c>
      <c r="AB249" s="17">
        <f t="array" ref="AB249">CORREL(IF($B$2:$B$235=$C249,$C$2:$C$235),IF($B$2:$B$235=$C249,AC$2:AC$235))</f>
        <v>-9.1739568129673182E-2</v>
      </c>
      <c r="AC249" s="17">
        <f t="array" ref="AC249">CORREL(IF($B$2:$B$235=$C249,$C$2:$C$235),IF($B$2:$B$235=$C249,AD$2:AD$235))</f>
        <v>-0.41613388692532688</v>
      </c>
      <c r="AD249" s="17">
        <f t="array" ref="AD249">CORREL(IF($B$2:$B$235=$C249,$C$2:$C$235),IF($B$2:$B$235=$C249,AE$2:AE$235))</f>
        <v>-2.2872373059696305E-2</v>
      </c>
      <c r="AE249" s="17">
        <f t="array" ref="AE249">CORREL(IF($B$2:$B$235=$C249,$C$2:$C$235),IF($B$2:$B$235=$C249,AF$2:AF$235))</f>
        <v>-0.10569580673765952</v>
      </c>
      <c r="AF249" s="17">
        <f t="array" ref="AF249">CORREL(IF($B$2:$B$235=$C249,$C$2:$C$235),IF($B$2:$B$235=$C249,AG$2:AG$235))</f>
        <v>1.5218966275544095E-2</v>
      </c>
      <c r="AG249" s="17">
        <f t="array" ref="AG249">CORREL(IF($B$2:$B$235=$C249,$C$2:$C$235),IF($B$2:$B$235=$C249,AH$2:AH$235))</f>
        <v>0.12227903212140068</v>
      </c>
      <c r="AH249" s="17">
        <f t="array" ref="AH249">CORREL(IF($B$2:$B$235=$C249,$C$2:$C$235),IF($B$2:$B$235=$C249,AI$2:AI$235))</f>
        <v>-0.14896365818083795</v>
      </c>
      <c r="AI249" s="17">
        <f t="array" ref="AI249">CORREL(IF($B$2:$B$235=$C249,$C$2:$C$235),IF($B$2:$B$235=$C249,AJ$2:AJ$235))</f>
        <v>-0.13540383603721415</v>
      </c>
      <c r="AJ249" s="17">
        <f t="array" ref="AJ249">CORREL(IF($B$2:$B$235=$C249,$C$2:$C$235),IF($B$2:$B$235=$C249,AK$2:AK$235))</f>
        <v>0.36435475254576266</v>
      </c>
      <c r="AK249" s="17">
        <f t="array" ref="AK249">CORREL(IF($B$2:$B$235=$C249,$C$2:$C$235),IF($B$2:$B$235=$C249,AL$2:AL$235))</f>
        <v>-6.0208280986758025E-2</v>
      </c>
      <c r="AL249" s="17">
        <f t="array" ref="AL249">CORREL(IF($B$2:$B$235=$C249,$C$2:$C$235),IF($B$2:$B$235=$C249,AM$2:AM$235))</f>
        <v>0.21024309911083142</v>
      </c>
      <c r="AM249" s="17">
        <f t="array" ref="AM249">CORREL(IF($B$2:$B$235=$C249,$C$2:$C$235),IF($B$2:$B$235=$C249,AN$2:AN$235))</f>
        <v>0.2177886303639458</v>
      </c>
      <c r="AN249" s="17">
        <f t="array" ref="AN249">CORREL(IF($B$2:$B$235=$C249,$C$2:$C$235),IF($B$2:$B$235=$C249,AO$2:AO$235))</f>
        <v>0.4894234316311899</v>
      </c>
      <c r="AO249" s="17">
        <f t="array" ref="AO249">CORREL(IF($B$2:$B$235=$C249,$C$2:$C$235),IF($B$2:$B$235=$C249,AP$2:AP$235))</f>
        <v>0.18134017380731435</v>
      </c>
      <c r="AP249" s="17">
        <f t="array" ref="AP249">CORREL(IF($B$2:$B$235=$C249,$C$2:$C$235),IF($B$2:$B$235=$C249,AQ$2:AQ$235))</f>
        <v>0.2251774114612822</v>
      </c>
      <c r="AQ249" s="17">
        <f t="array" ref="AQ249">CORREL(IF($B$2:$B$235=$C249,$C$2:$C$235),IF($B$2:$B$235=$C249,AR$2:AR$235))</f>
        <v>-6.2297700604608208E-2</v>
      </c>
      <c r="AR249" s="17">
        <f t="array" ref="AR249">CORREL(IF($B$2:$B$235=$C249,$C$2:$C$235),IF($B$2:$B$235=$C249,AS$2:AS$235))</f>
        <v>-1.6737515734634233E-2</v>
      </c>
      <c r="AS249" s="17">
        <f t="array" ref="AS249">CORREL(IF($B$2:$B$235=$C249,$C$2:$C$235),IF($B$2:$B$235=$C249,AT$2:AT$235))</f>
        <v>3.8237154005593584E-2</v>
      </c>
      <c r="AT249" s="17">
        <f t="array" ref="AT249">CORREL(IF($B$2:$B$235=$C249,$C$2:$C$235),IF($B$2:$B$235=$C249,AU$2:AU$235))</f>
        <v>4.0178070967435402E-3</v>
      </c>
      <c r="AU249" s="17">
        <f t="array" ref="AU249">CORREL(IF($B$2:$B$235=$C249,$C$2:$C$235),IF($B$2:$B$235=$C249,AV$2:AV$235))</f>
        <v>3.2231472822602747E-2</v>
      </c>
      <c r="AV249" s="17">
        <f t="array" ref="AV249">CORREL(IF($B$2:$B$235=$C249,$C$2:$C$235),IF($B$2:$B$235=$C249,AW$2:AW$235))</f>
        <v>0.3593285025911484</v>
      </c>
      <c r="AW249" s="17">
        <f t="array" ref="AW249">CORREL(IF($B$2:$B$235=$C249,$C$2:$C$235),IF($B$2:$B$235=$C249,AX$2:AX$235))</f>
        <v>0.16880908838981742</v>
      </c>
      <c r="AY249" s="17">
        <f t="array" ref="AY249">AVERAGE(IF($D$2:$D$235=AY$246,IF($B$2:$B$235=$C249, $C$2:$C$235)))</f>
        <v>3.61</v>
      </c>
      <c r="AZ249" s="17">
        <f t="array" ref="AZ249">AVERAGE(IF($D$2:$D$235=AZ$246,IF($B$2:$B$235=$C249, $C$2:$C$235)))</f>
        <v>4.05</v>
      </c>
      <c r="BA249" s="17">
        <f t="array" ref="BA249">AVERAGE(IF($B$2:$B$79=$C249, $C$2:$C$79))</f>
        <v>3.83</v>
      </c>
      <c r="BB249" s="17"/>
      <c r="BC249" s="17">
        <f t="array" ref="BC249">AVERAGE(IF($D$2:$D$235=BC$246,IF($B$2:$B$235=$C249, $C$2:$C$235)))</f>
        <v>3.87</v>
      </c>
      <c r="BD249" s="17">
        <f t="array" ref="BD249">AVERAGE(IF($D$2:$D$235=BD$246,IF($B$2:$B$235=$C249, $C$2:$C$235)))</f>
        <v>4.1674999999999995</v>
      </c>
      <c r="BE249" s="17">
        <f t="array" ref="BE249">AVERAGE(IF($D$2:$D$235=BE$246,IF($B$2:$B$235=$C249, $C$2:$C$235)))</f>
        <v>3.8650000000000002</v>
      </c>
      <c r="BF249" s="17">
        <f t="array" ref="BF249">AVERAGE(IF($B$80:$B$235=$C249, $C$80:$C$235))</f>
        <v>3.9675000000000007</v>
      </c>
      <c r="BG249" s="24" t="str">
        <f t="shared" si="22"/>
        <v>BC</v>
      </c>
      <c r="BH249" s="24">
        <f t="shared" si="23"/>
        <v>3.31</v>
      </c>
      <c r="BI249" s="24">
        <f t="shared" si="24"/>
        <v>3.74</v>
      </c>
      <c r="BJ249" s="24">
        <f t="shared" si="25"/>
        <v>3.8520000000000003</v>
      </c>
      <c r="BK249" s="24">
        <f t="shared" si="26"/>
        <v>3.988</v>
      </c>
      <c r="BL249" s="24">
        <f t="shared" si="27"/>
        <v>4.1379999999999999</v>
      </c>
      <c r="BM249" s="24">
        <f t="shared" si="28"/>
        <v>4.4400000000000004</v>
      </c>
      <c r="BN249" s="24">
        <f t="shared" si="29"/>
        <v>1.1300000000000003</v>
      </c>
      <c r="BP249" s="38">
        <f t="array" ref="BP249">AVERAGE(IF($AY$2:$AY$235=BP$246,IF($B$2:$B$235=$C249, $C$2:$C$235)))</f>
        <v>3.8600000000000003</v>
      </c>
      <c r="BQ249" s="38">
        <f t="array" ref="BQ249">AVERAGE(IF($AY$2:$AY$235=BQ$246,IF($B$2:$B$235=$C249, $C$2:$C$235)))</f>
        <v>3.64</v>
      </c>
      <c r="BR249" s="38">
        <f t="array" ref="BR249">AVERAGE(IF($AY$2:$AY$235=BR$246,IF($B$2:$B$235=$C249, $C$2:$C$235)))</f>
        <v>3.78</v>
      </c>
      <c r="BS249" s="38"/>
      <c r="BT249" s="38">
        <f t="array" ref="BT249">AVERAGE(IF($AY$2:$AY$235=BT$246,IF($B$2:$B$235=$C249, $C$2:$C$235)))</f>
        <v>4.1500000000000004</v>
      </c>
      <c r="BU249" s="38">
        <f t="array" ref="BU249">AVERAGE(IF($AY$2:$AY$235=BU$246,IF($B$2:$B$235=$C249, $C$2:$C$235)))</f>
        <v>3.8266666666666662</v>
      </c>
      <c r="BV249" s="38">
        <f t="array" ref="BV249">AVERAGE(IF($AY$2:$AY$235=BV$246,IF($B$2:$B$235=$C249, $C$2:$C$235)))</f>
        <v>3.9124999999999996</v>
      </c>
      <c r="CQ249" s="18">
        <f t="array" ref="CQ249">LARGE(ABS($D249:$AW249), 1)</f>
        <v>0.51870084881948375</v>
      </c>
      <c r="CR249" s="18">
        <f t="array" ref="CR249">LARGE(ABS($D249:$AW249), 2)</f>
        <v>0.4894234316311899</v>
      </c>
      <c r="CS249" s="18">
        <f t="array" ref="CS249">LARGE(ABS($D249:$AW249), 3)</f>
        <v>0.48774836990546883</v>
      </c>
    </row>
    <row r="250" spans="3:239" x14ac:dyDescent="0.25">
      <c r="C250" s="17" t="s">
        <v>32</v>
      </c>
      <c r="D250" s="17">
        <f t="array" ref="D250">CORREL(IF($B$2:$B$235=$C250,$C$2:$C$235),IF($B$2:$B$235=$C250,E$2:E$235))</f>
        <v>0.10445404111708512</v>
      </c>
      <c r="E250" s="17">
        <f t="array" ref="E250">CORREL(IF($B$2:$B$235=$C250,$C$2:$C$235),IF($B$2:$B$235=$C250,F$2:F$235))</f>
        <v>0.30278073187196602</v>
      </c>
      <c r="F250" s="17">
        <f t="array" ref="F250">CORREL(IF($B$2:$B$235=$C250,$C$2:$C$235),IF($B$2:$B$235=$C250,G$2:G$235))</f>
        <v>-0.23562463614870688</v>
      </c>
      <c r="G250" s="17">
        <f t="array" ref="G250">CORREL(IF($B$2:$B$235=$C250,$C$2:$C$235),IF($B$2:$B$235=$C250,H$2:H$235))</f>
        <v>0.27587529090039398</v>
      </c>
      <c r="H250" s="17">
        <f t="array" ref="H250">CORREL(IF($B$2:$B$235=$C250,$C$2:$C$235),IF($B$2:$B$235=$C250,I$2:I$235))</f>
        <v>-0.20186302057091263</v>
      </c>
      <c r="I250" s="17">
        <f t="array" ref="I250">CORREL(IF($B$2:$B$235=$C250,$C$2:$C$235),IF($B$2:$B$235=$C250,J$2:J$235))</f>
        <v>0.25009347700854012</v>
      </c>
      <c r="J250" s="17">
        <f t="array" ref="J250">CORREL(IF($B$2:$B$235=$C250,$C$2:$C$235),IF($B$2:$B$235=$C250,K$2:K$235))</f>
        <v>6.1845225098015825E-3</v>
      </c>
      <c r="K250" s="17">
        <f t="array" ref="K250">CORREL(IF($B$2:$B$235=$C250,$C$2:$C$235),IF($B$2:$B$235=$C250,L$2:L$235))</f>
        <v>0.29119136076849711</v>
      </c>
      <c r="L250" s="17">
        <f t="array" ref="L250">CORREL(IF($B$2:$B$235=$C250,$C$2:$C$235),IF($B$2:$B$235=$C250,M$2:M$235))</f>
        <v>7.2920473052092871E-2</v>
      </c>
      <c r="M250" s="17">
        <f t="array" ref="M250">CORREL(IF($B$2:$B$235=$C250,$C$2:$C$235),IF($B$2:$B$235=$C250,N$2:N$235))</f>
        <v>0.11863274819749661</v>
      </c>
      <c r="N250" s="17">
        <f t="array" ref="N250">CORREL(IF($B$2:$B$235=$C250,$C$2:$C$235),IF($B$2:$B$235=$C250,O$2:O$235))</f>
        <v>7.5510959323265459E-2</v>
      </c>
      <c r="O250" s="17">
        <f t="array" ref="O250">CORREL(IF($B$2:$B$235=$C250,$C$2:$C$235),IF($B$2:$B$235=$C250,P$2:P$235))</f>
        <v>0.16986466819471413</v>
      </c>
      <c r="P250" s="17">
        <f t="array" ref="P250">CORREL(IF($B$2:$B$235=$C250,$C$2:$C$235),IF($B$2:$B$235=$C250,Q$2:Q$235))</f>
        <v>-0.22550711899031359</v>
      </c>
      <c r="Q250" s="17">
        <f t="array" ref="Q250">CORREL(IF($B$2:$B$235=$C250,$C$2:$C$235),IF($B$2:$B$235=$C250,R$2:R$235))</f>
        <v>-0.21782680570219132</v>
      </c>
      <c r="R250" s="17">
        <f t="array" ref="R250">CORREL(IF($B$2:$B$235=$C250,$C$2:$C$235),IF($B$2:$B$235=$C250,S$2:S$235))</f>
        <v>0.41922799590319143</v>
      </c>
      <c r="S250" s="17">
        <f t="array" ref="S250">CORREL(IF($B$2:$B$235=$C250,$C$2:$C$235),IF($B$2:$B$235=$C250,T$2:T$235))</f>
        <v>0.1392612362380731</v>
      </c>
      <c r="T250" s="17">
        <f t="array" ref="T250">CORREL(IF($B$2:$B$235=$C250,$C$2:$C$235),IF($B$2:$B$235=$C250,U$2:U$235))</f>
        <v>0.3482962544311633</v>
      </c>
      <c r="U250" s="17">
        <f t="array" ref="U250">CORREL(IF($B$2:$B$235=$C250,$C$2:$C$235),IF($B$2:$B$235=$C250,V$2:V$235))</f>
        <v>0.22265156640418335</v>
      </c>
      <c r="V250" s="17">
        <f t="array" ref="V250">CORREL(IF($B$2:$B$235=$C250,$C$2:$C$235),IF($B$2:$B$235=$C250,W$2:W$235))</f>
        <v>4.5075933062832502E-2</v>
      </c>
      <c r="W250" s="17">
        <f t="array" ref="W250">CORREL(IF($B$2:$B$235=$C250,$C$2:$C$235),IF($B$2:$B$235=$C250,X$2:X$235))</f>
        <v>0.1860463499054979</v>
      </c>
      <c r="X250" s="17">
        <f t="array" ref="X250">CORREL(IF($B$2:$B$235=$C250,$C$2:$C$235),IF($B$2:$B$235=$C250,Y$2:Y$235))</f>
        <v>-6.6976815713264429E-2</v>
      </c>
      <c r="Y250" s="17">
        <f t="array" ref="Y250">CORREL(IF($B$2:$B$235=$C250,$C$2:$C$235),IF($B$2:$B$235=$C250,Z$2:Z$235))</f>
        <v>0.25362791554672898</v>
      </c>
      <c r="Z250" s="17">
        <f t="array" ref="Z250">CORREL(IF($B$2:$B$235=$C250,$C$2:$C$235),IF($B$2:$B$235=$C250,AA$2:AA$235))</f>
        <v>0.46084567200750665</v>
      </c>
      <c r="AA250" s="17">
        <f t="array" ref="AA250">CORREL(IF($B$2:$B$235=$C250,$C$2:$C$235),IF($B$2:$B$235=$C250,AB$2:AB$235))</f>
        <v>6.5731404005434438E-2</v>
      </c>
      <c r="AB250" s="17">
        <f t="array" ref="AB250">CORREL(IF($B$2:$B$235=$C250,$C$2:$C$235),IF($B$2:$B$235=$C250,AC$2:AC$235))</f>
        <v>0.4040379501129065</v>
      </c>
      <c r="AC250" s="17">
        <f t="array" ref="AC250">CORREL(IF($B$2:$B$235=$C250,$C$2:$C$235),IF($B$2:$B$235=$C250,AD$2:AD$235))</f>
        <v>2.8774435534574181E-2</v>
      </c>
      <c r="AD250" s="17">
        <f t="array" ref="AD250">CORREL(IF($B$2:$B$235=$C250,$C$2:$C$235),IF($B$2:$B$235=$C250,AE$2:AE$235))</f>
        <v>5.6853907217379103E-2</v>
      </c>
      <c r="AE250" s="17">
        <f t="array" ref="AE250">CORREL(IF($B$2:$B$235=$C250,$C$2:$C$235),IF($B$2:$B$235=$C250,AF$2:AF$235))</f>
        <v>0.34546195099354882</v>
      </c>
      <c r="AF250" s="17">
        <f t="array" ref="AF250">CORREL(IF($B$2:$B$235=$C250,$C$2:$C$235),IF($B$2:$B$235=$C250,AG$2:AG$235))</f>
        <v>0.23126628376445013</v>
      </c>
      <c r="AG250" s="17">
        <f t="array" ref="AG250">CORREL(IF($B$2:$B$235=$C250,$C$2:$C$235),IF($B$2:$B$235=$C250,AH$2:AH$235))</f>
        <v>-4.8630799481864134E-2</v>
      </c>
      <c r="AH250" s="17">
        <f t="array" ref="AH250">CORREL(IF($B$2:$B$235=$C250,$C$2:$C$235),IF($B$2:$B$235=$C250,AI$2:AI$235))</f>
        <v>-0.17330522732675518</v>
      </c>
      <c r="AI250" s="17">
        <f t="array" ref="AI250">CORREL(IF($B$2:$B$235=$C250,$C$2:$C$235),IF($B$2:$B$235=$C250,AJ$2:AJ$235))</f>
        <v>0.43294297477069127</v>
      </c>
      <c r="AJ250" s="17">
        <f t="array" ref="AJ250">CORREL(IF($B$2:$B$235=$C250,$C$2:$C$235),IF($B$2:$B$235=$C250,AK$2:AK$235))</f>
        <v>-0.36547598154362904</v>
      </c>
      <c r="AK250" s="17">
        <f t="array" ref="AK250">CORREL(IF($B$2:$B$235=$C250,$C$2:$C$235),IF($B$2:$B$235=$C250,AL$2:AL$235))</f>
        <v>0.32626918204348576</v>
      </c>
      <c r="AL250" s="17">
        <f t="array" ref="AL250">CORREL(IF($B$2:$B$235=$C250,$C$2:$C$235),IF($B$2:$B$235=$C250,AM$2:AM$235))</f>
        <v>-0.57311989338502034</v>
      </c>
      <c r="AM250" s="17">
        <f t="array" ref="AM250">CORREL(IF($B$2:$B$235=$C250,$C$2:$C$235),IF($B$2:$B$235=$C250,AN$2:AN$235))</f>
        <v>-0.24499729979283225</v>
      </c>
      <c r="AN250" s="17">
        <f t="array" ref="AN250">CORREL(IF($B$2:$B$235=$C250,$C$2:$C$235),IF($B$2:$B$235=$C250,AO$2:AO$235))</f>
        <v>-1.2127605276986921E-2</v>
      </c>
      <c r="AO250" s="17">
        <f t="array" ref="AO250">CORREL(IF($B$2:$B$235=$C250,$C$2:$C$235),IF($B$2:$B$235=$C250,AP$2:AP$235))</f>
        <v>1.9819746467107557E-2</v>
      </c>
      <c r="AP250" s="17">
        <f t="array" ref="AP250">CORREL(IF($B$2:$B$235=$C250,$C$2:$C$235),IF($B$2:$B$235=$C250,AQ$2:AQ$235))</f>
        <v>0.29851945547887365</v>
      </c>
      <c r="AQ250" s="17">
        <f t="array" ref="AQ250">CORREL(IF($B$2:$B$235=$C250,$C$2:$C$235),IF($B$2:$B$235=$C250,AR$2:AR$235))</f>
        <v>0.26130416753777913</v>
      </c>
      <c r="AR250" s="17">
        <f t="array" ref="AR250">CORREL(IF($B$2:$B$235=$C250,$C$2:$C$235),IF($B$2:$B$235=$C250,AS$2:AS$235))</f>
        <v>-3.1841294661053884E-2</v>
      </c>
      <c r="AS250" s="17">
        <f t="array" ref="AS250">CORREL(IF($B$2:$B$235=$C250,$C$2:$C$235),IF($B$2:$B$235=$C250,AT$2:AT$235))</f>
        <v>7.5177766698433582E-2</v>
      </c>
      <c r="AT250" s="17">
        <f t="array" ref="AT250">CORREL(IF($B$2:$B$235=$C250,$C$2:$C$235),IF($B$2:$B$235=$C250,AU$2:AU$235))</f>
        <v>-0.30779600438421301</v>
      </c>
      <c r="AU250" s="17">
        <f t="array" ref="AU250">CORREL(IF($B$2:$B$235=$C250,$C$2:$C$235),IF($B$2:$B$235=$C250,AV$2:AV$235))</f>
        <v>0.2385013385978608</v>
      </c>
      <c r="AV250" s="17">
        <f t="array" ref="AV250">CORREL(IF($B$2:$B$235=$C250,$C$2:$C$235),IF($B$2:$B$235=$C250,AW$2:AW$235))</f>
        <v>-0.20739189061810984</v>
      </c>
      <c r="AW250" s="17">
        <f t="array" ref="AW250">CORREL(IF($B$2:$B$235=$C250,$C$2:$C$235),IF($B$2:$B$235=$C250,AX$2:AX$235))</f>
        <v>-2.6065281852286185E-2</v>
      </c>
      <c r="AY250" s="17">
        <f t="array" ref="AY250">AVERAGE(IF($D$2:$D$235=AY$246,IF($B$2:$B$235=$C250, $C$2:$C$235)))</f>
        <v>1.2366666666666666</v>
      </c>
      <c r="AZ250" s="17">
        <f t="array" ref="AZ250">AVERAGE(IF($D$2:$D$235=AZ$246,IF($B$2:$B$235=$C250, $C$2:$C$235)))</f>
        <v>1.3333333333333333</v>
      </c>
      <c r="BA250" s="17">
        <f t="array" ref="BA250">AVERAGE(IF($B$2:$B$79=$C250, $C$2:$C$79))</f>
        <v>1.2850000000000001</v>
      </c>
      <c r="BB250" s="17"/>
      <c r="BC250" s="17">
        <f t="array" ref="BC250">AVERAGE(IF($D$2:$D$235=BC$246,IF($B$2:$B$235=$C250, $C$2:$C$235)))</f>
        <v>1.17</v>
      </c>
      <c r="BD250" s="17">
        <f t="array" ref="BD250">AVERAGE(IF($D$2:$D$235=BD$246,IF($B$2:$B$235=$C250, $C$2:$C$235)))</f>
        <v>1.3050000000000002</v>
      </c>
      <c r="BE250" s="17">
        <f t="array" ref="BE250">AVERAGE(IF($D$2:$D$235=BE$246,IF($B$2:$B$235=$C250, $C$2:$C$235)))</f>
        <v>1.2124999999999999</v>
      </c>
      <c r="BF250" s="17">
        <f t="array" ref="BF250">AVERAGE(IF($B$80:$B$235=$C250, $C$80:$C$235))</f>
        <v>1.2291666666666667</v>
      </c>
      <c r="BG250" s="24" t="str">
        <f t="shared" si="22"/>
        <v>GC</v>
      </c>
      <c r="BH250" s="24">
        <f t="shared" si="23"/>
        <v>1.02</v>
      </c>
      <c r="BI250" s="24">
        <f t="shared" si="24"/>
        <v>1.1579999999999999</v>
      </c>
      <c r="BJ250" s="24">
        <f t="shared" si="25"/>
        <v>1.214</v>
      </c>
      <c r="BK250" s="24">
        <f t="shared" si="26"/>
        <v>1.264</v>
      </c>
      <c r="BL250" s="24">
        <f t="shared" si="27"/>
        <v>1.3560000000000001</v>
      </c>
      <c r="BM250" s="24">
        <f t="shared" si="28"/>
        <v>1.46</v>
      </c>
      <c r="BN250" s="24">
        <f t="shared" si="29"/>
        <v>0.43999999999999995</v>
      </c>
      <c r="BP250" s="38">
        <f t="array" ref="BP250">AVERAGE(IF($AY$2:$AY$235=BP$246,IF($B$2:$B$235=$C250, $C$2:$C$235)))</f>
        <v>1.28</v>
      </c>
      <c r="BQ250" s="38">
        <f t="array" ref="BQ250">AVERAGE(IF($AY$2:$AY$235=BQ$246,IF($B$2:$B$235=$C250, $C$2:$C$235)))</f>
        <v>1.4350000000000001</v>
      </c>
      <c r="BR250" s="38">
        <f t="array" ref="BR250">AVERAGE(IF($AY$2:$AY$235=BR$246,IF($B$2:$B$235=$C250, $C$2:$C$235)))</f>
        <v>1.02</v>
      </c>
      <c r="BS250" s="38"/>
      <c r="BT250" s="38">
        <f t="array" ref="BT250">AVERAGE(IF($AY$2:$AY$235=BT$246,IF($B$2:$B$235=$C250, $C$2:$C$235)))</f>
        <v>1.38</v>
      </c>
      <c r="BU250" s="38">
        <f t="array" ref="BU250">AVERAGE(IF($AY$2:$AY$235=BU$246,IF($B$2:$B$235=$C250, $C$2:$C$235)))</f>
        <v>1.3066666666666666</v>
      </c>
      <c r="BV250" s="38">
        <f t="array" ref="BV250">AVERAGE(IF($AY$2:$AY$235=BV$246,IF($B$2:$B$235=$C250, $C$2:$C$235)))</f>
        <v>1.1749999999999998</v>
      </c>
      <c r="CQ250" s="18">
        <f t="array" ref="CQ250">LARGE(ABS($D250:$AW250), 1)</f>
        <v>0.57311989338502034</v>
      </c>
      <c r="CR250" s="18">
        <f t="array" ref="CR250">LARGE(ABS($D250:$AW250), 2)</f>
        <v>0.46084567200750665</v>
      </c>
      <c r="CS250" s="18">
        <f t="array" ref="CS250">LARGE(ABS($D250:$AW250), 3)</f>
        <v>0.43294297477069127</v>
      </c>
    </row>
    <row r="251" spans="3:239" x14ac:dyDescent="0.25">
      <c r="C251" s="17" t="s">
        <v>33</v>
      </c>
      <c r="D251" s="17">
        <f t="array" ref="D251">CORREL(IF($B$2:$B$235=$C251,$C$2:$C$235),IF($B$2:$B$235=$C251,E$2:E$235))</f>
        <v>0.31766491837170918</v>
      </c>
      <c r="E251" s="17">
        <f t="array" ref="E251">CORREL(IF($B$2:$B$235=$C251,$C$2:$C$235),IF($B$2:$B$235=$C251,F$2:F$235))</f>
        <v>0.26170014867770203</v>
      </c>
      <c r="F251" s="17">
        <f t="array" ref="F251">CORREL(IF($B$2:$B$235=$C251,$C$2:$C$235),IF($B$2:$B$235=$C251,G$2:G$235))</f>
        <v>-0.16203616879000227</v>
      </c>
      <c r="G251" s="17">
        <f t="array" ref="G251">CORREL(IF($B$2:$B$235=$C251,$C$2:$C$235),IF($B$2:$B$235=$C251,H$2:H$235))</f>
        <v>0.12036781072943795</v>
      </c>
      <c r="H251" s="17">
        <f t="array" ref="H251">CORREL(IF($B$2:$B$235=$C251,$C$2:$C$235),IF($B$2:$B$235=$C251,I$2:I$235))</f>
        <v>-0.10411852697156496</v>
      </c>
      <c r="I251" s="17">
        <f t="array" ref="I251">CORREL(IF($B$2:$B$235=$C251,$C$2:$C$235),IF($B$2:$B$235=$C251,J$2:J$235))</f>
        <v>0.17128094144830316</v>
      </c>
      <c r="J251" s="17">
        <f t="array" ref="J251">CORREL(IF($B$2:$B$235=$C251,$C$2:$C$235),IF($B$2:$B$235=$C251,K$2:K$235))</f>
        <v>-0.31926787326638423</v>
      </c>
      <c r="K251" s="17">
        <f t="array" ref="K251">CORREL(IF($B$2:$B$235=$C251,$C$2:$C$235),IF($B$2:$B$235=$C251,L$2:L$235))</f>
        <v>0.35401197363226061</v>
      </c>
      <c r="L251" s="17">
        <f t="array" ref="L251">CORREL(IF($B$2:$B$235=$C251,$C$2:$C$235),IF($B$2:$B$235=$C251,M$2:M$235))</f>
        <v>-9.3236505274911785E-2</v>
      </c>
      <c r="M251" s="17">
        <f t="array" ref="M251">CORREL(IF($B$2:$B$235=$C251,$C$2:$C$235),IF($B$2:$B$235=$C251,N$2:N$235))</f>
        <v>0.15209112453533891</v>
      </c>
      <c r="N251" s="17">
        <f t="array" ref="N251">CORREL(IF($B$2:$B$235=$C251,$C$2:$C$235),IF($B$2:$B$235=$C251,O$2:O$235))</f>
        <v>-0.10288319079634255</v>
      </c>
      <c r="O251" s="17">
        <f t="array" ref="O251">CORREL(IF($B$2:$B$235=$C251,$C$2:$C$235),IF($B$2:$B$235=$C251,P$2:P$235))</f>
        <v>0.25764809532396288</v>
      </c>
      <c r="P251" s="17">
        <f t="array" ref="P251">CORREL(IF($B$2:$B$235=$C251,$C$2:$C$235),IF($B$2:$B$235=$C251,Q$2:Q$235))</f>
        <v>1.7048305322697136E-2</v>
      </c>
      <c r="Q251" s="17">
        <f t="array" ref="Q251">CORREL(IF($B$2:$B$235=$C251,$C$2:$C$235),IF($B$2:$B$235=$C251,R$2:R$235))</f>
        <v>-4.7050499307713482E-3</v>
      </c>
      <c r="R251" s="17">
        <f t="array" ref="R251">CORREL(IF($B$2:$B$235=$C251,$C$2:$C$235),IF($B$2:$B$235=$C251,S$2:S$235))</f>
        <v>0.31800308295806129</v>
      </c>
      <c r="S251" s="17">
        <f t="array" ref="S251">CORREL(IF($B$2:$B$235=$C251,$C$2:$C$235),IF($B$2:$B$235=$C251,T$2:T$235))</f>
        <v>0.42622041254170878</v>
      </c>
      <c r="T251" s="17">
        <f t="array" ref="T251">CORREL(IF($B$2:$B$235=$C251,$C$2:$C$235),IF($B$2:$B$235=$C251,U$2:U$235))</f>
        <v>0.20745590760596302</v>
      </c>
      <c r="U251" s="17">
        <f t="array" ref="U251">CORREL(IF($B$2:$B$235=$C251,$C$2:$C$235),IF($B$2:$B$235=$C251,V$2:V$235))</f>
        <v>0.25640628754644784</v>
      </c>
      <c r="V251" s="17">
        <f t="array" ref="V251">CORREL(IF($B$2:$B$235=$C251,$C$2:$C$235),IF($B$2:$B$235=$C251,W$2:W$235))</f>
        <v>0.15915786727886377</v>
      </c>
      <c r="W251" s="17">
        <f t="array" ref="W251">CORREL(IF($B$2:$B$235=$C251,$C$2:$C$235),IF($B$2:$B$235=$C251,X$2:X$235))</f>
        <v>0.12072809191108623</v>
      </c>
      <c r="X251" s="17">
        <f t="array" ref="X251">CORREL(IF($B$2:$B$235=$C251,$C$2:$C$235),IF($B$2:$B$235=$C251,Y$2:Y$235))</f>
        <v>-0.27662484327563958</v>
      </c>
      <c r="Y251" s="17">
        <f t="array" ref="Y251">CORREL(IF($B$2:$B$235=$C251,$C$2:$C$235),IF($B$2:$B$235=$C251,Z$2:Z$235))</f>
        <v>0.15594491351696826</v>
      </c>
      <c r="Z251" s="17">
        <f t="array" ref="Z251">CORREL(IF($B$2:$B$235=$C251,$C$2:$C$235),IF($B$2:$B$235=$C251,AA$2:AA$235))</f>
        <v>0.18232590131532886</v>
      </c>
      <c r="AA251" s="17">
        <f t="array" ref="AA251">CORREL(IF($B$2:$B$235=$C251,$C$2:$C$235),IF($B$2:$B$235=$C251,AB$2:AB$235))</f>
        <v>0.51303151052043983</v>
      </c>
      <c r="AB251" s="17">
        <f t="array" ref="AB251">CORREL(IF($B$2:$B$235=$C251,$C$2:$C$235),IF($B$2:$B$235=$C251,AC$2:AC$235))</f>
        <v>0.35082012988996786</v>
      </c>
      <c r="AC251" s="17">
        <f t="array" ref="AC251">CORREL(IF($B$2:$B$235=$C251,$C$2:$C$235),IF($B$2:$B$235=$C251,AD$2:AD$235))</f>
        <v>8.7272022047116066E-2</v>
      </c>
      <c r="AD251" s="17">
        <f t="array" ref="AD251">CORREL(IF($B$2:$B$235=$C251,$C$2:$C$235),IF($B$2:$B$235=$C251,AE$2:AE$235))</f>
        <v>0.22919650106005288</v>
      </c>
      <c r="AE251" s="17">
        <f t="array" ref="AE251">CORREL(IF($B$2:$B$235=$C251,$C$2:$C$235),IF($B$2:$B$235=$C251,AF$2:AF$235))</f>
        <v>0.27620782636426477</v>
      </c>
      <c r="AF251" s="17">
        <f t="array" ref="AF251">CORREL(IF($B$2:$B$235=$C251,$C$2:$C$235),IF($B$2:$B$235=$C251,AG$2:AG$235))</f>
        <v>7.9757963446194735E-2</v>
      </c>
      <c r="AG251" s="17">
        <f t="array" ref="AG251">CORREL(IF($B$2:$B$235=$C251,$C$2:$C$235),IF($B$2:$B$235=$C251,AH$2:AH$235))</f>
        <v>0.11652837260221088</v>
      </c>
      <c r="AH251" s="17">
        <f t="array" ref="AH251">CORREL(IF($B$2:$B$235=$C251,$C$2:$C$235),IF($B$2:$B$235=$C251,AI$2:AI$235))</f>
        <v>-0.27835765823320585</v>
      </c>
      <c r="AI251" s="17">
        <f t="array" ref="AI251">CORREL(IF($B$2:$B$235=$C251,$C$2:$C$235),IF($B$2:$B$235=$C251,AJ$2:AJ$235))</f>
        <v>0.18754984462493829</v>
      </c>
      <c r="AJ251" s="17">
        <f t="array" ref="AJ251">CORREL(IF($B$2:$B$235=$C251,$C$2:$C$235),IF($B$2:$B$235=$C251,AK$2:AK$235))</f>
        <v>1.9114842899816038E-2</v>
      </c>
      <c r="AK251" s="17">
        <f t="array" ref="AK251">CORREL(IF($B$2:$B$235=$C251,$C$2:$C$235),IF($B$2:$B$235=$C251,AL$2:AL$235))</f>
        <v>0.24727291109289978</v>
      </c>
      <c r="AL251" s="17">
        <f t="array" ref="AL251">CORREL(IF($B$2:$B$235=$C251,$C$2:$C$235),IF($B$2:$B$235=$C251,AM$2:AM$235))</f>
        <v>-0.47463015361905753</v>
      </c>
      <c r="AM251" s="17">
        <f t="array" ref="AM251">CORREL(IF($B$2:$B$235=$C251,$C$2:$C$235),IF($B$2:$B$235=$C251,AN$2:AN$235))</f>
        <v>-0.1901904461965995</v>
      </c>
      <c r="AN251" s="17">
        <f t="array" ref="AN251">CORREL(IF($B$2:$B$235=$C251,$C$2:$C$235),IF($B$2:$B$235=$C251,AO$2:AO$235))</f>
        <v>2.82791513438896E-2</v>
      </c>
      <c r="AO251" s="17">
        <f t="array" ref="AO251">CORREL(IF($B$2:$B$235=$C251,$C$2:$C$235),IF($B$2:$B$235=$C251,AP$2:AP$235))</f>
        <v>0.27827176173132845</v>
      </c>
      <c r="AP251" s="17">
        <f t="array" ref="AP251">CORREL(IF($B$2:$B$235=$C251,$C$2:$C$235),IF($B$2:$B$235=$C251,AQ$2:AQ$235))</f>
        <v>0.26908558464914029</v>
      </c>
      <c r="AQ251" s="17">
        <f t="array" ref="AQ251">CORREL(IF($B$2:$B$235=$C251,$C$2:$C$235),IF($B$2:$B$235=$C251,AR$2:AR$235))</f>
        <v>7.9947990271478905E-2</v>
      </c>
      <c r="AR251" s="17">
        <f t="array" ref="AR251">CORREL(IF($B$2:$B$235=$C251,$C$2:$C$235),IF($B$2:$B$235=$C251,AS$2:AS$235))</f>
        <v>9.6892684215707431E-2</v>
      </c>
      <c r="AS251" s="17">
        <f t="array" ref="AS251">CORREL(IF($B$2:$B$235=$C251,$C$2:$C$235),IF($B$2:$B$235=$C251,AT$2:AT$235))</f>
        <v>5.2252742972742253E-2</v>
      </c>
      <c r="AT251" s="17">
        <f t="array" ref="AT251">CORREL(IF($B$2:$B$235=$C251,$C$2:$C$235),IF($B$2:$B$235=$C251,AU$2:AU$235))</f>
        <v>0.14442326611718681</v>
      </c>
      <c r="AU251" s="17">
        <f t="array" ref="AU251">CORREL(IF($B$2:$B$235=$C251,$C$2:$C$235),IF($B$2:$B$235=$C251,AV$2:AV$235))</f>
        <v>0.29968847944288918</v>
      </c>
      <c r="AV251" s="17">
        <f t="array" ref="AV251">CORREL(IF($B$2:$B$235=$C251,$C$2:$C$235),IF($B$2:$B$235=$C251,AW$2:AW$235))</f>
        <v>3.5365293668587226E-2</v>
      </c>
      <c r="AW251" s="17">
        <f t="array" ref="AW251">CORREL(IF($B$2:$B$235=$C251,$C$2:$C$235),IF($B$2:$B$235=$C251,AX$2:AX$235))</f>
        <v>-9.1184021874242932E-2</v>
      </c>
      <c r="AY251" s="17">
        <f t="array" ref="AY251">AVERAGE(IF($D$2:$D$235=AY$246,IF($B$2:$B$235=$C251, $C$2:$C$235)))</f>
        <v>3.0333333333333337</v>
      </c>
      <c r="AZ251" s="17">
        <f t="array" ref="AZ251">AVERAGE(IF($D$2:$D$235=AZ$246,IF($B$2:$B$235=$C251, $C$2:$C$235)))</f>
        <v>3.0533333333333332</v>
      </c>
      <c r="BA251" s="17">
        <f t="array" ref="BA251">AVERAGE(IF($B$2:$B$79=$C251, $C$2:$C$79))</f>
        <v>3.0433333333333334</v>
      </c>
      <c r="BB251" s="17"/>
      <c r="BC251" s="17">
        <f t="array" ref="BC251">AVERAGE(IF($D$2:$D$235=BC$246,IF($B$2:$B$235=$C251, $C$2:$C$235)))</f>
        <v>2.9874999999999998</v>
      </c>
      <c r="BD251" s="17">
        <f t="array" ref="BD251">AVERAGE(IF($D$2:$D$235=BD$246,IF($B$2:$B$235=$C251, $C$2:$C$235)))</f>
        <v>3.0649999999999999</v>
      </c>
      <c r="BE251" s="17">
        <f t="array" ref="BE251">AVERAGE(IF($D$2:$D$235=BE$246,IF($B$2:$B$235=$C251, $C$2:$C$235)))</f>
        <v>2.9674999999999998</v>
      </c>
      <c r="BF251" s="17">
        <f t="array" ref="BF251">AVERAGE(IF($B$80:$B$235=$C251, $C$80:$C$235))</f>
        <v>3.0066666666666659</v>
      </c>
      <c r="BG251" s="24" t="str">
        <f t="shared" si="22"/>
        <v>PP</v>
      </c>
      <c r="BH251" s="24">
        <f t="shared" si="23"/>
        <v>2.86</v>
      </c>
      <c r="BI251" s="24">
        <f t="shared" si="24"/>
        <v>2.9580000000000002</v>
      </c>
      <c r="BJ251" s="24">
        <f t="shared" si="25"/>
        <v>2.9980000000000002</v>
      </c>
      <c r="BK251" s="24">
        <f t="shared" si="26"/>
        <v>3.0339999999999998</v>
      </c>
      <c r="BL251" s="24">
        <f t="shared" si="27"/>
        <v>3.0859999999999999</v>
      </c>
      <c r="BM251" s="24">
        <f t="shared" si="28"/>
        <v>3.17</v>
      </c>
      <c r="BN251" s="24">
        <f t="shared" si="29"/>
        <v>0.31000000000000005</v>
      </c>
      <c r="BP251" s="38">
        <f t="array" ref="BP251">AVERAGE(IF($AY$2:$AY$235=BP$246,IF($B$2:$B$235=$C251, $C$2:$C$235)))</f>
        <v>3.0449999999999999</v>
      </c>
      <c r="BQ251" s="38">
        <f t="array" ref="BQ251">AVERAGE(IF($AY$2:$AY$235=BQ$246,IF($B$2:$B$235=$C251, $C$2:$C$235)))</f>
        <v>3.04</v>
      </c>
      <c r="BR251" s="38">
        <f t="array" ref="BR251">AVERAGE(IF($AY$2:$AY$235=BR$246,IF($B$2:$B$235=$C251, $C$2:$C$235)))</f>
        <v>2.95</v>
      </c>
      <c r="BS251" s="38"/>
      <c r="BT251" s="38">
        <f t="array" ref="BT251">AVERAGE(IF($AY$2:$AY$235=BT$246,IF($B$2:$B$235=$C251, $C$2:$C$235)))</f>
        <v>3</v>
      </c>
      <c r="BU251" s="38">
        <f t="array" ref="BU251">AVERAGE(IF($AY$2:$AY$235=BU$246,IF($B$2:$B$235=$C251, $C$2:$C$235)))</f>
        <v>2.9899999999999998</v>
      </c>
      <c r="BV251" s="38">
        <f t="array" ref="BV251">AVERAGE(IF($AY$2:$AY$235=BV$246,IF($B$2:$B$235=$C251, $C$2:$C$235)))</f>
        <v>2.9875000000000003</v>
      </c>
      <c r="CQ251" s="18">
        <f t="array" ref="CQ251">LARGE(ABS($D251:$AW251), 1)</f>
        <v>0.51303151052043983</v>
      </c>
      <c r="CR251" s="18">
        <f t="array" ref="CR251">LARGE(ABS($D251:$AW251), 2)</f>
        <v>0.47463015361905753</v>
      </c>
      <c r="CS251" s="18">
        <f t="array" ref="CS251">LARGE(ABS($D251:$AW251), 3)</f>
        <v>0.42622041254170878</v>
      </c>
    </row>
    <row r="252" spans="3:239" x14ac:dyDescent="0.25">
      <c r="C252" s="17" t="s">
        <v>34</v>
      </c>
      <c r="D252" s="17">
        <f t="array" ref="D252">CORREL(IF($B$2:$B$235=$C252,$C$2:$C$235),IF($B$2:$B$235=$C252,E$2:E$235))</f>
        <v>-0.16991716217615851</v>
      </c>
      <c r="E252" s="17">
        <f t="array" ref="E252">CORREL(IF($B$2:$B$235=$C252,$C$2:$C$235),IF($B$2:$B$235=$C252,F$2:F$235))</f>
        <v>-5.3400939010388504E-2</v>
      </c>
      <c r="F252" s="17">
        <f t="array" ref="F252">CORREL(IF($B$2:$B$235=$C252,$C$2:$C$235),IF($B$2:$B$235=$C252,G$2:G$235))</f>
        <v>-6.751889000201837E-2</v>
      </c>
      <c r="G252" s="17">
        <f t="array" ref="G252">CORREL(IF($B$2:$B$235=$C252,$C$2:$C$235),IF($B$2:$B$235=$C252,H$2:H$235))</f>
        <v>-0.12284871665765157</v>
      </c>
      <c r="H252" s="17">
        <f t="array" ref="H252">CORREL(IF($B$2:$B$235=$C252,$C$2:$C$235),IF($B$2:$B$235=$C252,I$2:I$235))</f>
        <v>-0.34385832657069187</v>
      </c>
      <c r="I252" s="17">
        <f t="array" ref="I252">CORREL(IF($B$2:$B$235=$C252,$C$2:$C$235),IF($B$2:$B$235=$C252,J$2:J$235))</f>
        <v>-0.29031136454482126</v>
      </c>
      <c r="J252" s="17">
        <f t="array" ref="J252">CORREL(IF($B$2:$B$235=$C252,$C$2:$C$235),IF($B$2:$B$235=$C252,K$2:K$235))</f>
        <v>-0.22002081455631683</v>
      </c>
      <c r="K252" s="17">
        <f t="array" ref="K252">CORREL(IF($B$2:$B$235=$C252,$C$2:$C$235),IF($B$2:$B$235=$C252,L$2:L$235))</f>
        <v>-0.50414388116893993</v>
      </c>
      <c r="L252" s="17">
        <f t="array" ref="L252">CORREL(IF($B$2:$B$235=$C252,$C$2:$C$235),IF($B$2:$B$235=$C252,M$2:M$235))</f>
        <v>-4.9754977001611696E-2</v>
      </c>
      <c r="M252" s="17">
        <f t="array" ref="M252">CORREL(IF($B$2:$B$235=$C252,$C$2:$C$235),IF($B$2:$B$235=$C252,N$2:N$235))</f>
        <v>-0.2734199778846107</v>
      </c>
      <c r="N252" s="17">
        <f t="array" ref="N252">CORREL(IF($B$2:$B$235=$C252,$C$2:$C$235),IF($B$2:$B$235=$C252,O$2:O$235))</f>
        <v>-0.61350517546642869</v>
      </c>
      <c r="O252" s="17">
        <f t="array" ref="O252">CORREL(IF($B$2:$B$235=$C252,$C$2:$C$235),IF($B$2:$B$235=$C252,P$2:P$235))</f>
        <v>-0.34966759592140462</v>
      </c>
      <c r="P252" s="17">
        <f t="array" ref="P252">CORREL(IF($B$2:$B$235=$C252,$C$2:$C$235),IF($B$2:$B$235=$C252,Q$2:Q$235))</f>
        <v>-0.31636860469051009</v>
      </c>
      <c r="Q252" s="17">
        <f t="array" ref="Q252">CORREL(IF($B$2:$B$235=$C252,$C$2:$C$235),IF($B$2:$B$235=$C252,R$2:R$235))</f>
        <v>7.320579742512219E-2</v>
      </c>
      <c r="R252" s="17">
        <f t="array" ref="R252">CORREL(IF($B$2:$B$235=$C252,$C$2:$C$235),IF($B$2:$B$235=$C252,S$2:S$235))</f>
        <v>-0.26013357313280899</v>
      </c>
      <c r="S252" s="17">
        <f t="array" ref="S252">CORREL(IF($B$2:$B$235=$C252,$C$2:$C$235),IF($B$2:$B$235=$C252,T$2:T$235))</f>
        <v>0.23629670335068523</v>
      </c>
      <c r="T252" s="17">
        <f t="array" ref="T252">CORREL(IF($B$2:$B$235=$C252,$C$2:$C$235),IF($B$2:$B$235=$C252,U$2:U$235))</f>
        <v>-0.21708355094375215</v>
      </c>
      <c r="U252" s="17">
        <f t="array" ref="U252">CORREL(IF($B$2:$B$235=$C252,$C$2:$C$235),IF($B$2:$B$235=$C252,V$2:V$235))</f>
        <v>0.36735600484540343</v>
      </c>
      <c r="V252" s="17">
        <f t="array" ref="V252">CORREL(IF($B$2:$B$235=$C252,$C$2:$C$235),IF($B$2:$B$235=$C252,W$2:W$235))</f>
        <v>-0.13548481574201368</v>
      </c>
      <c r="W252" s="17">
        <f t="array" ref="W252">CORREL(IF($B$2:$B$235=$C252,$C$2:$C$235),IF($B$2:$B$235=$C252,X$2:X$235))</f>
        <v>1.4585438020193505E-3</v>
      </c>
      <c r="X252" s="17">
        <f t="array" ref="X252">CORREL(IF($B$2:$B$235=$C252,$C$2:$C$235),IF($B$2:$B$235=$C252,Y$2:Y$235))</f>
        <v>-0.2321549613163556</v>
      </c>
      <c r="Y252" s="17">
        <f t="array" ref="Y252">CORREL(IF($B$2:$B$235=$C252,$C$2:$C$235),IF($B$2:$B$235=$C252,Z$2:Z$235))</f>
        <v>-0.18022841241350207</v>
      </c>
      <c r="Z252" s="17">
        <f t="array" ref="Z252">CORREL(IF($B$2:$B$235=$C252,$C$2:$C$235),IF($B$2:$B$235=$C252,AA$2:AA$235))</f>
        <v>-0.23663281909781278</v>
      </c>
      <c r="AA252" s="17">
        <f t="array" ref="AA252">CORREL(IF($B$2:$B$235=$C252,$C$2:$C$235),IF($B$2:$B$235=$C252,AB$2:AB$235))</f>
        <v>-1.1927614291519972E-3</v>
      </c>
      <c r="AB252" s="17">
        <f t="array" ref="AB252">CORREL(IF($B$2:$B$235=$C252,$C$2:$C$235),IF($B$2:$B$235=$C252,AC$2:AC$235))</f>
        <v>-0.16001085131598511</v>
      </c>
      <c r="AC252" s="17">
        <f t="array" ref="AC252">CORREL(IF($B$2:$B$235=$C252,$C$2:$C$235),IF($B$2:$B$235=$C252,AD$2:AD$235))</f>
        <v>-8.3684903163241967E-2</v>
      </c>
      <c r="AD252" s="17">
        <f t="array" ref="AD252">CORREL(IF($B$2:$B$235=$C252,$C$2:$C$235),IF($B$2:$B$235=$C252,AE$2:AE$235))</f>
        <v>0.27282525241774008</v>
      </c>
      <c r="AE252" s="17">
        <f t="array" ref="AE252">CORREL(IF($B$2:$B$235=$C252,$C$2:$C$235),IF($B$2:$B$235=$C252,AF$2:AF$235))</f>
        <v>7.5120293876760101E-3</v>
      </c>
      <c r="AF252" s="17">
        <f t="array" ref="AF252">CORREL(IF($B$2:$B$235=$C252,$C$2:$C$235),IF($B$2:$B$235=$C252,AG$2:AG$235))</f>
        <v>-0.14907383437546723</v>
      </c>
      <c r="AG252" s="17">
        <f t="array" ref="AG252">CORREL(IF($B$2:$B$235=$C252,$C$2:$C$235),IF($B$2:$B$235=$C252,AH$2:AH$235))</f>
        <v>0.47780936611956848</v>
      </c>
      <c r="AH252" s="17">
        <f t="array" ref="AH252">CORREL(IF($B$2:$B$235=$C252,$C$2:$C$235),IF($B$2:$B$235=$C252,AI$2:AI$235))</f>
        <v>0.3247992231291455</v>
      </c>
      <c r="AI252" s="17">
        <f t="array" ref="AI252">CORREL(IF($B$2:$B$235=$C252,$C$2:$C$235),IF($B$2:$B$235=$C252,AJ$2:AJ$235))</f>
        <v>-1.4981550811908812E-2</v>
      </c>
      <c r="AJ252" s="17">
        <f t="array" ref="AJ252">CORREL(IF($B$2:$B$235=$C252,$C$2:$C$235),IF($B$2:$B$235=$C252,AK$2:AK$235))</f>
        <v>0.58743084687054392</v>
      </c>
      <c r="AK252" s="17">
        <f t="array" ref="AK252">CORREL(IF($B$2:$B$235=$C252,$C$2:$C$235),IF($B$2:$B$235=$C252,AL$2:AL$235))</f>
        <v>4.2662264053734605E-2</v>
      </c>
      <c r="AL252" s="17">
        <f t="array" ref="AL252">CORREL(IF($B$2:$B$235=$C252,$C$2:$C$235),IF($B$2:$B$235=$C252,AM$2:AM$235))</f>
        <v>-5.3063755633359711E-3</v>
      </c>
      <c r="AM252" s="17">
        <f t="array" ref="AM252">CORREL(IF($B$2:$B$235=$C252,$C$2:$C$235),IF($B$2:$B$235=$C252,AN$2:AN$235))</f>
        <v>-0.22665948098342037</v>
      </c>
      <c r="AN252" s="17">
        <f t="array" ref="AN252">CORREL(IF($B$2:$B$235=$C252,$C$2:$C$235),IF($B$2:$B$235=$C252,AO$2:AO$235))</f>
        <v>-0.10157885685664865</v>
      </c>
      <c r="AO252" s="17">
        <f t="array" ref="AO252">CORREL(IF($B$2:$B$235=$C252,$C$2:$C$235),IF($B$2:$B$235=$C252,AP$2:AP$235))</f>
        <v>0.61046809387451439</v>
      </c>
      <c r="AP252" s="17">
        <f t="array" ref="AP252">CORREL(IF($B$2:$B$235=$C252,$C$2:$C$235),IF($B$2:$B$235=$C252,AQ$2:AQ$235))</f>
        <v>-0.41642658502902236</v>
      </c>
      <c r="AQ252" s="17">
        <f t="array" ref="AQ252">CORREL(IF($B$2:$B$235=$C252,$C$2:$C$235),IF($B$2:$B$235=$C252,AR$2:AR$235))</f>
        <v>-0.38672018671470698</v>
      </c>
      <c r="AR252" s="17">
        <f t="array" ref="AR252">CORREL(IF($B$2:$B$235=$C252,$C$2:$C$235),IF($B$2:$B$235=$C252,AS$2:AS$235))</f>
        <v>-0.12552527479381925</v>
      </c>
      <c r="AS252" s="17">
        <f t="array" ref="AS252">CORREL(IF($B$2:$B$235=$C252,$C$2:$C$235),IF($B$2:$B$235=$C252,AT$2:AT$235))</f>
        <v>-0.14584054269731636</v>
      </c>
      <c r="AT252" s="17">
        <f t="array" ref="AT252">CORREL(IF($B$2:$B$235=$C252,$C$2:$C$235),IF($B$2:$B$235=$C252,AU$2:AU$235))</f>
        <v>0.18276320751846931</v>
      </c>
      <c r="AU252" s="17">
        <f t="array" ref="AU252">CORREL(IF($B$2:$B$235=$C252,$C$2:$C$235),IF($B$2:$B$235=$C252,AV$2:AV$235))</f>
        <v>-0.22567157125744089</v>
      </c>
      <c r="AV252" s="17">
        <f t="array" ref="AV252">CORREL(IF($B$2:$B$235=$C252,$C$2:$C$235),IF($B$2:$B$235=$C252,AW$2:AW$235))</f>
        <v>8.1009490989715133E-2</v>
      </c>
      <c r="AW252" s="17">
        <f t="array" ref="AW252">CORREL(IF($B$2:$B$235=$C252,$C$2:$C$235),IF($B$2:$B$235=$C252,AX$2:AX$235))</f>
        <v>-0.24670467403169433</v>
      </c>
      <c r="AY252" s="17">
        <f t="array" ref="AY252">AVERAGE(IF($D$2:$D$235=AY$246,IF($B$2:$B$235=$C252, $C$2:$C$235)))</f>
        <v>1.2233333333333334</v>
      </c>
      <c r="AZ252" s="17">
        <f t="array" ref="AZ252">AVERAGE(IF($D$2:$D$235=AZ$246,IF($B$2:$B$235=$C252, $C$2:$C$235)))</f>
        <v>1.26</v>
      </c>
      <c r="BA252" s="17">
        <f t="array" ref="BA252">AVERAGE(IF($B$2:$B$79=$C252, $C$2:$C$79))</f>
        <v>1.2416666666666667</v>
      </c>
      <c r="BB252" s="17"/>
      <c r="BC252" s="17">
        <f t="array" ref="BC252">AVERAGE(IF($D$2:$D$235=BC$246,IF($B$2:$B$235=$C252, $C$2:$C$235)))</f>
        <v>1.165</v>
      </c>
      <c r="BD252" s="17">
        <f t="array" ref="BD252">AVERAGE(IF($D$2:$D$235=BD$246,IF($B$2:$B$235=$C252, $C$2:$C$235)))</f>
        <v>1.2050000000000001</v>
      </c>
      <c r="BE252" s="17">
        <f t="array" ref="BE252">AVERAGE(IF($D$2:$D$235=BE$246,IF($B$2:$B$235=$C252, $C$2:$C$235)))</f>
        <v>1.4125000000000001</v>
      </c>
      <c r="BF252" s="17">
        <f t="array" ref="BF252">AVERAGE(IF($B$80:$B$235=$C252, $C$80:$C$235))</f>
        <v>1.2608333333333333</v>
      </c>
      <c r="BG252" s="24" t="str">
        <f t="shared" si="22"/>
        <v>Hit</v>
      </c>
      <c r="BH252" s="24">
        <f t="shared" si="23"/>
        <v>1.1000000000000001</v>
      </c>
      <c r="BI252" s="24">
        <f t="shared" si="24"/>
        <v>1.1439999999999999</v>
      </c>
      <c r="BJ252" s="24">
        <f t="shared" si="25"/>
        <v>1.1599999999999999</v>
      </c>
      <c r="BK252" s="24">
        <f t="shared" si="26"/>
        <v>1.248</v>
      </c>
      <c r="BL252" s="24">
        <f t="shared" si="27"/>
        <v>1.3360000000000001</v>
      </c>
      <c r="BM252" s="24">
        <f t="shared" si="28"/>
        <v>1.62</v>
      </c>
      <c r="BN252" s="24">
        <f t="shared" si="29"/>
        <v>0.52</v>
      </c>
      <c r="BP252" s="38">
        <f t="array" ref="BP252">AVERAGE(IF($AY$2:$AY$235=BP$246,IF($B$2:$B$235=$C252, $C$2:$C$235)))</f>
        <v>1.22</v>
      </c>
      <c r="BQ252" s="38">
        <f t="array" ref="BQ252">AVERAGE(IF($AY$2:$AY$235=BQ$246,IF($B$2:$B$235=$C252, $C$2:$C$235)))</f>
        <v>1.1850000000000001</v>
      </c>
      <c r="BR252" s="38">
        <f t="array" ref="BR252">AVERAGE(IF($AY$2:$AY$235=BR$246,IF($B$2:$B$235=$C252, $C$2:$C$235)))</f>
        <v>1.34</v>
      </c>
      <c r="BS252" s="38"/>
      <c r="BT252" s="38">
        <f t="array" ref="BT252">AVERAGE(IF($AY$2:$AY$235=BT$246,IF($B$2:$B$235=$C252, $C$2:$C$235)))</f>
        <v>1.42</v>
      </c>
      <c r="BU252" s="38">
        <f t="array" ref="BU252">AVERAGE(IF($AY$2:$AY$235=BU$246,IF($B$2:$B$235=$C252, $C$2:$C$235)))</f>
        <v>1.1900000000000002</v>
      </c>
      <c r="BV252" s="38">
        <f t="array" ref="BV252">AVERAGE(IF($AY$2:$AY$235=BV$246,IF($B$2:$B$235=$C252, $C$2:$C$235)))</f>
        <v>1.29</v>
      </c>
      <c r="CQ252" s="18">
        <f t="array" ref="CQ252">LARGE(ABS($D252:$AW252), 1)</f>
        <v>0.61350517546642869</v>
      </c>
      <c r="CR252" s="18">
        <f t="array" ref="CR252">LARGE(ABS($D252:$AW252), 2)</f>
        <v>0.61046809387451439</v>
      </c>
      <c r="CS252" s="18">
        <f t="array" ref="CS252">LARGE(ABS($D252:$AW252), 3)</f>
        <v>0.58743084687054392</v>
      </c>
    </row>
    <row r="253" spans="3:239" x14ac:dyDescent="0.25">
      <c r="C253" s="17" t="s">
        <v>35</v>
      </c>
      <c r="D253" s="17">
        <f t="array" ref="D253">CORREL(IF($B$2:$B$235=$C253,$C$2:$C$235),IF($B$2:$B$235=$C253,E$2:E$235))</f>
        <v>0.26066655214789886</v>
      </c>
      <c r="E253" s="17">
        <f t="array" ref="E253">CORREL(IF($B$2:$B$235=$C253,$C$2:$C$235),IF($B$2:$B$235=$C253,F$2:F$235))</f>
        <v>0.30289583164917755</v>
      </c>
      <c r="F253" s="17">
        <f t="array" ref="F253">CORREL(IF($B$2:$B$235=$C253,$C$2:$C$235),IF($B$2:$B$235=$C253,G$2:G$235))</f>
        <v>-0.21191104405374095</v>
      </c>
      <c r="G253" s="17">
        <f t="array" ref="G253">CORREL(IF($B$2:$B$235=$C253,$C$2:$C$235),IF($B$2:$B$235=$C253,H$2:H$235))</f>
        <v>-6.4065110531676947E-2</v>
      </c>
      <c r="H253" s="17">
        <f t="array" ref="H253">CORREL(IF($B$2:$B$235=$C253,$C$2:$C$235),IF($B$2:$B$235=$C253,I$2:I$235))</f>
        <v>0.18228471023601939</v>
      </c>
      <c r="I253" s="17">
        <f t="array" ref="I253">CORREL(IF($B$2:$B$235=$C253,$C$2:$C$235),IF($B$2:$B$235=$C253,J$2:J$235))</f>
        <v>0.52659674966030723</v>
      </c>
      <c r="J253" s="17">
        <f t="array" ref="J253">CORREL(IF($B$2:$B$235=$C253,$C$2:$C$235),IF($B$2:$B$235=$C253,K$2:K$235))</f>
        <v>0.38782743724443874</v>
      </c>
      <c r="K253" s="17">
        <f t="array" ref="K253">CORREL(IF($B$2:$B$235=$C253,$C$2:$C$235),IF($B$2:$B$235=$C253,L$2:L$235))</f>
        <v>-3.5544189299915485E-2</v>
      </c>
      <c r="L253" s="17">
        <f t="array" ref="L253">CORREL(IF($B$2:$B$235=$C253,$C$2:$C$235),IF($B$2:$B$235=$C253,M$2:M$235))</f>
        <v>0.57181097647361734</v>
      </c>
      <c r="M253" s="17">
        <f t="array" ref="M253">CORREL(IF($B$2:$B$235=$C253,$C$2:$C$235),IF($B$2:$B$235=$C253,N$2:N$235))</f>
        <v>0.4332647175624747</v>
      </c>
      <c r="N253" s="17">
        <f t="array" ref="N253">CORREL(IF($B$2:$B$235=$C253,$C$2:$C$235),IF($B$2:$B$235=$C253,O$2:O$235))</f>
        <v>0.13595574114711817</v>
      </c>
      <c r="O253" s="17">
        <f t="array" ref="O253">CORREL(IF($B$2:$B$235=$C253,$C$2:$C$235),IF($B$2:$B$235=$C253,P$2:P$235))</f>
        <v>0.2616348052270957</v>
      </c>
      <c r="P253" s="17">
        <f t="array" ref="P253">CORREL(IF($B$2:$B$235=$C253,$C$2:$C$235),IF($B$2:$B$235=$C253,Q$2:Q$235))</f>
        <v>1.7373341840213212E-2</v>
      </c>
      <c r="Q253" s="17">
        <f t="array" ref="Q253">CORREL(IF($B$2:$B$235=$C253,$C$2:$C$235),IF($B$2:$B$235=$C253,R$2:R$235))</f>
        <v>-0.15732788618700952</v>
      </c>
      <c r="R253" s="17">
        <f t="array" ref="R253">CORREL(IF($B$2:$B$235=$C253,$C$2:$C$235),IF($B$2:$B$235=$C253,S$2:S$235))</f>
        <v>0.33878016588416643</v>
      </c>
      <c r="S253" s="17">
        <f t="array" ref="S253">CORREL(IF($B$2:$B$235=$C253,$C$2:$C$235),IF($B$2:$B$235=$C253,T$2:T$235))</f>
        <v>-0.16043469170757571</v>
      </c>
      <c r="T253" s="17">
        <f t="array" ref="T253">CORREL(IF($B$2:$B$235=$C253,$C$2:$C$235),IF($B$2:$B$235=$C253,U$2:U$235))</f>
        <v>3.8026238706994245E-2</v>
      </c>
      <c r="U253" s="17">
        <f t="array" ref="U253">CORREL(IF($B$2:$B$235=$C253,$C$2:$C$235),IF($B$2:$B$235=$C253,V$2:V$235))</f>
        <v>-0.20283667638001443</v>
      </c>
      <c r="V253" s="17">
        <f t="array" ref="V253">CORREL(IF($B$2:$B$235=$C253,$C$2:$C$235),IF($B$2:$B$235=$C253,W$2:W$235))</f>
        <v>-0.16948245070998375</v>
      </c>
      <c r="W253" s="17">
        <f t="array" ref="W253">CORREL(IF($B$2:$B$235=$C253,$C$2:$C$235),IF($B$2:$B$235=$C253,X$2:X$235))</f>
        <v>0.13438164253643317</v>
      </c>
      <c r="X253" s="17">
        <f t="array" ref="X253">CORREL(IF($B$2:$B$235=$C253,$C$2:$C$235),IF($B$2:$B$235=$C253,Y$2:Y$235))</f>
        <v>0.41318202202951859</v>
      </c>
      <c r="Y253" s="17">
        <f t="array" ref="Y253">CORREL(IF($B$2:$B$235=$C253,$C$2:$C$235),IF($B$2:$B$235=$C253,Z$2:Z$235))</f>
        <v>7.3669159498893438E-2</v>
      </c>
      <c r="Z253" s="17">
        <f t="array" ref="Z253">CORREL(IF($B$2:$B$235=$C253,$C$2:$C$235),IF($B$2:$B$235=$C253,AA$2:AA$235))</f>
        <v>0.42676410136339576</v>
      </c>
      <c r="AA253" s="17">
        <f t="array" ref="AA253">CORREL(IF($B$2:$B$235=$C253,$C$2:$C$235),IF($B$2:$B$235=$C253,AB$2:AB$235))</f>
        <v>0.11684933644835076</v>
      </c>
      <c r="AB253" s="17">
        <f t="array" ref="AB253">CORREL(IF($B$2:$B$235=$C253,$C$2:$C$235),IF($B$2:$B$235=$C253,AC$2:AC$235))</f>
        <v>0.38473281788721236</v>
      </c>
      <c r="AC253" s="17">
        <f t="array" ref="AC253">CORREL(IF($B$2:$B$235=$C253,$C$2:$C$235),IF($B$2:$B$235=$C253,AD$2:AD$235))</f>
        <v>0.21436232379175696</v>
      </c>
      <c r="AD253" s="17">
        <f t="array" ref="AD253">CORREL(IF($B$2:$B$235=$C253,$C$2:$C$235),IF($B$2:$B$235=$C253,AE$2:AE$235))</f>
        <v>0.21650743504710057</v>
      </c>
      <c r="AE253" s="17">
        <f t="array" ref="AE253">CORREL(IF($B$2:$B$235=$C253,$C$2:$C$235),IF($B$2:$B$235=$C253,AF$2:AF$235))</f>
        <v>0.143929711987555</v>
      </c>
      <c r="AF253" s="17">
        <f t="array" ref="AF253">CORREL(IF($B$2:$B$235=$C253,$C$2:$C$235),IF($B$2:$B$235=$C253,AG$2:AG$235))</f>
        <v>0.44677178342183055</v>
      </c>
      <c r="AG253" s="17">
        <f t="array" ref="AG253">CORREL(IF($B$2:$B$235=$C253,$C$2:$C$235),IF($B$2:$B$235=$C253,AH$2:AH$235))</f>
        <v>0.44166041723934768</v>
      </c>
      <c r="AH253" s="17">
        <f t="array" ref="AH253">CORREL(IF($B$2:$B$235=$C253,$C$2:$C$235),IF($B$2:$B$235=$C253,AI$2:AI$235))</f>
        <v>1.0289445732777172E-2</v>
      </c>
      <c r="AI253" s="17">
        <f t="array" ref="AI253">CORREL(IF($B$2:$B$235=$C253,$C$2:$C$235),IF($B$2:$B$235=$C253,AJ$2:AJ$235))</f>
        <v>0.27082069452026997</v>
      </c>
      <c r="AJ253" s="17">
        <f t="array" ref="AJ253">CORREL(IF($B$2:$B$235=$C253,$C$2:$C$235),IF($B$2:$B$235=$C253,AK$2:AK$235))</f>
        <v>-0.32862740171092675</v>
      </c>
      <c r="AK253" s="17">
        <f t="array" ref="AK253">CORREL(IF($B$2:$B$235=$C253,$C$2:$C$235),IF($B$2:$B$235=$C253,AL$2:AL$235))</f>
        <v>0.36960903659213512</v>
      </c>
      <c r="AL253" s="17">
        <f t="array" ref="AL253">CORREL(IF($B$2:$B$235=$C253,$C$2:$C$235),IF($B$2:$B$235=$C253,AM$2:AM$235))</f>
        <v>-0.17168332648295309</v>
      </c>
      <c r="AM253" s="17">
        <f t="array" ref="AM253">CORREL(IF($B$2:$B$235=$C253,$C$2:$C$235),IF($B$2:$B$235=$C253,AN$2:AN$235))</f>
        <v>-0.25537020070237387</v>
      </c>
      <c r="AN253" s="17">
        <f t="array" ref="AN253">CORREL(IF($B$2:$B$235=$C253,$C$2:$C$235),IF($B$2:$B$235=$C253,AO$2:AO$235))</f>
        <v>-0.27382013681908945</v>
      </c>
      <c r="AO253" s="17">
        <f t="array" ref="AO253">CORREL(IF($B$2:$B$235=$C253,$C$2:$C$235),IF($B$2:$B$235=$C253,AP$2:AP$235))</f>
        <v>8.7896448862460855E-2</v>
      </c>
      <c r="AP253" s="17">
        <f t="array" ref="AP253">CORREL(IF($B$2:$B$235=$C253,$C$2:$C$235),IF($B$2:$B$235=$C253,AQ$2:AQ$235))</f>
        <v>-0.13715382031824644</v>
      </c>
      <c r="AQ253" s="17">
        <f t="array" ref="AQ253">CORREL(IF($B$2:$B$235=$C253,$C$2:$C$235),IF($B$2:$B$235=$C253,AR$2:AR$235))</f>
        <v>0.30103774356594198</v>
      </c>
      <c r="AR253" s="17">
        <f t="array" ref="AR253">CORREL(IF($B$2:$B$235=$C253,$C$2:$C$235),IF($B$2:$B$235=$C253,AS$2:AS$235))</f>
        <v>0.39925754140580316</v>
      </c>
      <c r="AS253" s="17">
        <f t="array" ref="AS253">CORREL(IF($B$2:$B$235=$C253,$C$2:$C$235),IF($B$2:$B$235=$C253,AT$2:AT$235))</f>
        <v>0.17122873180785894</v>
      </c>
      <c r="AT253" s="17">
        <f t="array" ref="AT253">CORREL(IF($B$2:$B$235=$C253,$C$2:$C$235),IF($B$2:$B$235=$C253,AU$2:AU$235))</f>
        <v>-1.4041398907543535E-2</v>
      </c>
      <c r="AU253" s="17">
        <f t="array" ref="AU253">CORREL(IF($B$2:$B$235=$C253,$C$2:$C$235),IF($B$2:$B$235=$C253,AV$2:AV$235))</f>
        <v>0.37673393500906865</v>
      </c>
      <c r="AV253" s="17">
        <f t="array" ref="AV253">CORREL(IF($B$2:$B$235=$C253,$C$2:$C$235),IF($B$2:$B$235=$C253,AW$2:AW$235))</f>
        <v>-0.23840165587869827</v>
      </c>
      <c r="AW253" s="17">
        <f t="array" ref="AW253">CORREL(IF($B$2:$B$235=$C253,$C$2:$C$235),IF($B$2:$B$235=$C253,AX$2:AX$235))</f>
        <v>-0.2571161549828142</v>
      </c>
      <c r="AY253" s="17">
        <f t="array" ref="AY253">AVERAGE(IF($D$2:$D$235=AY$246,IF($B$2:$B$235=$C253, $C$2:$C$235)))</f>
        <v>4.5133333333333328</v>
      </c>
      <c r="AZ253" s="17">
        <f t="array" ref="AZ253">AVERAGE(IF($D$2:$D$235=AZ$246,IF($B$2:$B$235=$C253, $C$2:$C$235)))</f>
        <v>4.4866666666666672</v>
      </c>
      <c r="BA253" s="17">
        <f t="array" ref="BA253">AVERAGE(IF($B$2:$B$79=$C253, $C$2:$C$79))</f>
        <v>4.4999999999999991</v>
      </c>
      <c r="BB253" s="17"/>
      <c r="BC253" s="17">
        <f t="array" ref="BC253">AVERAGE(IF($D$2:$D$235=BC$246,IF($B$2:$B$235=$C253, $C$2:$C$235)))</f>
        <v>4.3174999999999999</v>
      </c>
      <c r="BD253" s="17">
        <f t="array" ref="BD253">AVERAGE(IF($D$2:$D$235=BD$246,IF($B$2:$B$235=$C253, $C$2:$C$235)))</f>
        <v>4.4474999999999998</v>
      </c>
      <c r="BE253" s="17">
        <f t="array" ref="BE253">AVERAGE(IF($D$2:$D$235=BE$246,IF($B$2:$B$235=$C253, $C$2:$C$235)))</f>
        <v>4.375</v>
      </c>
      <c r="BF253" s="17">
        <f t="array" ref="BF253">AVERAGE(IF($B$80:$B$235=$C253, $C$80:$C$235))</f>
        <v>4.38</v>
      </c>
      <c r="BG253" s="24" t="str">
        <f t="shared" si="22"/>
        <v>Tem</v>
      </c>
      <c r="BH253" s="24">
        <f t="shared" si="23"/>
        <v>4.09</v>
      </c>
      <c r="BI253" s="24">
        <f t="shared" si="24"/>
        <v>4.3339999999999996</v>
      </c>
      <c r="BJ253" s="24">
        <f t="shared" si="25"/>
        <v>4.42</v>
      </c>
      <c r="BK253" s="24">
        <f t="shared" si="26"/>
        <v>4.484</v>
      </c>
      <c r="BL253" s="24">
        <f t="shared" si="27"/>
        <v>4.5060000000000002</v>
      </c>
      <c r="BM253" s="24">
        <f t="shared" si="28"/>
        <v>4.57</v>
      </c>
      <c r="BN253" s="24">
        <f t="shared" si="29"/>
        <v>0.48000000000000043</v>
      </c>
      <c r="BP253" s="38">
        <f t="array" ref="BP253">AVERAGE(IF($AY$2:$AY$235=BP$246,IF($B$2:$B$235=$C253, $C$2:$C$235)))</f>
        <v>4.4649999999999999</v>
      </c>
      <c r="BQ253" s="38">
        <f t="array" ref="BQ253">AVERAGE(IF($AY$2:$AY$235=BQ$246,IF($B$2:$B$235=$C253, $C$2:$C$235)))</f>
        <v>4.5600000000000005</v>
      </c>
      <c r="BR253" s="38">
        <f t="array" ref="BR253">AVERAGE(IF($AY$2:$AY$235=BR$246,IF($B$2:$B$235=$C253, $C$2:$C$235)))</f>
        <v>4.4800000000000004</v>
      </c>
      <c r="BS253" s="38"/>
      <c r="BT253" s="38">
        <f t="array" ref="BT253">AVERAGE(IF($AY$2:$AY$235=BT$246,IF($B$2:$B$235=$C253, $C$2:$C$235)))</f>
        <v>4.4400000000000004</v>
      </c>
      <c r="BU253" s="38">
        <f t="array" ref="BU253">AVERAGE(IF($AY$2:$AY$235=BU$246,IF($B$2:$B$235=$C253, $C$2:$C$235)))</f>
        <v>4.4033333333333333</v>
      </c>
      <c r="BV253" s="38">
        <f t="array" ref="BV253">AVERAGE(IF($AY$2:$AY$235=BV$246,IF($B$2:$B$235=$C253, $C$2:$C$235)))</f>
        <v>4.3274999999999997</v>
      </c>
      <c r="CQ253" s="18">
        <f t="array" ref="CQ253">LARGE(ABS($D253:$AW253), 1)</f>
        <v>0.57181097647361734</v>
      </c>
      <c r="CR253" s="18">
        <f t="array" ref="CR253">LARGE(ABS($D253:$AW253), 2)</f>
        <v>0.52659674966030723</v>
      </c>
      <c r="CS253" s="18">
        <f t="array" ref="CS253">LARGE(ABS($D253:$AW253), 3)</f>
        <v>0.44677178342183055</v>
      </c>
    </row>
    <row r="254" spans="3:239" x14ac:dyDescent="0.25">
      <c r="C254" s="17" t="s">
        <v>36</v>
      </c>
      <c r="D254" s="17">
        <f t="array" ref="D254">CORREL(IF($B$2:$B$235=$C254,$C$2:$C$235),IF($B$2:$B$235=$C254,E$2:E$235))</f>
        <v>-4.78090110448669E-2</v>
      </c>
      <c r="E254" s="17">
        <f t="array" ref="E254">CORREL(IF($B$2:$B$235=$C254,$C$2:$C$235),IF($B$2:$B$235=$C254,F$2:F$235))</f>
        <v>-0.35837228567364182</v>
      </c>
      <c r="F254" s="17">
        <f t="array" ref="F254">CORREL(IF($B$2:$B$235=$C254,$C$2:$C$235),IF($B$2:$B$235=$C254,G$2:G$235))</f>
        <v>0.46523631210990452</v>
      </c>
      <c r="G254" s="17">
        <f t="array" ref="G254">CORREL(IF($B$2:$B$235=$C254,$C$2:$C$235),IF($B$2:$B$235=$C254,H$2:H$235))</f>
        <v>-0.43978075321893439</v>
      </c>
      <c r="H254" s="17">
        <f t="array" ref="H254">CORREL(IF($B$2:$B$235=$C254,$C$2:$C$235),IF($B$2:$B$235=$C254,I$2:I$235))</f>
        <v>-0.30072390989742526</v>
      </c>
      <c r="I254" s="17">
        <f t="array" ref="I254">CORREL(IF($B$2:$B$235=$C254,$C$2:$C$235),IF($B$2:$B$235=$C254,J$2:J$235))</f>
        <v>-6.7051340253097197E-2</v>
      </c>
      <c r="J254" s="17">
        <f t="array" ref="J254">CORREL(IF($B$2:$B$235=$C254,$C$2:$C$235),IF($B$2:$B$235=$C254,K$2:K$235))</f>
        <v>-0.23857092716146214</v>
      </c>
      <c r="K254" s="17">
        <f t="array" ref="K254">CORREL(IF($B$2:$B$235=$C254,$C$2:$C$235),IF($B$2:$B$235=$C254,L$2:L$235))</f>
        <v>-0.2386637211866143</v>
      </c>
      <c r="L254" s="17">
        <f t="array" ref="L254">CORREL(IF($B$2:$B$235=$C254,$C$2:$C$235),IF($B$2:$B$235=$C254,M$2:M$235))</f>
        <v>-0.11303941166278843</v>
      </c>
      <c r="M254" s="17">
        <f t="array" ref="M254">CORREL(IF($B$2:$B$235=$C254,$C$2:$C$235),IF($B$2:$B$235=$C254,N$2:N$235))</f>
        <v>-0.12473740121048058</v>
      </c>
      <c r="N254" s="17">
        <f t="array" ref="N254">CORREL(IF($B$2:$B$235=$C254,$C$2:$C$235),IF($B$2:$B$235=$C254,O$2:O$235))</f>
        <v>-0.10429414034783886</v>
      </c>
      <c r="O254" s="17">
        <f t="array" ref="O254">CORREL(IF($B$2:$B$235=$C254,$C$2:$C$235),IF($B$2:$B$235=$C254,P$2:P$235))</f>
        <v>2.8213688546859565E-2</v>
      </c>
      <c r="P254" s="17">
        <f t="array" ref="P254">CORREL(IF($B$2:$B$235=$C254,$C$2:$C$235),IF($B$2:$B$235=$C254,Q$2:Q$235))</f>
        <v>-3.9723781087480974E-2</v>
      </c>
      <c r="Q254" s="17">
        <f t="array" ref="Q254">CORREL(IF($B$2:$B$235=$C254,$C$2:$C$235),IF($B$2:$B$235=$C254,R$2:R$235))</f>
        <v>3.9639328502534828E-2</v>
      </c>
      <c r="R254" s="17">
        <f t="array" ref="R254">CORREL(IF($B$2:$B$235=$C254,$C$2:$C$235),IF($B$2:$B$235=$C254,S$2:S$235))</f>
        <v>0.13230317172111386</v>
      </c>
      <c r="S254" s="17">
        <f t="array" ref="S254">CORREL(IF($B$2:$B$235=$C254,$C$2:$C$235),IF($B$2:$B$235=$C254,T$2:T$235))</f>
        <v>0.31897641445584934</v>
      </c>
      <c r="T254" s="17">
        <f t="array" ref="T254">CORREL(IF($B$2:$B$235=$C254,$C$2:$C$235),IF($B$2:$B$235=$C254,U$2:U$235))</f>
        <v>-0.60873682826764541</v>
      </c>
      <c r="U254" s="17">
        <f t="array" ref="U254">CORREL(IF($B$2:$B$235=$C254,$C$2:$C$235),IF($B$2:$B$235=$C254,V$2:V$235))</f>
        <v>5.9830750091290847E-3</v>
      </c>
      <c r="V254" s="17">
        <f t="array" ref="V254">CORREL(IF($B$2:$B$235=$C254,$C$2:$C$235),IF($B$2:$B$235=$C254,W$2:W$235))</f>
        <v>9.9330758312528078E-2</v>
      </c>
      <c r="W254" s="17">
        <f t="array" ref="W254">CORREL(IF($B$2:$B$235=$C254,$C$2:$C$235),IF($B$2:$B$235=$C254,X$2:X$235))</f>
        <v>0.41838127430865391</v>
      </c>
      <c r="X254" s="17">
        <f t="array" ref="X254">CORREL(IF($B$2:$B$235=$C254,$C$2:$C$235),IF($B$2:$B$235=$C254,Y$2:Y$235))</f>
        <v>-0.16707213973405424</v>
      </c>
      <c r="Y254" s="17">
        <f t="array" ref="Y254">CORREL(IF($B$2:$B$235=$C254,$C$2:$C$235),IF($B$2:$B$235=$C254,Z$2:Z$235))</f>
        <v>0.11160421465570343</v>
      </c>
      <c r="Z254" s="17">
        <f t="array" ref="Z254">CORREL(IF($B$2:$B$235=$C254,$C$2:$C$235),IF($B$2:$B$235=$C254,AA$2:AA$235))</f>
        <v>5.2002881478677633E-2</v>
      </c>
      <c r="AA254" s="17">
        <f t="array" ref="AA254">CORREL(IF($B$2:$B$235=$C254,$C$2:$C$235),IF($B$2:$B$235=$C254,AB$2:AB$235))</f>
        <v>-5.0049040170572906E-2</v>
      </c>
      <c r="AB254" s="17">
        <f t="array" ref="AB254">CORREL(IF($B$2:$B$235=$C254,$C$2:$C$235),IF($B$2:$B$235=$C254,AC$2:AC$235))</f>
        <v>-0.20383490488204783</v>
      </c>
      <c r="AC254" s="17">
        <f t="array" ref="AC254">CORREL(IF($B$2:$B$235=$C254,$C$2:$C$235),IF($B$2:$B$235=$C254,AD$2:AD$235))</f>
        <v>-0.10064803238951479</v>
      </c>
      <c r="AD254" s="17">
        <f t="array" ref="AD254">CORREL(IF($B$2:$B$235=$C254,$C$2:$C$235),IF($B$2:$B$235=$C254,AE$2:AE$235))</f>
        <v>-0.50586335405722449</v>
      </c>
      <c r="AE254" s="17">
        <f t="array" ref="AE254">CORREL(IF($B$2:$B$235=$C254,$C$2:$C$235),IF($B$2:$B$235=$C254,AF$2:AF$235))</f>
        <v>-0.25494894633548842</v>
      </c>
      <c r="AF254" s="17">
        <f t="array" ref="AF254">CORREL(IF($B$2:$B$235=$C254,$C$2:$C$235),IF($B$2:$B$235=$C254,AG$2:AG$235))</f>
        <v>-0.11462410798513045</v>
      </c>
      <c r="AG254" s="17">
        <f t="array" ref="AG254">CORREL(IF($B$2:$B$235=$C254,$C$2:$C$235),IF($B$2:$B$235=$C254,AH$2:AH$235))</f>
        <v>-0.22611345547814032</v>
      </c>
      <c r="AH254" s="17">
        <f t="array" ref="AH254">CORREL(IF($B$2:$B$235=$C254,$C$2:$C$235),IF($B$2:$B$235=$C254,AI$2:AI$235))</f>
        <v>-0.37131476805905056</v>
      </c>
      <c r="AI254" s="17">
        <f t="array" ref="AI254">CORREL(IF($B$2:$B$235=$C254,$C$2:$C$235),IF($B$2:$B$235=$C254,AJ$2:AJ$235))</f>
        <v>-0.10433237088377113</v>
      </c>
      <c r="AJ254" s="17">
        <f t="array" ref="AJ254">CORREL(IF($B$2:$B$235=$C254,$C$2:$C$235),IF($B$2:$B$235=$C254,AK$2:AK$235))</f>
        <v>0.19935012013391079</v>
      </c>
      <c r="AK254" s="17">
        <f t="array" ref="AK254">CORREL(IF($B$2:$B$235=$C254,$C$2:$C$235),IF($B$2:$B$235=$C254,AL$2:AL$235))</f>
        <v>-0.20292917223803317</v>
      </c>
      <c r="AL254" s="17">
        <f t="array" ref="AL254">CORREL(IF($B$2:$B$235=$C254,$C$2:$C$235),IF($B$2:$B$235=$C254,AM$2:AM$235))</f>
        <v>-0.17051003660073677</v>
      </c>
      <c r="AM254" s="17">
        <f t="array" ref="AM254">CORREL(IF($B$2:$B$235=$C254,$C$2:$C$235),IF($B$2:$B$235=$C254,AN$2:AN$235))</f>
        <v>0.14502909121132437</v>
      </c>
      <c r="AN254" s="17">
        <f t="array" ref="AN254">CORREL(IF($B$2:$B$235=$C254,$C$2:$C$235),IF($B$2:$B$235=$C254,AO$2:AO$235))</f>
        <v>0.14881307860638568</v>
      </c>
      <c r="AO254" s="17">
        <f t="array" ref="AO254">CORREL(IF($B$2:$B$235=$C254,$C$2:$C$235),IF($B$2:$B$235=$C254,AP$2:AP$235))</f>
        <v>0.16291626060378619</v>
      </c>
      <c r="AP254" s="17">
        <f t="array" ref="AP254">CORREL(IF($B$2:$B$235=$C254,$C$2:$C$235),IF($B$2:$B$235=$C254,AQ$2:AQ$235))</f>
        <v>8.7693945789799665E-2</v>
      </c>
      <c r="AQ254" s="17">
        <f t="array" ref="AQ254">CORREL(IF($B$2:$B$235=$C254,$C$2:$C$235),IF($B$2:$B$235=$C254,AR$2:AR$235))</f>
        <v>0.39809711728811015</v>
      </c>
      <c r="AR254" s="17">
        <f t="array" ref="AR254">CORREL(IF($B$2:$B$235=$C254,$C$2:$C$235),IF($B$2:$B$235=$C254,AS$2:AS$235))</f>
        <v>-0.35730104360951015</v>
      </c>
      <c r="AS254" s="17">
        <f t="array" ref="AS254">CORREL(IF($B$2:$B$235=$C254,$C$2:$C$235),IF($B$2:$B$235=$C254,AT$2:AT$235))</f>
        <v>-0.37989345498995114</v>
      </c>
      <c r="AT254" s="17">
        <f t="array" ref="AT254">CORREL(IF($B$2:$B$235=$C254,$C$2:$C$235),IF($B$2:$B$235=$C254,AU$2:AU$235))</f>
        <v>4.8396845593722114E-2</v>
      </c>
      <c r="AU254" s="17">
        <f t="array" ref="AU254">CORREL(IF($B$2:$B$235=$C254,$C$2:$C$235),IF($B$2:$B$235=$C254,AV$2:AV$235))</f>
        <v>0.18944345026111176</v>
      </c>
      <c r="AV254" s="17">
        <f t="array" ref="AV254">CORREL(IF($B$2:$B$235=$C254,$C$2:$C$235),IF($B$2:$B$235=$C254,AW$2:AW$235))</f>
        <v>0.44635828860857973</v>
      </c>
      <c r="AW254" s="17">
        <f t="array" ref="AW254">CORREL(IF($B$2:$B$235=$C254,$C$2:$C$235),IF($B$2:$B$235=$C254,AX$2:AX$235))</f>
        <v>0.43200979376842458</v>
      </c>
      <c r="AY254" s="17">
        <f t="array" ref="AY254">AVERAGE(IF($D$2:$D$235=AY$246,IF($B$2:$B$235=$C254, $C$2:$C$235)))</f>
        <v>3.7933333333333334</v>
      </c>
      <c r="AZ254" s="17">
        <f t="array" ref="AZ254">AVERAGE(IF($D$2:$D$235=AZ$246,IF($B$2:$B$235=$C254, $C$2:$C$235)))</f>
        <v>3.7833333333333337</v>
      </c>
      <c r="BA254" s="17">
        <f t="array" ref="BA254">AVERAGE(IF($B$2:$B$79=$C254, $C$2:$C$79))</f>
        <v>3.788333333333334</v>
      </c>
      <c r="BB254" s="17"/>
      <c r="BC254" s="17">
        <f t="array" ref="BC254">AVERAGE(IF($D$2:$D$235=BC$246,IF($B$2:$B$235=$C254, $C$2:$C$235)))</f>
        <v>3.7875000000000005</v>
      </c>
      <c r="BD254" s="17">
        <f t="array" ref="BD254">AVERAGE(IF($D$2:$D$235=BD$246,IF($B$2:$B$235=$C254, $C$2:$C$235)))</f>
        <v>3.8725000000000001</v>
      </c>
      <c r="BE254" s="17">
        <f t="array" ref="BE254">AVERAGE(IF($D$2:$D$235=BE$246,IF($B$2:$B$235=$C254, $C$2:$C$235)))</f>
        <v>3.9</v>
      </c>
      <c r="BF254" s="17">
        <f t="array" ref="BF254">AVERAGE(IF($B$80:$B$235=$C254, $C$80:$C$235))</f>
        <v>3.8533333333333335</v>
      </c>
      <c r="BG254" s="24" t="str">
        <f t="shared" si="22"/>
        <v>Pas</v>
      </c>
      <c r="BH254" s="24">
        <f t="shared" si="23"/>
        <v>3.62</v>
      </c>
      <c r="BI254" s="24">
        <f t="shared" si="24"/>
        <v>3.698</v>
      </c>
      <c r="BJ254" s="24">
        <f t="shared" si="25"/>
        <v>3.8</v>
      </c>
      <c r="BK254" s="24">
        <f t="shared" si="26"/>
        <v>3.8820000000000001</v>
      </c>
      <c r="BL254" s="24">
        <f t="shared" si="27"/>
        <v>3.976</v>
      </c>
      <c r="BM254" s="24">
        <f t="shared" si="28"/>
        <v>4.03</v>
      </c>
      <c r="BN254" s="24">
        <f t="shared" si="29"/>
        <v>0.41000000000000014</v>
      </c>
      <c r="BP254" s="38">
        <f t="array" ref="BP254">AVERAGE(IF($AY$2:$AY$235=BP$246,IF($B$2:$B$235=$C254, $C$2:$C$235)))</f>
        <v>3.6749999999999998</v>
      </c>
      <c r="BQ254" s="38">
        <f t="array" ref="BQ254">AVERAGE(IF($AY$2:$AY$235=BQ$246,IF($B$2:$B$235=$C254, $C$2:$C$235)))</f>
        <v>3.8049999999999997</v>
      </c>
      <c r="BR254" s="38">
        <f t="array" ref="BR254">AVERAGE(IF($AY$2:$AY$235=BR$246,IF($B$2:$B$235=$C254, $C$2:$C$235)))</f>
        <v>3.74</v>
      </c>
      <c r="BS254" s="38"/>
      <c r="BT254" s="38">
        <f t="array" ref="BT254">AVERAGE(IF($AY$2:$AY$235=BT$246,IF($B$2:$B$235=$C254, $C$2:$C$235)))</f>
        <v>3.82</v>
      </c>
      <c r="BU254" s="38">
        <f t="array" ref="BU254">AVERAGE(IF($AY$2:$AY$235=BU$246,IF($B$2:$B$235=$C254, $C$2:$C$235)))</f>
        <v>3.9533333333333331</v>
      </c>
      <c r="BV254" s="38">
        <f t="array" ref="BV254">AVERAGE(IF($AY$2:$AY$235=BV$246,IF($B$2:$B$235=$C254, $C$2:$C$235)))</f>
        <v>3.8174999999999999</v>
      </c>
      <c r="CQ254" s="18">
        <f t="array" ref="CQ254">LARGE(ABS($D254:$AW254), 1)</f>
        <v>0.60873682826764541</v>
      </c>
      <c r="CR254" s="18">
        <f t="array" ref="CR254">LARGE(ABS($D254:$AW254), 2)</f>
        <v>0.50586335405722449</v>
      </c>
      <c r="CS254" s="18">
        <f t="array" ref="CS254">LARGE(ABS($D254:$AW254), 3)</f>
        <v>0.46523631210990452</v>
      </c>
    </row>
    <row r="255" spans="3:239" x14ac:dyDescent="0.25">
      <c r="C255" s="17" t="s">
        <v>37</v>
      </c>
      <c r="D255" s="17">
        <f t="array" ref="D255">CORREL(IF($B$2:$B$235=$C255,$C$2:$C$235),IF($B$2:$B$235=$C255,E$2:E$235))</f>
        <v>-0.24050404391013225</v>
      </c>
      <c r="E255" s="17">
        <f t="array" ref="E255">CORREL(IF($B$2:$B$235=$C255,$C$2:$C$235),IF($B$2:$B$235=$C255,F$2:F$235))</f>
        <v>-0.34219155622318809</v>
      </c>
      <c r="F255" s="17">
        <f t="array" ref="F255">CORREL(IF($B$2:$B$235=$C255,$C$2:$C$235),IF($B$2:$B$235=$C255,G$2:G$235))</f>
        <v>0.12233954817183297</v>
      </c>
      <c r="G255" s="17">
        <f t="array" ref="G255">CORREL(IF($B$2:$B$235=$C255,$C$2:$C$235),IF($B$2:$B$235=$C255,H$2:H$235))</f>
        <v>0.10328106476401042</v>
      </c>
      <c r="H255" s="17">
        <f t="array" ref="H255">CORREL(IF($B$2:$B$235=$C255,$C$2:$C$235),IF($B$2:$B$235=$C255,I$2:I$235))</f>
        <v>-0.12155210170228085</v>
      </c>
      <c r="I255" s="17">
        <f t="array" ref="I255">CORREL(IF($B$2:$B$235=$C255,$C$2:$C$235),IF($B$2:$B$235=$C255,J$2:J$235))</f>
        <v>-9.3163261296597064E-2</v>
      </c>
      <c r="J255" s="17">
        <f t="array" ref="J255">CORREL(IF($B$2:$B$235=$C255,$C$2:$C$235),IF($B$2:$B$235=$C255,K$2:K$235))</f>
        <v>-0.22913295994909649</v>
      </c>
      <c r="K255" s="17">
        <f t="array" ref="K255">CORREL(IF($B$2:$B$235=$C255,$C$2:$C$235),IF($B$2:$B$235=$C255,L$2:L$235))</f>
        <v>-0.50255166603061807</v>
      </c>
      <c r="L255" s="17">
        <f t="array" ref="L255">CORREL(IF($B$2:$B$235=$C255,$C$2:$C$235),IF($B$2:$B$235=$C255,M$2:M$235))</f>
        <v>0.13135327033206479</v>
      </c>
      <c r="M255" s="17">
        <f t="array" ref="M255">CORREL(IF($B$2:$B$235=$C255,$C$2:$C$235),IF($B$2:$B$235=$C255,N$2:N$235))</f>
        <v>0.12829670241851465</v>
      </c>
      <c r="N255" s="17">
        <f t="array" ref="N255">CORREL(IF($B$2:$B$235=$C255,$C$2:$C$235),IF($B$2:$B$235=$C255,O$2:O$235))</f>
        <v>-0.1622092601486147</v>
      </c>
      <c r="O255" s="17">
        <f t="array" ref="O255">CORREL(IF($B$2:$B$235=$C255,$C$2:$C$235),IF($B$2:$B$235=$C255,P$2:P$235))</f>
        <v>-7.8581841162257027E-2</v>
      </c>
      <c r="P255" s="17">
        <f t="array" ref="P255">CORREL(IF($B$2:$B$235=$C255,$C$2:$C$235),IF($B$2:$B$235=$C255,Q$2:Q$235))</f>
        <v>-0.13947239681303211</v>
      </c>
      <c r="Q255" s="17">
        <f t="array" ref="Q255">CORREL(IF($B$2:$B$235=$C255,$C$2:$C$235),IF($B$2:$B$235=$C255,R$2:R$235))</f>
        <v>2.6140138249008408E-2</v>
      </c>
      <c r="R255" s="17">
        <f t="array" ref="R255">CORREL(IF($B$2:$B$235=$C255,$C$2:$C$235),IF($B$2:$B$235=$C255,S$2:S$235))</f>
        <v>0.19984104617986748</v>
      </c>
      <c r="S255" s="17">
        <f t="array" ref="S255">CORREL(IF($B$2:$B$235=$C255,$C$2:$C$235),IF($B$2:$B$235=$C255,T$2:T$235))</f>
        <v>1.3626656750501894E-2</v>
      </c>
      <c r="T255" s="17">
        <f t="array" ref="T255">CORREL(IF($B$2:$B$235=$C255,$C$2:$C$235),IF($B$2:$B$235=$C255,U$2:U$235))</f>
        <v>-0.18800782638345367</v>
      </c>
      <c r="U255" s="17">
        <f t="array" ref="U255">CORREL(IF($B$2:$B$235=$C255,$C$2:$C$235),IF($B$2:$B$235=$C255,V$2:V$235))</f>
        <v>-9.7215737153121401E-2</v>
      </c>
      <c r="V255" s="17">
        <f t="array" ref="V255">CORREL(IF($B$2:$B$235=$C255,$C$2:$C$235),IF($B$2:$B$235=$C255,W$2:W$235))</f>
        <v>9.7475634136817785E-2</v>
      </c>
      <c r="W255" s="17">
        <f t="array" ref="W255">CORREL(IF($B$2:$B$235=$C255,$C$2:$C$235),IF($B$2:$B$235=$C255,X$2:X$235))</f>
        <v>8.4788368970733885E-2</v>
      </c>
      <c r="X255" s="17">
        <f t="array" ref="X255">CORREL(IF($B$2:$B$235=$C255,$C$2:$C$235),IF($B$2:$B$235=$C255,Y$2:Y$235))</f>
        <v>0.27370032588604881</v>
      </c>
      <c r="Y255" s="17">
        <f t="array" ref="Y255">CORREL(IF($B$2:$B$235=$C255,$C$2:$C$235),IF($B$2:$B$235=$C255,Z$2:Z$235))</f>
        <v>-0.183302239615076</v>
      </c>
      <c r="Z255" s="17">
        <f t="array" ref="Z255">CORREL(IF($B$2:$B$235=$C255,$C$2:$C$235),IF($B$2:$B$235=$C255,AA$2:AA$235))</f>
        <v>8.1815946593020092E-2</v>
      </c>
      <c r="AA255" s="17">
        <f t="array" ref="AA255">CORREL(IF($B$2:$B$235=$C255,$C$2:$C$235),IF($B$2:$B$235=$C255,AB$2:AB$235))</f>
        <v>-0.10667362043301719</v>
      </c>
      <c r="AB255" s="17">
        <f t="array" ref="AB255">CORREL(IF($B$2:$B$235=$C255,$C$2:$C$235),IF($B$2:$B$235=$C255,AC$2:AC$235))</f>
        <v>-0.18956503211763004</v>
      </c>
      <c r="AC255" s="17">
        <f t="array" ref="AC255">CORREL(IF($B$2:$B$235=$C255,$C$2:$C$235),IF($B$2:$B$235=$C255,AD$2:AD$235))</f>
        <v>-0.19097508214669051</v>
      </c>
      <c r="AD255" s="17">
        <f t="array" ref="AD255">CORREL(IF($B$2:$B$235=$C255,$C$2:$C$235),IF($B$2:$B$235=$C255,AE$2:AE$235))</f>
        <v>6.3048832499128113E-2</v>
      </c>
      <c r="AE255" s="17">
        <f t="array" ref="AE255">CORREL(IF($B$2:$B$235=$C255,$C$2:$C$235),IF($B$2:$B$235=$C255,AF$2:AF$235))</f>
        <v>-0.26693327502082487</v>
      </c>
      <c r="AF255" s="17">
        <f t="array" ref="AF255">CORREL(IF($B$2:$B$235=$C255,$C$2:$C$235),IF($B$2:$B$235=$C255,AG$2:AG$235))</f>
        <v>-0.10767638041163309</v>
      </c>
      <c r="AG255" s="17">
        <f t="array" ref="AG255">CORREL(IF($B$2:$B$235=$C255,$C$2:$C$235),IF($B$2:$B$235=$C255,AH$2:AH$235))</f>
        <v>7.8691221412659926E-2</v>
      </c>
      <c r="AH255" s="17">
        <f t="array" ref="AH255">CORREL(IF($B$2:$B$235=$C255,$C$2:$C$235),IF($B$2:$B$235=$C255,AI$2:AI$235))</f>
        <v>0.29166503587280512</v>
      </c>
      <c r="AI255" s="17">
        <f t="array" ref="AI255">CORREL(IF($B$2:$B$235=$C255,$C$2:$C$235),IF($B$2:$B$235=$C255,AJ$2:AJ$235))</f>
        <v>-0.3321742353220854</v>
      </c>
      <c r="AJ255" s="17">
        <f t="array" ref="AJ255">CORREL(IF($B$2:$B$235=$C255,$C$2:$C$235),IF($B$2:$B$235=$C255,AK$2:AK$235))</f>
        <v>0.15449517812673691</v>
      </c>
      <c r="AK255" s="17">
        <f t="array" ref="AK255">CORREL(IF($B$2:$B$235=$C255,$C$2:$C$235),IF($B$2:$B$235=$C255,AL$2:AL$235))</f>
        <v>-8.7599936253224597E-2</v>
      </c>
      <c r="AL255" s="17">
        <f t="array" ref="AL255">CORREL(IF($B$2:$B$235=$C255,$C$2:$C$235),IF($B$2:$B$235=$C255,AM$2:AM$235))</f>
        <v>3.6358281913765972E-2</v>
      </c>
      <c r="AM255" s="17">
        <f t="array" ref="AM255">CORREL(IF($B$2:$B$235=$C255,$C$2:$C$235),IF($B$2:$B$235=$C255,AN$2:AN$235))</f>
        <v>-4.8516560355538897E-2</v>
      </c>
      <c r="AN255" s="17">
        <f t="array" ref="AN255">CORREL(IF($B$2:$B$235=$C255,$C$2:$C$235),IF($B$2:$B$235=$C255,AO$2:AO$235))</f>
        <v>-9.110650501976747E-2</v>
      </c>
      <c r="AO255" s="17">
        <f t="array" ref="AO255">CORREL(IF($B$2:$B$235=$C255,$C$2:$C$235),IF($B$2:$B$235=$C255,AP$2:AP$235))</f>
        <v>-8.7917396452771371E-2</v>
      </c>
      <c r="AP255" s="17">
        <f t="array" ref="AP255">CORREL(IF($B$2:$B$235=$C255,$C$2:$C$235),IF($B$2:$B$235=$C255,AQ$2:AQ$235))</f>
        <v>-0.42673999509229371</v>
      </c>
      <c r="AQ255" s="17">
        <f t="array" ref="AQ255">CORREL(IF($B$2:$B$235=$C255,$C$2:$C$235),IF($B$2:$B$235=$C255,AR$2:AR$235))</f>
        <v>-7.7990069896607802E-3</v>
      </c>
      <c r="AR255" s="17">
        <f t="array" ref="AR255">CORREL(IF($B$2:$B$235=$C255,$C$2:$C$235),IF($B$2:$B$235=$C255,AS$2:AS$235))</f>
        <v>-0.14210440410405475</v>
      </c>
      <c r="AS255" s="17">
        <f t="array" ref="AS255">CORREL(IF($B$2:$B$235=$C255,$C$2:$C$235),IF($B$2:$B$235=$C255,AT$2:AT$235))</f>
        <v>-0.23760250365907301</v>
      </c>
      <c r="AT255" s="17">
        <f t="array" ref="AT255">CORREL(IF($B$2:$B$235=$C255,$C$2:$C$235),IF($B$2:$B$235=$C255,AU$2:AU$235))</f>
        <v>-0.11575210894250615</v>
      </c>
      <c r="AU255" s="17">
        <f t="array" ref="AU255">CORREL(IF($B$2:$B$235=$C255,$C$2:$C$235),IF($B$2:$B$235=$C255,AV$2:AV$235))</f>
        <v>0.14043661738811938</v>
      </c>
      <c r="AV255" s="17">
        <f t="array" ref="AV255">CORREL(IF($B$2:$B$235=$C255,$C$2:$C$235),IF($B$2:$B$235=$C255,AW$2:AW$235))</f>
        <v>-0.11680049233110024</v>
      </c>
      <c r="AW255" s="17">
        <f t="array" ref="AW255">CORREL(IF($B$2:$B$235=$C255,$C$2:$C$235),IF($B$2:$B$235=$C255,AX$2:AX$235))</f>
        <v>0.14069852669314098</v>
      </c>
      <c r="AY255" s="17">
        <f t="array" ref="AY255">AVERAGE(IF($D$2:$D$235=AY$246,IF($B$2:$B$235=$C255, $C$2:$C$235)))</f>
        <v>3.34</v>
      </c>
      <c r="AZ255" s="17">
        <f t="array" ref="AZ255">AVERAGE(IF($D$2:$D$235=AZ$246,IF($B$2:$B$235=$C255, $C$2:$C$235)))</f>
        <v>3.4133333333333336</v>
      </c>
      <c r="BA255" s="17">
        <f t="array" ref="BA255">AVERAGE(IF($B$2:$B$79=$C255, $C$2:$C$79))</f>
        <v>3.3766666666666665</v>
      </c>
      <c r="BB255" s="17"/>
      <c r="BC255" s="17">
        <f t="array" ref="BC255">AVERAGE(IF($D$2:$D$235=BC$246,IF($B$2:$B$235=$C255, $C$2:$C$235)))</f>
        <v>3.2824999999999998</v>
      </c>
      <c r="BD255" s="17">
        <f t="array" ref="BD255">AVERAGE(IF($D$2:$D$235=BD$246,IF($B$2:$B$235=$C255, $C$2:$C$235)))</f>
        <v>3.38</v>
      </c>
      <c r="BE255" s="17">
        <f t="array" ref="BE255">AVERAGE(IF($D$2:$D$235=BE$246,IF($B$2:$B$235=$C255, $C$2:$C$235)))</f>
        <v>3.3925000000000001</v>
      </c>
      <c r="BF255" s="17">
        <f t="array" ref="BF255">AVERAGE(IF($B$80:$B$235=$C255, $C$80:$C$235))</f>
        <v>3.3516666666666666</v>
      </c>
      <c r="BG255" s="24" t="str">
        <f t="shared" si="22"/>
        <v>Sht</v>
      </c>
      <c r="BH255" s="24">
        <f t="shared" si="23"/>
        <v>3.2</v>
      </c>
      <c r="BI255" s="24">
        <f t="shared" si="24"/>
        <v>3.2480000000000002</v>
      </c>
      <c r="BJ255" s="24">
        <f t="shared" si="25"/>
        <v>3.3</v>
      </c>
      <c r="BK255" s="24">
        <f t="shared" si="26"/>
        <v>3.3620000000000001</v>
      </c>
      <c r="BL255" s="24">
        <f t="shared" si="27"/>
        <v>3.488</v>
      </c>
      <c r="BM255" s="24">
        <f t="shared" si="28"/>
        <v>3.61</v>
      </c>
      <c r="BN255" s="24">
        <f t="shared" si="29"/>
        <v>0.4099999999999997</v>
      </c>
      <c r="BP255" s="38">
        <f t="array" ref="BP255">AVERAGE(IF($AY$2:$AY$235=BP$246,IF($B$2:$B$235=$C255, $C$2:$C$235)))</f>
        <v>3.4249999999999998</v>
      </c>
      <c r="BQ255" s="38">
        <f t="array" ref="BQ255">AVERAGE(IF($AY$2:$AY$235=BQ$246,IF($B$2:$B$235=$C255, $C$2:$C$235)))</f>
        <v>3.3</v>
      </c>
      <c r="BR255" s="38">
        <f t="array" ref="BR255">AVERAGE(IF($AY$2:$AY$235=BR$246,IF($B$2:$B$235=$C255, $C$2:$C$235)))</f>
        <v>3.51</v>
      </c>
      <c r="BS255" s="38"/>
      <c r="BT255" s="38">
        <f t="array" ref="BT255">AVERAGE(IF($AY$2:$AY$235=BT$246,IF($B$2:$B$235=$C255, $C$2:$C$235)))</f>
        <v>3.2</v>
      </c>
      <c r="BU255" s="38">
        <f t="array" ref="BU255">AVERAGE(IF($AY$2:$AY$235=BU$246,IF($B$2:$B$235=$C255, $C$2:$C$235)))</f>
        <v>3.4299999999999997</v>
      </c>
      <c r="BV255" s="38">
        <f t="array" ref="BV255">AVERAGE(IF($AY$2:$AY$235=BV$246,IF($B$2:$B$235=$C255, $C$2:$C$235)))</f>
        <v>3.2874999999999996</v>
      </c>
      <c r="CQ255" s="18">
        <f t="array" ref="CQ255">LARGE(ABS($D255:$AW255), 1)</f>
        <v>0.50255166603061807</v>
      </c>
      <c r="CR255" s="18">
        <f t="array" ref="CR255">LARGE(ABS($D255:$AW255), 2)</f>
        <v>0.42673999509229371</v>
      </c>
      <c r="CS255" s="18">
        <f t="array" ref="CS255">LARGE(ABS($D255:$AW255), 3)</f>
        <v>0.34219155622318809</v>
      </c>
    </row>
    <row r="256" spans="3:239" x14ac:dyDescent="0.25">
      <c r="C256" s="17" t="s">
        <v>38</v>
      </c>
      <c r="D256" s="17">
        <f t="array" ref="D256">CORREL(IF($B$2:$B$235=$C256,$C$2:$C$235),IF($B$2:$B$235=$C256,E$2:E$235))</f>
        <v>0.45161900873050143</v>
      </c>
      <c r="E256" s="17">
        <f t="array" ref="E256">CORREL(IF($B$2:$B$235=$C256,$C$2:$C$235),IF($B$2:$B$235=$C256,F$2:F$235))</f>
        <v>0.30106930487627387</v>
      </c>
      <c r="F256" s="17">
        <f t="array" ref="F256">CORREL(IF($B$2:$B$235=$C256,$C$2:$C$235),IF($B$2:$B$235=$C256,G$2:G$235))</f>
        <v>0.1396714341218081</v>
      </c>
      <c r="G256" s="17">
        <f t="array" ref="G256">CORREL(IF($B$2:$B$235=$C256,$C$2:$C$235),IF($B$2:$B$235=$C256,H$2:H$235))</f>
        <v>-0.26485318642454914</v>
      </c>
      <c r="H256" s="17">
        <f t="array" ref="H256">CORREL(IF($B$2:$B$235=$C256,$C$2:$C$235),IF($B$2:$B$235=$C256,I$2:I$235))</f>
        <v>0.35829245216595812</v>
      </c>
      <c r="I256" s="17">
        <f t="array" ref="I256">CORREL(IF($B$2:$B$235=$C256,$C$2:$C$235),IF($B$2:$B$235=$C256,J$2:J$235))</f>
        <v>0.24867523956662807</v>
      </c>
      <c r="J256" s="17">
        <f t="array" ref="J256">CORREL(IF($B$2:$B$235=$C256,$C$2:$C$235),IF($B$2:$B$235=$C256,K$2:K$235))</f>
        <v>3.8027535182632417E-2</v>
      </c>
      <c r="K256" s="17">
        <f t="array" ref="K256">CORREL(IF($B$2:$B$235=$C256,$C$2:$C$235),IF($B$2:$B$235=$C256,L$2:L$235))</f>
        <v>0.33714295344853856</v>
      </c>
      <c r="L256" s="17">
        <f t="array" ref="L256">CORREL(IF($B$2:$B$235=$C256,$C$2:$C$235),IF($B$2:$B$235=$C256,M$2:M$235))</f>
        <v>5.191491840151536E-2</v>
      </c>
      <c r="M256" s="17">
        <f t="array" ref="M256">CORREL(IF($B$2:$B$235=$C256,$C$2:$C$235),IF($B$2:$B$235=$C256,N$2:N$235))</f>
        <v>0.21670910618530115</v>
      </c>
      <c r="N256" s="17">
        <f t="array" ref="N256">CORREL(IF($B$2:$B$235=$C256,$C$2:$C$235),IF($B$2:$B$235=$C256,O$2:O$235))</f>
        <v>8.2639847026056715E-2</v>
      </c>
      <c r="O256" s="17">
        <f t="array" ref="O256">CORREL(IF($B$2:$B$235=$C256,$C$2:$C$235),IF($B$2:$B$235=$C256,P$2:P$235))</f>
        <v>0.16610121706059025</v>
      </c>
      <c r="P256" s="17">
        <f t="array" ref="P256">CORREL(IF($B$2:$B$235=$C256,$C$2:$C$235),IF($B$2:$B$235=$C256,Q$2:Q$235))</f>
        <v>8.1382179341146582E-2</v>
      </c>
      <c r="Q256" s="17">
        <f t="array" ref="Q256">CORREL(IF($B$2:$B$235=$C256,$C$2:$C$235),IF($B$2:$B$235=$C256,R$2:R$235))</f>
        <v>8.1716919012487205E-2</v>
      </c>
      <c r="R256" s="17">
        <f t="array" ref="R256">CORREL(IF($B$2:$B$235=$C256,$C$2:$C$235),IF($B$2:$B$235=$C256,S$2:S$235))</f>
        <v>0.17589628004689098</v>
      </c>
      <c r="S256" s="17">
        <f t="array" ref="S256">CORREL(IF($B$2:$B$235=$C256,$C$2:$C$235),IF($B$2:$B$235=$C256,T$2:T$235))</f>
        <v>-0.14527414747743378</v>
      </c>
      <c r="T256" s="17">
        <f t="array" ref="T256">CORREL(IF($B$2:$B$235=$C256,$C$2:$C$235),IF($B$2:$B$235=$C256,U$2:U$235))</f>
        <v>-0.24270281250962383</v>
      </c>
      <c r="U256" s="17">
        <f t="array" ref="U256">CORREL(IF($B$2:$B$235=$C256,$C$2:$C$235),IF($B$2:$B$235=$C256,V$2:V$235))</f>
        <v>-0.21022313642028742</v>
      </c>
      <c r="V256" s="17">
        <f t="array" ref="V256">CORREL(IF($B$2:$B$235=$C256,$C$2:$C$235),IF($B$2:$B$235=$C256,W$2:W$235))</f>
        <v>0.29217028392099847</v>
      </c>
      <c r="W256" s="17">
        <f t="array" ref="W256">CORREL(IF($B$2:$B$235=$C256,$C$2:$C$235),IF($B$2:$B$235=$C256,X$2:X$235))</f>
        <v>0.18773752461684604</v>
      </c>
      <c r="X256" s="17">
        <f t="array" ref="X256">CORREL(IF($B$2:$B$235=$C256,$C$2:$C$235),IF($B$2:$B$235=$C256,Y$2:Y$235))</f>
        <v>-5.6654932006939968E-3</v>
      </c>
      <c r="Y256" s="17">
        <f t="array" ref="Y256">CORREL(IF($B$2:$B$235=$C256,$C$2:$C$235),IF($B$2:$B$235=$C256,Z$2:Z$235))</f>
        <v>0.42883711495529714</v>
      </c>
      <c r="Z256" s="17">
        <f t="array" ref="Z256">CORREL(IF($B$2:$B$235=$C256,$C$2:$C$235),IF($B$2:$B$235=$C256,AA$2:AA$235))</f>
        <v>0.26566848495127732</v>
      </c>
      <c r="AA256" s="17">
        <f t="array" ref="AA256">CORREL(IF($B$2:$B$235=$C256,$C$2:$C$235),IF($B$2:$B$235=$C256,AB$2:AB$235))</f>
        <v>0.32696763140267698</v>
      </c>
      <c r="AB256" s="17">
        <f t="array" ref="AB256">CORREL(IF($B$2:$B$235=$C256,$C$2:$C$235),IF($B$2:$B$235=$C256,AC$2:AC$235))</f>
        <v>0.55687535340034977</v>
      </c>
      <c r="AC256" s="17">
        <f t="array" ref="AC256">CORREL(IF($B$2:$B$235=$C256,$C$2:$C$235),IF($B$2:$B$235=$C256,AD$2:AD$235))</f>
        <v>0.39400528907681809</v>
      </c>
      <c r="AD256" s="17">
        <f t="array" ref="AD256">CORREL(IF($B$2:$B$235=$C256,$C$2:$C$235),IF($B$2:$B$235=$C256,AE$2:AE$235))</f>
        <v>6.5950660669353275E-2</v>
      </c>
      <c r="AE256" s="17">
        <f t="array" ref="AE256">CORREL(IF($B$2:$B$235=$C256,$C$2:$C$235),IF($B$2:$B$235=$C256,AF$2:AF$235))</f>
        <v>0.54225260183223178</v>
      </c>
      <c r="AF256" s="17">
        <f t="array" ref="AF256">CORREL(IF($B$2:$B$235=$C256,$C$2:$C$235),IF($B$2:$B$235=$C256,AG$2:AG$235))</f>
        <v>0.26496133257641602</v>
      </c>
      <c r="AG256" s="17">
        <f t="array" ref="AG256">CORREL(IF($B$2:$B$235=$C256,$C$2:$C$235),IF($B$2:$B$235=$C256,AH$2:AH$235))</f>
        <v>0.14108868935651636</v>
      </c>
      <c r="AH256" s="17">
        <f t="array" ref="AH256">CORREL(IF($B$2:$B$235=$C256,$C$2:$C$235),IF($B$2:$B$235=$C256,AI$2:AI$235))</f>
        <v>-0.50483093855836814</v>
      </c>
      <c r="AI256" s="17">
        <f t="array" ref="AI256">CORREL(IF($B$2:$B$235=$C256,$C$2:$C$235),IF($B$2:$B$235=$C256,AJ$2:AJ$235))</f>
        <v>1.9765163166011176E-2</v>
      </c>
      <c r="AJ256" s="17">
        <f t="array" ref="AJ256">CORREL(IF($B$2:$B$235=$C256,$C$2:$C$235),IF($B$2:$B$235=$C256,AK$2:AK$235))</f>
        <v>-0.1591195889779396</v>
      </c>
      <c r="AK256" s="17">
        <f t="array" ref="AK256">CORREL(IF($B$2:$B$235=$C256,$C$2:$C$235),IF($B$2:$B$235=$C256,AL$2:AL$235))</f>
        <v>0.19940735481807603</v>
      </c>
      <c r="AL256" s="17">
        <f t="array" ref="AL256">CORREL(IF($B$2:$B$235=$C256,$C$2:$C$235),IF($B$2:$B$235=$C256,AM$2:AM$235))</f>
        <v>-0.34547747831360315</v>
      </c>
      <c r="AM256" s="17">
        <f t="array" ref="AM256">CORREL(IF($B$2:$B$235=$C256,$C$2:$C$235),IF($B$2:$B$235=$C256,AN$2:AN$235))</f>
        <v>0.32564879266244973</v>
      </c>
      <c r="AN256" s="17">
        <f t="array" ref="AN256">CORREL(IF($B$2:$B$235=$C256,$C$2:$C$235),IF($B$2:$B$235=$C256,AO$2:AO$235))</f>
        <v>-3.909730875244031E-3</v>
      </c>
      <c r="AO256" s="17">
        <f t="array" ref="AO256">CORREL(IF($B$2:$B$235=$C256,$C$2:$C$235),IF($B$2:$B$235=$C256,AP$2:AP$235))</f>
        <v>0.18392760501853611</v>
      </c>
      <c r="AP256" s="17">
        <f t="array" ref="AP256">CORREL(IF($B$2:$B$235=$C256,$C$2:$C$235),IF($B$2:$B$235=$C256,AQ$2:AQ$235))</f>
        <v>0.35294253511334056</v>
      </c>
      <c r="AQ256" s="17">
        <f t="array" ref="AQ256">CORREL(IF($B$2:$B$235=$C256,$C$2:$C$235),IF($B$2:$B$235=$C256,AR$2:AR$235))</f>
        <v>0.41289024006099589</v>
      </c>
      <c r="AR256" s="17">
        <f t="array" ref="AR256">CORREL(IF($B$2:$B$235=$C256,$C$2:$C$235),IF($B$2:$B$235=$C256,AS$2:AS$235))</f>
        <v>0.29902200064545492</v>
      </c>
      <c r="AS256" s="17">
        <f t="array" ref="AS256">CORREL(IF($B$2:$B$235=$C256,$C$2:$C$235),IF($B$2:$B$235=$C256,AT$2:AT$235))</f>
        <v>0.280200803965304</v>
      </c>
      <c r="AT256" s="17">
        <f t="array" ref="AT256">CORREL(IF($B$2:$B$235=$C256,$C$2:$C$235),IF($B$2:$B$235=$C256,AU$2:AU$235))</f>
        <v>0.43805260025475473</v>
      </c>
      <c r="AU256" s="17">
        <f t="array" ref="AU256">CORREL(IF($B$2:$B$235=$C256,$C$2:$C$235),IF($B$2:$B$235=$C256,AV$2:AV$235))</f>
        <v>0.54164749738187634</v>
      </c>
      <c r="AV256" s="17">
        <f t="array" ref="AV256">CORREL(IF($B$2:$B$235=$C256,$C$2:$C$235),IF($B$2:$B$235=$C256,AW$2:AW$235))</f>
        <v>0.17942791604630343</v>
      </c>
      <c r="AW256" s="17">
        <f t="array" ref="AW256">CORREL(IF($B$2:$B$235=$C256,$C$2:$C$235),IF($B$2:$B$235=$C256,AX$2:AX$235))</f>
        <v>8.0341242264504995E-2</v>
      </c>
      <c r="AY256" s="17">
        <f t="array" ref="AY256">AVERAGE(IF($D$2:$D$235=AY$246,IF($B$2:$B$235=$C256, $C$2:$C$235)))</f>
        <v>1.24</v>
      </c>
      <c r="AZ256" s="17">
        <f t="array" ref="AZ256">AVERAGE(IF($D$2:$D$235=AZ$246,IF($B$2:$B$235=$C256, $C$2:$C$235)))</f>
        <v>1.3366666666666667</v>
      </c>
      <c r="BA256" s="17">
        <f t="array" ref="BA256">AVERAGE(IF($B$2:$B$79=$C256, $C$2:$C$79))</f>
        <v>1.2883333333333333</v>
      </c>
      <c r="BB256" s="17"/>
      <c r="BC256" s="17">
        <f t="array" ref="BC256">AVERAGE(IF($D$2:$D$235=BC$246,IF($B$2:$B$235=$C256, $C$2:$C$235)))</f>
        <v>1.22</v>
      </c>
      <c r="BD256" s="17">
        <f t="array" ref="BD256">AVERAGE(IF($D$2:$D$235=BD$246,IF($B$2:$B$235=$C256, $C$2:$C$235)))</f>
        <v>1.2375</v>
      </c>
      <c r="BE256" s="17">
        <f t="array" ref="BE256">AVERAGE(IF($D$2:$D$235=BE$246,IF($B$2:$B$235=$C256, $C$2:$C$235)))</f>
        <v>1.1325000000000001</v>
      </c>
      <c r="BF256" s="17">
        <f t="array" ref="BF256">AVERAGE(IF($B$80:$B$235=$C256, $C$80:$C$235))</f>
        <v>1.1966666666666665</v>
      </c>
      <c r="BG256" s="24" t="str">
        <f t="shared" si="22"/>
        <v>DtP</v>
      </c>
      <c r="BH256" s="24">
        <f t="shared" si="23"/>
        <v>1</v>
      </c>
      <c r="BI256" s="24">
        <f t="shared" si="24"/>
        <v>1.1200000000000001</v>
      </c>
      <c r="BJ256" s="24">
        <f t="shared" si="25"/>
        <v>1.198</v>
      </c>
      <c r="BK256" s="24">
        <f t="shared" si="26"/>
        <v>1.232</v>
      </c>
      <c r="BL256" s="24">
        <f t="shared" si="27"/>
        <v>1.302</v>
      </c>
      <c r="BM256" s="24">
        <f t="shared" si="28"/>
        <v>1.7</v>
      </c>
      <c r="BN256" s="24">
        <f t="shared" si="29"/>
        <v>0.7</v>
      </c>
      <c r="BP256" s="38">
        <f t="array" ref="BP256">AVERAGE(IF($AY$2:$AY$235=BP$246,IF($B$2:$B$235=$C256, $C$2:$C$235)))</f>
        <v>1.155</v>
      </c>
      <c r="BQ256" s="38">
        <f t="array" ref="BQ256">AVERAGE(IF($AY$2:$AY$235=BQ$246,IF($B$2:$B$235=$C256, $C$2:$C$235)))</f>
        <v>1.2050000000000001</v>
      </c>
      <c r="BR256" s="38">
        <f t="array" ref="BR256">AVERAGE(IF($AY$2:$AY$235=BR$246,IF($B$2:$B$235=$C256, $C$2:$C$235)))</f>
        <v>1.31</v>
      </c>
      <c r="BS256" s="38"/>
      <c r="BT256" s="38">
        <f t="array" ref="BT256">AVERAGE(IF($AY$2:$AY$235=BT$246,IF($B$2:$B$235=$C256, $C$2:$C$235)))</f>
        <v>1.23</v>
      </c>
      <c r="BU256" s="38">
        <f t="array" ref="BU256">AVERAGE(IF($AY$2:$AY$235=BU$246,IF($B$2:$B$235=$C256, $C$2:$C$235)))</f>
        <v>1.18</v>
      </c>
      <c r="BV256" s="38">
        <f t="array" ref="BV256">AVERAGE(IF($AY$2:$AY$235=BV$246,IF($B$2:$B$235=$C256, $C$2:$C$235)))</f>
        <v>1.135</v>
      </c>
      <c r="CQ256" s="18">
        <f t="array" ref="CQ256">LARGE(ABS($D256:$AW256), 1)</f>
        <v>0.55687535340034977</v>
      </c>
      <c r="CR256" s="18">
        <f t="array" ref="CR256">LARGE(ABS($D256:$AW256), 2)</f>
        <v>0.54225260183223178</v>
      </c>
      <c r="CS256" s="18">
        <f t="array" ref="CS256">LARGE(ABS($D256:$AW256), 3)</f>
        <v>0.54164749738187634</v>
      </c>
    </row>
    <row r="257" spans="3:97" x14ac:dyDescent="0.25">
      <c r="C257" s="17" t="s">
        <v>39</v>
      </c>
      <c r="D257" s="17">
        <f t="array" ref="D257">CORREL(IF($B$2:$B$235=$C257,$C$2:$C$235),IF($B$2:$B$235=$C257,E$2:E$235))</f>
        <v>2.719607036997844E-2</v>
      </c>
      <c r="E257" s="17">
        <f t="array" ref="E257">CORREL(IF($B$2:$B$235=$C257,$C$2:$C$235),IF($B$2:$B$235=$C257,F$2:F$235))</f>
        <v>-0.36649824693068622</v>
      </c>
      <c r="F257" s="17">
        <f t="array" ref="F257">CORREL(IF($B$2:$B$235=$C257,$C$2:$C$235),IF($B$2:$B$235=$C257,G$2:G$235))</f>
        <v>0.41303356611100833</v>
      </c>
      <c r="G257" s="17">
        <f t="array" ref="G257">CORREL(IF($B$2:$B$235=$C257,$C$2:$C$235),IF($B$2:$B$235=$C257,H$2:H$235))</f>
        <v>0.19962550199075677</v>
      </c>
      <c r="H257" s="17">
        <f t="array" ref="H257">CORREL(IF($B$2:$B$235=$C257,$C$2:$C$235),IF($B$2:$B$235=$C257,I$2:I$235))</f>
        <v>-0.12147855144587841</v>
      </c>
      <c r="I257" s="17">
        <f t="array" ref="I257">CORREL(IF($B$2:$B$235=$C257,$C$2:$C$235),IF($B$2:$B$235=$C257,J$2:J$235))</f>
        <v>-0.32120578475049338</v>
      </c>
      <c r="J257" s="17">
        <f t="array" ref="J257">CORREL(IF($B$2:$B$235=$C257,$C$2:$C$235),IF($B$2:$B$235=$C257,K$2:K$235))</f>
        <v>6.9956945602229828E-2</v>
      </c>
      <c r="K257" s="17">
        <f t="array" ref="K257">CORREL(IF($B$2:$B$235=$C257,$C$2:$C$235),IF($B$2:$B$235=$C257,L$2:L$235))</f>
        <v>-9.8879284276883056E-2</v>
      </c>
      <c r="L257" s="17">
        <f t="array" ref="L257">CORREL(IF($B$2:$B$235=$C257,$C$2:$C$235),IF($B$2:$B$235=$C257,M$2:M$235))</f>
        <v>-9.8631825454087892E-3</v>
      </c>
      <c r="M257" s="17">
        <f t="array" ref="M257">CORREL(IF($B$2:$B$235=$C257,$C$2:$C$235),IF($B$2:$B$235=$C257,N$2:N$235))</f>
        <v>1.4532197541652744E-2</v>
      </c>
      <c r="N257" s="17">
        <f t="array" ref="N257">CORREL(IF($B$2:$B$235=$C257,$C$2:$C$235),IF($B$2:$B$235=$C257,O$2:O$235))</f>
        <v>0.28194123268321691</v>
      </c>
      <c r="O257" s="17">
        <f t="array" ref="O257">CORREL(IF($B$2:$B$235=$C257,$C$2:$C$235),IF($B$2:$B$235=$C257,P$2:P$235))</f>
        <v>-0.26554657316187019</v>
      </c>
      <c r="P257" s="17">
        <f t="array" ref="P257">CORREL(IF($B$2:$B$235=$C257,$C$2:$C$235),IF($B$2:$B$235=$C257,Q$2:Q$235))</f>
        <v>9.9451636326766568E-2</v>
      </c>
      <c r="Q257" s="17">
        <f t="array" ref="Q257">CORREL(IF($B$2:$B$235=$C257,$C$2:$C$235),IF($B$2:$B$235=$C257,R$2:R$235))</f>
        <v>6.7659402509874927E-2</v>
      </c>
      <c r="R257" s="17">
        <f t="array" ref="R257">CORREL(IF($B$2:$B$235=$C257,$C$2:$C$235),IF($B$2:$B$235=$C257,S$2:S$235))</f>
        <v>-0.62754595160606508</v>
      </c>
      <c r="S257" s="17">
        <f t="array" ref="S257">CORREL(IF($B$2:$B$235=$C257,$C$2:$C$235),IF($B$2:$B$235=$C257,T$2:T$235))</f>
        <v>-0.18352032701831306</v>
      </c>
      <c r="T257" s="17">
        <f t="array" ref="T257">CORREL(IF($B$2:$B$235=$C257,$C$2:$C$235),IF($B$2:$B$235=$C257,U$2:U$235))</f>
        <v>9.2970745210950237E-2</v>
      </c>
      <c r="U257" s="17">
        <f t="array" ref="U257">CORREL(IF($B$2:$B$235=$C257,$C$2:$C$235),IF($B$2:$B$235=$C257,V$2:V$235))</f>
        <v>0.10374258995158658</v>
      </c>
      <c r="V257" s="17">
        <f t="array" ref="V257">CORREL(IF($B$2:$B$235=$C257,$C$2:$C$235),IF($B$2:$B$235=$C257,W$2:W$235))</f>
        <v>3.3836081237999721E-2</v>
      </c>
      <c r="W257" s="17">
        <f t="array" ref="W257">CORREL(IF($B$2:$B$235=$C257,$C$2:$C$235),IF($B$2:$B$235=$C257,X$2:X$235))</f>
        <v>0.16587510249167181</v>
      </c>
      <c r="X257" s="17">
        <f t="array" ref="X257">CORREL(IF($B$2:$B$235=$C257,$C$2:$C$235),IF($B$2:$B$235=$C257,Y$2:Y$235))</f>
        <v>4.5171232104441968E-2</v>
      </c>
      <c r="Y257" s="17">
        <f t="array" ref="Y257">CORREL(IF($B$2:$B$235=$C257,$C$2:$C$235),IF($B$2:$B$235=$C257,Z$2:Z$235))</f>
        <v>0.36302945431049766</v>
      </c>
      <c r="Z257" s="17">
        <f t="array" ref="Z257">CORREL(IF($B$2:$B$235=$C257,$C$2:$C$235),IF($B$2:$B$235=$C257,AA$2:AA$235))</f>
        <v>-0.10823146598409605</v>
      </c>
      <c r="AA257" s="17">
        <f t="array" ref="AA257">CORREL(IF($B$2:$B$235=$C257,$C$2:$C$235),IF($B$2:$B$235=$C257,AB$2:AB$235))</f>
        <v>7.5084181498072861E-2</v>
      </c>
      <c r="AB257" s="17">
        <f t="array" ref="AB257">CORREL(IF($B$2:$B$235=$C257,$C$2:$C$235),IF($B$2:$B$235=$C257,AC$2:AC$235))</f>
        <v>-0.24648618214158247</v>
      </c>
      <c r="AC257" s="17">
        <f t="array" ref="AC257">CORREL(IF($B$2:$B$235=$C257,$C$2:$C$235),IF($B$2:$B$235=$C257,AD$2:AD$235))</f>
        <v>-0.26038829911111616</v>
      </c>
      <c r="AD257" s="17">
        <f t="array" ref="AD257">CORREL(IF($B$2:$B$235=$C257,$C$2:$C$235),IF($B$2:$B$235=$C257,AE$2:AE$235))</f>
        <v>-0.29147272591706691</v>
      </c>
      <c r="AE257" s="17">
        <f t="array" ref="AE257">CORREL(IF($B$2:$B$235=$C257,$C$2:$C$235),IF($B$2:$B$235=$C257,AF$2:AF$235))</f>
        <v>-0.14152308761285115</v>
      </c>
      <c r="AF257" s="17">
        <f t="array" ref="AF257">CORREL(IF($B$2:$B$235=$C257,$C$2:$C$235),IF($B$2:$B$235=$C257,AG$2:AG$235))</f>
        <v>5.0414629140693298E-3</v>
      </c>
      <c r="AG257" s="17">
        <f t="array" ref="AG257">CORREL(IF($B$2:$B$235=$C257,$C$2:$C$235),IF($B$2:$B$235=$C257,AH$2:AH$235))</f>
        <v>-0.36513792014270363</v>
      </c>
      <c r="AH257" s="17">
        <f t="array" ref="AH257">CORREL(IF($B$2:$B$235=$C257,$C$2:$C$235),IF($B$2:$B$235=$C257,AI$2:AI$235))</f>
        <v>-2.1977619963512572E-2</v>
      </c>
      <c r="AI257" s="17">
        <f t="array" ref="AI257">CORREL(IF($B$2:$B$235=$C257,$C$2:$C$235),IF($B$2:$B$235=$C257,AJ$2:AJ$235))</f>
        <v>-0.13554818036409419</v>
      </c>
      <c r="AJ257" s="17">
        <f t="array" ref="AJ257">CORREL(IF($B$2:$B$235=$C257,$C$2:$C$235),IF($B$2:$B$235=$C257,AK$2:AK$235))</f>
        <v>-7.5583141547236776E-2</v>
      </c>
      <c r="AK257" s="17">
        <f t="array" ref="AK257">CORREL(IF($B$2:$B$235=$C257,$C$2:$C$235),IF($B$2:$B$235=$C257,AL$2:AL$235))</f>
        <v>-0.43063302541758147</v>
      </c>
      <c r="AL257" s="17">
        <f t="array" ref="AL257">CORREL(IF($B$2:$B$235=$C257,$C$2:$C$235),IF($B$2:$B$235=$C257,AM$2:AM$235))</f>
        <v>0.3290797648436482</v>
      </c>
      <c r="AM257" s="17">
        <f t="array" ref="AM257">CORREL(IF($B$2:$B$235=$C257,$C$2:$C$235),IF($B$2:$B$235=$C257,AN$2:AN$235))</f>
        <v>0.36799434646788215</v>
      </c>
      <c r="AN257" s="17">
        <f t="array" ref="AN257">CORREL(IF($B$2:$B$235=$C257,$C$2:$C$235),IF($B$2:$B$235=$C257,AO$2:AO$235))</f>
        <v>0.76479964832077452</v>
      </c>
      <c r="AO257" s="17">
        <f t="array" ref="AO257">CORREL(IF($B$2:$B$235=$C257,$C$2:$C$235),IF($B$2:$B$235=$C257,AP$2:AP$235))</f>
        <v>3.2342649681662124E-2</v>
      </c>
      <c r="AP257" s="17">
        <f t="array" ref="AP257">CORREL(IF($B$2:$B$235=$C257,$C$2:$C$235),IF($B$2:$B$235=$C257,AQ$2:AQ$235))</f>
        <v>6.7234903830375392E-2</v>
      </c>
      <c r="AQ257" s="17">
        <f t="array" ref="AQ257">CORREL(IF($B$2:$B$235=$C257,$C$2:$C$235),IF($B$2:$B$235=$C257,AR$2:AR$235))</f>
        <v>4.4629869191880937E-2</v>
      </c>
      <c r="AR257" s="17">
        <f t="array" ref="AR257">CORREL(IF($B$2:$B$235=$C257,$C$2:$C$235),IF($B$2:$B$235=$C257,AS$2:AS$235))</f>
        <v>-0.35944204127131096</v>
      </c>
      <c r="AS257" s="17">
        <f t="array" ref="AS257">CORREL(IF($B$2:$B$235=$C257,$C$2:$C$235),IF($B$2:$B$235=$C257,AT$2:AT$235))</f>
        <v>-0.11332386379291683</v>
      </c>
      <c r="AT257" s="17">
        <f t="array" ref="AT257">CORREL(IF($B$2:$B$235=$C257,$C$2:$C$235),IF($B$2:$B$235=$C257,AU$2:AU$235))</f>
        <v>-0.19013517275918645</v>
      </c>
      <c r="AU257" s="17">
        <f t="array" ref="AU257">CORREL(IF($B$2:$B$235=$C257,$C$2:$C$235),IF($B$2:$B$235=$C257,AV$2:AV$235))</f>
        <v>-0.29349606805141576</v>
      </c>
      <c r="AV257" s="17">
        <f t="array" ref="AV257">CORREL(IF($B$2:$B$235=$C257,$C$2:$C$235),IF($B$2:$B$235=$C257,AW$2:AW$235))</f>
        <v>0.55131927550979865</v>
      </c>
      <c r="AW257" s="17">
        <f t="array" ref="AW257">CORREL(IF($B$2:$B$235=$C257,$C$2:$C$235),IF($B$2:$B$235=$C257,AX$2:AX$235))</f>
        <v>0.29295190028424772</v>
      </c>
      <c r="AY257" s="17">
        <f t="array" ref="AY257">AVERAGE(IF($D$2:$D$235=AY$246,IF($B$2:$B$235=$C257, $C$2:$C$235)))</f>
        <v>3.6666666666666674E-2</v>
      </c>
      <c r="AZ257" s="17">
        <f t="array" ref="AZ257">AVERAGE(IF($D$2:$D$235=AZ$246,IF($B$2:$B$235=$C257, $C$2:$C$235)))</f>
        <v>0.02</v>
      </c>
      <c r="BA257" s="17">
        <f t="array" ref="BA257">AVERAGE(IF($B$2:$B$79=$C257, $C$2:$C$79))</f>
        <v>2.8333333333333335E-2</v>
      </c>
      <c r="BB257" s="17"/>
      <c r="BC257" s="17">
        <f t="array" ref="BC257">AVERAGE(IF($D$2:$D$235=BC$246,IF($B$2:$B$235=$C257, $C$2:$C$235)))</f>
        <v>0.47499999999999998</v>
      </c>
      <c r="BD257" s="17">
        <f t="array" ref="BD257">AVERAGE(IF($D$2:$D$235=BD$246,IF($B$2:$B$235=$C257, $C$2:$C$235)))</f>
        <v>0.45999999999999996</v>
      </c>
      <c r="BE257" s="17">
        <f t="array" ref="BE257">AVERAGE(IF($D$2:$D$235=BE$246,IF($B$2:$B$235=$C257, $C$2:$C$235)))</f>
        <v>0.36499999999999999</v>
      </c>
      <c r="BF257" s="17">
        <f t="array" ref="BF257">AVERAGE(IF($B$80:$B$235=$C257, $C$80:$C$235))</f>
        <v>0.43333333333333329</v>
      </c>
      <c r="BG257" s="24" t="str">
        <f t="shared" si="22"/>
        <v>S/P</v>
      </c>
      <c r="BH257" s="24">
        <f t="shared" si="23"/>
        <v>0</v>
      </c>
      <c r="BI257" s="24">
        <f t="shared" si="24"/>
        <v>3.4000000000000002E-2</v>
      </c>
      <c r="BJ257" s="24">
        <f t="shared" si="25"/>
        <v>0.26200000000000007</v>
      </c>
      <c r="BK257" s="24">
        <f t="shared" si="26"/>
        <v>0.44</v>
      </c>
      <c r="BL257" s="24">
        <f t="shared" si="27"/>
        <v>0.496</v>
      </c>
      <c r="BM257" s="24">
        <f t="shared" si="28"/>
        <v>0.6</v>
      </c>
      <c r="BN257" s="24">
        <f t="shared" si="29"/>
        <v>0.6</v>
      </c>
      <c r="BP257" s="38">
        <f t="array" ref="BP257">AVERAGE(IF($AY$2:$AY$235=BP$246,IF($B$2:$B$235=$C257, $C$2:$C$235)))</f>
        <v>3.5000000000000003E-2</v>
      </c>
      <c r="BQ257" s="38">
        <f t="array" ref="BQ257">AVERAGE(IF($AY$2:$AY$235=BQ$246,IF($B$2:$B$235=$C257, $C$2:$C$235)))</f>
        <v>0.03</v>
      </c>
      <c r="BR257" s="38">
        <f t="array" ref="BR257">AVERAGE(IF($AY$2:$AY$235=BR$246,IF($B$2:$B$235=$C257, $C$2:$C$235)))</f>
        <v>0.04</v>
      </c>
      <c r="BS257" s="38"/>
      <c r="BT257" s="38">
        <f t="array" ref="BT257">AVERAGE(IF($AY$2:$AY$235=BT$246,IF($B$2:$B$235=$C257, $C$2:$C$235)))</f>
        <v>0.6</v>
      </c>
      <c r="BU257" s="38">
        <f t="array" ref="BU257">AVERAGE(IF($AY$2:$AY$235=BU$246,IF($B$2:$B$235=$C257, $C$2:$C$235)))</f>
        <v>0.37666666666666671</v>
      </c>
      <c r="BV257" s="38">
        <f t="array" ref="BV257">AVERAGE(IF($AY$2:$AY$235=BV$246,IF($B$2:$B$235=$C257, $C$2:$C$235)))</f>
        <v>0.42000000000000004</v>
      </c>
      <c r="CQ257" s="18">
        <f t="array" ref="CQ257">LARGE(ABS($D257:$AW257), 1)</f>
        <v>0.76479964832077452</v>
      </c>
      <c r="CR257" s="18">
        <f t="array" ref="CR257">LARGE(ABS($D257:$AW257), 2)</f>
        <v>0.62754595160606508</v>
      </c>
      <c r="CS257" s="18">
        <f t="array" ref="CS257">LARGE(ABS($D257:$AW257), 3)</f>
        <v>0.55131927550979865</v>
      </c>
    </row>
    <row r="258" spans="3:97" x14ac:dyDescent="0.25">
      <c r="C258" s="17" t="s">
        <v>40</v>
      </c>
      <c r="D258" s="17">
        <f t="array" ref="D258">CORREL(IF($B$2:$B$235=$C258,$C$2:$C$235),IF($B$2:$B$235=$C258,E$2:E$235))</f>
        <v>3.3436939654629863E-2</v>
      </c>
      <c r="E258" s="17">
        <f t="array" ref="E258">CORREL(IF($B$2:$B$235=$C258,$C$2:$C$235),IF($B$2:$B$235=$C258,F$2:F$235))</f>
        <v>-0.33738293454154489</v>
      </c>
      <c r="F258" s="17">
        <f t="array" ref="F258">CORREL(IF($B$2:$B$235=$C258,$C$2:$C$235),IF($B$2:$B$235=$C258,G$2:G$235))</f>
        <v>0.48223673580538395</v>
      </c>
      <c r="G258" s="17">
        <f t="array" ref="G258">CORREL(IF($B$2:$B$235=$C258,$C$2:$C$235),IF($B$2:$B$235=$C258,H$2:H$235))</f>
        <v>0.13659166621150168</v>
      </c>
      <c r="H258" s="17">
        <f t="array" ref="H258">CORREL(IF($B$2:$B$235=$C258,$C$2:$C$235),IF($B$2:$B$235=$C258,I$2:I$235))</f>
        <v>-0.27115140418819039</v>
      </c>
      <c r="I258" s="17">
        <f t="array" ref="I258">CORREL(IF($B$2:$B$235=$C258,$C$2:$C$235),IF($B$2:$B$235=$C258,J$2:J$235))</f>
        <v>-0.26538161729220061</v>
      </c>
      <c r="J258" s="17">
        <f t="array" ref="J258">CORREL(IF($B$2:$B$235=$C258,$C$2:$C$235),IF($B$2:$B$235=$C258,K$2:K$235))</f>
        <v>8.9642837855707036E-2</v>
      </c>
      <c r="K258" s="17">
        <f t="array" ref="K258">CORREL(IF($B$2:$B$235=$C258,$C$2:$C$235),IF($B$2:$B$235=$C258,L$2:L$235))</f>
        <v>-0.32281528005070254</v>
      </c>
      <c r="L258" s="17">
        <f t="array" ref="L258">CORREL(IF($B$2:$B$235=$C258,$C$2:$C$235),IF($B$2:$B$235=$C258,M$2:M$235))</f>
        <v>0.11175733385529699</v>
      </c>
      <c r="M258" s="17">
        <f t="array" ref="M258">CORREL(IF($B$2:$B$235=$C258,$C$2:$C$235),IF($B$2:$B$235=$C258,N$2:N$235))</f>
        <v>8.5658547467446472E-2</v>
      </c>
      <c r="N258" s="17">
        <f t="array" ref="N258">CORREL(IF($B$2:$B$235=$C258,$C$2:$C$235),IF($B$2:$B$235=$C258,O$2:O$235))</f>
        <v>0.13993859814201784</v>
      </c>
      <c r="O258" s="17">
        <f t="array" ref="O258">CORREL(IF($B$2:$B$235=$C258,$C$2:$C$235),IF($B$2:$B$235=$C258,P$2:P$235))</f>
        <v>-0.32826378556157632</v>
      </c>
      <c r="P258" s="17">
        <f t="array" ref="P258">CORREL(IF($B$2:$B$235=$C258,$C$2:$C$235),IF($B$2:$B$235=$C258,Q$2:Q$235))</f>
        <v>0.25772848919511948</v>
      </c>
      <c r="Q258" s="17">
        <f t="array" ref="Q258">CORREL(IF($B$2:$B$235=$C258,$C$2:$C$235),IF($B$2:$B$235=$C258,R$2:R$235))</f>
        <v>0.253307722892193</v>
      </c>
      <c r="R258" s="17">
        <f t="array" ref="R258">CORREL(IF($B$2:$B$235=$C258,$C$2:$C$235),IF($B$2:$B$235=$C258,S$2:S$235))</f>
        <v>-0.4482997250073591</v>
      </c>
      <c r="S258" s="17">
        <f t="array" ref="S258">CORREL(IF($B$2:$B$235=$C258,$C$2:$C$235),IF($B$2:$B$235=$C258,T$2:T$235))</f>
        <v>0.10064660151598108</v>
      </c>
      <c r="T258" s="17">
        <f t="array" ref="T258">CORREL(IF($B$2:$B$235=$C258,$C$2:$C$235),IF($B$2:$B$235=$C258,U$2:U$235))</f>
        <v>-8.0943605494024823E-2</v>
      </c>
      <c r="U258" s="17">
        <f t="array" ref="U258">CORREL(IF($B$2:$B$235=$C258,$C$2:$C$235),IF($B$2:$B$235=$C258,V$2:V$235))</f>
        <v>0.11317241381494779</v>
      </c>
      <c r="V258" s="17">
        <f t="array" ref="V258">CORREL(IF($B$2:$B$235=$C258,$C$2:$C$235),IF($B$2:$B$235=$C258,W$2:W$235))</f>
        <v>7.4013550739611356E-2</v>
      </c>
      <c r="W258" s="17">
        <f t="array" ref="W258">CORREL(IF($B$2:$B$235=$C258,$C$2:$C$235),IF($B$2:$B$235=$C258,X$2:X$235))</f>
        <v>0.44143530407144527</v>
      </c>
      <c r="X258" s="17">
        <f t="array" ref="X258">CORREL(IF($B$2:$B$235=$C258,$C$2:$C$235),IF($B$2:$B$235=$C258,Y$2:Y$235))</f>
        <v>0.1955519854436614</v>
      </c>
      <c r="Y258" s="17">
        <f t="array" ref="Y258">CORREL(IF($B$2:$B$235=$C258,$C$2:$C$235),IF($B$2:$B$235=$C258,Z$2:Z$235))</f>
        <v>0.25963055862130646</v>
      </c>
      <c r="Z258" s="17">
        <f t="array" ref="Z258">CORREL(IF($B$2:$B$235=$C258,$C$2:$C$235),IF($B$2:$B$235=$C258,AA$2:AA$235))</f>
        <v>-6.1629514416174029E-2</v>
      </c>
      <c r="AA258" s="17">
        <f t="array" ref="AA258">CORREL(IF($B$2:$B$235=$C258,$C$2:$C$235),IF($B$2:$B$235=$C258,AB$2:AB$235))</f>
        <v>-1.5730328567646067E-2</v>
      </c>
      <c r="AB258" s="17">
        <f t="array" ref="AB258">CORREL(IF($B$2:$B$235=$C258,$C$2:$C$235),IF($B$2:$B$235=$C258,AC$2:AC$235))</f>
        <v>-0.33731119502346307</v>
      </c>
      <c r="AC258" s="17">
        <f t="array" ref="AC258">CORREL(IF($B$2:$B$235=$C258,$C$2:$C$235),IF($B$2:$B$235=$C258,AD$2:AD$235))</f>
        <v>-7.0713210949349209E-2</v>
      </c>
      <c r="AD258" s="17">
        <f t="array" ref="AD258">CORREL(IF($B$2:$B$235=$C258,$C$2:$C$235),IF($B$2:$B$235=$C258,AE$2:AE$235))</f>
        <v>-0.26041984801948553</v>
      </c>
      <c r="AE258" s="17">
        <f t="array" ref="AE258">CORREL(IF($B$2:$B$235=$C258,$C$2:$C$235),IF($B$2:$B$235=$C258,AF$2:AF$235))</f>
        <v>-0.30742701685258106</v>
      </c>
      <c r="AF258" s="17">
        <f t="array" ref="AF258">CORREL(IF($B$2:$B$235=$C258,$C$2:$C$235),IF($B$2:$B$235=$C258,AG$2:AG$235))</f>
        <v>0.18868248008020655</v>
      </c>
      <c r="AG258" s="17">
        <f t="array" ref="AG258">CORREL(IF($B$2:$B$235=$C258,$C$2:$C$235),IF($B$2:$B$235=$C258,AH$2:AH$235))</f>
        <v>-0.23634232666023544</v>
      </c>
      <c r="AH258" s="17">
        <f t="array" ref="AH258">CORREL(IF($B$2:$B$235=$C258,$C$2:$C$235),IF($B$2:$B$235=$C258,AI$2:AI$235))</f>
        <v>7.6580191770376643E-2</v>
      </c>
      <c r="AI258" s="17">
        <f t="array" ref="AI258">CORREL(IF($B$2:$B$235=$C258,$C$2:$C$235),IF($B$2:$B$235=$C258,AJ$2:AJ$235))</f>
        <v>4.4354489397092862E-2</v>
      </c>
      <c r="AJ258" s="17">
        <f t="array" ref="AJ258">CORREL(IF($B$2:$B$235=$C258,$C$2:$C$235),IF($B$2:$B$235=$C258,AK$2:AK$235))</f>
        <v>5.6155439657807893E-2</v>
      </c>
      <c r="AK258" s="17">
        <f t="array" ref="AK258">CORREL(IF($B$2:$B$235=$C258,$C$2:$C$235),IF($B$2:$B$235=$C258,AL$2:AL$235))</f>
        <v>-0.23456868013386972</v>
      </c>
      <c r="AL258" s="17">
        <f t="array" ref="AL258">CORREL(IF($B$2:$B$235=$C258,$C$2:$C$235),IF($B$2:$B$235=$C258,AM$2:AM$235))</f>
        <v>0.44458185249012649</v>
      </c>
      <c r="AM258" s="17">
        <f t="array" ref="AM258">CORREL(IF($B$2:$B$235=$C258,$C$2:$C$235),IF($B$2:$B$235=$C258,AN$2:AN$235))</f>
        <v>0.39461801391721757</v>
      </c>
      <c r="AN258" s="17">
        <f t="array" ref="AN258">CORREL(IF($B$2:$B$235=$C258,$C$2:$C$235),IF($B$2:$B$235=$C258,AO$2:AO$235))</f>
        <v>0.64490799478792915</v>
      </c>
      <c r="AO258" s="17">
        <f t="array" ref="AO258">CORREL(IF($B$2:$B$235=$C258,$C$2:$C$235),IF($B$2:$B$235=$C258,AP$2:AP$235))</f>
        <v>6.151520205440314E-2</v>
      </c>
      <c r="AP258" s="17">
        <f t="array" ref="AP258">CORREL(IF($B$2:$B$235=$C258,$C$2:$C$235),IF($B$2:$B$235=$C258,AQ$2:AQ$235))</f>
        <v>-0.2451741263828075</v>
      </c>
      <c r="AQ258" s="17">
        <f t="array" ref="AQ258">CORREL(IF($B$2:$B$235=$C258,$C$2:$C$235),IF($B$2:$B$235=$C258,AR$2:AR$235))</f>
        <v>-9.0752944159070981E-3</v>
      </c>
      <c r="AR258" s="17">
        <f t="array" ref="AR258">CORREL(IF($B$2:$B$235=$C258,$C$2:$C$235),IF($B$2:$B$235=$C258,AS$2:AS$235))</f>
        <v>-0.16435508599158433</v>
      </c>
      <c r="AS258" s="17">
        <f t="array" ref="AS258">CORREL(IF($B$2:$B$235=$C258,$C$2:$C$235),IF($B$2:$B$235=$C258,AT$2:AT$235))</f>
        <v>-0.34651641942484457</v>
      </c>
      <c r="AT258" s="17">
        <f t="array" ref="AT258">CORREL(IF($B$2:$B$235=$C258,$C$2:$C$235),IF($B$2:$B$235=$C258,AU$2:AU$235))</f>
        <v>-0.23865903393751647</v>
      </c>
      <c r="AU258" s="17">
        <f t="array" ref="AU258">CORREL(IF($B$2:$B$235=$C258,$C$2:$C$235),IF($B$2:$B$235=$C258,AV$2:AV$235))</f>
        <v>-0.30354220079376476</v>
      </c>
      <c r="AV258" s="17">
        <f t="array" ref="AV258">CORREL(IF($B$2:$B$235=$C258,$C$2:$C$235),IF($B$2:$B$235=$C258,AW$2:AW$235))</f>
        <v>0.55119785957875134</v>
      </c>
      <c r="AW258" s="17">
        <f t="array" ref="AW258">CORREL(IF($B$2:$B$235=$C258,$C$2:$C$235),IF($B$2:$B$235=$C258,AX$2:AX$235))</f>
        <v>0.12771813932342224</v>
      </c>
      <c r="AY258" s="17">
        <f t="array" ref="AY258">AVERAGE(IF($D$2:$D$235=AY$246,IF($B$2:$B$235=$C258, $C$2:$C$235)))</f>
        <v>9.0000000000000011E-2</v>
      </c>
      <c r="AZ258" s="17">
        <f t="array" ref="AZ258">AVERAGE(IF($D$2:$D$235=AZ$246,IF($B$2:$B$235=$C258, $C$2:$C$235)))</f>
        <v>3.3333333333333333E-2</v>
      </c>
      <c r="BA258" s="17">
        <f t="array" ref="BA258">AVERAGE(IF($B$2:$B$79=$C258, $C$2:$C$79))</f>
        <v>6.1666666666666668E-2</v>
      </c>
      <c r="BB258" s="17"/>
      <c r="BC258" s="17">
        <f t="array" ref="BC258">AVERAGE(IF($D$2:$D$235=BC$246,IF($B$2:$B$235=$C258, $C$2:$C$235)))</f>
        <v>0.44999999999999996</v>
      </c>
      <c r="BD258" s="17">
        <f t="array" ref="BD258">AVERAGE(IF($D$2:$D$235=BD$246,IF($B$2:$B$235=$C258, $C$2:$C$235)))</f>
        <v>0.48749999999999999</v>
      </c>
      <c r="BE258" s="17">
        <f t="array" ref="BE258">AVERAGE(IF($D$2:$D$235=BE$246,IF($B$2:$B$235=$C258, $C$2:$C$235)))</f>
        <v>0.59499999999999997</v>
      </c>
      <c r="BF258" s="17">
        <f t="array" ref="BF258">AVERAGE(IF($B$80:$B$235=$C258, $C$80:$C$235))</f>
        <v>0.51083333333333336</v>
      </c>
      <c r="BG258" s="24" t="str">
        <f t="shared" si="22"/>
        <v>CP</v>
      </c>
      <c r="BH258" s="24">
        <f t="shared" si="23"/>
        <v>0</v>
      </c>
      <c r="BI258" s="24">
        <f t="shared" si="24"/>
        <v>7.6000000000000012E-2</v>
      </c>
      <c r="BJ258" s="24">
        <f t="shared" si="25"/>
        <v>0.39000000000000007</v>
      </c>
      <c r="BK258" s="24">
        <f t="shared" si="26"/>
        <v>0.4539999999999999</v>
      </c>
      <c r="BL258" s="24">
        <f t="shared" si="27"/>
        <v>0.57200000000000006</v>
      </c>
      <c r="BM258" s="24">
        <f t="shared" si="28"/>
        <v>0.63</v>
      </c>
      <c r="BN258" s="24">
        <f t="shared" si="29"/>
        <v>0.63</v>
      </c>
      <c r="BP258" s="38">
        <f t="array" ref="BP258">AVERAGE(IF($AY$2:$AY$235=BP$246,IF($B$2:$B$235=$C258, $C$2:$C$235)))</f>
        <v>8.5000000000000006E-2</v>
      </c>
      <c r="BQ258" s="38">
        <f t="array" ref="BQ258">AVERAGE(IF($AY$2:$AY$235=BQ$246,IF($B$2:$B$235=$C258, $C$2:$C$235)))</f>
        <v>7.0000000000000007E-2</v>
      </c>
      <c r="BR258" s="38">
        <f t="array" ref="BR258">AVERAGE(IF($AY$2:$AY$235=BR$246,IF($B$2:$B$235=$C258, $C$2:$C$235)))</f>
        <v>0</v>
      </c>
      <c r="BS258" s="38"/>
      <c r="BT258" s="38">
        <f t="array" ref="BT258">AVERAGE(IF($AY$2:$AY$235=BT$246,IF($B$2:$B$235=$C258, $C$2:$C$235)))</f>
        <v>0.55000000000000004</v>
      </c>
      <c r="BU258" s="38">
        <f t="array" ref="BU258">AVERAGE(IF($AY$2:$AY$235=BU$246,IF($B$2:$B$235=$C258, $C$2:$C$235)))</f>
        <v>0.53666666666666674</v>
      </c>
      <c r="BV258" s="38">
        <f t="array" ref="BV258">AVERAGE(IF($AY$2:$AY$235=BV$246,IF($B$2:$B$235=$C258, $C$2:$C$235)))</f>
        <v>0.51749999999999996</v>
      </c>
      <c r="CQ258" s="18">
        <f t="array" ref="CQ258">LARGE(ABS($D258:$AW258), 1)</f>
        <v>0.64490799478792915</v>
      </c>
      <c r="CR258" s="18">
        <f t="array" ref="CR258">LARGE(ABS($D258:$AW258), 2)</f>
        <v>0.55119785957875134</v>
      </c>
      <c r="CS258" s="18">
        <f t="array" ref="CS258">LARGE(ABS($D258:$AW258), 3)</f>
        <v>0.48223673580538395</v>
      </c>
    </row>
    <row r="259" spans="3:97" x14ac:dyDescent="0.25">
      <c r="C259" s="17" t="s">
        <v>41</v>
      </c>
      <c r="D259" s="17">
        <f t="array" ref="D259">CORREL(IF($B$2:$B$235=$C259,$C$2:$C$235),IF($B$2:$B$235=$C259,E$2:E$235))</f>
        <v>-7.0853690050081866E-2</v>
      </c>
      <c r="E259" s="17">
        <f t="array" ref="E259">CORREL(IF($B$2:$B$235=$C259,$C$2:$C$235),IF($B$2:$B$235=$C259,F$2:F$235))</f>
        <v>-0.39158538687760291</v>
      </c>
      <c r="F259" s="17">
        <f t="array" ref="F259">CORREL(IF($B$2:$B$235=$C259,$C$2:$C$235),IF($B$2:$B$235=$C259,G$2:G$235))</f>
        <v>0.53968172880860876</v>
      </c>
      <c r="G259" s="17">
        <f t="array" ref="G259">CORREL(IF($B$2:$B$235=$C259,$C$2:$C$235),IF($B$2:$B$235=$C259,H$2:H$235))</f>
        <v>0.30505365506233867</v>
      </c>
      <c r="H259" s="17">
        <f t="array" ref="H259">CORREL(IF($B$2:$B$235=$C259,$C$2:$C$235),IF($B$2:$B$235=$C259,I$2:I$235))</f>
        <v>-0.32993048724405621</v>
      </c>
      <c r="I259" s="17">
        <f t="array" ref="I259">CORREL(IF($B$2:$B$235=$C259,$C$2:$C$235),IF($B$2:$B$235=$C259,J$2:J$235))</f>
        <v>-0.36286512343239513</v>
      </c>
      <c r="J259" s="17">
        <f t="array" ref="J259">CORREL(IF($B$2:$B$235=$C259,$C$2:$C$235),IF($B$2:$B$235=$C259,K$2:K$235))</f>
        <v>-0.21270546655260525</v>
      </c>
      <c r="K259" s="17">
        <f t="array" ref="K259">CORREL(IF($B$2:$B$235=$C259,$C$2:$C$235),IF($B$2:$B$235=$C259,L$2:L$235))</f>
        <v>-0.43064582826048703</v>
      </c>
      <c r="L259" s="17">
        <f t="array" ref="L259">CORREL(IF($B$2:$B$235=$C259,$C$2:$C$235),IF($B$2:$B$235=$C259,M$2:M$235))</f>
        <v>2.682318490365045E-2</v>
      </c>
      <c r="M259" s="17">
        <f t="array" ref="M259">CORREL(IF($B$2:$B$235=$C259,$C$2:$C$235),IF($B$2:$B$235=$C259,N$2:N$235))</f>
        <v>4.3246274647277282E-2</v>
      </c>
      <c r="N259" s="17">
        <f t="array" ref="N259">CORREL(IF($B$2:$B$235=$C259,$C$2:$C$235),IF($B$2:$B$235=$C259,O$2:O$235))</f>
        <v>0.14767220311350787</v>
      </c>
      <c r="O259" s="17">
        <f t="array" ref="O259">CORREL(IF($B$2:$B$235=$C259,$C$2:$C$235),IF($B$2:$B$235=$C259,P$2:P$235))</f>
        <v>-0.41360794106936821</v>
      </c>
      <c r="P259" s="17">
        <f t="array" ref="P259">CORREL(IF($B$2:$B$235=$C259,$C$2:$C$235),IF($B$2:$B$235=$C259,Q$2:Q$235))</f>
        <v>2.5544073861712171E-2</v>
      </c>
      <c r="Q259" s="17">
        <f t="array" ref="Q259">CORREL(IF($B$2:$B$235=$C259,$C$2:$C$235),IF($B$2:$B$235=$C259,R$2:R$235))</f>
        <v>2.0497288716933147E-2</v>
      </c>
      <c r="R259" s="17">
        <f t="array" ref="R259">CORREL(IF($B$2:$B$235=$C259,$C$2:$C$235),IF($B$2:$B$235=$C259,S$2:S$235))</f>
        <v>-0.45506887697840259</v>
      </c>
      <c r="S259" s="17">
        <f t="array" ref="S259">CORREL(IF($B$2:$B$235=$C259,$C$2:$C$235),IF($B$2:$B$235=$C259,T$2:T$235))</f>
        <v>-0.15463127934670443</v>
      </c>
      <c r="T259" s="17">
        <f t="array" ref="T259">CORREL(IF($B$2:$B$235=$C259,$C$2:$C$235),IF($B$2:$B$235=$C259,U$2:U$235))</f>
        <v>8.0290611362513281E-2</v>
      </c>
      <c r="U259" s="17">
        <f t="array" ref="U259">CORREL(IF($B$2:$B$235=$C259,$C$2:$C$235),IF($B$2:$B$235=$C259,V$2:V$235))</f>
        <v>-3.0463878908304581E-2</v>
      </c>
      <c r="V259" s="17">
        <f t="array" ref="V259">CORREL(IF($B$2:$B$235=$C259,$C$2:$C$235),IF($B$2:$B$235=$C259,W$2:W$235))</f>
        <v>0.23131995646249273</v>
      </c>
      <c r="W259" s="17">
        <f t="array" ref="W259">CORREL(IF($B$2:$B$235=$C259,$C$2:$C$235),IF($B$2:$B$235=$C259,X$2:X$235))</f>
        <v>0.34164599137265589</v>
      </c>
      <c r="X259" s="17">
        <f t="array" ref="X259">CORREL(IF($B$2:$B$235=$C259,$C$2:$C$235),IF($B$2:$B$235=$C259,Y$2:Y$235))</f>
        <v>0.14702565553841312</v>
      </c>
      <c r="Y259" s="17">
        <f t="array" ref="Y259">CORREL(IF($B$2:$B$235=$C259,$C$2:$C$235),IF($B$2:$B$235=$C259,Z$2:Z$235))</f>
        <v>0.37191398430889755</v>
      </c>
      <c r="Z259" s="17">
        <f t="array" ref="Z259">CORREL(IF($B$2:$B$235=$C259,$C$2:$C$235),IF($B$2:$B$235=$C259,AA$2:AA$235))</f>
        <v>-4.8161656334253747E-2</v>
      </c>
      <c r="AA259" s="17">
        <f t="array" ref="AA259">CORREL(IF($B$2:$B$235=$C259,$C$2:$C$235),IF($B$2:$B$235=$C259,AB$2:AB$235))</f>
        <v>9.5916797783871896E-2</v>
      </c>
      <c r="AB259" s="17">
        <f t="array" ref="AB259">CORREL(IF($B$2:$B$235=$C259,$C$2:$C$235),IF($B$2:$B$235=$C259,AC$2:AC$235))</f>
        <v>-0.24381660811578576</v>
      </c>
      <c r="AC259" s="17">
        <f t="array" ref="AC259">CORREL(IF($B$2:$B$235=$C259,$C$2:$C$235),IF($B$2:$B$235=$C259,AD$2:AD$235))</f>
        <v>-0.18746757375550233</v>
      </c>
      <c r="AD259" s="17">
        <f t="array" ref="AD259">CORREL(IF($B$2:$B$235=$C259,$C$2:$C$235),IF($B$2:$B$235=$C259,AE$2:AE$235))</f>
        <v>-0.22646113545777427</v>
      </c>
      <c r="AE259" s="17">
        <f t="array" ref="AE259">CORREL(IF($B$2:$B$235=$C259,$C$2:$C$235),IF($B$2:$B$235=$C259,AF$2:AF$235))</f>
        <v>-0.2417033959046995</v>
      </c>
      <c r="AF259" s="17">
        <f t="array" ref="AF259">CORREL(IF($B$2:$B$235=$C259,$C$2:$C$235),IF($B$2:$B$235=$C259,AG$2:AG$235))</f>
        <v>6.7495208616277252E-2</v>
      </c>
      <c r="AG259" s="17">
        <f t="array" ref="AG259">CORREL(IF($B$2:$B$235=$C259,$C$2:$C$235),IF($B$2:$B$235=$C259,AH$2:AH$235))</f>
        <v>-0.33278828961593582</v>
      </c>
      <c r="AH259" s="17">
        <f t="array" ref="AH259">CORREL(IF($B$2:$B$235=$C259,$C$2:$C$235),IF($B$2:$B$235=$C259,AI$2:AI$235))</f>
        <v>7.2031925179889544E-2</v>
      </c>
      <c r="AI259" s="17">
        <f t="array" ref="AI259">CORREL(IF($B$2:$B$235=$C259,$C$2:$C$235),IF($B$2:$B$235=$C259,AJ$2:AJ$235))</f>
        <v>-0.10855658052376782</v>
      </c>
      <c r="AJ259" s="17">
        <f t="array" ref="AJ259">CORREL(IF($B$2:$B$235=$C259,$C$2:$C$235),IF($B$2:$B$235=$C259,AK$2:AK$235))</f>
        <v>5.7885725970598996E-2</v>
      </c>
      <c r="AK259" s="17">
        <f t="array" ref="AK259">CORREL(IF($B$2:$B$235=$C259,$C$2:$C$235),IF($B$2:$B$235=$C259,AL$2:AL$235))</f>
        <v>-0.42899883747083284</v>
      </c>
      <c r="AL259" s="17">
        <f t="array" ref="AL259">CORREL(IF($B$2:$B$235=$C259,$C$2:$C$235),IF($B$2:$B$235=$C259,AM$2:AM$235))</f>
        <v>0.37504204390858997</v>
      </c>
      <c r="AM259" s="17">
        <f t="array" ref="AM259">CORREL(IF($B$2:$B$235=$C259,$C$2:$C$235),IF($B$2:$B$235=$C259,AN$2:AN$235))</f>
        <v>0.36468742164248863</v>
      </c>
      <c r="AN259" s="17">
        <f t="array" ref="AN259">CORREL(IF($B$2:$B$235=$C259,$C$2:$C$235),IF($B$2:$B$235=$C259,AO$2:AO$235))</f>
        <v>0.69440657536386707</v>
      </c>
      <c r="AO259" s="17">
        <f t="array" ref="AO259">CORREL(IF($B$2:$B$235=$C259,$C$2:$C$235),IF($B$2:$B$235=$C259,AP$2:AP$235))</f>
        <v>6.341063574331933E-2</v>
      </c>
      <c r="AP259" s="17">
        <f t="array" ref="AP259">CORREL(IF($B$2:$B$235=$C259,$C$2:$C$235),IF($B$2:$B$235=$C259,AQ$2:AQ$235))</f>
        <v>-0.21339916555617641</v>
      </c>
      <c r="AQ259" s="17">
        <f t="array" ref="AQ259">CORREL(IF($B$2:$B$235=$C259,$C$2:$C$235),IF($B$2:$B$235=$C259,AR$2:AR$235))</f>
        <v>6.7900636571451803E-2</v>
      </c>
      <c r="AR259" s="17">
        <f t="array" ref="AR259">CORREL(IF($B$2:$B$235=$C259,$C$2:$C$235),IF($B$2:$B$235=$C259,AS$2:AS$235))</f>
        <v>-0.41040740593914155</v>
      </c>
      <c r="AS259" s="17">
        <f t="array" ref="AS259">CORREL(IF($B$2:$B$235=$C259,$C$2:$C$235),IF($B$2:$B$235=$C259,AT$2:AT$235))</f>
        <v>-0.2277134831749616</v>
      </c>
      <c r="AT259" s="17">
        <f t="array" ref="AT259">CORREL(IF($B$2:$B$235=$C259,$C$2:$C$235),IF($B$2:$B$235=$C259,AU$2:AU$235))</f>
        <v>-0.35538062980218926</v>
      </c>
      <c r="AU259" s="17">
        <f t="array" ref="AU259">CORREL(IF($B$2:$B$235=$C259,$C$2:$C$235),IF($B$2:$B$235=$C259,AV$2:AV$235))</f>
        <v>-0.24705174654006787</v>
      </c>
      <c r="AV259" s="17">
        <f t="array" ref="AV259">CORREL(IF($B$2:$B$235=$C259,$C$2:$C$235),IF($B$2:$B$235=$C259,AW$2:AW$235))</f>
        <v>0.55256659546281328</v>
      </c>
      <c r="AW259" s="17">
        <f t="array" ref="AW259">CORREL(IF($B$2:$B$235=$C259,$C$2:$C$235),IF($B$2:$B$235=$C259,AX$2:AX$235))</f>
        <v>0.30341576751921173</v>
      </c>
      <c r="AY259" s="17">
        <f t="array" ref="AY259">AVERAGE(IF($D$2:$D$235=AY$246,IF($B$2:$B$235=$C259, $C$2:$C$235)))</f>
        <v>3.3333333333333333E-2</v>
      </c>
      <c r="AZ259" s="17">
        <f t="array" ref="AZ259">AVERAGE(IF($D$2:$D$235=AZ$246,IF($B$2:$B$235=$C259, $C$2:$C$235)))</f>
        <v>6.6666666666666666E-2</v>
      </c>
      <c r="BA259" s="17">
        <f t="array" ref="BA259">AVERAGE(IF($B$2:$B$79=$C259, $C$2:$C$79))</f>
        <v>5.000000000000001E-2</v>
      </c>
      <c r="BB259" s="17"/>
      <c r="BC259" s="17">
        <f t="array" ref="BC259">AVERAGE(IF($D$2:$D$235=BC$246,IF($B$2:$B$235=$C259, $C$2:$C$235)))</f>
        <v>0.32500000000000001</v>
      </c>
      <c r="BD259" s="17">
        <f t="array" ref="BD259">AVERAGE(IF($D$2:$D$235=BD$246,IF($B$2:$B$235=$C259, $C$2:$C$235)))</f>
        <v>0.39</v>
      </c>
      <c r="BE259" s="17">
        <f t="array" ref="BE259">AVERAGE(IF($D$2:$D$235=BE$246,IF($B$2:$B$235=$C259, $C$2:$C$235)))</f>
        <v>0.42250000000000004</v>
      </c>
      <c r="BF259" s="17">
        <f t="array" ref="BF259">AVERAGE(IF($B$80:$B$235=$C259, $C$80:$C$235))</f>
        <v>0.37916666666666671</v>
      </c>
      <c r="BG259" s="24" t="str">
        <f t="shared" si="22"/>
        <v>JR</v>
      </c>
      <c r="BH259" s="24">
        <f t="shared" si="23"/>
        <v>0.01</v>
      </c>
      <c r="BI259" s="24">
        <f t="shared" si="24"/>
        <v>6.4000000000000001E-2</v>
      </c>
      <c r="BJ259" s="24">
        <f t="shared" si="25"/>
        <v>0.27400000000000002</v>
      </c>
      <c r="BK259" s="24">
        <f t="shared" si="26"/>
        <v>0.35399999999999998</v>
      </c>
      <c r="BL259" s="24">
        <f t="shared" si="27"/>
        <v>0.38200000000000001</v>
      </c>
      <c r="BM259" s="24">
        <f t="shared" si="28"/>
        <v>0.69</v>
      </c>
      <c r="BN259" s="24">
        <f t="shared" si="29"/>
        <v>0.67999999999999994</v>
      </c>
      <c r="BP259" s="38">
        <f t="array" ref="BP259">AVERAGE(IF($AY$2:$AY$235=BP$246,IF($B$2:$B$235=$C259, $C$2:$C$235)))</f>
        <v>3.5000000000000003E-2</v>
      </c>
      <c r="BQ259" s="38">
        <f t="array" ref="BQ259">AVERAGE(IF($AY$2:$AY$235=BQ$246,IF($B$2:$B$235=$C259, $C$2:$C$235)))</f>
        <v>4.9999999999999996E-2</v>
      </c>
      <c r="BR259" s="38">
        <f t="array" ref="BR259">AVERAGE(IF($AY$2:$AY$235=BR$246,IF($B$2:$B$235=$C259, $C$2:$C$235)))</f>
        <v>0.06</v>
      </c>
      <c r="BS259" s="38"/>
      <c r="BT259" s="38">
        <f t="array" ref="BT259">AVERAGE(IF($AY$2:$AY$235=BT$246,IF($B$2:$B$235=$C259, $C$2:$C$235)))</f>
        <v>0.37</v>
      </c>
      <c r="BU259" s="38">
        <f t="array" ref="BU259">AVERAGE(IF($AY$2:$AY$235=BU$246,IF($B$2:$B$235=$C259, $C$2:$C$235)))</f>
        <v>0.38999999999999996</v>
      </c>
      <c r="BV259" s="38">
        <f t="array" ref="BV259">AVERAGE(IF($AY$2:$AY$235=BV$246,IF($B$2:$B$235=$C259, $C$2:$C$235)))</f>
        <v>0.30249999999999999</v>
      </c>
      <c r="CQ259" s="18">
        <f t="array" ref="CQ259">LARGE(ABS($D259:$AW259), 1)</f>
        <v>0.69440657536386707</v>
      </c>
      <c r="CR259" s="18">
        <f t="array" ref="CR259">LARGE(ABS($D259:$AW259), 2)</f>
        <v>0.55256659546281328</v>
      </c>
      <c r="CS259" s="18">
        <f t="array" ref="CS259">LARGE(ABS($D259:$AW259), 3)</f>
        <v>0.53968172880860876</v>
      </c>
    </row>
  </sheetData>
  <mergeCells count="18">
    <mergeCell ref="A171:A183"/>
    <mergeCell ref="A184:A196"/>
    <mergeCell ref="A197:A209"/>
    <mergeCell ref="A210:A222"/>
    <mergeCell ref="A223:A235"/>
    <mergeCell ref="A2:A14"/>
    <mergeCell ref="A158:A170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</mergeCells>
  <conditionalFormatting sqref="C2:C235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Y247:BF256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Y257:BF259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AW23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X2:AX2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H247:BM25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H257:BM25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N247:BN25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N257:BN25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47:AW259">
    <cfRule type="expression" dxfId="0" priority="109">
      <formula>OR(ABS(D247)=$CQ247,ABS(D247)=$CR247,ABS(D247)=$CS247)</formula>
    </cfRule>
    <cfRule type="colorScale" priority="110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BP247:BV25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P257:BV25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V104"/>
  <sheetViews>
    <sheetView workbookViewId="0">
      <selection activeCell="IA13" sqref="HY13:IA16"/>
    </sheetView>
  </sheetViews>
  <sheetFormatPr defaultRowHeight="15" x14ac:dyDescent="0.25"/>
  <cols>
    <col min="2" max="2" width="5" bestFit="1" customWidth="1"/>
    <col min="3" max="3" width="10.7109375" bestFit="1" customWidth="1"/>
    <col min="4" max="4" width="3.28515625" customWidth="1"/>
    <col min="5" max="5" width="3.42578125" bestFit="1" customWidth="1"/>
    <col min="6" max="6" width="3.28515625" bestFit="1" customWidth="1"/>
    <col min="7" max="7" width="3.5703125" bestFit="1" customWidth="1"/>
    <col min="8" max="8" width="4.85546875" bestFit="1" customWidth="1"/>
    <col min="9" max="9" width="4" bestFit="1" customWidth="1"/>
    <col min="10" max="10" width="3.85546875" bestFit="1" customWidth="1"/>
    <col min="11" max="11" width="4.140625" bestFit="1" customWidth="1"/>
    <col min="12" max="12" width="4" bestFit="1" customWidth="1"/>
    <col min="13" max="13" width="3.28515625" customWidth="1"/>
    <col min="14" max="14" width="2.85546875" bestFit="1" customWidth="1"/>
    <col min="15" max="15" width="5" bestFit="1" customWidth="1"/>
    <col min="16" max="16" width="4.28515625" bestFit="1" customWidth="1"/>
    <col min="17" max="17" width="3.28515625" bestFit="1" customWidth="1"/>
    <col min="18" max="18" width="3.42578125" bestFit="1" customWidth="1"/>
    <col min="19" max="19" width="3.28515625" bestFit="1" customWidth="1"/>
    <col min="20" max="20" width="3.5703125" bestFit="1" customWidth="1"/>
    <col min="21" max="21" width="4.85546875" bestFit="1" customWidth="1"/>
    <col min="22" max="22" width="4" bestFit="1" customWidth="1"/>
    <col min="23" max="23" width="3.85546875" bestFit="1" customWidth="1"/>
    <col min="24" max="24" width="4.140625" bestFit="1" customWidth="1"/>
    <col min="25" max="25" width="4" bestFit="1" customWidth="1"/>
    <col min="26" max="26" width="3.28515625" bestFit="1" customWidth="1"/>
    <col min="27" max="27" width="2.85546875" bestFit="1" customWidth="1"/>
    <col min="28" max="28" width="5" bestFit="1" customWidth="1"/>
    <col min="29" max="29" width="4.28515625" bestFit="1" customWidth="1"/>
    <col min="30" max="30" width="3.28515625" bestFit="1" customWidth="1"/>
    <col min="31" max="31" width="3.42578125" bestFit="1" customWidth="1"/>
    <col min="32" max="32" width="3.28515625" bestFit="1" customWidth="1"/>
    <col min="33" max="33" width="3.5703125" bestFit="1" customWidth="1"/>
    <col min="34" max="34" width="4.85546875" bestFit="1" customWidth="1"/>
    <col min="35" max="35" width="4" bestFit="1" customWidth="1"/>
    <col min="36" max="36" width="3.85546875" bestFit="1" customWidth="1"/>
    <col min="37" max="37" width="4.140625" bestFit="1" customWidth="1"/>
    <col min="38" max="38" width="4" bestFit="1" customWidth="1"/>
    <col min="39" max="39" width="3.28515625" bestFit="1" customWidth="1"/>
    <col min="40" max="40" width="2.85546875" bestFit="1" customWidth="1"/>
    <col min="41" max="41" width="5" bestFit="1" customWidth="1"/>
    <col min="42" max="42" width="4.28515625" bestFit="1" customWidth="1"/>
    <col min="43" max="43" width="3.28515625" bestFit="1" customWidth="1"/>
    <col min="44" max="44" width="3.42578125" bestFit="1" customWidth="1"/>
    <col min="45" max="45" width="3.28515625" bestFit="1" customWidth="1"/>
    <col min="46" max="46" width="3.5703125" bestFit="1" customWidth="1"/>
    <col min="47" max="47" width="4.85546875" bestFit="1" customWidth="1"/>
    <col min="48" max="48" width="4" bestFit="1" customWidth="1"/>
    <col min="49" max="49" width="3.85546875" bestFit="1" customWidth="1"/>
    <col min="50" max="50" width="4.140625" bestFit="1" customWidth="1"/>
    <col min="51" max="51" width="4" bestFit="1" customWidth="1"/>
    <col min="52" max="52" width="3.28515625" bestFit="1" customWidth="1"/>
    <col min="53" max="53" width="2.85546875" bestFit="1" customWidth="1"/>
    <col min="54" max="54" width="5" bestFit="1" customWidth="1"/>
    <col min="55" max="55" width="4.28515625" bestFit="1" customWidth="1"/>
    <col min="56" max="56" width="3.28515625" bestFit="1" customWidth="1"/>
    <col min="57" max="57" width="3.42578125" bestFit="1" customWidth="1"/>
    <col min="58" max="58" width="3.28515625" bestFit="1" customWidth="1"/>
    <col min="59" max="59" width="3.5703125" bestFit="1" customWidth="1"/>
    <col min="60" max="60" width="4.85546875" bestFit="1" customWidth="1"/>
    <col min="61" max="61" width="4" bestFit="1" customWidth="1"/>
    <col min="62" max="62" width="3.85546875" bestFit="1" customWidth="1"/>
    <col min="63" max="63" width="4.140625" bestFit="1" customWidth="1"/>
    <col min="64" max="64" width="4" bestFit="1" customWidth="1"/>
    <col min="65" max="65" width="3.28515625" bestFit="1" customWidth="1"/>
    <col min="66" max="66" width="2.85546875" bestFit="1" customWidth="1"/>
    <col min="67" max="67" width="5" bestFit="1" customWidth="1"/>
    <col min="68" max="68" width="4.28515625" bestFit="1" customWidth="1"/>
    <col min="69" max="69" width="3.28515625" bestFit="1" customWidth="1"/>
    <col min="70" max="70" width="3.42578125" bestFit="1" customWidth="1"/>
    <col min="71" max="71" width="3.28515625" bestFit="1" customWidth="1"/>
    <col min="72" max="72" width="3.5703125" bestFit="1" customWidth="1"/>
    <col min="73" max="73" width="4.85546875" bestFit="1" customWidth="1"/>
    <col min="74" max="74" width="4" bestFit="1" customWidth="1"/>
    <col min="75" max="75" width="3.85546875" bestFit="1" customWidth="1"/>
    <col min="76" max="76" width="4.140625" bestFit="1" customWidth="1"/>
    <col min="77" max="77" width="4" bestFit="1" customWidth="1"/>
    <col min="78" max="78" width="3.28515625" bestFit="1" customWidth="1"/>
    <col min="79" max="79" width="2.85546875" bestFit="1" customWidth="1"/>
    <col min="80" max="80" width="5" bestFit="1" customWidth="1"/>
    <col min="81" max="81" width="4.28515625" bestFit="1" customWidth="1"/>
    <col min="82" max="82" width="3.28515625" bestFit="1" customWidth="1"/>
    <col min="83" max="83" width="3.42578125" bestFit="1" customWidth="1"/>
    <col min="84" max="84" width="3.28515625" bestFit="1" customWidth="1"/>
    <col min="85" max="85" width="3.5703125" bestFit="1" customWidth="1"/>
    <col min="86" max="86" width="4.85546875" bestFit="1" customWidth="1"/>
    <col min="87" max="87" width="4" bestFit="1" customWidth="1"/>
    <col min="88" max="88" width="3.85546875" bestFit="1" customWidth="1"/>
    <col min="89" max="89" width="4.140625" bestFit="1" customWidth="1"/>
    <col min="90" max="90" width="4" bestFit="1" customWidth="1"/>
    <col min="91" max="91" width="3.28515625" bestFit="1" customWidth="1"/>
    <col min="92" max="92" width="2.85546875" bestFit="1" customWidth="1"/>
    <col min="93" max="93" width="5" bestFit="1" customWidth="1"/>
    <col min="94" max="94" width="4.28515625" bestFit="1" customWidth="1"/>
    <col min="95" max="95" width="3.28515625" bestFit="1" customWidth="1"/>
    <col min="96" max="96" width="3.42578125" bestFit="1" customWidth="1"/>
    <col min="97" max="97" width="3.28515625" bestFit="1" customWidth="1"/>
    <col min="98" max="98" width="3.5703125" bestFit="1" customWidth="1"/>
    <col min="99" max="99" width="4.85546875" bestFit="1" customWidth="1"/>
    <col min="100" max="100" width="4" bestFit="1" customWidth="1"/>
    <col min="101" max="101" width="3.85546875" bestFit="1" customWidth="1"/>
    <col min="102" max="102" width="4.140625" bestFit="1" customWidth="1"/>
    <col min="103" max="103" width="4" bestFit="1" customWidth="1"/>
    <col min="104" max="104" width="3.28515625" bestFit="1" customWidth="1"/>
    <col min="105" max="105" width="2.85546875" bestFit="1" customWidth="1"/>
    <col min="106" max="106" width="5" bestFit="1" customWidth="1"/>
    <col min="107" max="107" width="4.28515625" bestFit="1" customWidth="1"/>
    <col min="108" max="108" width="3.28515625" bestFit="1" customWidth="1"/>
    <col min="109" max="109" width="3.42578125" bestFit="1" customWidth="1"/>
    <col min="110" max="110" width="3.28515625" bestFit="1" customWidth="1"/>
    <col min="111" max="111" width="3.5703125" bestFit="1" customWidth="1"/>
    <col min="112" max="112" width="4.85546875" bestFit="1" customWidth="1"/>
    <col min="113" max="113" width="4" bestFit="1" customWidth="1"/>
    <col min="114" max="114" width="3.85546875" bestFit="1" customWidth="1"/>
    <col min="115" max="115" width="4.140625" bestFit="1" customWidth="1"/>
    <col min="116" max="116" width="4" bestFit="1" customWidth="1"/>
    <col min="117" max="117" width="3.28515625" bestFit="1" customWidth="1"/>
    <col min="118" max="118" width="2.85546875" bestFit="1" customWidth="1"/>
    <col min="119" max="119" width="5" bestFit="1" customWidth="1"/>
    <col min="120" max="120" width="4.28515625" bestFit="1" customWidth="1"/>
    <col min="121" max="121" width="3.28515625" bestFit="1" customWidth="1"/>
    <col min="122" max="122" width="3.42578125" bestFit="1" customWidth="1"/>
    <col min="123" max="123" width="3.28515625" bestFit="1" customWidth="1"/>
    <col min="124" max="124" width="3.5703125" bestFit="1" customWidth="1"/>
    <col min="125" max="125" width="4.85546875" bestFit="1" customWidth="1"/>
    <col min="126" max="126" width="4" bestFit="1" customWidth="1"/>
    <col min="127" max="127" width="3.85546875" bestFit="1" customWidth="1"/>
    <col min="128" max="128" width="4.140625" bestFit="1" customWidth="1"/>
    <col min="129" max="129" width="4" bestFit="1" customWidth="1"/>
    <col min="130" max="130" width="3.28515625" bestFit="1" customWidth="1"/>
    <col min="131" max="131" width="2.85546875" bestFit="1" customWidth="1"/>
    <col min="132" max="132" width="5" bestFit="1" customWidth="1"/>
    <col min="133" max="133" width="4.28515625" bestFit="1" customWidth="1"/>
    <col min="134" max="134" width="3.28515625" bestFit="1" customWidth="1"/>
    <col min="135" max="135" width="3.42578125" bestFit="1" customWidth="1"/>
    <col min="136" max="136" width="3.28515625" bestFit="1" customWidth="1"/>
    <col min="137" max="137" width="3.5703125" bestFit="1" customWidth="1"/>
    <col min="138" max="138" width="4.85546875" bestFit="1" customWidth="1"/>
    <col min="139" max="139" width="4" bestFit="1" customWidth="1"/>
    <col min="140" max="140" width="3.85546875" bestFit="1" customWidth="1"/>
    <col min="141" max="141" width="4.140625" bestFit="1" customWidth="1"/>
    <col min="142" max="142" width="4" bestFit="1" customWidth="1"/>
    <col min="143" max="143" width="3.28515625" bestFit="1" customWidth="1"/>
    <col min="144" max="144" width="2.85546875" bestFit="1" customWidth="1"/>
    <col min="145" max="145" width="5" bestFit="1" customWidth="1"/>
    <col min="146" max="146" width="4.28515625" bestFit="1" customWidth="1"/>
    <col min="147" max="147" width="3.28515625" bestFit="1" customWidth="1"/>
    <col min="148" max="148" width="3.42578125" bestFit="1" customWidth="1"/>
    <col min="149" max="149" width="3.28515625" bestFit="1" customWidth="1"/>
    <col min="150" max="150" width="3.5703125" bestFit="1" customWidth="1"/>
    <col min="151" max="151" width="4.85546875" bestFit="1" customWidth="1"/>
    <col min="152" max="152" width="4" bestFit="1" customWidth="1"/>
    <col min="153" max="153" width="3.85546875" bestFit="1" customWidth="1"/>
    <col min="154" max="154" width="4.140625" bestFit="1" customWidth="1"/>
    <col min="155" max="155" width="4" bestFit="1" customWidth="1"/>
    <col min="156" max="156" width="3.28515625" bestFit="1" customWidth="1"/>
    <col min="157" max="157" width="2.85546875" bestFit="1" customWidth="1"/>
    <col min="158" max="158" width="5" bestFit="1" customWidth="1"/>
    <col min="159" max="159" width="4.28515625" bestFit="1" customWidth="1"/>
    <col min="160" max="160" width="3.28515625" bestFit="1" customWidth="1"/>
    <col min="161" max="161" width="3.42578125" bestFit="1" customWidth="1"/>
    <col min="162" max="162" width="3.28515625" bestFit="1" customWidth="1"/>
    <col min="163" max="163" width="3.5703125" bestFit="1" customWidth="1"/>
    <col min="164" max="164" width="4.85546875" bestFit="1" customWidth="1"/>
    <col min="165" max="165" width="4" bestFit="1" customWidth="1"/>
    <col min="166" max="166" width="3.85546875" bestFit="1" customWidth="1"/>
    <col min="167" max="167" width="4.140625" bestFit="1" customWidth="1"/>
    <col min="168" max="170" width="5.140625" customWidth="1"/>
    <col min="171" max="171" width="5" bestFit="1" customWidth="1"/>
    <col min="172" max="172" width="4.28515625" bestFit="1" customWidth="1"/>
    <col min="173" max="173" width="3.28515625" bestFit="1" customWidth="1"/>
    <col min="174" max="174" width="3.42578125" bestFit="1" customWidth="1"/>
    <col min="175" max="175" width="3.28515625" bestFit="1" customWidth="1"/>
    <col min="176" max="176" width="3.5703125" bestFit="1" customWidth="1"/>
    <col min="177" max="177" width="4.85546875" bestFit="1" customWidth="1"/>
    <col min="178" max="178" width="4" bestFit="1" customWidth="1"/>
    <col min="179" max="179" width="3.85546875" bestFit="1" customWidth="1"/>
    <col min="180" max="180" width="4.140625" bestFit="1" customWidth="1"/>
    <col min="181" max="183" width="4.85546875" customWidth="1"/>
    <col min="184" max="184" width="5" bestFit="1" customWidth="1"/>
    <col min="185" max="185" width="4.28515625" bestFit="1" customWidth="1"/>
    <col min="186" max="186" width="3.28515625" bestFit="1" customWidth="1"/>
    <col min="187" max="187" width="3.42578125" bestFit="1" customWidth="1"/>
    <col min="188" max="188" width="3.28515625" bestFit="1" customWidth="1"/>
    <col min="189" max="189" width="3.5703125" bestFit="1" customWidth="1"/>
    <col min="190" max="190" width="4.85546875" bestFit="1" customWidth="1"/>
    <col min="191" max="191" width="4" bestFit="1" customWidth="1"/>
    <col min="192" max="192" width="3.85546875" bestFit="1" customWidth="1"/>
    <col min="193" max="193" width="4.140625" bestFit="1" customWidth="1"/>
    <col min="194" max="196" width="4.85546875" customWidth="1"/>
    <col min="197" max="197" width="5" bestFit="1" customWidth="1"/>
    <col min="198" max="198" width="4.28515625" bestFit="1" customWidth="1"/>
    <col min="199" max="199" width="3.28515625" bestFit="1" customWidth="1"/>
    <col min="200" max="200" width="3.42578125" bestFit="1" customWidth="1"/>
    <col min="201" max="201" width="3.28515625" bestFit="1" customWidth="1"/>
    <col min="202" max="202" width="3.5703125" bestFit="1" customWidth="1"/>
    <col min="203" max="203" width="4.85546875" bestFit="1" customWidth="1"/>
    <col min="204" max="204" width="4" bestFit="1" customWidth="1"/>
    <col min="205" max="205" width="3.85546875" bestFit="1" customWidth="1"/>
    <col min="206" max="206" width="4.140625" bestFit="1" customWidth="1"/>
    <col min="207" max="209" width="5.7109375" customWidth="1"/>
    <col min="210" max="210" width="5" bestFit="1" customWidth="1"/>
    <col min="211" max="211" width="4.28515625" bestFit="1" customWidth="1"/>
    <col min="212" max="212" width="3.28515625" bestFit="1" customWidth="1"/>
    <col min="213" max="213" width="3.42578125" bestFit="1" customWidth="1"/>
    <col min="214" max="214" width="3.28515625" bestFit="1" customWidth="1"/>
    <col min="215" max="215" width="3.5703125" bestFit="1" customWidth="1"/>
    <col min="216" max="216" width="4.85546875" bestFit="1" customWidth="1"/>
    <col min="217" max="217" width="4" bestFit="1" customWidth="1"/>
    <col min="218" max="218" width="3.85546875" bestFit="1" customWidth="1"/>
    <col min="219" max="219" width="4.140625" bestFit="1" customWidth="1"/>
    <col min="220" max="220" width="4" bestFit="1" customWidth="1"/>
    <col min="221" max="221" width="3.28515625" bestFit="1" customWidth="1"/>
    <col min="222" max="222" width="2.85546875" bestFit="1" customWidth="1"/>
    <col min="223" max="223" width="5" bestFit="1" customWidth="1"/>
    <col min="224" max="224" width="4.28515625" bestFit="1" customWidth="1"/>
    <col min="225" max="225" width="3.28515625" bestFit="1" customWidth="1"/>
    <col min="226" max="226" width="3.42578125" bestFit="1" customWidth="1"/>
    <col min="227" max="227" width="3.28515625" bestFit="1" customWidth="1"/>
    <col min="228" max="228" width="3.5703125" bestFit="1" customWidth="1"/>
    <col min="229" max="229" width="4.85546875" bestFit="1" customWidth="1"/>
    <col min="230" max="230" width="4" bestFit="1" customWidth="1"/>
    <col min="231" max="231" width="3.85546875" bestFit="1" customWidth="1"/>
    <col min="232" max="232" width="4.140625" bestFit="1" customWidth="1"/>
    <col min="233" max="233" width="4" bestFit="1" customWidth="1"/>
    <col min="234" max="234" width="3.28515625" bestFit="1" customWidth="1"/>
    <col min="235" max="236" width="2.85546875" bestFit="1" customWidth="1"/>
    <col min="237" max="237" width="4.85546875" bestFit="1" customWidth="1"/>
    <col min="238" max="238" width="3.42578125" bestFit="1" customWidth="1"/>
    <col min="239" max="239" width="6.28515625" customWidth="1"/>
    <col min="240" max="240" width="4.7109375" bestFit="1" customWidth="1"/>
    <col min="241" max="241" width="3.28515625" bestFit="1" customWidth="1"/>
    <col min="242" max="242" width="3.42578125" bestFit="1" customWidth="1"/>
    <col min="243" max="244" width="3.28515625" bestFit="1" customWidth="1"/>
    <col min="245" max="245" width="3.5703125" bestFit="1" customWidth="1"/>
    <col min="246" max="246" width="7.28515625" bestFit="1" customWidth="1"/>
  </cols>
  <sheetData>
    <row r="1" spans="1:490" x14ac:dyDescent="0.25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 t="s">
        <v>1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 t="s">
        <v>2</v>
      </c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 t="s">
        <v>3</v>
      </c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 t="s">
        <v>4</v>
      </c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 t="s">
        <v>5</v>
      </c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 t="s">
        <v>6</v>
      </c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 t="s">
        <v>7</v>
      </c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 t="s">
        <v>8</v>
      </c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 t="s">
        <v>9</v>
      </c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 t="s">
        <v>10</v>
      </c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 t="s">
        <v>11</v>
      </c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 t="s">
        <v>12</v>
      </c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 t="s">
        <v>13</v>
      </c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 t="s">
        <v>14</v>
      </c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 t="s">
        <v>15</v>
      </c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 t="s">
        <v>16</v>
      </c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 t="s">
        <v>17</v>
      </c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t="s">
        <v>23</v>
      </c>
      <c r="IC1" t="s">
        <v>18</v>
      </c>
      <c r="ID1" t="s">
        <v>19</v>
      </c>
      <c r="IE1" t="s">
        <v>20</v>
      </c>
      <c r="IF1" t="s">
        <v>21</v>
      </c>
      <c r="IG1" t="s">
        <v>22</v>
      </c>
      <c r="IH1" t="s">
        <v>24</v>
      </c>
      <c r="II1" t="s">
        <v>25</v>
      </c>
      <c r="IJ1" t="s">
        <v>26</v>
      </c>
      <c r="IK1" t="s">
        <v>27</v>
      </c>
      <c r="IL1" t="s">
        <v>28</v>
      </c>
      <c r="IO1">
        <v>246</v>
      </c>
      <c r="IP1">
        <v>245</v>
      </c>
      <c r="IQ1">
        <v>244</v>
      </c>
      <c r="IR1">
        <v>243</v>
      </c>
      <c r="IS1">
        <v>242</v>
      </c>
      <c r="IT1">
        <v>241</v>
      </c>
      <c r="IU1">
        <v>240</v>
      </c>
      <c r="IV1">
        <v>239</v>
      </c>
      <c r="IW1">
        <v>238</v>
      </c>
      <c r="IX1">
        <v>237</v>
      </c>
      <c r="IY1">
        <v>236</v>
      </c>
      <c r="IZ1">
        <v>235</v>
      </c>
      <c r="JA1">
        <v>234</v>
      </c>
      <c r="JB1">
        <v>233</v>
      </c>
      <c r="JC1">
        <v>232</v>
      </c>
      <c r="JD1">
        <v>231</v>
      </c>
      <c r="JE1">
        <v>230</v>
      </c>
      <c r="JF1">
        <v>229</v>
      </c>
      <c r="JG1">
        <v>228</v>
      </c>
      <c r="JH1">
        <v>227</v>
      </c>
      <c r="JI1">
        <v>226</v>
      </c>
      <c r="JJ1">
        <v>225</v>
      </c>
      <c r="JK1">
        <v>224</v>
      </c>
      <c r="JL1">
        <v>223</v>
      </c>
      <c r="JM1">
        <v>222</v>
      </c>
      <c r="JN1">
        <v>221</v>
      </c>
      <c r="JO1">
        <v>220</v>
      </c>
      <c r="JP1">
        <v>219</v>
      </c>
      <c r="JQ1">
        <v>218</v>
      </c>
      <c r="JR1">
        <v>217</v>
      </c>
      <c r="JS1">
        <v>216</v>
      </c>
      <c r="JT1">
        <v>215</v>
      </c>
      <c r="JU1">
        <v>214</v>
      </c>
      <c r="JV1">
        <v>213</v>
      </c>
      <c r="JW1">
        <v>212</v>
      </c>
      <c r="JX1">
        <v>211</v>
      </c>
      <c r="JY1">
        <v>210</v>
      </c>
      <c r="JZ1">
        <v>209</v>
      </c>
      <c r="KA1">
        <v>208</v>
      </c>
      <c r="KB1">
        <v>207</v>
      </c>
      <c r="KC1">
        <v>206</v>
      </c>
      <c r="KD1">
        <v>205</v>
      </c>
      <c r="KE1">
        <v>204</v>
      </c>
      <c r="KF1">
        <v>203</v>
      </c>
      <c r="KG1">
        <v>202</v>
      </c>
      <c r="KH1">
        <v>201</v>
      </c>
      <c r="KI1">
        <v>200</v>
      </c>
      <c r="KJ1">
        <v>199</v>
      </c>
      <c r="KK1">
        <v>198</v>
      </c>
      <c r="KL1">
        <v>197</v>
      </c>
      <c r="KM1">
        <v>196</v>
      </c>
      <c r="KN1">
        <v>195</v>
      </c>
      <c r="KO1">
        <v>194</v>
      </c>
      <c r="KP1">
        <v>193</v>
      </c>
      <c r="KQ1">
        <v>192</v>
      </c>
      <c r="KR1">
        <v>191</v>
      </c>
      <c r="KS1">
        <v>190</v>
      </c>
      <c r="KT1">
        <v>189</v>
      </c>
      <c r="KU1">
        <v>188</v>
      </c>
      <c r="KV1">
        <v>187</v>
      </c>
      <c r="KW1">
        <v>186</v>
      </c>
      <c r="KX1">
        <v>185</v>
      </c>
      <c r="KY1">
        <v>184</v>
      </c>
      <c r="KZ1">
        <v>183</v>
      </c>
      <c r="LA1">
        <v>182</v>
      </c>
      <c r="LB1">
        <v>181</v>
      </c>
      <c r="LC1">
        <v>180</v>
      </c>
      <c r="LD1">
        <v>179</v>
      </c>
      <c r="LE1">
        <v>178</v>
      </c>
      <c r="LF1">
        <v>177</v>
      </c>
      <c r="LG1">
        <v>176</v>
      </c>
      <c r="LH1">
        <v>175</v>
      </c>
      <c r="LI1">
        <v>174</v>
      </c>
      <c r="LJ1">
        <v>173</v>
      </c>
      <c r="LK1">
        <v>172</v>
      </c>
      <c r="LL1">
        <v>171</v>
      </c>
      <c r="LM1">
        <v>170</v>
      </c>
      <c r="LN1">
        <v>169</v>
      </c>
      <c r="LO1">
        <v>168</v>
      </c>
      <c r="LP1">
        <v>167</v>
      </c>
      <c r="LQ1">
        <v>166</v>
      </c>
      <c r="LR1">
        <v>165</v>
      </c>
      <c r="LS1">
        <v>164</v>
      </c>
      <c r="LT1">
        <v>163</v>
      </c>
      <c r="LU1">
        <v>162</v>
      </c>
      <c r="LV1">
        <v>161</v>
      </c>
      <c r="LW1">
        <v>160</v>
      </c>
      <c r="LX1">
        <v>159</v>
      </c>
      <c r="LY1">
        <v>158</v>
      </c>
      <c r="LZ1">
        <v>157</v>
      </c>
      <c r="MA1">
        <v>156</v>
      </c>
      <c r="MB1">
        <v>155</v>
      </c>
      <c r="MC1">
        <v>154</v>
      </c>
      <c r="MD1">
        <v>153</v>
      </c>
      <c r="ME1">
        <v>152</v>
      </c>
      <c r="MF1">
        <v>151</v>
      </c>
      <c r="MG1">
        <v>150</v>
      </c>
      <c r="MH1">
        <v>149</v>
      </c>
      <c r="MI1">
        <v>148</v>
      </c>
      <c r="MJ1">
        <v>147</v>
      </c>
      <c r="MK1">
        <v>146</v>
      </c>
      <c r="ML1">
        <v>145</v>
      </c>
      <c r="MM1">
        <v>144</v>
      </c>
      <c r="MN1">
        <v>143</v>
      </c>
      <c r="MO1">
        <v>142</v>
      </c>
      <c r="MP1">
        <v>141</v>
      </c>
      <c r="MQ1">
        <v>140</v>
      </c>
      <c r="MR1">
        <v>139</v>
      </c>
      <c r="MS1">
        <v>138</v>
      </c>
      <c r="MT1">
        <v>137</v>
      </c>
      <c r="MU1">
        <v>136</v>
      </c>
      <c r="MV1">
        <v>135</v>
      </c>
      <c r="MW1">
        <v>134</v>
      </c>
      <c r="MX1">
        <v>133</v>
      </c>
      <c r="MY1">
        <v>132</v>
      </c>
      <c r="MZ1">
        <v>131</v>
      </c>
      <c r="NA1">
        <v>130</v>
      </c>
      <c r="NB1">
        <v>129</v>
      </c>
      <c r="NC1">
        <v>128</v>
      </c>
      <c r="ND1">
        <v>127</v>
      </c>
      <c r="NE1">
        <v>126</v>
      </c>
      <c r="NF1">
        <v>125</v>
      </c>
      <c r="NG1">
        <v>124</v>
      </c>
      <c r="NH1">
        <v>123</v>
      </c>
      <c r="NI1">
        <v>122</v>
      </c>
      <c r="NJ1">
        <v>121</v>
      </c>
      <c r="NK1">
        <v>120</v>
      </c>
      <c r="NL1">
        <v>119</v>
      </c>
      <c r="NM1">
        <v>118</v>
      </c>
      <c r="NN1">
        <v>117</v>
      </c>
      <c r="NO1">
        <v>116</v>
      </c>
      <c r="NP1">
        <v>115</v>
      </c>
      <c r="NQ1">
        <v>114</v>
      </c>
      <c r="NR1">
        <v>113</v>
      </c>
      <c r="NS1">
        <v>112</v>
      </c>
      <c r="NT1">
        <v>111</v>
      </c>
      <c r="NU1">
        <v>110</v>
      </c>
      <c r="NV1">
        <v>109</v>
      </c>
      <c r="NW1">
        <v>108</v>
      </c>
      <c r="NX1">
        <v>107</v>
      </c>
      <c r="NY1">
        <v>106</v>
      </c>
      <c r="NZ1">
        <v>105</v>
      </c>
      <c r="OA1">
        <v>104</v>
      </c>
      <c r="OB1">
        <v>103</v>
      </c>
      <c r="OC1">
        <v>102</v>
      </c>
      <c r="OD1">
        <v>101</v>
      </c>
      <c r="OE1">
        <v>100</v>
      </c>
      <c r="OF1">
        <v>99</v>
      </c>
      <c r="OG1">
        <v>98</v>
      </c>
      <c r="OH1">
        <v>97</v>
      </c>
      <c r="OI1">
        <v>96</v>
      </c>
      <c r="OJ1">
        <v>95</v>
      </c>
      <c r="OK1">
        <v>94</v>
      </c>
      <c r="OL1">
        <v>93</v>
      </c>
      <c r="OM1">
        <v>92</v>
      </c>
      <c r="ON1">
        <v>91</v>
      </c>
      <c r="OO1">
        <v>90</v>
      </c>
      <c r="OP1">
        <v>89</v>
      </c>
      <c r="OQ1">
        <v>88</v>
      </c>
      <c r="OR1">
        <v>87</v>
      </c>
      <c r="OS1">
        <v>86</v>
      </c>
      <c r="OT1">
        <v>85</v>
      </c>
      <c r="OU1">
        <v>84</v>
      </c>
      <c r="OV1">
        <v>83</v>
      </c>
      <c r="OW1">
        <v>82</v>
      </c>
      <c r="OX1">
        <v>81</v>
      </c>
      <c r="OY1">
        <v>80</v>
      </c>
      <c r="OZ1">
        <v>79</v>
      </c>
      <c r="PA1">
        <v>78</v>
      </c>
      <c r="PB1">
        <v>77</v>
      </c>
      <c r="PC1">
        <v>76</v>
      </c>
      <c r="PD1">
        <v>75</v>
      </c>
      <c r="PE1">
        <v>74</v>
      </c>
      <c r="PF1">
        <v>73</v>
      </c>
      <c r="PG1">
        <v>72</v>
      </c>
      <c r="PH1">
        <v>71</v>
      </c>
      <c r="PI1">
        <v>70</v>
      </c>
      <c r="PJ1">
        <v>69</v>
      </c>
      <c r="PK1">
        <v>68</v>
      </c>
      <c r="PL1">
        <v>67</v>
      </c>
      <c r="PM1">
        <v>66</v>
      </c>
      <c r="PN1">
        <v>65</v>
      </c>
      <c r="PO1">
        <v>64</v>
      </c>
      <c r="PP1">
        <v>63</v>
      </c>
      <c r="PQ1">
        <v>62</v>
      </c>
      <c r="PR1">
        <v>61</v>
      </c>
      <c r="PS1">
        <v>60</v>
      </c>
      <c r="PT1">
        <v>59</v>
      </c>
      <c r="PU1">
        <v>58</v>
      </c>
      <c r="PV1">
        <v>57</v>
      </c>
      <c r="PW1">
        <v>56</v>
      </c>
      <c r="PX1">
        <v>55</v>
      </c>
      <c r="PY1">
        <v>54</v>
      </c>
      <c r="PZ1">
        <v>53</v>
      </c>
      <c r="QA1">
        <v>52</v>
      </c>
      <c r="QB1">
        <v>51</v>
      </c>
      <c r="QC1">
        <v>50</v>
      </c>
      <c r="QD1">
        <v>49</v>
      </c>
      <c r="QE1">
        <v>48</v>
      </c>
      <c r="QF1">
        <v>47</v>
      </c>
      <c r="QG1">
        <v>46</v>
      </c>
      <c r="QH1">
        <v>45</v>
      </c>
      <c r="QI1">
        <v>44</v>
      </c>
      <c r="QJ1">
        <v>43</v>
      </c>
      <c r="QK1">
        <v>42</v>
      </c>
      <c r="QL1">
        <v>41</v>
      </c>
      <c r="QM1">
        <v>40</v>
      </c>
      <c r="QN1">
        <v>39</v>
      </c>
      <c r="QO1">
        <v>38</v>
      </c>
      <c r="QP1">
        <v>37</v>
      </c>
      <c r="QQ1">
        <v>36</v>
      </c>
      <c r="QR1">
        <v>35</v>
      </c>
      <c r="QS1">
        <v>34</v>
      </c>
      <c r="QT1">
        <v>33</v>
      </c>
      <c r="QU1">
        <v>32</v>
      </c>
      <c r="QV1">
        <v>31</v>
      </c>
      <c r="QW1">
        <v>30</v>
      </c>
      <c r="QX1">
        <v>29</v>
      </c>
      <c r="QY1">
        <v>28</v>
      </c>
      <c r="QZ1">
        <v>27</v>
      </c>
      <c r="RA1">
        <v>26</v>
      </c>
      <c r="RB1">
        <v>25</v>
      </c>
      <c r="RC1">
        <v>24</v>
      </c>
      <c r="RD1">
        <v>23</v>
      </c>
      <c r="RE1">
        <v>22</v>
      </c>
      <c r="RF1">
        <v>21</v>
      </c>
      <c r="RG1">
        <v>20</v>
      </c>
      <c r="RH1">
        <v>19</v>
      </c>
      <c r="RI1">
        <v>18</v>
      </c>
      <c r="RJ1">
        <v>17</v>
      </c>
      <c r="RK1">
        <v>16</v>
      </c>
      <c r="RL1">
        <v>15</v>
      </c>
      <c r="RM1">
        <v>14</v>
      </c>
      <c r="RN1">
        <v>13</v>
      </c>
      <c r="RO1">
        <v>12</v>
      </c>
      <c r="RP1">
        <v>11</v>
      </c>
      <c r="RQ1">
        <v>10</v>
      </c>
      <c r="RR1">
        <v>9</v>
      </c>
      <c r="RS1">
        <v>8</v>
      </c>
      <c r="RT1">
        <v>7</v>
      </c>
      <c r="RU1">
        <v>6</v>
      </c>
      <c r="RV1">
        <v>5</v>
      </c>
    </row>
    <row r="2" spans="1:490" x14ac:dyDescent="0.25">
      <c r="A2" t="s">
        <v>52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29</v>
      </c>
      <c r="BC2" t="s">
        <v>30</v>
      </c>
      <c r="BD2" t="s">
        <v>31</v>
      </c>
      <c r="BE2" t="s">
        <v>32</v>
      </c>
      <c r="BF2" t="s">
        <v>33</v>
      </c>
      <c r="BG2" t="s">
        <v>34</v>
      </c>
      <c r="BH2" t="s">
        <v>35</v>
      </c>
      <c r="BI2" t="s">
        <v>36</v>
      </c>
      <c r="BJ2" t="s">
        <v>37</v>
      </c>
      <c r="BK2" t="s">
        <v>38</v>
      </c>
      <c r="BL2" t="s">
        <v>39</v>
      </c>
      <c r="BM2" t="s">
        <v>40</v>
      </c>
      <c r="BN2" t="s">
        <v>41</v>
      </c>
      <c r="BO2" t="s">
        <v>29</v>
      </c>
      <c r="BP2" t="s">
        <v>30</v>
      </c>
      <c r="BQ2" t="s">
        <v>31</v>
      </c>
      <c r="BR2" t="s">
        <v>32</v>
      </c>
      <c r="BS2" t="s">
        <v>33</v>
      </c>
      <c r="BT2" t="s">
        <v>34</v>
      </c>
      <c r="BU2" t="s">
        <v>35</v>
      </c>
      <c r="BV2" t="s">
        <v>36</v>
      </c>
      <c r="BW2" t="s">
        <v>37</v>
      </c>
      <c r="BX2" t="s">
        <v>38</v>
      </c>
      <c r="BY2" t="s">
        <v>39</v>
      </c>
      <c r="BZ2" t="s">
        <v>40</v>
      </c>
      <c r="CA2" t="s">
        <v>41</v>
      </c>
      <c r="CB2" t="s">
        <v>29</v>
      </c>
      <c r="CC2" t="s">
        <v>30</v>
      </c>
      <c r="CD2" t="s">
        <v>31</v>
      </c>
      <c r="CE2" t="s">
        <v>32</v>
      </c>
      <c r="CF2" t="s">
        <v>33</v>
      </c>
      <c r="CG2" t="s">
        <v>34</v>
      </c>
      <c r="CH2" t="s">
        <v>35</v>
      </c>
      <c r="CI2" t="s">
        <v>36</v>
      </c>
      <c r="CJ2" t="s">
        <v>37</v>
      </c>
      <c r="CK2" t="s">
        <v>38</v>
      </c>
      <c r="CL2" t="s">
        <v>39</v>
      </c>
      <c r="CM2" t="s">
        <v>40</v>
      </c>
      <c r="CN2" t="s">
        <v>41</v>
      </c>
      <c r="CO2" t="s">
        <v>29</v>
      </c>
      <c r="CP2" t="s">
        <v>30</v>
      </c>
      <c r="CQ2" t="s">
        <v>31</v>
      </c>
      <c r="CR2" t="s">
        <v>32</v>
      </c>
      <c r="CS2" t="s">
        <v>33</v>
      </c>
      <c r="CT2" t="s">
        <v>34</v>
      </c>
      <c r="CU2" t="s">
        <v>35</v>
      </c>
      <c r="CV2" t="s">
        <v>36</v>
      </c>
      <c r="CW2" t="s">
        <v>37</v>
      </c>
      <c r="CX2" t="s">
        <v>38</v>
      </c>
      <c r="CY2" t="s">
        <v>39</v>
      </c>
      <c r="CZ2" t="s">
        <v>40</v>
      </c>
      <c r="DA2" t="s">
        <v>41</v>
      </c>
      <c r="DB2" t="s">
        <v>29</v>
      </c>
      <c r="DC2" t="s">
        <v>30</v>
      </c>
      <c r="DD2" t="s">
        <v>31</v>
      </c>
      <c r="DE2" t="s">
        <v>32</v>
      </c>
      <c r="DF2" t="s">
        <v>33</v>
      </c>
      <c r="DG2" t="s">
        <v>34</v>
      </c>
      <c r="DH2" t="s">
        <v>35</v>
      </c>
      <c r="DI2" t="s">
        <v>36</v>
      </c>
      <c r="DJ2" t="s">
        <v>37</v>
      </c>
      <c r="DK2" t="s">
        <v>38</v>
      </c>
      <c r="DL2" t="s">
        <v>39</v>
      </c>
      <c r="DM2" t="s">
        <v>40</v>
      </c>
      <c r="DN2" t="s">
        <v>41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29</v>
      </c>
      <c r="EC2" t="s">
        <v>30</v>
      </c>
      <c r="ED2" t="s">
        <v>31</v>
      </c>
      <c r="EE2" t="s">
        <v>32</v>
      </c>
      <c r="EF2" t="s">
        <v>33</v>
      </c>
      <c r="EG2" t="s">
        <v>34</v>
      </c>
      <c r="EH2" t="s">
        <v>35</v>
      </c>
      <c r="EI2" t="s">
        <v>36</v>
      </c>
      <c r="EJ2" t="s">
        <v>37</v>
      </c>
      <c r="EK2" t="s">
        <v>38</v>
      </c>
      <c r="EL2" t="s">
        <v>39</v>
      </c>
      <c r="EM2" t="s">
        <v>40</v>
      </c>
      <c r="EN2" t="s">
        <v>41</v>
      </c>
      <c r="EO2" t="s">
        <v>29</v>
      </c>
      <c r="EP2" t="s">
        <v>30</v>
      </c>
      <c r="EQ2" t="s">
        <v>31</v>
      </c>
      <c r="ER2" t="s">
        <v>32</v>
      </c>
      <c r="ES2" t="s">
        <v>33</v>
      </c>
      <c r="ET2" t="s">
        <v>34</v>
      </c>
      <c r="EU2" t="s">
        <v>35</v>
      </c>
      <c r="EV2" t="s">
        <v>36</v>
      </c>
      <c r="EW2" t="s">
        <v>37</v>
      </c>
      <c r="EX2" t="s">
        <v>38</v>
      </c>
      <c r="EY2" t="s">
        <v>39</v>
      </c>
      <c r="EZ2" t="s">
        <v>40</v>
      </c>
      <c r="FA2" t="s">
        <v>41</v>
      </c>
      <c r="FB2" t="s">
        <v>29</v>
      </c>
      <c r="FC2" t="s">
        <v>30</v>
      </c>
      <c r="FD2" t="s">
        <v>31</v>
      </c>
      <c r="FE2" t="s">
        <v>32</v>
      </c>
      <c r="FF2" t="s">
        <v>33</v>
      </c>
      <c r="FG2" t="s">
        <v>34</v>
      </c>
      <c r="FH2" t="s">
        <v>35</v>
      </c>
      <c r="FI2" t="s">
        <v>36</v>
      </c>
      <c r="FJ2" t="s">
        <v>37</v>
      </c>
      <c r="FK2" t="s">
        <v>38</v>
      </c>
      <c r="FL2" t="s">
        <v>39</v>
      </c>
      <c r="FM2" t="s">
        <v>40</v>
      </c>
      <c r="FN2" t="s">
        <v>41</v>
      </c>
      <c r="FO2" t="s">
        <v>29</v>
      </c>
      <c r="FP2" t="s">
        <v>30</v>
      </c>
      <c r="FQ2" t="s">
        <v>31</v>
      </c>
      <c r="FR2" t="s">
        <v>32</v>
      </c>
      <c r="FS2" t="s">
        <v>33</v>
      </c>
      <c r="FT2" t="s">
        <v>34</v>
      </c>
      <c r="FU2" t="s">
        <v>35</v>
      </c>
      <c r="FV2" t="s">
        <v>36</v>
      </c>
      <c r="FW2" t="s">
        <v>37</v>
      </c>
      <c r="FX2" t="s">
        <v>38</v>
      </c>
      <c r="FY2" t="s">
        <v>39</v>
      </c>
      <c r="FZ2" t="s">
        <v>40</v>
      </c>
      <c r="GA2" t="s">
        <v>41</v>
      </c>
      <c r="GB2" t="s">
        <v>29</v>
      </c>
      <c r="GC2" t="s">
        <v>30</v>
      </c>
      <c r="GD2" t="s">
        <v>31</v>
      </c>
      <c r="GE2" t="s">
        <v>32</v>
      </c>
      <c r="GF2" t="s">
        <v>33</v>
      </c>
      <c r="GG2" t="s">
        <v>34</v>
      </c>
      <c r="GH2" t="s">
        <v>35</v>
      </c>
      <c r="GI2" t="s">
        <v>36</v>
      </c>
      <c r="GJ2" t="s">
        <v>37</v>
      </c>
      <c r="GK2" t="s">
        <v>38</v>
      </c>
      <c r="GL2" t="s">
        <v>39</v>
      </c>
      <c r="GM2" t="s">
        <v>40</v>
      </c>
      <c r="GN2" t="s">
        <v>41</v>
      </c>
      <c r="GO2" t="s">
        <v>29</v>
      </c>
      <c r="GP2" t="s">
        <v>30</v>
      </c>
      <c r="GQ2" t="s">
        <v>31</v>
      </c>
      <c r="GR2" t="s">
        <v>32</v>
      </c>
      <c r="GS2" t="s">
        <v>33</v>
      </c>
      <c r="GT2" t="s">
        <v>34</v>
      </c>
      <c r="GU2" t="s">
        <v>35</v>
      </c>
      <c r="GV2" t="s">
        <v>36</v>
      </c>
      <c r="GW2" t="s">
        <v>37</v>
      </c>
      <c r="GX2" t="s">
        <v>38</v>
      </c>
      <c r="GY2" t="s">
        <v>39</v>
      </c>
      <c r="GZ2" t="s">
        <v>40</v>
      </c>
      <c r="HA2" t="s">
        <v>41</v>
      </c>
      <c r="HB2" t="s">
        <v>29</v>
      </c>
      <c r="HC2" t="s">
        <v>30</v>
      </c>
      <c r="HD2" t="s">
        <v>31</v>
      </c>
      <c r="HE2" t="s">
        <v>32</v>
      </c>
      <c r="HF2" t="s">
        <v>33</v>
      </c>
      <c r="HG2" t="s">
        <v>34</v>
      </c>
      <c r="HH2" t="s">
        <v>35</v>
      </c>
      <c r="HI2" t="s">
        <v>36</v>
      </c>
      <c r="HJ2" t="s">
        <v>37</v>
      </c>
      <c r="HK2" t="s">
        <v>38</v>
      </c>
      <c r="HL2" t="s">
        <v>39</v>
      </c>
      <c r="HM2" t="s">
        <v>40</v>
      </c>
      <c r="HN2" t="s">
        <v>41</v>
      </c>
      <c r="HO2" t="s">
        <v>29</v>
      </c>
      <c r="HP2" t="s">
        <v>30</v>
      </c>
      <c r="HQ2" t="s">
        <v>31</v>
      </c>
      <c r="HR2" t="s">
        <v>32</v>
      </c>
      <c r="HS2" t="s">
        <v>33</v>
      </c>
      <c r="HT2" t="s">
        <v>34</v>
      </c>
      <c r="HU2" t="s">
        <v>35</v>
      </c>
      <c r="HV2" t="s">
        <v>36</v>
      </c>
      <c r="HW2" t="s">
        <v>37</v>
      </c>
      <c r="HX2" t="s">
        <v>38</v>
      </c>
      <c r="HY2" t="s">
        <v>39</v>
      </c>
      <c r="HZ2" t="s">
        <v>40</v>
      </c>
      <c r="IA2" t="s">
        <v>41</v>
      </c>
    </row>
    <row r="3" spans="1:490" x14ac:dyDescent="0.25">
      <c r="A3">
        <v>5</v>
      </c>
      <c r="B3">
        <f>COUNTIF(Raw!A$2:A$101, "="&amp;$A3)</f>
        <v>49</v>
      </c>
      <c r="C3">
        <f>COUNTIF(Raw!B$2:B$101, "="&amp;$A3)</f>
        <v>4</v>
      </c>
      <c r="D3">
        <f>COUNTIF(Raw!C$2:C$101, "="&amp;$A3)</f>
        <v>27</v>
      </c>
      <c r="E3">
        <f>COUNTIF(Raw!D$2:D$101, "="&amp;$A3)</f>
        <v>4</v>
      </c>
      <c r="F3">
        <f>COUNTIF(Raw!E$2:E$101, "="&amp;$A3)</f>
        <v>3</v>
      </c>
      <c r="G3">
        <f>COUNTIF(Raw!F$2:F$101, "="&amp;$A3)</f>
        <v>0</v>
      </c>
      <c r="H3">
        <f>COUNTIF(Raw!G$2:G$101, "="&amp;$A3)</f>
        <v>55</v>
      </c>
      <c r="I3">
        <f>COUNTIF(Raw!H$2:H$101, "="&amp;$A3)</f>
        <v>2</v>
      </c>
      <c r="J3">
        <f>COUNTIF(Raw!I$2:I$101, "="&amp;$A3)</f>
        <v>0</v>
      </c>
      <c r="K3">
        <f>COUNTIF(Raw!J$2:J$101, "="&amp;$A3)</f>
        <v>2</v>
      </c>
      <c r="L3">
        <f>COUNTIF(Raw!K$2:K$101, "="&amp;$A3)</f>
        <v>0</v>
      </c>
      <c r="M3">
        <f>COUNTIF(Raw!L$2:L$101, "="&amp;$A3)</f>
        <v>0</v>
      </c>
      <c r="N3">
        <f>COUNTIF(Raw!M$2:M$101, "="&amp;$A3)</f>
        <v>0</v>
      </c>
      <c r="O3">
        <f>COUNTIF(Raw!N$2:N$101, "="&amp;$A3)</f>
        <v>37</v>
      </c>
      <c r="P3">
        <f>COUNTIF(Raw!O$2:O$101, "="&amp;$A3)</f>
        <v>2</v>
      </c>
      <c r="Q3">
        <f>COUNTIF(Raw!P$2:P$101, "="&amp;$A3)</f>
        <v>38</v>
      </c>
      <c r="R3">
        <f>COUNTIF(Raw!Q$2:Q$101, "="&amp;$A3)</f>
        <v>7</v>
      </c>
      <c r="S3">
        <f>COUNTIF(Raw!R$2:R$101, "="&amp;$A3)</f>
        <v>6</v>
      </c>
      <c r="T3">
        <f>COUNTIF(Raw!S$2:S$101, "="&amp;$A3)</f>
        <v>0</v>
      </c>
      <c r="U3">
        <f>COUNTIF(Raw!T$2:T$101, "="&amp;$A3)</f>
        <v>60</v>
      </c>
      <c r="V3">
        <f>COUNTIF(Raw!U$2:U$101, "="&amp;$A3)</f>
        <v>0</v>
      </c>
      <c r="W3">
        <f>COUNTIF(Raw!V$2:V$101, "="&amp;$A3)</f>
        <v>4</v>
      </c>
      <c r="X3">
        <f>COUNTIF(Raw!W$2:W$101, "="&amp;$A3)</f>
        <v>0</v>
      </c>
      <c r="Y3">
        <f>COUNTIF(Raw!X$2:X$101, "="&amp;$A3)</f>
        <v>0</v>
      </c>
      <c r="Z3">
        <f>COUNTIF(Raw!Y$2:Y$101, "="&amp;$A3)</f>
        <v>0</v>
      </c>
      <c r="AA3">
        <f>COUNTIF(Raw!Z$2:Z$101, "="&amp;$A3)</f>
        <v>0</v>
      </c>
      <c r="AB3">
        <f>COUNTIF(Raw!AA$2:AA$101, "="&amp;$A3)</f>
        <v>38</v>
      </c>
      <c r="AC3">
        <f>COUNTIF(Raw!AB$2:AB$101, "="&amp;$A3)</f>
        <v>0</v>
      </c>
      <c r="AD3">
        <f>COUNTIF(Raw!AC$2:AC$101, "="&amp;$A3)</f>
        <v>63</v>
      </c>
      <c r="AE3">
        <f>COUNTIF(Raw!AD$2:AD$101, "="&amp;$A3)</f>
        <v>0</v>
      </c>
      <c r="AF3">
        <f>COUNTIF(Raw!AE$2:AE$101, "="&amp;$A3)</f>
        <v>11</v>
      </c>
      <c r="AG3">
        <f>COUNTIF(Raw!AF$2:AF$101, "="&amp;$A3)</f>
        <v>3</v>
      </c>
      <c r="AH3">
        <f>COUNTIF(Raw!AG$2:AG$101, "="&amp;$A3)</f>
        <v>61</v>
      </c>
      <c r="AI3">
        <f>COUNTIF(Raw!AH$2:AH$101, "="&amp;$A3)</f>
        <v>8</v>
      </c>
      <c r="AJ3">
        <f>COUNTIF(Raw!AI$2:AI$101, "="&amp;$A3)</f>
        <v>0</v>
      </c>
      <c r="AK3">
        <f>COUNTIF(Raw!AJ$2:AJ$101, "="&amp;$A3)</f>
        <v>4</v>
      </c>
      <c r="AL3">
        <f>COUNTIF(Raw!AK$2:AK$101, "="&amp;$A3)</f>
        <v>0</v>
      </c>
      <c r="AM3">
        <f>COUNTIF(Raw!AL$2:AL$101, "="&amp;$A3)</f>
        <v>0</v>
      </c>
      <c r="AN3">
        <f>COUNTIF(Raw!AM$2:AM$101, "="&amp;$A3)</f>
        <v>0</v>
      </c>
      <c r="AO3">
        <f>COUNTIF(Raw!AN$2:AN$101, "="&amp;$A3)</f>
        <v>42</v>
      </c>
      <c r="AP3">
        <f>COUNTIF(Raw!AO$2:AO$101, "="&amp;$A3)</f>
        <v>2</v>
      </c>
      <c r="AQ3">
        <f>COUNTIF(Raw!AP$2:AP$101, "="&amp;$A3)</f>
        <v>50</v>
      </c>
      <c r="AR3">
        <f>COUNTIF(Raw!AQ$2:AQ$101, "="&amp;$A3)</f>
        <v>6</v>
      </c>
      <c r="AS3">
        <f>COUNTIF(Raw!AR$2:AR$101, "="&amp;$A3)</f>
        <v>0</v>
      </c>
      <c r="AT3">
        <f>COUNTIF(Raw!AS$2:AS$101, "="&amp;$A3)</f>
        <v>3</v>
      </c>
      <c r="AU3">
        <f>COUNTIF(Raw!AT$2:AT$101, "="&amp;$A3)</f>
        <v>55</v>
      </c>
      <c r="AV3">
        <f>COUNTIF(Raw!AU$2:AU$101, "="&amp;$A3)</f>
        <v>4</v>
      </c>
      <c r="AW3">
        <f>COUNTIF(Raw!AV$2:AV$101, "="&amp;$A3)</f>
        <v>7</v>
      </c>
      <c r="AX3">
        <f>COUNTIF(Raw!AW$2:AW$101, "="&amp;$A3)</f>
        <v>0</v>
      </c>
      <c r="AY3">
        <f>COUNTIF(Raw!AX$2:AX$101, "="&amp;$A3)</f>
        <v>0</v>
      </c>
      <c r="AZ3">
        <f>COUNTIF(Raw!AY$2:AY$101, "="&amp;$A3)</f>
        <v>0</v>
      </c>
      <c r="BA3">
        <f>COUNTIF(Raw!AZ$2:AZ$101, "="&amp;$A3)</f>
        <v>0</v>
      </c>
      <c r="BB3">
        <f>COUNTIF(Raw!BA$2:BA$101, "="&amp;$A3)</f>
        <v>61</v>
      </c>
      <c r="BC3">
        <f>COUNTIF(Raw!BB$2:BB$101, "="&amp;$A3)</f>
        <v>2</v>
      </c>
      <c r="BD3">
        <f>COUNTIF(Raw!BC$2:BC$101, "="&amp;$A3)</f>
        <v>54</v>
      </c>
      <c r="BE3">
        <f>COUNTIF(Raw!BD$2:BD$101, "="&amp;$A3)</f>
        <v>10</v>
      </c>
      <c r="BF3">
        <f>COUNTIF(Raw!BE$2:BE$101, "="&amp;$A3)</f>
        <v>0</v>
      </c>
      <c r="BG3">
        <f>COUNTIF(Raw!BF$2:BF$101, "="&amp;$A3)</f>
        <v>2</v>
      </c>
      <c r="BH3">
        <f>COUNTIF(Raw!BG$2:BG$101, "="&amp;$A3)</f>
        <v>61</v>
      </c>
      <c r="BI3">
        <f>COUNTIF(Raw!BH$2:BH$101, "="&amp;$A3)</f>
        <v>0</v>
      </c>
      <c r="BJ3">
        <f>COUNTIF(Raw!BI$2:BI$101, "="&amp;$A3)</f>
        <v>0</v>
      </c>
      <c r="BK3">
        <f>COUNTIF(Raw!BJ$2:BJ$101, "="&amp;$A3)</f>
        <v>0</v>
      </c>
      <c r="BL3">
        <f>COUNTIF(Raw!BK$2:BK$101, "="&amp;$A3)</f>
        <v>0</v>
      </c>
      <c r="BM3">
        <f>COUNTIF(Raw!BL$2:BL$101, "="&amp;$A3)</f>
        <v>0</v>
      </c>
      <c r="BN3">
        <f>COUNTIF(Raw!BM$2:BM$101, "="&amp;$A3)</f>
        <v>0</v>
      </c>
      <c r="BO3">
        <f>COUNTIF(Raw!BN$2:BN$101, "="&amp;$A3)</f>
        <v>67</v>
      </c>
      <c r="BP3">
        <f>COUNTIF(Raw!BO$2:BO$101, "="&amp;$A3)</f>
        <v>3</v>
      </c>
      <c r="BQ3">
        <f>COUNTIF(Raw!BP$2:BP$101, "="&amp;$A3)</f>
        <v>45</v>
      </c>
      <c r="BR3">
        <f>COUNTIF(Raw!BQ$2:BQ$101, "="&amp;$A3)</f>
        <v>0</v>
      </c>
      <c r="BS3">
        <f>COUNTIF(Raw!BR$2:BR$101, "="&amp;$A3)</f>
        <v>4</v>
      </c>
      <c r="BT3">
        <f>COUNTIF(Raw!BS$2:BS$101, "="&amp;$A3)</f>
        <v>2</v>
      </c>
      <c r="BU3">
        <f>COUNTIF(Raw!BT$2:BT$101, "="&amp;$A3)</f>
        <v>58</v>
      </c>
      <c r="BV3">
        <f>COUNTIF(Raw!BU$2:BU$101, "="&amp;$A3)</f>
        <v>0</v>
      </c>
      <c r="BW3">
        <f>COUNTIF(Raw!BV$2:BV$101, "="&amp;$A3)</f>
        <v>3</v>
      </c>
      <c r="BX3">
        <f>COUNTIF(Raw!BW$2:BW$101, "="&amp;$A3)</f>
        <v>3</v>
      </c>
      <c r="BY3">
        <f>COUNTIF(Raw!BX$2:BX$101, "="&amp;$A3)</f>
        <v>0</v>
      </c>
      <c r="BZ3">
        <f>COUNTIF(Raw!BY$2:BY$101, "="&amp;$A3)</f>
        <v>0</v>
      </c>
      <c r="CA3">
        <f>COUNTIF(Raw!BZ$2:BZ$101, "="&amp;$A3)</f>
        <v>0</v>
      </c>
      <c r="CB3">
        <f>COUNTIF(Raw!CA$2:CA$101, "="&amp;$A3)</f>
        <v>94</v>
      </c>
      <c r="CC3">
        <f>COUNTIF(Raw!CB$2:CB$101, "="&amp;$A3)</f>
        <v>0</v>
      </c>
      <c r="CD3">
        <f>COUNTIF(Raw!CC$2:CC$101, "="&amp;$A3)</f>
        <v>39</v>
      </c>
      <c r="CE3">
        <f>COUNTIF(Raw!CD$2:CD$101, "="&amp;$A3)</f>
        <v>0</v>
      </c>
      <c r="CF3">
        <f>COUNTIF(Raw!CE$2:CE$101, "="&amp;$A3)</f>
        <v>0</v>
      </c>
      <c r="CG3">
        <f>COUNTIF(Raw!CF$2:CF$101, "="&amp;$A3)</f>
        <v>2</v>
      </c>
      <c r="CH3">
        <f>COUNTIF(Raw!CG$2:CG$101, "="&amp;$A3)</f>
        <v>54</v>
      </c>
      <c r="CI3">
        <f>COUNTIF(Raw!CH$2:CH$101, "="&amp;$A3)</f>
        <v>0</v>
      </c>
      <c r="CJ3">
        <f>COUNTIF(Raw!CI$2:CI$101, "="&amp;$A3)</f>
        <v>0</v>
      </c>
      <c r="CK3">
        <f>COUNTIF(Raw!CJ$2:CJ$101, "="&amp;$A3)</f>
        <v>3</v>
      </c>
      <c r="CL3">
        <f>COUNTIF(Raw!CK$2:CK$101, "="&amp;$A3)</f>
        <v>0</v>
      </c>
      <c r="CM3">
        <f>COUNTIF(Raw!CL$2:CL$101, "="&amp;$A3)</f>
        <v>0</v>
      </c>
      <c r="CN3">
        <f>COUNTIF(Raw!CM$2:CM$101, "="&amp;$A3)</f>
        <v>0</v>
      </c>
      <c r="CO3">
        <f>COUNTIF(Raw!CN$2:CN$101, "="&amp;$A3)</f>
        <v>98</v>
      </c>
      <c r="CP3">
        <f>COUNTIF(Raw!CO$2:CO$101, "="&amp;$A3)</f>
        <v>0</v>
      </c>
      <c r="CQ3">
        <f>COUNTIF(Raw!CP$2:CP$101, "="&amp;$A3)</f>
        <v>44</v>
      </c>
      <c r="CR3">
        <f>COUNTIF(Raw!CQ$2:CQ$101, "="&amp;$A3)</f>
        <v>0</v>
      </c>
      <c r="CS3">
        <f>COUNTIF(Raw!CR$2:CR$101, "="&amp;$A3)</f>
        <v>6</v>
      </c>
      <c r="CT3">
        <f>COUNTIF(Raw!CS$2:CS$101, "="&amp;$A3)</f>
        <v>0</v>
      </c>
      <c r="CU3">
        <f>COUNTIF(Raw!CT$2:CT$101, "="&amp;$A3)</f>
        <v>48</v>
      </c>
      <c r="CV3">
        <f>COUNTIF(Raw!CU$2:CU$101, "="&amp;$A3)</f>
        <v>4</v>
      </c>
      <c r="CW3">
        <f>COUNTIF(Raw!CV$2:CV$101, "="&amp;$A3)</f>
        <v>0</v>
      </c>
      <c r="CX3">
        <f>COUNTIF(Raw!CW$2:CW$101, "="&amp;$A3)</f>
        <v>0</v>
      </c>
      <c r="CY3">
        <f>COUNTIF(Raw!CX$2:CX$101, "="&amp;$A3)</f>
        <v>0</v>
      </c>
      <c r="CZ3">
        <f>COUNTIF(Raw!CY$2:CY$101, "="&amp;$A3)</f>
        <v>0</v>
      </c>
      <c r="DA3">
        <f>COUNTIF(Raw!CZ$2:CZ$101, "="&amp;$A3)</f>
        <v>0</v>
      </c>
      <c r="DB3">
        <f>COUNTIF(Raw!DA$2:DA$101, "="&amp;$A3)</f>
        <v>96</v>
      </c>
      <c r="DC3">
        <f>COUNTIF(Raw!DB$2:DB$101, "="&amp;$A3)</f>
        <v>3</v>
      </c>
      <c r="DD3">
        <f>COUNTIF(Raw!DC$2:DC$101, "="&amp;$A3)</f>
        <v>35</v>
      </c>
      <c r="DE3">
        <f>COUNTIF(Raw!DD$2:DD$101, "="&amp;$A3)</f>
        <v>2</v>
      </c>
      <c r="DF3">
        <f>COUNTIF(Raw!DE$2:DE$101, "="&amp;$A3)</f>
        <v>0</v>
      </c>
      <c r="DG3">
        <f>COUNTIF(Raw!DF$2:DF$101, "="&amp;$A3)</f>
        <v>0</v>
      </c>
      <c r="DH3">
        <f>COUNTIF(Raw!DG$2:DG$101, "="&amp;$A3)</f>
        <v>53</v>
      </c>
      <c r="DI3">
        <f>COUNTIF(Raw!DH$2:DH$101, "="&amp;$A3)</f>
        <v>6</v>
      </c>
      <c r="DJ3">
        <f>COUNTIF(Raw!DI$2:DI$101, "="&amp;$A3)</f>
        <v>0</v>
      </c>
      <c r="DK3">
        <f>COUNTIF(Raw!DJ$2:DJ$101, "="&amp;$A3)</f>
        <v>3</v>
      </c>
      <c r="DL3">
        <f>COUNTIF(Raw!DK$2:DK$101, "="&amp;$A3)</f>
        <v>0</v>
      </c>
      <c r="DM3">
        <f>COUNTIF(Raw!DL$2:DL$101, "="&amp;$A3)</f>
        <v>0</v>
      </c>
      <c r="DN3">
        <f>COUNTIF(Raw!DM$2:DM$101, "="&amp;$A3)</f>
        <v>0</v>
      </c>
      <c r="DO3">
        <f>COUNTIF(Raw!DN$2:DN$101, "="&amp;$A3)</f>
        <v>96</v>
      </c>
      <c r="DP3">
        <f>COUNTIF(Raw!DO$2:DO$101, "="&amp;$A3)</f>
        <v>0</v>
      </c>
      <c r="DQ3">
        <f>COUNTIF(Raw!DP$2:DP$101, "="&amp;$A3)</f>
        <v>58</v>
      </c>
      <c r="DR3">
        <f>COUNTIF(Raw!DQ$2:DQ$101, "="&amp;$A3)</f>
        <v>0</v>
      </c>
      <c r="DS3">
        <f>COUNTIF(Raw!DR$2:DR$101, "="&amp;$A3)</f>
        <v>7</v>
      </c>
      <c r="DT3">
        <f>COUNTIF(Raw!DS$2:DS$101, "="&amp;$A3)</f>
        <v>4</v>
      </c>
      <c r="DU3">
        <f>COUNTIF(Raw!DT$2:DT$101, "="&amp;$A3)</f>
        <v>44</v>
      </c>
      <c r="DV3">
        <f>COUNTIF(Raw!DU$2:DU$101, "="&amp;$A3)</f>
        <v>0</v>
      </c>
      <c r="DW3">
        <f>COUNTIF(Raw!DV$2:DV$101, "="&amp;$A3)</f>
        <v>0</v>
      </c>
      <c r="DX3">
        <f>COUNTIF(Raw!DW$2:DW$101, "="&amp;$A3)</f>
        <v>2</v>
      </c>
      <c r="DY3">
        <f>COUNTIF(Raw!DX$2:DX$101, "="&amp;$A3)</f>
        <v>0</v>
      </c>
      <c r="DZ3">
        <f>COUNTIF(Raw!DY$2:DY$101, "="&amp;$A3)</f>
        <v>0</v>
      </c>
      <c r="EA3">
        <f>COUNTIF(Raw!DZ$2:DZ$101, "="&amp;$A3)</f>
        <v>0</v>
      </c>
      <c r="EB3">
        <f>COUNTIF(Raw!EA$2:EA$101, "="&amp;$A3)</f>
        <v>60</v>
      </c>
      <c r="EC3">
        <f>COUNTIF(Raw!EB$2:EB$101, "="&amp;$A3)</f>
        <v>3</v>
      </c>
      <c r="ED3">
        <f>COUNTIF(Raw!EC$2:EC$101, "="&amp;$A3)</f>
        <v>52</v>
      </c>
      <c r="EE3">
        <f>COUNTIF(Raw!ED$2:ED$101, "="&amp;$A3)</f>
        <v>0</v>
      </c>
      <c r="EF3">
        <f>COUNTIF(Raw!EE$2:EE$101, "="&amp;$A3)</f>
        <v>0</v>
      </c>
      <c r="EG3">
        <f>COUNTIF(Raw!EF$2:EF$101, "="&amp;$A3)</f>
        <v>10</v>
      </c>
      <c r="EH3">
        <f>COUNTIF(Raw!EG$2:EG$101, "="&amp;$A3)</f>
        <v>53</v>
      </c>
      <c r="EI3">
        <f>COUNTIF(Raw!EH$2:EH$101, "="&amp;$A3)</f>
        <v>0</v>
      </c>
      <c r="EJ3">
        <f>COUNTIF(Raw!EI$2:EI$101, "="&amp;$A3)</f>
        <v>0</v>
      </c>
      <c r="EK3">
        <f>COUNTIF(Raw!EJ$2:EJ$101, "="&amp;$A3)</f>
        <v>0</v>
      </c>
      <c r="EL3">
        <f>COUNTIF(Raw!EK$2:EK$101, "="&amp;$A3)</f>
        <v>0</v>
      </c>
      <c r="EM3">
        <f>COUNTIF(Raw!EL$2:EL$101, "="&amp;$A3)</f>
        <v>0</v>
      </c>
      <c r="EN3">
        <f>COUNTIF(Raw!EM$2:EM$101, "="&amp;$A3)</f>
        <v>0</v>
      </c>
      <c r="EO3">
        <f>COUNTIF(Raw!EN$2:EN$101, "="&amp;$A3)</f>
        <v>51</v>
      </c>
      <c r="EP3">
        <f>COUNTIF(Raw!EO$2:EO$101, "="&amp;$A3)</f>
        <v>0</v>
      </c>
      <c r="EQ3">
        <f>COUNTIF(Raw!EP$2:EP$101, "="&amp;$A3)</f>
        <v>74</v>
      </c>
      <c r="ER3">
        <f>COUNTIF(Raw!EQ$2:EQ$101, "="&amp;$A3)</f>
        <v>0</v>
      </c>
      <c r="ES3">
        <f>COUNTIF(Raw!ER$2:ER$101, "="&amp;$A3)</f>
        <v>4</v>
      </c>
      <c r="ET3">
        <f>COUNTIF(Raw!ES$2:ES$101, "="&amp;$A3)</f>
        <v>3</v>
      </c>
      <c r="EU3">
        <f>COUNTIF(Raw!ET$2:ET$101, "="&amp;$A3)</f>
        <v>62</v>
      </c>
      <c r="EV3">
        <f>COUNTIF(Raw!EU$2:EU$101, "="&amp;$A3)</f>
        <v>4</v>
      </c>
      <c r="EW3">
        <f>COUNTIF(Raw!EV$2:EV$101, "="&amp;$A3)</f>
        <v>3</v>
      </c>
      <c r="EX3">
        <f>COUNTIF(Raw!EW$2:EW$101, "="&amp;$A3)</f>
        <v>0</v>
      </c>
      <c r="EY3">
        <f>COUNTIF(Raw!EX$2:EX$101, "="&amp;$A3)</f>
        <v>0</v>
      </c>
      <c r="EZ3">
        <f>COUNTIF(Raw!EY$2:EY$101, "="&amp;$A3)</f>
        <v>0</v>
      </c>
      <c r="FA3">
        <f>COUNTIF(Raw!EZ$2:EZ$101, "="&amp;$A3)</f>
        <v>0</v>
      </c>
      <c r="FB3">
        <f>COUNTIF(Raw!FA$2:FA$101, "="&amp;$A3)</f>
        <v>68</v>
      </c>
      <c r="FC3">
        <f>COUNTIF(Raw!FB$2:FB$101, "="&amp;$A3)</f>
        <v>0</v>
      </c>
      <c r="FD3">
        <f>COUNTIF(Raw!FC$2:FC$101, "="&amp;$A3)</f>
        <v>51</v>
      </c>
      <c r="FE3">
        <f>COUNTIF(Raw!FD$2:FD$101, "="&amp;$A3)</f>
        <v>4</v>
      </c>
      <c r="FF3">
        <f>COUNTIF(Raw!FE$2:FE$101, "="&amp;$A3)</f>
        <v>8</v>
      </c>
      <c r="FG3">
        <f>COUNTIF(Raw!FF$2:FF$101, "="&amp;$A3)</f>
        <v>0</v>
      </c>
      <c r="FH3">
        <f>COUNTIF(Raw!FG$2:FG$101, "="&amp;$A3)</f>
        <v>59</v>
      </c>
      <c r="FI3">
        <f>COUNTIF(Raw!FH$2:FH$101, "="&amp;$A3)</f>
        <v>0</v>
      </c>
      <c r="FJ3">
        <f>COUNTIF(Raw!FI$2:FI$101, "="&amp;$A3)</f>
        <v>4</v>
      </c>
      <c r="FK3">
        <f>COUNTIF(Raw!FJ$2:FJ$101, "="&amp;$A3)</f>
        <v>2</v>
      </c>
      <c r="FL3">
        <f>COUNTIF(Raw!FK$2:FK$101, "="&amp;$A3)</f>
        <v>0</v>
      </c>
      <c r="FM3">
        <f>COUNTIF(Raw!FL$2:FL$101, "="&amp;$A3)</f>
        <v>0</v>
      </c>
      <c r="FN3">
        <f>COUNTIF(Raw!FM$2:FM$101, "="&amp;$A3)</f>
        <v>0</v>
      </c>
      <c r="FO3">
        <f>COUNTIF(Raw!FN$2:FN$101, "="&amp;$A3)</f>
        <v>49</v>
      </c>
      <c r="FP3">
        <f>COUNTIF(Raw!FO$2:FO$101, "="&amp;$A3)</f>
        <v>0</v>
      </c>
      <c r="FQ3">
        <f>COUNTIF(Raw!FP$2:FP$101, "="&amp;$A3)</f>
        <v>53</v>
      </c>
      <c r="FR3">
        <f>COUNTIF(Raw!FQ$2:FQ$101, "="&amp;$A3)</f>
        <v>4</v>
      </c>
      <c r="FS3">
        <f>COUNTIF(Raw!FR$2:FR$101, "="&amp;$A3)</f>
        <v>8</v>
      </c>
      <c r="FT3">
        <f>COUNTIF(Raw!FS$2:FS$101, "="&amp;$A3)</f>
        <v>2</v>
      </c>
      <c r="FU3">
        <f>COUNTIF(Raw!FT$2:FT$101, "="&amp;$A3)</f>
        <v>56</v>
      </c>
      <c r="FV3">
        <f>COUNTIF(Raw!FU$2:FU$101, "="&amp;$A3)</f>
        <v>8</v>
      </c>
      <c r="FW3">
        <f>COUNTIF(Raw!FV$2:FV$101, "="&amp;$A3)</f>
        <v>6</v>
      </c>
      <c r="FX3">
        <f>COUNTIF(Raw!FW$2:FW$101, "="&amp;$A3)</f>
        <v>6</v>
      </c>
      <c r="FY3">
        <f>COUNTIF(Raw!FX$2:FX$101, "="&amp;$A3)</f>
        <v>0</v>
      </c>
      <c r="FZ3">
        <f>COUNTIF(Raw!FY$2:FY$101, "="&amp;$A3)</f>
        <v>0</v>
      </c>
      <c r="GA3">
        <f>COUNTIF(Raw!FZ$2:FZ$101, "="&amp;$A3)</f>
        <v>0</v>
      </c>
      <c r="GB3">
        <f>COUNTIF(Raw!GA$2:GA$101, "="&amp;$A3)</f>
        <v>91</v>
      </c>
      <c r="GC3">
        <f>COUNTIF(Raw!GB$2:GB$101, "="&amp;$A3)</f>
        <v>4</v>
      </c>
      <c r="GD3">
        <f>COUNTIF(Raw!GC$2:GC$101, "="&amp;$A3)</f>
        <v>37</v>
      </c>
      <c r="GE3">
        <f>COUNTIF(Raw!GD$2:GD$101, "="&amp;$A3)</f>
        <v>3</v>
      </c>
      <c r="GF3">
        <f>COUNTIF(Raw!GE$2:GE$101, "="&amp;$A3)</f>
        <v>2</v>
      </c>
      <c r="GG3">
        <f>COUNTIF(Raw!GF$2:GF$101, "="&amp;$A3)</f>
        <v>1</v>
      </c>
      <c r="GH3">
        <f>COUNTIF(Raw!GG$2:GG$101, "="&amp;$A3)</f>
        <v>46</v>
      </c>
      <c r="GI3">
        <f>COUNTIF(Raw!GH$2:GH$101, "="&amp;$A3)</f>
        <v>0</v>
      </c>
      <c r="GJ3">
        <f>COUNTIF(Raw!GI$2:GI$101, "="&amp;$A3)</f>
        <v>2</v>
      </c>
      <c r="GK3">
        <f>COUNTIF(Raw!GJ$2:GJ$101, "="&amp;$A3)</f>
        <v>4</v>
      </c>
      <c r="GL3">
        <f>COUNTIF(Raw!GK$2:GK$101, "="&amp;$A3)</f>
        <v>0</v>
      </c>
      <c r="GM3">
        <f>COUNTIF(Raw!GL$2:GL$101, "="&amp;$A3)</f>
        <v>0</v>
      </c>
      <c r="GN3">
        <f>COUNTIF(Raw!GM$2:GM$101, "="&amp;$A3)</f>
        <v>0</v>
      </c>
      <c r="GO3">
        <f>COUNTIF(Raw!GN$2:GN$101, "="&amp;$A3)</f>
        <v>92</v>
      </c>
      <c r="GP3">
        <f>COUNTIF(Raw!GO$2:GO$101, "="&amp;$A3)</f>
        <v>0</v>
      </c>
      <c r="GQ3">
        <f>COUNTIF(Raw!GP$2:GP$101, "="&amp;$A3)</f>
        <v>54</v>
      </c>
      <c r="GR3">
        <f>COUNTIF(Raw!GQ$2:GQ$101, "="&amp;$A3)</f>
        <v>0</v>
      </c>
      <c r="GS3">
        <f>COUNTIF(Raw!GR$2:GR$101, "="&amp;$A3)</f>
        <v>0</v>
      </c>
      <c r="GT3">
        <f>COUNTIF(Raw!GS$2:GS$101, "="&amp;$A3)</f>
        <v>14</v>
      </c>
      <c r="GU3">
        <f>COUNTIF(Raw!GT$2:GT$101, "="&amp;$A3)</f>
        <v>48</v>
      </c>
      <c r="GV3">
        <f>COUNTIF(Raw!GU$2:GU$101, "="&amp;$A3)</f>
        <v>3</v>
      </c>
      <c r="GW3">
        <f>COUNTIF(Raw!GV$2:GV$101, "="&amp;$A3)</f>
        <v>2</v>
      </c>
      <c r="GX3">
        <f>COUNTIF(Raw!GW$2:GW$101, "="&amp;$A3)</f>
        <v>0</v>
      </c>
      <c r="GY3">
        <f>COUNTIF(Raw!GX$2:GX$101, "="&amp;$A3)</f>
        <v>0</v>
      </c>
      <c r="GZ3">
        <f>COUNTIF(Raw!GY$2:GY$101, "="&amp;$A3)</f>
        <v>0</v>
      </c>
      <c r="HA3">
        <f>COUNTIF(Raw!GZ$2:GZ$101, "="&amp;$A3)</f>
        <v>0</v>
      </c>
      <c r="HB3">
        <f>COUNTIF(Raw!HA$2:HA$101, "="&amp;$A3)</f>
        <v>87</v>
      </c>
      <c r="HC3">
        <f>COUNTIF(Raw!HB$2:HB$101, "="&amp;$A3)</f>
        <v>1</v>
      </c>
      <c r="HD3">
        <f>COUNTIF(Raw!HC$2:HC$101, "="&amp;$A3)</f>
        <v>43</v>
      </c>
      <c r="HE3">
        <f>COUNTIF(Raw!HD$2:HD$101, "="&amp;$A3)</f>
        <v>4</v>
      </c>
      <c r="HF3">
        <f>COUNTIF(Raw!HE$2:HE$101, "="&amp;$A3)</f>
        <v>0</v>
      </c>
      <c r="HG3">
        <f>COUNTIF(Raw!HF$2:HF$101, "="&amp;$A3)</f>
        <v>0</v>
      </c>
      <c r="HH3">
        <f>COUNTIF(Raw!HG$2:HG$101, "="&amp;$A3)</f>
        <v>74</v>
      </c>
      <c r="HI3">
        <f>COUNTIF(Raw!HH$2:HH$101, "="&amp;$A3)</f>
        <v>0</v>
      </c>
      <c r="HJ3">
        <f>COUNTIF(Raw!HI$2:HI$101, "="&amp;$A3)</f>
        <v>3</v>
      </c>
      <c r="HK3">
        <f>COUNTIF(Raw!HJ$2:HJ$101, "="&amp;$A3)</f>
        <v>2</v>
      </c>
      <c r="HL3">
        <f>COUNTIF(Raw!HK$2:HK$101, "="&amp;$A3)</f>
        <v>0</v>
      </c>
      <c r="HM3">
        <f>COUNTIF(Raw!HL$2:HL$101, "="&amp;$A3)</f>
        <v>0</v>
      </c>
      <c r="HN3">
        <f>COUNTIF(Raw!HM$2:HM$101, "="&amp;$A3)</f>
        <v>0</v>
      </c>
      <c r="HO3">
        <f>COUNTIF(Raw!HN$2:HN$101, "="&amp;$A3)</f>
        <v>96</v>
      </c>
      <c r="HP3">
        <f>COUNTIF(Raw!HO$2:HO$101, "="&amp;$A3)</f>
        <v>0</v>
      </c>
      <c r="HQ3">
        <f>COUNTIF(Raw!HP$2:HP$101, "="&amp;$A3)</f>
        <v>51</v>
      </c>
      <c r="HR3">
        <f>COUNTIF(Raw!HQ$2:HQ$101, "="&amp;$A3)</f>
        <v>0</v>
      </c>
      <c r="HS3">
        <f>COUNTIF(Raw!HR$2:HR$101, "="&amp;$A3)</f>
        <v>2</v>
      </c>
      <c r="HT3">
        <f>COUNTIF(Raw!HS$2:HS$101, "="&amp;$A3)</f>
        <v>8</v>
      </c>
      <c r="HU3">
        <f>COUNTIF(Raw!HT$2:HT$101, "="&amp;$A3)</f>
        <v>45</v>
      </c>
      <c r="HV3">
        <f>COUNTIF(Raw!HU$2:HU$101, "="&amp;$A3)</f>
        <v>0</v>
      </c>
      <c r="HW3">
        <f>COUNTIF(Raw!HV$2:HV$101, "="&amp;$A3)</f>
        <v>0</v>
      </c>
      <c r="HX3">
        <f>COUNTIF(Raw!HW$2:HW$101, "="&amp;$A3)</f>
        <v>0</v>
      </c>
      <c r="HY3">
        <f>COUNTIF(Raw!HX$2:HX$101, "="&amp;$A3)</f>
        <v>0</v>
      </c>
      <c r="HZ3">
        <f>COUNTIF(Raw!HY$2:HY$101, "="&amp;$A3)</f>
        <v>0</v>
      </c>
      <c r="IA3">
        <f>COUNTIF(Raw!HZ$2:HZ$101, "="&amp;$A3)</f>
        <v>0</v>
      </c>
      <c r="IB3">
        <f>COUNTIF(Raw!IA$2:IA$101, "="&amp;$A3)</f>
        <v>6</v>
      </c>
      <c r="IC3">
        <f>COUNTIF(Raw!IB$2:IB$101, "="&amp;$A3)</f>
        <v>0</v>
      </c>
      <c r="ID3">
        <f>COUNTIF(Raw!IC$2:IC$101, "="&amp;$A3)</f>
        <v>0</v>
      </c>
      <c r="IE3">
        <f>COUNTIF(Raw!ID$2:ID$101, "="&amp;$A3)</f>
        <v>89</v>
      </c>
      <c r="IF3">
        <f>COUNTIF(Raw!IE$2:IE$101, "="&amp;$A3)</f>
        <v>0</v>
      </c>
      <c r="IG3">
        <f>COUNTIF(Raw!IF$2:IF$101, "="&amp;$A3)</f>
        <v>0</v>
      </c>
      <c r="IH3">
        <f>COUNTIF(Raw!IG$2:IG$101, "="&amp;$A3)</f>
        <v>0</v>
      </c>
      <c r="II3">
        <f>COUNTIF(Raw!IH$2:IH$101, "="&amp;$A3)</f>
        <v>0</v>
      </c>
      <c r="IM3">
        <v>5</v>
      </c>
    </row>
    <row r="4" spans="1:490" x14ac:dyDescent="0.25">
      <c r="A4">
        <v>4</v>
      </c>
      <c r="B4">
        <f>COUNTIF(Raw!A$2:A$101, "="&amp;$A4)</f>
        <v>3</v>
      </c>
      <c r="C4">
        <f>COUNTIF(Raw!B$2:B$101, "="&amp;$A4)</f>
        <v>0</v>
      </c>
      <c r="D4">
        <f>COUNTIF(Raw!C$2:C$101, "="&amp;$A4)</f>
        <v>0</v>
      </c>
      <c r="E4">
        <f>COUNTIF(Raw!D$2:D$101, "="&amp;$A4)</f>
        <v>7</v>
      </c>
      <c r="F4">
        <f>COUNTIF(Raw!E$2:E$101, "="&amp;$A4)</f>
        <v>0</v>
      </c>
      <c r="G4">
        <f>COUNTIF(Raw!F$2:F$101, "="&amp;$A4)</f>
        <v>2</v>
      </c>
      <c r="H4">
        <f>COUNTIF(Raw!G$2:G$101, "="&amp;$A4)</f>
        <v>45</v>
      </c>
      <c r="I4">
        <f>COUNTIF(Raw!H$2:H$101, "="&amp;$A4)</f>
        <v>96</v>
      </c>
      <c r="J4">
        <f>COUNTIF(Raw!I$2:I$101, "="&amp;$A4)</f>
        <v>40</v>
      </c>
      <c r="K4">
        <f>COUNTIF(Raw!J$2:J$101, "="&amp;$A4)</f>
        <v>7</v>
      </c>
      <c r="L4">
        <f>COUNTIF(Raw!K$2:K$101, "="&amp;$A4)</f>
        <v>0</v>
      </c>
      <c r="M4">
        <f>COUNTIF(Raw!L$2:L$101, "="&amp;$A4)</f>
        <v>0</v>
      </c>
      <c r="N4">
        <f>COUNTIF(Raw!M$2:M$101, "="&amp;$A4)</f>
        <v>0</v>
      </c>
      <c r="O4">
        <f>COUNTIF(Raw!N$2:N$101, "="&amp;$A4)</f>
        <v>0</v>
      </c>
      <c r="P4">
        <f>COUNTIF(Raw!O$2:O$101, "="&amp;$A4)</f>
        <v>0</v>
      </c>
      <c r="Q4">
        <f>COUNTIF(Raw!P$2:P$101, "="&amp;$A4)</f>
        <v>2</v>
      </c>
      <c r="R4">
        <f>COUNTIF(Raw!Q$2:Q$101, "="&amp;$A4)</f>
        <v>0</v>
      </c>
      <c r="S4">
        <f>COUNTIF(Raw!R$2:R$101, "="&amp;$A4)</f>
        <v>0</v>
      </c>
      <c r="T4">
        <f>COUNTIF(Raw!S$2:S$101, "="&amp;$A4)</f>
        <v>4</v>
      </c>
      <c r="U4">
        <f>COUNTIF(Raw!T$2:T$101, "="&amp;$A4)</f>
        <v>37</v>
      </c>
      <c r="V4">
        <f>COUNTIF(Raw!U$2:U$101, "="&amp;$A4)</f>
        <v>88</v>
      </c>
      <c r="W4">
        <f>COUNTIF(Raw!V$2:V$101, "="&amp;$A4)</f>
        <v>27</v>
      </c>
      <c r="X4">
        <f>COUNTIF(Raw!W$2:W$101, "="&amp;$A4)</f>
        <v>4</v>
      </c>
      <c r="Y4">
        <f>COUNTIF(Raw!X$2:X$101, "="&amp;$A4)</f>
        <v>0</v>
      </c>
      <c r="Z4">
        <f>COUNTIF(Raw!Y$2:Y$101, "="&amp;$A4)</f>
        <v>0</v>
      </c>
      <c r="AA4">
        <f>COUNTIF(Raw!Z$2:Z$101, "="&amp;$A4)</f>
        <v>0</v>
      </c>
      <c r="AB4">
        <f>COUNTIF(Raw!AA$2:AA$101, "="&amp;$A4)</f>
        <v>0</v>
      </c>
      <c r="AC4">
        <f>COUNTIF(Raw!AB$2:AB$101, "="&amp;$A4)</f>
        <v>0</v>
      </c>
      <c r="AD4">
        <f>COUNTIF(Raw!AC$2:AC$101, "="&amp;$A4)</f>
        <v>4</v>
      </c>
      <c r="AE4">
        <f>COUNTIF(Raw!AD$2:AD$101, "="&amp;$A4)</f>
        <v>6</v>
      </c>
      <c r="AF4">
        <f>COUNTIF(Raw!AE$2:AE$101, "="&amp;$A4)</f>
        <v>0</v>
      </c>
      <c r="AG4">
        <f>COUNTIF(Raw!AF$2:AF$101, "="&amp;$A4)</f>
        <v>6</v>
      </c>
      <c r="AH4">
        <f>COUNTIF(Raw!AG$2:AG$101, "="&amp;$A4)</f>
        <v>29</v>
      </c>
      <c r="AI4">
        <f>COUNTIF(Raw!AH$2:AH$101, "="&amp;$A4)</f>
        <v>89</v>
      </c>
      <c r="AJ4">
        <f>COUNTIF(Raw!AI$2:AI$101, "="&amp;$A4)</f>
        <v>36</v>
      </c>
      <c r="AK4">
        <f>COUNTIF(Raw!AJ$2:AJ$101, "="&amp;$A4)</f>
        <v>18</v>
      </c>
      <c r="AL4">
        <f>COUNTIF(Raw!AK$2:AK$101, "="&amp;$A4)</f>
        <v>0</v>
      </c>
      <c r="AM4">
        <f>COUNTIF(Raw!AL$2:AL$101, "="&amp;$A4)</f>
        <v>0</v>
      </c>
      <c r="AN4">
        <f>COUNTIF(Raw!AM$2:AM$101, "="&amp;$A4)</f>
        <v>0</v>
      </c>
      <c r="AO4">
        <f>COUNTIF(Raw!AN$2:AN$101, "="&amp;$A4)</f>
        <v>2</v>
      </c>
      <c r="AP4">
        <f>COUNTIF(Raw!AO$2:AO$101, "="&amp;$A4)</f>
        <v>0</v>
      </c>
      <c r="AQ4">
        <f>COUNTIF(Raw!AP$2:AP$101, "="&amp;$A4)</f>
        <v>4</v>
      </c>
      <c r="AR4">
        <f>COUNTIF(Raw!AQ$2:AQ$101, "="&amp;$A4)</f>
        <v>0</v>
      </c>
      <c r="AS4">
        <f>COUNTIF(Raw!AR$2:AR$101, "="&amp;$A4)</f>
        <v>0</v>
      </c>
      <c r="AT4">
        <f>COUNTIF(Raw!AS$2:AS$101, "="&amp;$A4)</f>
        <v>4</v>
      </c>
      <c r="AU4">
        <f>COUNTIF(Raw!AT$2:AT$101, "="&amp;$A4)</f>
        <v>35</v>
      </c>
      <c r="AV4">
        <f>COUNTIF(Raw!AU$2:AU$101, "="&amp;$A4)</f>
        <v>76</v>
      </c>
      <c r="AW4">
        <f>COUNTIF(Raw!AV$2:AV$101, "="&amp;$A4)</f>
        <v>46</v>
      </c>
      <c r="AX4">
        <f>COUNTIF(Raw!AW$2:AW$101, "="&amp;$A4)</f>
        <v>2</v>
      </c>
      <c r="AY4">
        <f>COUNTIF(Raw!AX$2:AX$101, "="&amp;$A4)</f>
        <v>0</v>
      </c>
      <c r="AZ4">
        <f>COUNTIF(Raw!AY$2:AY$101, "="&amp;$A4)</f>
        <v>0</v>
      </c>
      <c r="BA4">
        <f>COUNTIF(Raw!AZ$2:AZ$101, "="&amp;$A4)</f>
        <v>0</v>
      </c>
      <c r="BB4">
        <f>COUNTIF(Raw!BA$2:BA$101, "="&amp;$A4)</f>
        <v>0</v>
      </c>
      <c r="BC4">
        <f>COUNTIF(Raw!BB$2:BB$101, "="&amp;$A4)</f>
        <v>6</v>
      </c>
      <c r="BD4">
        <f>COUNTIF(Raw!BC$2:BC$101, "="&amp;$A4)</f>
        <v>1</v>
      </c>
      <c r="BE4">
        <f>COUNTIF(Raw!BD$2:BD$101, "="&amp;$A4)</f>
        <v>0</v>
      </c>
      <c r="BF4">
        <f>COUNTIF(Raw!BE$2:BE$101, "="&amp;$A4)</f>
        <v>10</v>
      </c>
      <c r="BG4">
        <f>COUNTIF(Raw!BF$2:BF$101, "="&amp;$A4)</f>
        <v>0</v>
      </c>
      <c r="BH4">
        <f>COUNTIF(Raw!BG$2:BG$101, "="&amp;$A4)</f>
        <v>37</v>
      </c>
      <c r="BI4">
        <f>COUNTIF(Raw!BH$2:BH$101, "="&amp;$A4)</f>
        <v>85</v>
      </c>
      <c r="BJ4">
        <f>COUNTIF(Raw!BI$2:BI$101, "="&amp;$A4)</f>
        <v>42</v>
      </c>
      <c r="BK4">
        <f>COUNTIF(Raw!BJ$2:BJ$101, "="&amp;$A4)</f>
        <v>2</v>
      </c>
      <c r="BL4">
        <f>COUNTIF(Raw!BK$2:BK$101, "="&amp;$A4)</f>
        <v>0</v>
      </c>
      <c r="BM4">
        <f>COUNTIF(Raw!BL$2:BL$101, "="&amp;$A4)</f>
        <v>0</v>
      </c>
      <c r="BN4">
        <f>COUNTIF(Raw!BM$2:BM$101, "="&amp;$A4)</f>
        <v>0</v>
      </c>
      <c r="BO4">
        <f>COUNTIF(Raw!BN$2:BN$101, "="&amp;$A4)</f>
        <v>0</v>
      </c>
      <c r="BP4">
        <f>COUNTIF(Raw!BO$2:BO$101, "="&amp;$A4)</f>
        <v>4</v>
      </c>
      <c r="BQ4">
        <f>COUNTIF(Raw!BP$2:BP$101, "="&amp;$A4)</f>
        <v>4</v>
      </c>
      <c r="BR4">
        <f>COUNTIF(Raw!BQ$2:BQ$101, "="&amp;$A4)</f>
        <v>0</v>
      </c>
      <c r="BS4">
        <f>COUNTIF(Raw!BR$2:BR$101, "="&amp;$A4)</f>
        <v>0</v>
      </c>
      <c r="BT4">
        <f>COUNTIF(Raw!BS$2:BS$101, "="&amp;$A4)</f>
        <v>0</v>
      </c>
      <c r="BU4">
        <f>COUNTIF(Raw!BT$2:BT$101, "="&amp;$A4)</f>
        <v>37</v>
      </c>
      <c r="BV4">
        <f>COUNTIF(Raw!BU$2:BU$101, "="&amp;$A4)</f>
        <v>84</v>
      </c>
      <c r="BW4">
        <f>COUNTIF(Raw!BV$2:BV$101, "="&amp;$A4)</f>
        <v>45</v>
      </c>
      <c r="BX4">
        <f>COUNTIF(Raw!BW$2:BW$101, "="&amp;$A4)</f>
        <v>5</v>
      </c>
      <c r="BY4">
        <f>COUNTIF(Raw!BX$2:BX$101, "="&amp;$A4)</f>
        <v>0</v>
      </c>
      <c r="BZ4">
        <f>COUNTIF(Raw!BY$2:BY$101, "="&amp;$A4)</f>
        <v>0</v>
      </c>
      <c r="CA4">
        <f>COUNTIF(Raw!BZ$2:BZ$101, "="&amp;$A4)</f>
        <v>0</v>
      </c>
      <c r="CB4">
        <f>COUNTIF(Raw!CA$2:CA$101, "="&amp;$A4)</f>
        <v>6</v>
      </c>
      <c r="CC4">
        <f>COUNTIF(Raw!CB$2:CB$101, "="&amp;$A4)</f>
        <v>6</v>
      </c>
      <c r="CD4">
        <f>COUNTIF(Raw!CC$2:CC$101, "="&amp;$A4)</f>
        <v>0</v>
      </c>
      <c r="CE4">
        <f>COUNTIF(Raw!CD$2:CD$101, "="&amp;$A4)</f>
        <v>3</v>
      </c>
      <c r="CF4">
        <f>COUNTIF(Raw!CE$2:CE$101, "="&amp;$A4)</f>
        <v>0</v>
      </c>
      <c r="CG4">
        <f>COUNTIF(Raw!CF$2:CF$101, "="&amp;$A4)</f>
        <v>2</v>
      </c>
      <c r="CH4">
        <f>COUNTIF(Raw!CG$2:CG$101, "="&amp;$A4)</f>
        <v>42</v>
      </c>
      <c r="CI4">
        <f>COUNTIF(Raw!CH$2:CH$101, "="&amp;$A4)</f>
        <v>82</v>
      </c>
      <c r="CJ4">
        <f>COUNTIF(Raw!CI$2:CI$101, "="&amp;$A4)</f>
        <v>42</v>
      </c>
      <c r="CK4">
        <f>COUNTIF(Raw!CJ$2:CJ$101, "="&amp;$A4)</f>
        <v>0</v>
      </c>
      <c r="CL4">
        <f>COUNTIF(Raw!CK$2:CK$101, "="&amp;$A4)</f>
        <v>0</v>
      </c>
      <c r="CM4">
        <f>COUNTIF(Raw!CL$2:CL$101, "="&amp;$A4)</f>
        <v>0</v>
      </c>
      <c r="CN4">
        <f>COUNTIF(Raw!CM$2:CM$101, "="&amp;$A4)</f>
        <v>0</v>
      </c>
      <c r="CO4">
        <f>COUNTIF(Raw!CN$2:CN$101, "="&amp;$A4)</f>
        <v>0</v>
      </c>
      <c r="CP4">
        <f>COUNTIF(Raw!CO$2:CO$101, "="&amp;$A4)</f>
        <v>3</v>
      </c>
      <c r="CQ4">
        <f>COUNTIF(Raw!CP$2:CP$101, "="&amp;$A4)</f>
        <v>5</v>
      </c>
      <c r="CR4">
        <f>COUNTIF(Raw!CQ$2:CQ$101, "="&amp;$A4)</f>
        <v>0</v>
      </c>
      <c r="CS4">
        <f>COUNTIF(Raw!CR$2:CR$101, "="&amp;$A4)</f>
        <v>0</v>
      </c>
      <c r="CT4">
        <f>COUNTIF(Raw!CS$2:CS$101, "="&amp;$A4)</f>
        <v>0</v>
      </c>
      <c r="CU4">
        <f>COUNTIF(Raw!CT$2:CT$101, "="&amp;$A4)</f>
        <v>46</v>
      </c>
      <c r="CV4">
        <f>COUNTIF(Raw!CU$2:CU$101, "="&amp;$A4)</f>
        <v>87</v>
      </c>
      <c r="CW4">
        <f>COUNTIF(Raw!CV$2:CV$101, "="&amp;$A4)</f>
        <v>34</v>
      </c>
      <c r="CX4">
        <f>COUNTIF(Raw!CW$2:CW$101, "="&amp;$A4)</f>
        <v>0</v>
      </c>
      <c r="CY4">
        <f>COUNTIF(Raw!CX$2:CX$101, "="&amp;$A4)</f>
        <v>0</v>
      </c>
      <c r="CZ4">
        <f>COUNTIF(Raw!CY$2:CY$101, "="&amp;$A4)</f>
        <v>0</v>
      </c>
      <c r="DA4">
        <f>COUNTIF(Raw!CZ$2:CZ$101, "="&amp;$A4)</f>
        <v>0</v>
      </c>
      <c r="DB4">
        <f>COUNTIF(Raw!DA$2:DA$101, "="&amp;$A4)</f>
        <v>0</v>
      </c>
      <c r="DC4">
        <f>COUNTIF(Raw!DB$2:DB$101, "="&amp;$A4)</f>
        <v>0</v>
      </c>
      <c r="DD4">
        <f>COUNTIF(Raw!DC$2:DC$101, "="&amp;$A4)</f>
        <v>1</v>
      </c>
      <c r="DE4">
        <f>COUNTIF(Raw!DD$2:DD$101, "="&amp;$A4)</f>
        <v>0</v>
      </c>
      <c r="DF4">
        <f>COUNTIF(Raw!DE$2:DE$101, "="&amp;$A4)</f>
        <v>8</v>
      </c>
      <c r="DG4">
        <f>COUNTIF(Raw!DF$2:DF$101, "="&amp;$A4)</f>
        <v>0</v>
      </c>
      <c r="DH4">
        <f>COUNTIF(Raw!DG$2:DG$101, "="&amp;$A4)</f>
        <v>36</v>
      </c>
      <c r="DI4">
        <f>COUNTIF(Raw!DH$2:DH$101, "="&amp;$A4)</f>
        <v>88</v>
      </c>
      <c r="DJ4">
        <f>COUNTIF(Raw!DI$2:DI$101, "="&amp;$A4)</f>
        <v>38</v>
      </c>
      <c r="DK4">
        <f>COUNTIF(Raw!DJ$2:DJ$101, "="&amp;$A4)</f>
        <v>6</v>
      </c>
      <c r="DL4">
        <f>COUNTIF(Raw!DK$2:DK$101, "="&amp;$A4)</f>
        <v>0</v>
      </c>
      <c r="DM4">
        <f>COUNTIF(Raw!DL$2:DL$101, "="&amp;$A4)</f>
        <v>0</v>
      </c>
      <c r="DN4">
        <f>COUNTIF(Raw!DM$2:DM$101, "="&amp;$A4)</f>
        <v>0</v>
      </c>
      <c r="DO4">
        <f>COUNTIF(Raw!DN$2:DN$101, "="&amp;$A4)</f>
        <v>0</v>
      </c>
      <c r="DP4">
        <f>COUNTIF(Raw!DO$2:DO$101, "="&amp;$A4)</f>
        <v>4</v>
      </c>
      <c r="DQ4">
        <f>COUNTIF(Raw!DP$2:DP$101, "="&amp;$A4)</f>
        <v>0</v>
      </c>
      <c r="DR4">
        <f>COUNTIF(Raw!DQ$2:DQ$101, "="&amp;$A4)</f>
        <v>0</v>
      </c>
      <c r="DS4">
        <f>COUNTIF(Raw!DR$2:DR$101, "="&amp;$A4)</f>
        <v>0</v>
      </c>
      <c r="DT4">
        <f>COUNTIF(Raw!DS$2:DS$101, "="&amp;$A4)</f>
        <v>0</v>
      </c>
      <c r="DU4">
        <f>COUNTIF(Raw!DT$2:DT$101, "="&amp;$A4)</f>
        <v>43</v>
      </c>
      <c r="DV4">
        <f>COUNTIF(Raw!DU$2:DU$101, "="&amp;$A4)</f>
        <v>92</v>
      </c>
      <c r="DW4">
        <f>COUNTIF(Raw!DV$2:DV$101, "="&amp;$A4)</f>
        <v>31</v>
      </c>
      <c r="DX4">
        <f>COUNTIF(Raw!DW$2:DW$101, "="&amp;$A4)</f>
        <v>2</v>
      </c>
      <c r="DY4">
        <f>COUNTIF(Raw!DX$2:DX$101, "="&amp;$A4)</f>
        <v>0</v>
      </c>
      <c r="DZ4">
        <f>COUNTIF(Raw!DY$2:DY$101, "="&amp;$A4)</f>
        <v>0</v>
      </c>
      <c r="EA4">
        <f>COUNTIF(Raw!DZ$2:DZ$101, "="&amp;$A4)</f>
        <v>0</v>
      </c>
      <c r="EB4">
        <f>COUNTIF(Raw!EA$2:EA$101, "="&amp;$A4)</f>
        <v>0</v>
      </c>
      <c r="EC4">
        <f>COUNTIF(Raw!EB$2:EB$101, "="&amp;$A4)</f>
        <v>1</v>
      </c>
      <c r="ED4">
        <f>COUNTIF(Raw!EC$2:EC$101, "="&amp;$A4)</f>
        <v>11</v>
      </c>
      <c r="EE4">
        <f>COUNTIF(Raw!ED$2:ED$101, "="&amp;$A4)</f>
        <v>9</v>
      </c>
      <c r="EF4">
        <f>COUNTIF(Raw!EE$2:EE$101, "="&amp;$A4)</f>
        <v>0</v>
      </c>
      <c r="EG4">
        <f>COUNTIF(Raw!EF$2:EF$101, "="&amp;$A4)</f>
        <v>0</v>
      </c>
      <c r="EH4">
        <f>COUNTIF(Raw!EG$2:EG$101, "="&amp;$A4)</f>
        <v>44</v>
      </c>
      <c r="EI4">
        <f>COUNTIF(Raw!EH$2:EH$101, "="&amp;$A4)</f>
        <v>90</v>
      </c>
      <c r="EJ4">
        <f>COUNTIF(Raw!EI$2:EI$101, "="&amp;$A4)</f>
        <v>34</v>
      </c>
      <c r="EK4">
        <f>COUNTIF(Raw!EJ$2:EJ$101, "="&amp;$A4)</f>
        <v>5</v>
      </c>
      <c r="EL4">
        <f>COUNTIF(Raw!EK$2:EK$101, "="&amp;$A4)</f>
        <v>0</v>
      </c>
      <c r="EM4">
        <f>COUNTIF(Raw!EL$2:EL$101, "="&amp;$A4)</f>
        <v>0</v>
      </c>
      <c r="EN4">
        <f>COUNTIF(Raw!EM$2:EM$101, "="&amp;$A4)</f>
        <v>0</v>
      </c>
      <c r="EO4">
        <f>COUNTIF(Raw!EN$2:EN$101, "="&amp;$A4)</f>
        <v>0</v>
      </c>
      <c r="EP4">
        <f>COUNTIF(Raw!EO$2:EO$101, "="&amp;$A4)</f>
        <v>0</v>
      </c>
      <c r="EQ4">
        <f>COUNTIF(Raw!EP$2:EP$101, "="&amp;$A4)</f>
        <v>0</v>
      </c>
      <c r="ER4">
        <f>COUNTIF(Raw!EQ$2:EQ$101, "="&amp;$A4)</f>
        <v>2</v>
      </c>
      <c r="ES4">
        <f>COUNTIF(Raw!ER$2:ER$101, "="&amp;$A4)</f>
        <v>2</v>
      </c>
      <c r="ET4">
        <f>COUNTIF(Raw!ES$2:ES$101, "="&amp;$A4)</f>
        <v>0</v>
      </c>
      <c r="EU4">
        <f>COUNTIF(Raw!ET$2:ET$101, "="&amp;$A4)</f>
        <v>34</v>
      </c>
      <c r="EV4">
        <f>COUNTIF(Raw!EU$2:EU$101, "="&amp;$A4)</f>
        <v>88</v>
      </c>
      <c r="EW4">
        <f>COUNTIF(Raw!EV$2:EV$101, "="&amp;$A4)</f>
        <v>52</v>
      </c>
      <c r="EX4">
        <f>COUNTIF(Raw!EW$2:EW$101, "="&amp;$A4)</f>
        <v>0</v>
      </c>
      <c r="EY4">
        <f>COUNTIF(Raw!EX$2:EX$101, "="&amp;$A4)</f>
        <v>0</v>
      </c>
      <c r="EZ4">
        <f>COUNTIF(Raw!EY$2:EY$101, "="&amp;$A4)</f>
        <v>0</v>
      </c>
      <c r="FA4">
        <f>COUNTIF(Raw!EZ$2:EZ$101, "="&amp;$A4)</f>
        <v>0</v>
      </c>
      <c r="FB4">
        <f>COUNTIF(Raw!FA$2:FA$101, "="&amp;$A4)</f>
        <v>0</v>
      </c>
      <c r="FC4">
        <f>COUNTIF(Raw!FB$2:FB$101, "="&amp;$A4)</f>
        <v>0</v>
      </c>
      <c r="FD4">
        <f>COUNTIF(Raw!FC$2:FC$101, "="&amp;$A4)</f>
        <v>4</v>
      </c>
      <c r="FE4">
        <f>COUNTIF(Raw!FD$2:FD$101, "="&amp;$A4)</f>
        <v>7</v>
      </c>
      <c r="FF4">
        <f>COUNTIF(Raw!FE$2:FE$101, "="&amp;$A4)</f>
        <v>4</v>
      </c>
      <c r="FG4">
        <f>COUNTIF(Raw!FF$2:FF$101, "="&amp;$A4)</f>
        <v>0</v>
      </c>
      <c r="FH4">
        <f>COUNTIF(Raw!FG$2:FG$101, "="&amp;$A4)</f>
        <v>33</v>
      </c>
      <c r="FI4">
        <f>COUNTIF(Raw!FH$2:FH$101, "="&amp;$A4)</f>
        <v>97</v>
      </c>
      <c r="FJ4">
        <f>COUNTIF(Raw!FI$2:FI$101, "="&amp;$A4)</f>
        <v>43</v>
      </c>
      <c r="FK4">
        <f>COUNTIF(Raw!FJ$2:FJ$101, "="&amp;$A4)</f>
        <v>2</v>
      </c>
      <c r="FL4">
        <f>COUNTIF(Raw!FK$2:FK$101, "="&amp;$A4)</f>
        <v>0</v>
      </c>
      <c r="FM4">
        <f>COUNTIF(Raw!FL$2:FL$101, "="&amp;$A4)</f>
        <v>0</v>
      </c>
      <c r="FN4">
        <f>COUNTIF(Raw!FM$2:FM$101, "="&amp;$A4)</f>
        <v>0</v>
      </c>
      <c r="FO4">
        <f>COUNTIF(Raw!FN$2:FN$101, "="&amp;$A4)</f>
        <v>3</v>
      </c>
      <c r="FP4">
        <f>COUNTIF(Raw!FO$2:FO$101, "="&amp;$A4)</f>
        <v>0</v>
      </c>
      <c r="FQ4">
        <f>COUNTIF(Raw!FP$2:FP$101, "="&amp;$A4)</f>
        <v>0</v>
      </c>
      <c r="FR4">
        <f>COUNTIF(Raw!FQ$2:FQ$101, "="&amp;$A4)</f>
        <v>4</v>
      </c>
      <c r="FS4">
        <f>COUNTIF(Raw!FR$2:FR$101, "="&amp;$A4)</f>
        <v>1</v>
      </c>
      <c r="FT4">
        <f>COUNTIF(Raw!FS$2:FS$101, "="&amp;$A4)</f>
        <v>1</v>
      </c>
      <c r="FU4">
        <f>COUNTIF(Raw!FT$2:FT$101, "="&amp;$A4)</f>
        <v>40</v>
      </c>
      <c r="FV4">
        <f>COUNTIF(Raw!FU$2:FU$101, "="&amp;$A4)</f>
        <v>86</v>
      </c>
      <c r="FW4">
        <f>COUNTIF(Raw!FV$2:FV$101, "="&amp;$A4)</f>
        <v>26</v>
      </c>
      <c r="FX4">
        <f>COUNTIF(Raw!FW$2:FW$101, "="&amp;$A4)</f>
        <v>7</v>
      </c>
      <c r="FY4">
        <f>COUNTIF(Raw!FX$2:FX$101, "="&amp;$A4)</f>
        <v>0</v>
      </c>
      <c r="FZ4">
        <f>COUNTIF(Raw!FY$2:FY$101, "="&amp;$A4)</f>
        <v>0</v>
      </c>
      <c r="GA4">
        <f>COUNTIF(Raw!FZ$2:FZ$101, "="&amp;$A4)</f>
        <v>0</v>
      </c>
      <c r="GB4">
        <f>COUNTIF(Raw!GA$2:GA$101, "="&amp;$A4)</f>
        <v>0</v>
      </c>
      <c r="GC4">
        <f>COUNTIF(Raw!GB$2:GB$101, "="&amp;$A4)</f>
        <v>0</v>
      </c>
      <c r="GD4">
        <f>COUNTIF(Raw!GC$2:GC$101, "="&amp;$A4)</f>
        <v>2</v>
      </c>
      <c r="GE4">
        <f>COUNTIF(Raw!GD$2:GD$101, "="&amp;$A4)</f>
        <v>1</v>
      </c>
      <c r="GF4">
        <f>COUNTIF(Raw!GE$2:GE$101, "="&amp;$A4)</f>
        <v>0</v>
      </c>
      <c r="GG4">
        <f>COUNTIF(Raw!GF$2:GF$101, "="&amp;$A4)</f>
        <v>2</v>
      </c>
      <c r="GH4">
        <f>COUNTIF(Raw!GG$2:GG$101, "="&amp;$A4)</f>
        <v>41</v>
      </c>
      <c r="GI4">
        <f>COUNTIF(Raw!GH$2:GH$101, "="&amp;$A4)</f>
        <v>89</v>
      </c>
      <c r="GJ4">
        <f>COUNTIF(Raw!GI$2:GI$101, "="&amp;$A4)</f>
        <v>32</v>
      </c>
      <c r="GK4">
        <f>COUNTIF(Raw!GJ$2:GJ$101, "="&amp;$A4)</f>
        <v>0</v>
      </c>
      <c r="GL4">
        <f>COUNTIF(Raw!GK$2:GK$101, "="&amp;$A4)</f>
        <v>0</v>
      </c>
      <c r="GM4">
        <f>COUNTIF(Raw!GL$2:GL$101, "="&amp;$A4)</f>
        <v>0</v>
      </c>
      <c r="GN4">
        <f>COUNTIF(Raw!GM$2:GM$101, "="&amp;$A4)</f>
        <v>0</v>
      </c>
      <c r="GO4">
        <f>COUNTIF(Raw!GN$2:GN$101, "="&amp;$A4)</f>
        <v>0</v>
      </c>
      <c r="GP4">
        <f>COUNTIF(Raw!GO$2:GO$101, "="&amp;$A4)</f>
        <v>0</v>
      </c>
      <c r="GQ4">
        <f>COUNTIF(Raw!GP$2:GP$101, "="&amp;$A4)</f>
        <v>10</v>
      </c>
      <c r="GR4">
        <f>COUNTIF(Raw!GQ$2:GQ$101, "="&amp;$A4)</f>
        <v>5</v>
      </c>
      <c r="GS4">
        <f>COUNTIF(Raw!GR$2:GR$101, "="&amp;$A4)</f>
        <v>7</v>
      </c>
      <c r="GT4">
        <f>COUNTIF(Raw!GS$2:GS$101, "="&amp;$A4)</f>
        <v>2</v>
      </c>
      <c r="GU4">
        <f>COUNTIF(Raw!GT$2:GT$101, "="&amp;$A4)</f>
        <v>46</v>
      </c>
      <c r="GV4">
        <f>COUNTIF(Raw!GU$2:GU$101, "="&amp;$A4)</f>
        <v>79</v>
      </c>
      <c r="GW4">
        <f>COUNTIF(Raw!GV$2:GV$101, "="&amp;$A4)</f>
        <v>37</v>
      </c>
      <c r="GX4">
        <f>COUNTIF(Raw!GW$2:GW$101, "="&amp;$A4)</f>
        <v>6</v>
      </c>
      <c r="GY4">
        <f>COUNTIF(Raw!GX$2:GX$101, "="&amp;$A4)</f>
        <v>0</v>
      </c>
      <c r="GZ4">
        <f>COUNTIF(Raw!GY$2:GY$101, "="&amp;$A4)</f>
        <v>0</v>
      </c>
      <c r="HA4">
        <f>COUNTIF(Raw!GZ$2:GZ$101, "="&amp;$A4)</f>
        <v>0</v>
      </c>
      <c r="HB4">
        <f>COUNTIF(Raw!HA$2:HA$101, "="&amp;$A4)</f>
        <v>0</v>
      </c>
      <c r="HC4">
        <f>COUNTIF(Raw!HB$2:HB$101, "="&amp;$A4)</f>
        <v>3</v>
      </c>
      <c r="HD4">
        <f>COUNTIF(Raw!HC$2:HC$101, "="&amp;$A4)</f>
        <v>0</v>
      </c>
      <c r="HE4">
        <f>COUNTIF(Raw!HD$2:HD$101, "="&amp;$A4)</f>
        <v>0</v>
      </c>
      <c r="HF4">
        <f>COUNTIF(Raw!HE$2:HE$101, "="&amp;$A4)</f>
        <v>0</v>
      </c>
      <c r="HG4">
        <f>COUNTIF(Raw!HF$2:HF$101, "="&amp;$A4)</f>
        <v>11</v>
      </c>
      <c r="HH4">
        <f>COUNTIF(Raw!HG$2:HG$101, "="&amp;$A4)</f>
        <v>19</v>
      </c>
      <c r="HI4">
        <f>COUNTIF(Raw!HH$2:HH$101, "="&amp;$A4)</f>
        <v>100</v>
      </c>
      <c r="HJ4">
        <f>COUNTIF(Raw!HI$2:HI$101, "="&amp;$A4)</f>
        <v>55</v>
      </c>
      <c r="HK4">
        <f>COUNTIF(Raw!HJ$2:HJ$101, "="&amp;$A4)</f>
        <v>0</v>
      </c>
      <c r="HL4">
        <f>COUNTIF(Raw!HK$2:HK$101, "="&amp;$A4)</f>
        <v>0</v>
      </c>
      <c r="HM4">
        <f>COUNTIF(Raw!HL$2:HL$101, "="&amp;$A4)</f>
        <v>0</v>
      </c>
      <c r="HN4">
        <f>COUNTIF(Raw!HM$2:HM$101, "="&amp;$A4)</f>
        <v>0</v>
      </c>
      <c r="HO4">
        <f>COUNTIF(Raw!HN$2:HN$101, "="&amp;$A4)</f>
        <v>0</v>
      </c>
      <c r="HP4">
        <f>COUNTIF(Raw!HO$2:HO$101, "="&amp;$A4)</f>
        <v>2</v>
      </c>
      <c r="HQ4">
        <f>COUNTIF(Raw!HP$2:HP$101, "="&amp;$A4)</f>
        <v>4</v>
      </c>
      <c r="HR4">
        <f>COUNTIF(Raw!HQ$2:HQ$101, "="&amp;$A4)</f>
        <v>2</v>
      </c>
      <c r="HS4">
        <f>COUNTIF(Raw!HR$2:HR$101, "="&amp;$A4)</f>
        <v>4</v>
      </c>
      <c r="HT4">
        <f>COUNTIF(Raw!HS$2:HS$101, "="&amp;$A4)</f>
        <v>6</v>
      </c>
      <c r="HU4">
        <f>COUNTIF(Raw!HT$2:HT$101, "="&amp;$A4)</f>
        <v>48</v>
      </c>
      <c r="HV4">
        <f>COUNTIF(Raw!HU$2:HU$101, "="&amp;$A4)</f>
        <v>100</v>
      </c>
      <c r="HW4">
        <f>COUNTIF(Raw!HV$2:HV$101, "="&amp;$A4)</f>
        <v>44</v>
      </c>
      <c r="HX4">
        <f>COUNTIF(Raw!HW$2:HW$101, "="&amp;$A4)</f>
        <v>0</v>
      </c>
      <c r="HY4">
        <f>COUNTIF(Raw!HX$2:HX$101, "="&amp;$A4)</f>
        <v>0</v>
      </c>
      <c r="HZ4">
        <f>COUNTIF(Raw!HY$2:HY$101, "="&amp;$A4)</f>
        <v>0</v>
      </c>
      <c r="IA4">
        <f>COUNTIF(Raw!HZ$2:HZ$101, "="&amp;$A4)</f>
        <v>0</v>
      </c>
      <c r="IB4">
        <f>COUNTIF(Raw!IA$2:IA$101, "="&amp;$A4)</f>
        <v>0</v>
      </c>
      <c r="IC4">
        <f>COUNTIF(Raw!IB$2:IB$101, "="&amp;$A4)</f>
        <v>3</v>
      </c>
      <c r="ID4">
        <f>COUNTIF(Raw!IC$2:IC$101, "="&amp;$A4)</f>
        <v>0</v>
      </c>
      <c r="IE4">
        <f>COUNTIF(Raw!ID$2:ID$101, "="&amp;$A4)</f>
        <v>2</v>
      </c>
      <c r="IF4">
        <f>COUNTIF(Raw!IE$2:IE$101, "="&amp;$A4)</f>
        <v>0</v>
      </c>
      <c r="IG4">
        <f>COUNTIF(Raw!IF$2:IF$101, "="&amp;$A4)</f>
        <v>0</v>
      </c>
      <c r="IH4">
        <f>COUNTIF(Raw!IG$2:IG$101, "="&amp;$A4)</f>
        <v>6</v>
      </c>
      <c r="II4">
        <f>COUNTIF(Raw!IH$2:IH$101, "="&amp;$A4)</f>
        <v>0</v>
      </c>
      <c r="IM4">
        <v>4</v>
      </c>
    </row>
    <row r="5" spans="1:490" x14ac:dyDescent="0.25">
      <c r="A5">
        <v>3</v>
      </c>
      <c r="B5">
        <f>COUNTIF(Raw!A$2:A$101, "="&amp;$A5)</f>
        <v>44</v>
      </c>
      <c r="C5">
        <f>COUNTIF(Raw!B$2:B$101, "="&amp;$A5)</f>
        <v>0</v>
      </c>
      <c r="D5">
        <f>COUNTIF(Raw!C$2:C$101, "="&amp;$A5)</f>
        <v>59</v>
      </c>
      <c r="E5">
        <f>COUNTIF(Raw!D$2:D$101, "="&amp;$A5)</f>
        <v>2</v>
      </c>
      <c r="F5">
        <f>COUNTIF(Raw!E$2:E$101, "="&amp;$A5)</f>
        <v>94</v>
      </c>
      <c r="G5">
        <f>COUNTIF(Raw!F$2:F$101, "="&amp;$A5)</f>
        <v>3</v>
      </c>
      <c r="H5">
        <f>COUNTIF(Raw!G$2:G$101, "="&amp;$A5)</f>
        <v>0</v>
      </c>
      <c r="I5">
        <f>COUNTIF(Raw!H$2:H$101, "="&amp;$A5)</f>
        <v>0</v>
      </c>
      <c r="J5">
        <f>COUNTIF(Raw!I$2:I$101, "="&amp;$A5)</f>
        <v>52</v>
      </c>
      <c r="K5">
        <f>COUNTIF(Raw!J$2:J$101, "="&amp;$A5)</f>
        <v>0</v>
      </c>
      <c r="L5">
        <f>COUNTIF(Raw!K$2:K$101, "="&amp;$A5)</f>
        <v>0</v>
      </c>
      <c r="M5">
        <f>COUNTIF(Raw!L$2:L$101, "="&amp;$A5)</f>
        <v>0</v>
      </c>
      <c r="N5">
        <f>COUNTIF(Raw!M$2:M$101, "="&amp;$A5)</f>
        <v>0</v>
      </c>
      <c r="O5">
        <f>COUNTIF(Raw!N$2:N$101, "="&amp;$A5)</f>
        <v>60</v>
      </c>
      <c r="P5">
        <f>COUNTIF(Raw!O$2:O$101, "="&amp;$A5)</f>
        <v>0</v>
      </c>
      <c r="Q5">
        <f>COUNTIF(Raw!P$2:P$101, "="&amp;$A5)</f>
        <v>58</v>
      </c>
      <c r="R5">
        <f>COUNTIF(Raw!Q$2:Q$101, "="&amp;$A5)</f>
        <v>0</v>
      </c>
      <c r="S5">
        <f>COUNTIF(Raw!R$2:R$101, "="&amp;$A5)</f>
        <v>94</v>
      </c>
      <c r="T5">
        <f>COUNTIF(Raw!S$2:S$101, "="&amp;$A5)</f>
        <v>0</v>
      </c>
      <c r="U5">
        <f>COUNTIF(Raw!T$2:T$101, "="&amp;$A5)</f>
        <v>0</v>
      </c>
      <c r="V5">
        <f>COUNTIF(Raw!U$2:U$101, "="&amp;$A5)</f>
        <v>0</v>
      </c>
      <c r="W5">
        <f>COUNTIF(Raw!V$2:V$101, "="&amp;$A5)</f>
        <v>61</v>
      </c>
      <c r="X5">
        <f>COUNTIF(Raw!W$2:W$101, "="&amp;$A5)</f>
        <v>0</v>
      </c>
      <c r="Y5">
        <f>COUNTIF(Raw!X$2:X$101, "="&amp;$A5)</f>
        <v>0</v>
      </c>
      <c r="Z5">
        <f>COUNTIF(Raw!Y$2:Y$101, "="&amp;$A5)</f>
        <v>0</v>
      </c>
      <c r="AA5">
        <f>COUNTIF(Raw!Z$2:Z$101, "="&amp;$A5)</f>
        <v>0</v>
      </c>
      <c r="AB5">
        <f>COUNTIF(Raw!AA$2:AA$101, "="&amp;$A5)</f>
        <v>59</v>
      </c>
      <c r="AC5">
        <f>COUNTIF(Raw!AB$2:AB$101, "="&amp;$A5)</f>
        <v>0</v>
      </c>
      <c r="AD5">
        <f>COUNTIF(Raw!AC$2:AC$101, "="&amp;$A5)</f>
        <v>27</v>
      </c>
      <c r="AE5">
        <f>COUNTIF(Raw!AD$2:AD$101, "="&amp;$A5)</f>
        <v>4</v>
      </c>
      <c r="AF5">
        <f>COUNTIF(Raw!AE$2:AE$101, "="&amp;$A5)</f>
        <v>83</v>
      </c>
      <c r="AG5">
        <f>COUNTIF(Raw!AF$2:AF$101, "="&amp;$A5)</f>
        <v>0</v>
      </c>
      <c r="AH5">
        <f>COUNTIF(Raw!AG$2:AG$101, "="&amp;$A5)</f>
        <v>8</v>
      </c>
      <c r="AI5">
        <f>COUNTIF(Raw!AH$2:AH$101, "="&amp;$A5)</f>
        <v>1</v>
      </c>
      <c r="AJ5">
        <f>COUNTIF(Raw!AI$2:AI$101, "="&amp;$A5)</f>
        <v>61</v>
      </c>
      <c r="AK5">
        <f>COUNTIF(Raw!AJ$2:AJ$101, "="&amp;$A5)</f>
        <v>0</v>
      </c>
      <c r="AL5">
        <f>COUNTIF(Raw!AK$2:AK$101, "="&amp;$A5)</f>
        <v>0</v>
      </c>
      <c r="AM5">
        <f>COUNTIF(Raw!AL$2:AL$101, "="&amp;$A5)</f>
        <v>0</v>
      </c>
      <c r="AN5">
        <f>COUNTIF(Raw!AM$2:AM$101, "="&amp;$A5)</f>
        <v>0</v>
      </c>
      <c r="AO5">
        <f>COUNTIF(Raw!AN$2:AN$101, "="&amp;$A5)</f>
        <v>54</v>
      </c>
      <c r="AP5">
        <f>COUNTIF(Raw!AO$2:AO$101, "="&amp;$A5)</f>
        <v>2</v>
      </c>
      <c r="AQ5">
        <f>COUNTIF(Raw!AP$2:AP$101, "="&amp;$A5)</f>
        <v>42</v>
      </c>
      <c r="AR5">
        <f>COUNTIF(Raw!AQ$2:AQ$101, "="&amp;$A5)</f>
        <v>0</v>
      </c>
      <c r="AS5">
        <f>COUNTIF(Raw!AR$2:AR$101, "="&amp;$A5)</f>
        <v>97</v>
      </c>
      <c r="AT5">
        <f>COUNTIF(Raw!AS$2:AS$101, "="&amp;$A5)</f>
        <v>2</v>
      </c>
      <c r="AU5">
        <f>COUNTIF(Raw!AT$2:AT$101, "="&amp;$A5)</f>
        <v>7</v>
      </c>
      <c r="AV5">
        <f>COUNTIF(Raw!AU$2:AU$101, "="&amp;$A5)</f>
        <v>11</v>
      </c>
      <c r="AW5">
        <f>COUNTIF(Raw!AV$2:AV$101, "="&amp;$A5)</f>
        <v>45</v>
      </c>
      <c r="AX5">
        <f>COUNTIF(Raw!AW$2:AW$101, "="&amp;$A5)</f>
        <v>5</v>
      </c>
      <c r="AY5">
        <f>COUNTIF(Raw!AX$2:AX$101, "="&amp;$A5)</f>
        <v>0</v>
      </c>
      <c r="AZ5">
        <f>COUNTIF(Raw!AY$2:AY$101, "="&amp;$A5)</f>
        <v>0</v>
      </c>
      <c r="BA5">
        <f>COUNTIF(Raw!AZ$2:AZ$101, "="&amp;$A5)</f>
        <v>0</v>
      </c>
      <c r="BB5">
        <f>COUNTIF(Raw!BA$2:BA$101, "="&amp;$A5)</f>
        <v>35</v>
      </c>
      <c r="BC5">
        <f>COUNTIF(Raw!BB$2:BB$101, "="&amp;$A5)</f>
        <v>0</v>
      </c>
      <c r="BD5">
        <f>COUNTIF(Raw!BC$2:BC$101, "="&amp;$A5)</f>
        <v>39</v>
      </c>
      <c r="BE5">
        <f>COUNTIF(Raw!BD$2:BD$101, "="&amp;$A5)</f>
        <v>3</v>
      </c>
      <c r="BF5">
        <f>COUNTIF(Raw!BE$2:BE$101, "="&amp;$A5)</f>
        <v>85</v>
      </c>
      <c r="BG5">
        <f>COUNTIF(Raw!BF$2:BF$101, "="&amp;$A5)</f>
        <v>4</v>
      </c>
      <c r="BH5">
        <f>COUNTIF(Raw!BG$2:BG$101, "="&amp;$A5)</f>
        <v>0</v>
      </c>
      <c r="BI5">
        <f>COUNTIF(Raw!BH$2:BH$101, "="&amp;$A5)</f>
        <v>2</v>
      </c>
      <c r="BJ5">
        <f>COUNTIF(Raw!BI$2:BI$101, "="&amp;$A5)</f>
        <v>55</v>
      </c>
      <c r="BK5">
        <f>COUNTIF(Raw!BJ$2:BJ$101, "="&amp;$A5)</f>
        <v>2</v>
      </c>
      <c r="BL5">
        <f>COUNTIF(Raw!BK$2:BK$101, "="&amp;$A5)</f>
        <v>0</v>
      </c>
      <c r="BM5">
        <f>COUNTIF(Raw!BL$2:BL$101, "="&amp;$A5)</f>
        <v>0</v>
      </c>
      <c r="BN5">
        <f>COUNTIF(Raw!BM$2:BM$101, "="&amp;$A5)</f>
        <v>0</v>
      </c>
      <c r="BO5">
        <f>COUNTIF(Raw!BN$2:BN$101, "="&amp;$A5)</f>
        <v>31</v>
      </c>
      <c r="BP5">
        <f>COUNTIF(Raw!BO$2:BO$101, "="&amp;$A5)</f>
        <v>0</v>
      </c>
      <c r="BQ5">
        <f>COUNTIF(Raw!BP$2:BP$101, "="&amp;$A5)</f>
        <v>43</v>
      </c>
      <c r="BR5">
        <f>COUNTIF(Raw!BQ$2:BQ$101, "="&amp;$A5)</f>
        <v>1</v>
      </c>
      <c r="BS5">
        <f>COUNTIF(Raw!BR$2:BR$101, "="&amp;$A5)</f>
        <v>86</v>
      </c>
      <c r="BT5">
        <f>COUNTIF(Raw!BS$2:BS$101, "="&amp;$A5)</f>
        <v>8</v>
      </c>
      <c r="BU5">
        <f>COUNTIF(Raw!BT$2:BT$101, "="&amp;$A5)</f>
        <v>0</v>
      </c>
      <c r="BV5">
        <f>COUNTIF(Raw!BU$2:BU$101, "="&amp;$A5)</f>
        <v>6</v>
      </c>
      <c r="BW5">
        <f>COUNTIF(Raw!BV$2:BV$101, "="&amp;$A5)</f>
        <v>52</v>
      </c>
      <c r="BX5">
        <f>COUNTIF(Raw!BW$2:BW$101, "="&amp;$A5)</f>
        <v>0</v>
      </c>
      <c r="BY5">
        <f>COUNTIF(Raw!BX$2:BX$101, "="&amp;$A5)</f>
        <v>0</v>
      </c>
      <c r="BZ5">
        <f>COUNTIF(Raw!BY$2:BY$101, "="&amp;$A5)</f>
        <v>0</v>
      </c>
      <c r="CA5">
        <f>COUNTIF(Raw!BZ$2:BZ$101, "="&amp;$A5)</f>
        <v>0</v>
      </c>
      <c r="CB5">
        <f>COUNTIF(Raw!CA$2:CA$101, "="&amp;$A5)</f>
        <v>0</v>
      </c>
      <c r="CC5">
        <f>COUNTIF(Raw!CB$2:CB$101, "="&amp;$A5)</f>
        <v>0</v>
      </c>
      <c r="CD5">
        <f>COUNTIF(Raw!CC$2:CC$101, "="&amp;$A5)</f>
        <v>57</v>
      </c>
      <c r="CE5">
        <f>COUNTIF(Raw!CD$2:CD$101, "="&amp;$A5)</f>
        <v>4</v>
      </c>
      <c r="CF5">
        <f>COUNTIF(Raw!CE$2:CE$101, "="&amp;$A5)</f>
        <v>99</v>
      </c>
      <c r="CG5">
        <f>COUNTIF(Raw!CF$2:CF$101, "="&amp;$A5)</f>
        <v>4</v>
      </c>
      <c r="CH5">
        <f>COUNTIF(Raw!CG$2:CG$101, "="&amp;$A5)</f>
        <v>4</v>
      </c>
      <c r="CI5">
        <f>COUNTIF(Raw!CH$2:CH$101, "="&amp;$A5)</f>
        <v>8</v>
      </c>
      <c r="CJ5">
        <f>COUNTIF(Raw!CI$2:CI$101, "="&amp;$A5)</f>
        <v>52</v>
      </c>
      <c r="CK5">
        <f>COUNTIF(Raw!CJ$2:CJ$101, "="&amp;$A5)</f>
        <v>5</v>
      </c>
      <c r="CL5">
        <f>COUNTIF(Raw!CK$2:CK$101, "="&amp;$A5)</f>
        <v>0</v>
      </c>
      <c r="CM5">
        <f>COUNTIF(Raw!CL$2:CL$101, "="&amp;$A5)</f>
        <v>0</v>
      </c>
      <c r="CN5">
        <f>COUNTIF(Raw!CM$2:CM$101, "="&amp;$A5)</f>
        <v>0</v>
      </c>
      <c r="CO5">
        <f>COUNTIF(Raw!CN$2:CN$101, "="&amp;$A5)</f>
        <v>2</v>
      </c>
      <c r="CP5">
        <f>COUNTIF(Raw!CO$2:CO$101, "="&amp;$A5)</f>
        <v>0</v>
      </c>
      <c r="CQ5">
        <f>COUNTIF(Raw!CP$2:CP$101, "="&amp;$A5)</f>
        <v>45</v>
      </c>
      <c r="CR5">
        <f>COUNTIF(Raw!CQ$2:CQ$101, "="&amp;$A5)</f>
        <v>11</v>
      </c>
      <c r="CS5">
        <f>COUNTIF(Raw!CR$2:CR$101, "="&amp;$A5)</f>
        <v>82</v>
      </c>
      <c r="CT5">
        <f>COUNTIF(Raw!CS$2:CS$101, "="&amp;$A5)</f>
        <v>6</v>
      </c>
      <c r="CU5">
        <f>COUNTIF(Raw!CT$2:CT$101, "="&amp;$A5)</f>
        <v>6</v>
      </c>
      <c r="CV5">
        <f>COUNTIF(Raw!CU$2:CU$101, "="&amp;$A5)</f>
        <v>4</v>
      </c>
      <c r="CW5">
        <f>COUNTIF(Raw!CV$2:CV$101, "="&amp;$A5)</f>
        <v>62</v>
      </c>
      <c r="CX5">
        <f>COUNTIF(Raw!CW$2:CW$101, "="&amp;$A5)</f>
        <v>0</v>
      </c>
      <c r="CY5">
        <f>COUNTIF(Raw!CX$2:CX$101, "="&amp;$A5)</f>
        <v>0</v>
      </c>
      <c r="CZ5">
        <f>COUNTIF(Raw!CY$2:CY$101, "="&amp;$A5)</f>
        <v>0</v>
      </c>
      <c r="DA5">
        <f>COUNTIF(Raw!CZ$2:CZ$101, "="&amp;$A5)</f>
        <v>0</v>
      </c>
      <c r="DB5">
        <f>COUNTIF(Raw!DA$2:DA$101, "="&amp;$A5)</f>
        <v>4</v>
      </c>
      <c r="DC5">
        <f>COUNTIF(Raw!DB$2:DB$101, "="&amp;$A5)</f>
        <v>4</v>
      </c>
      <c r="DD5">
        <f>COUNTIF(Raw!DC$2:DC$101, "="&amp;$A5)</f>
        <v>64</v>
      </c>
      <c r="DE5">
        <f>COUNTIF(Raw!DD$2:DD$101, "="&amp;$A5)</f>
        <v>1</v>
      </c>
      <c r="DF5">
        <f>COUNTIF(Raw!DE$2:DE$101, "="&amp;$A5)</f>
        <v>92</v>
      </c>
      <c r="DG5">
        <f>COUNTIF(Raw!DF$2:DF$101, "="&amp;$A5)</f>
        <v>4</v>
      </c>
      <c r="DH5">
        <f>COUNTIF(Raw!DG$2:DG$101, "="&amp;$A5)</f>
        <v>2</v>
      </c>
      <c r="DI5">
        <f>COUNTIF(Raw!DH$2:DH$101, "="&amp;$A5)</f>
        <v>0</v>
      </c>
      <c r="DJ5">
        <f>COUNTIF(Raw!DI$2:DI$101, "="&amp;$A5)</f>
        <v>60</v>
      </c>
      <c r="DK5">
        <f>COUNTIF(Raw!DJ$2:DJ$101, "="&amp;$A5)</f>
        <v>0</v>
      </c>
      <c r="DL5">
        <f>COUNTIF(Raw!DK$2:DK$101, "="&amp;$A5)</f>
        <v>0</v>
      </c>
      <c r="DM5">
        <f>COUNTIF(Raw!DL$2:DL$101, "="&amp;$A5)</f>
        <v>0</v>
      </c>
      <c r="DN5">
        <f>COUNTIF(Raw!DM$2:DM$101, "="&amp;$A5)</f>
        <v>0</v>
      </c>
      <c r="DO5">
        <f>COUNTIF(Raw!DN$2:DN$101, "="&amp;$A5)</f>
        <v>0</v>
      </c>
      <c r="DP5">
        <f>COUNTIF(Raw!DO$2:DO$101, "="&amp;$A5)</f>
        <v>0</v>
      </c>
      <c r="DQ5">
        <f>COUNTIF(Raw!DP$2:DP$101, "="&amp;$A5)</f>
        <v>42</v>
      </c>
      <c r="DR5">
        <f>COUNTIF(Raw!DQ$2:DQ$101, "="&amp;$A5)</f>
        <v>6</v>
      </c>
      <c r="DS5">
        <f>COUNTIF(Raw!DR$2:DR$101, "="&amp;$A5)</f>
        <v>85</v>
      </c>
      <c r="DT5">
        <f>COUNTIF(Raw!DS$2:DS$101, "="&amp;$A5)</f>
        <v>0</v>
      </c>
      <c r="DU5">
        <f>COUNTIF(Raw!DT$2:DT$101, "="&amp;$A5)</f>
        <v>0</v>
      </c>
      <c r="DV5">
        <f>COUNTIF(Raw!DU$2:DU$101, "="&amp;$A5)</f>
        <v>0</v>
      </c>
      <c r="DW5">
        <f>COUNTIF(Raw!DV$2:DV$101, "="&amp;$A5)</f>
        <v>63</v>
      </c>
      <c r="DX5">
        <f>COUNTIF(Raw!DW$2:DW$101, "="&amp;$A5)</f>
        <v>3</v>
      </c>
      <c r="DY5">
        <f>COUNTIF(Raw!DX$2:DX$101, "="&amp;$A5)</f>
        <v>0</v>
      </c>
      <c r="DZ5">
        <f>COUNTIF(Raw!DY$2:DY$101, "="&amp;$A5)</f>
        <v>0</v>
      </c>
      <c r="EA5">
        <f>COUNTIF(Raw!DZ$2:DZ$101, "="&amp;$A5)</f>
        <v>0</v>
      </c>
      <c r="EB5">
        <f>COUNTIF(Raw!EA$2:EA$101, "="&amp;$A5)</f>
        <v>40</v>
      </c>
      <c r="EC5">
        <f>COUNTIF(Raw!EB$2:EB$101, "="&amp;$A5)</f>
        <v>0</v>
      </c>
      <c r="ED5">
        <f>COUNTIF(Raw!EC$2:EC$101, "="&amp;$A5)</f>
        <v>37</v>
      </c>
      <c r="EE5">
        <f>COUNTIF(Raw!ED$2:ED$101, "="&amp;$A5)</f>
        <v>4</v>
      </c>
      <c r="EF5">
        <f>COUNTIF(Raw!EE$2:EE$101, "="&amp;$A5)</f>
        <v>100</v>
      </c>
      <c r="EG5">
        <f>COUNTIF(Raw!EF$2:EF$101, "="&amp;$A5)</f>
        <v>0</v>
      </c>
      <c r="EH5">
        <f>COUNTIF(Raw!EG$2:EG$101, "="&amp;$A5)</f>
        <v>0</v>
      </c>
      <c r="EI5">
        <f>COUNTIF(Raw!EH$2:EH$101, "="&amp;$A5)</f>
        <v>6</v>
      </c>
      <c r="EJ5">
        <f>COUNTIF(Raw!EI$2:EI$101, "="&amp;$A5)</f>
        <v>58</v>
      </c>
      <c r="EK5">
        <f>COUNTIF(Raw!EJ$2:EJ$101, "="&amp;$A5)</f>
        <v>0</v>
      </c>
      <c r="EL5">
        <f>COUNTIF(Raw!EK$2:EK$101, "="&amp;$A5)</f>
        <v>0</v>
      </c>
      <c r="EM5">
        <f>COUNTIF(Raw!EL$2:EL$101, "="&amp;$A5)</f>
        <v>0</v>
      </c>
      <c r="EN5">
        <f>COUNTIF(Raw!EM$2:EM$101, "="&amp;$A5)</f>
        <v>0</v>
      </c>
      <c r="EO5">
        <f>COUNTIF(Raw!EN$2:EN$101, "="&amp;$A5)</f>
        <v>41</v>
      </c>
      <c r="EP5">
        <f>COUNTIF(Raw!EO$2:EO$101, "="&amp;$A5)</f>
        <v>0</v>
      </c>
      <c r="EQ5">
        <f>COUNTIF(Raw!EP$2:EP$101, "="&amp;$A5)</f>
        <v>22</v>
      </c>
      <c r="ER5">
        <f>COUNTIF(Raw!EQ$2:EQ$101, "="&amp;$A5)</f>
        <v>0</v>
      </c>
      <c r="ES5">
        <f>COUNTIF(Raw!ER$2:ER$101, "="&amp;$A5)</f>
        <v>89</v>
      </c>
      <c r="ET5">
        <f>COUNTIF(Raw!ES$2:ES$101, "="&amp;$A5)</f>
        <v>0</v>
      </c>
      <c r="EU5">
        <f>COUNTIF(Raw!ET$2:ET$101, "="&amp;$A5)</f>
        <v>0</v>
      </c>
      <c r="EV5">
        <f>COUNTIF(Raw!EU$2:EU$101, "="&amp;$A5)</f>
        <v>0</v>
      </c>
      <c r="EW5">
        <f>COUNTIF(Raw!EV$2:EV$101, "="&amp;$A5)</f>
        <v>41</v>
      </c>
      <c r="EX5">
        <f>COUNTIF(Raw!EW$2:EW$101, "="&amp;$A5)</f>
        <v>1</v>
      </c>
      <c r="EY5">
        <f>COUNTIF(Raw!EX$2:EX$101, "="&amp;$A5)</f>
        <v>0</v>
      </c>
      <c r="EZ5">
        <f>COUNTIF(Raw!EY$2:EY$101, "="&amp;$A5)</f>
        <v>0</v>
      </c>
      <c r="FA5">
        <f>COUNTIF(Raw!EZ$2:EZ$101, "="&amp;$A5)</f>
        <v>0</v>
      </c>
      <c r="FB5">
        <f>COUNTIF(Raw!FA$2:FA$101, "="&amp;$A5)</f>
        <v>32</v>
      </c>
      <c r="FC5">
        <f>COUNTIF(Raw!FB$2:FB$101, "="&amp;$A5)</f>
        <v>2</v>
      </c>
      <c r="FD5">
        <f>COUNTIF(Raw!FC$2:FC$101, "="&amp;$A5)</f>
        <v>43</v>
      </c>
      <c r="FE5">
        <f>COUNTIF(Raw!FD$2:FD$101, "="&amp;$A5)</f>
        <v>0</v>
      </c>
      <c r="FF5">
        <f>COUNTIF(Raw!FE$2:FE$101, "="&amp;$A5)</f>
        <v>85</v>
      </c>
      <c r="FG5">
        <f>COUNTIF(Raw!FF$2:FF$101, "="&amp;$A5)</f>
        <v>4</v>
      </c>
      <c r="FH5">
        <f>COUNTIF(Raw!FG$2:FG$101, "="&amp;$A5)</f>
        <v>0</v>
      </c>
      <c r="FI5">
        <f>COUNTIF(Raw!FH$2:FH$101, "="&amp;$A5)</f>
        <v>3</v>
      </c>
      <c r="FJ5">
        <f>COUNTIF(Raw!FI$2:FI$101, "="&amp;$A5)</f>
        <v>51</v>
      </c>
      <c r="FK5">
        <f>COUNTIF(Raw!FJ$2:FJ$101, "="&amp;$A5)</f>
        <v>4</v>
      </c>
      <c r="FL5">
        <f>COUNTIF(Raw!FK$2:FK$101, "="&amp;$A5)</f>
        <v>0</v>
      </c>
      <c r="FM5">
        <f>COUNTIF(Raw!FL$2:FL$101, "="&amp;$A5)</f>
        <v>0</v>
      </c>
      <c r="FN5">
        <f>COUNTIF(Raw!FM$2:FM$101, "="&amp;$A5)</f>
        <v>0</v>
      </c>
      <c r="FO5">
        <f>COUNTIF(Raw!FN$2:FN$101, "="&amp;$A5)</f>
        <v>46</v>
      </c>
      <c r="FP5">
        <f>COUNTIF(Raw!FO$2:FO$101, "="&amp;$A5)</f>
        <v>0</v>
      </c>
      <c r="FQ5">
        <f>COUNTIF(Raw!FP$2:FP$101, "="&amp;$A5)</f>
        <v>47</v>
      </c>
      <c r="FR5">
        <f>COUNTIF(Raw!FQ$2:FQ$101, "="&amp;$A5)</f>
        <v>2</v>
      </c>
      <c r="FS5">
        <f>COUNTIF(Raw!FR$2:FR$101, "="&amp;$A5)</f>
        <v>87</v>
      </c>
      <c r="FT5">
        <f>COUNTIF(Raw!FS$2:FS$101, "="&amp;$A5)</f>
        <v>0</v>
      </c>
      <c r="FU5">
        <f>COUNTIF(Raw!FT$2:FT$101, "="&amp;$A5)</f>
        <v>2</v>
      </c>
      <c r="FV5">
        <f>COUNTIF(Raw!FU$2:FU$101, "="&amp;$A5)</f>
        <v>0</v>
      </c>
      <c r="FW5">
        <f>COUNTIF(Raw!FV$2:FV$101, "="&amp;$A5)</f>
        <v>65</v>
      </c>
      <c r="FX5">
        <f>COUNTIF(Raw!FW$2:FW$101, "="&amp;$A5)</f>
        <v>0</v>
      </c>
      <c r="FY5">
        <f>COUNTIF(Raw!FX$2:FX$101, "="&amp;$A5)</f>
        <v>0</v>
      </c>
      <c r="FZ5">
        <f>COUNTIF(Raw!FY$2:FY$101, "="&amp;$A5)</f>
        <v>0</v>
      </c>
      <c r="GA5">
        <f>COUNTIF(Raw!FZ$2:FZ$101, "="&amp;$A5)</f>
        <v>0</v>
      </c>
      <c r="GB5">
        <f>COUNTIF(Raw!GA$2:GA$101, "="&amp;$A5)</f>
        <v>5</v>
      </c>
      <c r="GC5">
        <f>COUNTIF(Raw!GB$2:GB$101, "="&amp;$A5)</f>
        <v>5</v>
      </c>
      <c r="GD5">
        <f>COUNTIF(Raw!GC$2:GC$101, "="&amp;$A5)</f>
        <v>54</v>
      </c>
      <c r="GE5">
        <f>COUNTIF(Raw!GD$2:GD$101, "="&amp;$A5)</f>
        <v>4</v>
      </c>
      <c r="GF5">
        <f>COUNTIF(Raw!GE$2:GE$101, "="&amp;$A5)</f>
        <v>85</v>
      </c>
      <c r="GG5">
        <f>COUNTIF(Raw!GF$2:GF$101, "="&amp;$A5)</f>
        <v>0</v>
      </c>
      <c r="GH5">
        <f>COUNTIF(Raw!GG$2:GG$101, "="&amp;$A5)</f>
        <v>13</v>
      </c>
      <c r="GI5">
        <f>COUNTIF(Raw!GH$2:GH$101, "="&amp;$A5)</f>
        <v>11</v>
      </c>
      <c r="GJ5">
        <f>COUNTIF(Raw!GI$2:GI$101, "="&amp;$A5)</f>
        <v>57</v>
      </c>
      <c r="GK5">
        <f>COUNTIF(Raw!GJ$2:GJ$101, "="&amp;$A5)</f>
        <v>2</v>
      </c>
      <c r="GL5">
        <f>COUNTIF(Raw!GK$2:GK$101, "="&amp;$A5)</f>
        <v>0</v>
      </c>
      <c r="GM5">
        <f>COUNTIF(Raw!GL$2:GL$101, "="&amp;$A5)</f>
        <v>0</v>
      </c>
      <c r="GN5">
        <f>COUNTIF(Raw!GM$2:GM$101, "="&amp;$A5)</f>
        <v>0</v>
      </c>
      <c r="GO5">
        <f>COUNTIF(Raw!GN$2:GN$101, "="&amp;$A5)</f>
        <v>1</v>
      </c>
      <c r="GP5">
        <f>COUNTIF(Raw!GO$2:GO$101, "="&amp;$A5)</f>
        <v>0</v>
      </c>
      <c r="GQ5">
        <f>COUNTIF(Raw!GP$2:GP$101, "="&amp;$A5)</f>
        <v>32</v>
      </c>
      <c r="GR5">
        <f>COUNTIF(Raw!GQ$2:GQ$101, "="&amp;$A5)</f>
        <v>0</v>
      </c>
      <c r="GS5">
        <f>COUNTIF(Raw!GR$2:GR$101, "="&amp;$A5)</f>
        <v>88</v>
      </c>
      <c r="GT5">
        <f>COUNTIF(Raw!GS$2:GS$101, "="&amp;$A5)</f>
        <v>0</v>
      </c>
      <c r="GU5">
        <f>COUNTIF(Raw!GT$2:GT$101, "="&amp;$A5)</f>
        <v>0</v>
      </c>
      <c r="GV5">
        <f>COUNTIF(Raw!GU$2:GU$101, "="&amp;$A5)</f>
        <v>6</v>
      </c>
      <c r="GW5">
        <f>COUNTIF(Raw!GV$2:GV$101, "="&amp;$A5)</f>
        <v>58</v>
      </c>
      <c r="GX5">
        <f>COUNTIF(Raw!GW$2:GW$101, "="&amp;$A5)</f>
        <v>0</v>
      </c>
      <c r="GY5">
        <f>COUNTIF(Raw!GX$2:GX$101, "="&amp;$A5)</f>
        <v>0</v>
      </c>
      <c r="GZ5">
        <f>COUNTIF(Raw!GY$2:GY$101, "="&amp;$A5)</f>
        <v>0</v>
      </c>
      <c r="HA5">
        <f>COUNTIF(Raw!GZ$2:GZ$101, "="&amp;$A5)</f>
        <v>0</v>
      </c>
      <c r="HB5">
        <f>COUNTIF(Raw!HA$2:HA$101, "="&amp;$A5)</f>
        <v>0</v>
      </c>
      <c r="HC5">
        <f>COUNTIF(Raw!HB$2:HB$101, "="&amp;$A5)</f>
        <v>4</v>
      </c>
      <c r="HD5">
        <f>COUNTIF(Raw!HC$2:HC$101, "="&amp;$A5)</f>
        <v>51</v>
      </c>
      <c r="HE5">
        <f>COUNTIF(Raw!HD$2:HD$101, "="&amp;$A5)</f>
        <v>0</v>
      </c>
      <c r="HF5">
        <f>COUNTIF(Raw!HE$2:HE$101, "="&amp;$A5)</f>
        <v>96</v>
      </c>
      <c r="HG5">
        <f>COUNTIF(Raw!HF$2:HF$101, "="&amp;$A5)</f>
        <v>0</v>
      </c>
      <c r="HH5">
        <f>COUNTIF(Raw!HG$2:HG$101, "="&amp;$A5)</f>
        <v>0</v>
      </c>
      <c r="HI5">
        <f>COUNTIF(Raw!HH$2:HH$101, "="&amp;$A5)</f>
        <v>0</v>
      </c>
      <c r="HJ5">
        <f>COUNTIF(Raw!HI$2:HI$101, "="&amp;$A5)</f>
        <v>42</v>
      </c>
      <c r="HK5">
        <f>COUNTIF(Raw!HJ$2:HJ$101, "="&amp;$A5)</f>
        <v>0</v>
      </c>
      <c r="HL5">
        <f>COUNTIF(Raw!HK$2:HK$101, "="&amp;$A5)</f>
        <v>0</v>
      </c>
      <c r="HM5">
        <f>COUNTIF(Raw!HL$2:HL$101, "="&amp;$A5)</f>
        <v>0</v>
      </c>
      <c r="HN5">
        <f>COUNTIF(Raw!HM$2:HM$101, "="&amp;$A5)</f>
        <v>0</v>
      </c>
      <c r="HO5">
        <f>COUNTIF(Raw!HN$2:HN$101, "="&amp;$A5)</f>
        <v>0</v>
      </c>
      <c r="HP5">
        <f>COUNTIF(Raw!HO$2:HO$101, "="&amp;$A5)</f>
        <v>2</v>
      </c>
      <c r="HQ5">
        <f>COUNTIF(Raw!HP$2:HP$101, "="&amp;$A5)</f>
        <v>33</v>
      </c>
      <c r="HR5">
        <f>COUNTIF(Raw!HQ$2:HQ$101, "="&amp;$A5)</f>
        <v>6</v>
      </c>
      <c r="HS5">
        <f>COUNTIF(Raw!HR$2:HR$101, "="&amp;$A5)</f>
        <v>94</v>
      </c>
      <c r="HT5">
        <f>COUNTIF(Raw!HS$2:HS$101, "="&amp;$A5)</f>
        <v>3</v>
      </c>
      <c r="HU5">
        <f>COUNTIF(Raw!HT$2:HT$101, "="&amp;$A5)</f>
        <v>3</v>
      </c>
      <c r="HV5">
        <f>COUNTIF(Raw!HU$2:HU$101, "="&amp;$A5)</f>
        <v>0</v>
      </c>
      <c r="HW5">
        <f>COUNTIF(Raw!HV$2:HV$101, "="&amp;$A5)</f>
        <v>50</v>
      </c>
      <c r="HX5">
        <f>COUNTIF(Raw!HW$2:HW$101, "="&amp;$A5)</f>
        <v>0</v>
      </c>
      <c r="HY5">
        <f>COUNTIF(Raw!HX$2:HX$101, "="&amp;$A5)</f>
        <v>0</v>
      </c>
      <c r="HZ5">
        <f>COUNTIF(Raw!HY$2:HY$101, "="&amp;$A5)</f>
        <v>0</v>
      </c>
      <c r="IA5">
        <f>COUNTIF(Raw!HZ$2:HZ$101, "="&amp;$A5)</f>
        <v>0</v>
      </c>
      <c r="IB5">
        <f>COUNTIF(Raw!IA$2:IA$101, "="&amp;$A5)</f>
        <v>0</v>
      </c>
      <c r="IC5">
        <f>COUNTIF(Raw!IB$2:IB$101, "="&amp;$A5)</f>
        <v>0</v>
      </c>
      <c r="ID5">
        <f>COUNTIF(Raw!IC$2:IC$101, "="&amp;$A5)</f>
        <v>3</v>
      </c>
      <c r="IE5">
        <f>COUNTIF(Raw!ID$2:ID$101, "="&amp;$A5)</f>
        <v>0</v>
      </c>
      <c r="IF5">
        <f>COUNTIF(Raw!IE$2:IE$101, "="&amp;$A5)</f>
        <v>2</v>
      </c>
      <c r="IG5">
        <f>COUNTIF(Raw!IF$2:IF$101, "="&amp;$A5)</f>
        <v>3</v>
      </c>
      <c r="IH5">
        <f>COUNTIF(Raw!IG$2:IG$101, "="&amp;$A5)</f>
        <v>67</v>
      </c>
      <c r="II5">
        <f>COUNTIF(Raw!IH$2:IH$101, "="&amp;$A5)</f>
        <v>3</v>
      </c>
      <c r="IM5">
        <v>3</v>
      </c>
    </row>
    <row r="6" spans="1:490" x14ac:dyDescent="0.25">
      <c r="A6">
        <v>2</v>
      </c>
      <c r="B6">
        <f>COUNTIF(Raw!A$2:A$101, "="&amp;$A6)</f>
        <v>4</v>
      </c>
      <c r="C6">
        <f>COUNTIF(Raw!B$2:B$101, "="&amp;$A6)</f>
        <v>0</v>
      </c>
      <c r="D6">
        <f>COUNTIF(Raw!C$2:C$101, "="&amp;$A6)</f>
        <v>5</v>
      </c>
      <c r="E6">
        <f>COUNTIF(Raw!D$2:D$101, "="&amp;$A6)</f>
        <v>0</v>
      </c>
      <c r="F6">
        <f>COUNTIF(Raw!E$2:E$101, "="&amp;$A6)</f>
        <v>3</v>
      </c>
      <c r="G6">
        <f>COUNTIF(Raw!F$2:F$101, "="&amp;$A6)</f>
        <v>5</v>
      </c>
      <c r="H6">
        <f>COUNTIF(Raw!G$2:G$101, "="&amp;$A6)</f>
        <v>0</v>
      </c>
      <c r="I6">
        <f>COUNTIF(Raw!H$2:H$101, "="&amp;$A6)</f>
        <v>2</v>
      </c>
      <c r="J6">
        <f>COUNTIF(Raw!I$2:I$101, "="&amp;$A6)</f>
        <v>0</v>
      </c>
      <c r="K6">
        <f>COUNTIF(Raw!J$2:J$101, "="&amp;$A6)</f>
        <v>0</v>
      </c>
      <c r="L6">
        <f>COUNTIF(Raw!K$2:K$101, "="&amp;$A6)</f>
        <v>0</v>
      </c>
      <c r="M6">
        <f>COUNTIF(Raw!L$2:L$101, "="&amp;$A6)</f>
        <v>0</v>
      </c>
      <c r="N6">
        <f>COUNTIF(Raw!M$2:M$101, "="&amp;$A6)</f>
        <v>0</v>
      </c>
      <c r="O6">
        <f>COUNTIF(Raw!N$2:N$101, "="&amp;$A6)</f>
        <v>0</v>
      </c>
      <c r="P6">
        <f>COUNTIF(Raw!O$2:O$101, "="&amp;$A6)</f>
        <v>2</v>
      </c>
      <c r="Q6">
        <f>COUNTIF(Raw!P$2:P$101, "="&amp;$A6)</f>
        <v>0</v>
      </c>
      <c r="R6">
        <f>COUNTIF(Raw!Q$2:Q$101, "="&amp;$A6)</f>
        <v>0</v>
      </c>
      <c r="S6">
        <f>COUNTIF(Raw!R$2:R$101, "="&amp;$A6)</f>
        <v>0</v>
      </c>
      <c r="T6">
        <f>COUNTIF(Raw!S$2:S$101, "="&amp;$A6)</f>
        <v>4</v>
      </c>
      <c r="U6">
        <f>COUNTIF(Raw!T$2:T$101, "="&amp;$A6)</f>
        <v>0</v>
      </c>
      <c r="V6">
        <f>COUNTIF(Raw!U$2:U$101, "="&amp;$A6)</f>
        <v>2</v>
      </c>
      <c r="W6">
        <f>COUNTIF(Raw!V$2:V$101, "="&amp;$A6)</f>
        <v>8</v>
      </c>
      <c r="X6">
        <f>COUNTIF(Raw!W$2:W$101, "="&amp;$A6)</f>
        <v>0</v>
      </c>
      <c r="Y6">
        <f>COUNTIF(Raw!X$2:X$101, "="&amp;$A6)</f>
        <v>0</v>
      </c>
      <c r="Z6">
        <f>COUNTIF(Raw!Y$2:Y$101, "="&amp;$A6)</f>
        <v>0</v>
      </c>
      <c r="AA6">
        <f>COUNTIF(Raw!Z$2:Z$101, "="&amp;$A6)</f>
        <v>0</v>
      </c>
      <c r="AB6">
        <f>COUNTIF(Raw!AA$2:AA$101, "="&amp;$A6)</f>
        <v>3</v>
      </c>
      <c r="AC6">
        <f>COUNTIF(Raw!AB$2:AB$101, "="&amp;$A6)</f>
        <v>0</v>
      </c>
      <c r="AD6">
        <f>COUNTIF(Raw!AC$2:AC$101, "="&amp;$A6)</f>
        <v>2</v>
      </c>
      <c r="AE6">
        <f>COUNTIF(Raw!AD$2:AD$101, "="&amp;$A6)</f>
        <v>0</v>
      </c>
      <c r="AF6">
        <f>COUNTIF(Raw!AE$2:AE$101, "="&amp;$A6)</f>
        <v>4</v>
      </c>
      <c r="AG6">
        <f>COUNTIF(Raw!AF$2:AF$101, "="&amp;$A6)</f>
        <v>0</v>
      </c>
      <c r="AH6">
        <f>COUNTIF(Raw!AG$2:AG$101, "="&amp;$A6)</f>
        <v>0</v>
      </c>
      <c r="AI6">
        <f>COUNTIF(Raw!AH$2:AH$101, "="&amp;$A6)</f>
        <v>2</v>
      </c>
      <c r="AJ6">
        <f>COUNTIF(Raw!AI$2:AI$101, "="&amp;$A6)</f>
        <v>0</v>
      </c>
      <c r="AK6">
        <f>COUNTIF(Raw!AJ$2:AJ$101, "="&amp;$A6)</f>
        <v>0</v>
      </c>
      <c r="AL6">
        <f>COUNTIF(Raw!AK$2:AK$101, "="&amp;$A6)</f>
        <v>0</v>
      </c>
      <c r="AM6">
        <f>COUNTIF(Raw!AL$2:AL$101, "="&amp;$A6)</f>
        <v>0</v>
      </c>
      <c r="AN6">
        <f>COUNTIF(Raw!AM$2:AM$101, "="&amp;$A6)</f>
        <v>0</v>
      </c>
      <c r="AO6">
        <f>COUNTIF(Raw!AN$2:AN$101, "="&amp;$A6)</f>
        <v>0</v>
      </c>
      <c r="AP6">
        <f>COUNTIF(Raw!AO$2:AO$101, "="&amp;$A6)</f>
        <v>1</v>
      </c>
      <c r="AQ6">
        <f>COUNTIF(Raw!AP$2:AP$101, "="&amp;$A6)</f>
        <v>2</v>
      </c>
      <c r="AR6">
        <f>COUNTIF(Raw!AQ$2:AQ$101, "="&amp;$A6)</f>
        <v>4</v>
      </c>
      <c r="AS6">
        <f>COUNTIF(Raw!AR$2:AR$101, "="&amp;$A6)</f>
        <v>3</v>
      </c>
      <c r="AT6">
        <f>COUNTIF(Raw!AS$2:AS$101, "="&amp;$A6)</f>
        <v>0</v>
      </c>
      <c r="AU6">
        <f>COUNTIF(Raw!AT$2:AT$101, "="&amp;$A6)</f>
        <v>3</v>
      </c>
      <c r="AV6">
        <f>COUNTIF(Raw!AU$2:AU$101, "="&amp;$A6)</f>
        <v>3</v>
      </c>
      <c r="AW6">
        <f>COUNTIF(Raw!AV$2:AV$101, "="&amp;$A6)</f>
        <v>2</v>
      </c>
      <c r="AX6">
        <f>COUNTIF(Raw!AW$2:AW$101, "="&amp;$A6)</f>
        <v>3</v>
      </c>
      <c r="AY6">
        <f>COUNTIF(Raw!AX$2:AX$101, "="&amp;$A6)</f>
        <v>0</v>
      </c>
      <c r="AZ6">
        <f>COUNTIF(Raw!AY$2:AY$101, "="&amp;$A6)</f>
        <v>0</v>
      </c>
      <c r="BA6">
        <f>COUNTIF(Raw!AZ$2:AZ$101, "="&amp;$A6)</f>
        <v>0</v>
      </c>
      <c r="BB6">
        <f>COUNTIF(Raw!BA$2:BA$101, "="&amp;$A6)</f>
        <v>4</v>
      </c>
      <c r="BC6">
        <f>COUNTIF(Raw!BB$2:BB$101, "="&amp;$A6)</f>
        <v>0</v>
      </c>
      <c r="BD6">
        <f>COUNTIF(Raw!BC$2:BC$101, "="&amp;$A6)</f>
        <v>0</v>
      </c>
      <c r="BE6">
        <f>COUNTIF(Raw!BD$2:BD$101, "="&amp;$A6)</f>
        <v>0</v>
      </c>
      <c r="BF6">
        <f>COUNTIF(Raw!BE$2:BE$101, "="&amp;$A6)</f>
        <v>5</v>
      </c>
      <c r="BG6">
        <f>COUNTIF(Raw!BF$2:BF$101, "="&amp;$A6)</f>
        <v>4</v>
      </c>
      <c r="BH6">
        <f>COUNTIF(Raw!BG$2:BG$101, "="&amp;$A6)</f>
        <v>2</v>
      </c>
      <c r="BI6">
        <f>COUNTIF(Raw!BH$2:BH$101, "="&amp;$A6)</f>
        <v>4</v>
      </c>
      <c r="BJ6">
        <f>COUNTIF(Raw!BI$2:BI$101, "="&amp;$A6)</f>
        <v>0</v>
      </c>
      <c r="BK6">
        <f>COUNTIF(Raw!BJ$2:BJ$101, "="&amp;$A6)</f>
        <v>2</v>
      </c>
      <c r="BL6">
        <f>COUNTIF(Raw!BK$2:BK$101, "="&amp;$A6)</f>
        <v>0</v>
      </c>
      <c r="BM6">
        <f>COUNTIF(Raw!BL$2:BL$101, "="&amp;$A6)</f>
        <v>0</v>
      </c>
      <c r="BN6">
        <f>COUNTIF(Raw!BM$2:BM$101, "="&amp;$A6)</f>
        <v>0</v>
      </c>
      <c r="BO6">
        <f>COUNTIF(Raw!BN$2:BN$101, "="&amp;$A6)</f>
        <v>2</v>
      </c>
      <c r="BP6">
        <f>COUNTIF(Raw!BO$2:BO$101, "="&amp;$A6)</f>
        <v>2</v>
      </c>
      <c r="BQ6">
        <f>COUNTIF(Raw!BP$2:BP$101, "="&amp;$A6)</f>
        <v>0</v>
      </c>
      <c r="BR6">
        <f>COUNTIF(Raw!BQ$2:BQ$101, "="&amp;$A6)</f>
        <v>0</v>
      </c>
      <c r="BS6">
        <f>COUNTIF(Raw!BR$2:BR$101, "="&amp;$A6)</f>
        <v>7</v>
      </c>
      <c r="BT6">
        <f>COUNTIF(Raw!BS$2:BS$101, "="&amp;$A6)</f>
        <v>10</v>
      </c>
      <c r="BU6">
        <f>COUNTIF(Raw!BT$2:BT$101, "="&amp;$A6)</f>
        <v>5</v>
      </c>
      <c r="BV6">
        <f>COUNTIF(Raw!BU$2:BU$101, "="&amp;$A6)</f>
        <v>10</v>
      </c>
      <c r="BW6">
        <f>COUNTIF(Raw!BV$2:BV$101, "="&amp;$A6)</f>
        <v>0</v>
      </c>
      <c r="BX6">
        <f>COUNTIF(Raw!BW$2:BW$101, "="&amp;$A6)</f>
        <v>4</v>
      </c>
      <c r="BY6">
        <f>COUNTIF(Raw!BX$2:BX$101, "="&amp;$A6)</f>
        <v>0</v>
      </c>
      <c r="BZ6">
        <f>COUNTIF(Raw!BY$2:BY$101, "="&amp;$A6)</f>
        <v>0</v>
      </c>
      <c r="CA6">
        <f>COUNTIF(Raw!BZ$2:BZ$101, "="&amp;$A6)</f>
        <v>0</v>
      </c>
      <c r="CB6">
        <f>COUNTIF(Raw!CA$2:CA$101, "="&amp;$A6)</f>
        <v>0</v>
      </c>
      <c r="CC6">
        <f>COUNTIF(Raw!CB$2:CB$101, "="&amp;$A6)</f>
        <v>4</v>
      </c>
      <c r="CD6">
        <f>COUNTIF(Raw!CC$2:CC$101, "="&amp;$A6)</f>
        <v>4</v>
      </c>
      <c r="CE6">
        <f>COUNTIF(Raw!CD$2:CD$101, "="&amp;$A6)</f>
        <v>0</v>
      </c>
      <c r="CF6">
        <f>COUNTIF(Raw!CE$2:CE$101, "="&amp;$A6)</f>
        <v>1</v>
      </c>
      <c r="CG6">
        <f>COUNTIF(Raw!CF$2:CF$101, "="&amp;$A6)</f>
        <v>2</v>
      </c>
      <c r="CH6">
        <f>COUNTIF(Raw!CG$2:CG$101, "="&amp;$A6)</f>
        <v>0</v>
      </c>
      <c r="CI6">
        <f>COUNTIF(Raw!CH$2:CH$101, "="&amp;$A6)</f>
        <v>0</v>
      </c>
      <c r="CJ6">
        <f>COUNTIF(Raw!CI$2:CI$101, "="&amp;$A6)</f>
        <v>0</v>
      </c>
      <c r="CK6">
        <f>COUNTIF(Raw!CJ$2:CJ$101, "="&amp;$A6)</f>
        <v>6</v>
      </c>
      <c r="CL6">
        <f>COUNTIF(Raw!CK$2:CK$101, "="&amp;$A6)</f>
        <v>0</v>
      </c>
      <c r="CM6">
        <f>COUNTIF(Raw!CL$2:CL$101, "="&amp;$A6)</f>
        <v>0</v>
      </c>
      <c r="CN6">
        <f>COUNTIF(Raw!CM$2:CM$101, "="&amp;$A6)</f>
        <v>0</v>
      </c>
      <c r="CO6">
        <f>COUNTIF(Raw!CN$2:CN$101, "="&amp;$A6)</f>
        <v>0</v>
      </c>
      <c r="CP6">
        <f>COUNTIF(Raw!CO$2:CO$101, "="&amp;$A6)</f>
        <v>7</v>
      </c>
      <c r="CQ6">
        <f>COUNTIF(Raw!CP$2:CP$101, "="&amp;$A6)</f>
        <v>6</v>
      </c>
      <c r="CR6">
        <f>COUNTIF(Raw!CQ$2:CQ$101, "="&amp;$A6)</f>
        <v>0</v>
      </c>
      <c r="CS6">
        <f>COUNTIF(Raw!CR$2:CR$101, "="&amp;$A6)</f>
        <v>0</v>
      </c>
      <c r="CT6">
        <f>COUNTIF(Raw!CS$2:CS$101, "="&amp;$A6)</f>
        <v>4</v>
      </c>
      <c r="CU6">
        <f>COUNTIF(Raw!CT$2:CT$101, "="&amp;$A6)</f>
        <v>0</v>
      </c>
      <c r="CV6">
        <f>COUNTIF(Raw!CU$2:CU$101, "="&amp;$A6)</f>
        <v>0</v>
      </c>
      <c r="CW6">
        <f>COUNTIF(Raw!CV$2:CV$101, "="&amp;$A6)</f>
        <v>0</v>
      </c>
      <c r="CX6">
        <f>COUNTIF(Raw!CW$2:CW$101, "="&amp;$A6)</f>
        <v>2</v>
      </c>
      <c r="CY6">
        <f>COUNTIF(Raw!CX$2:CX$101, "="&amp;$A6)</f>
        <v>0</v>
      </c>
      <c r="CZ6">
        <f>COUNTIF(Raw!CY$2:CY$101, "="&amp;$A6)</f>
        <v>0</v>
      </c>
      <c r="DA6">
        <f>COUNTIF(Raw!CZ$2:CZ$101, "="&amp;$A6)</f>
        <v>0</v>
      </c>
      <c r="DB6">
        <f>COUNTIF(Raw!DA$2:DA$101, "="&amp;$A6)</f>
        <v>0</v>
      </c>
      <c r="DC6">
        <f>COUNTIF(Raw!DB$2:DB$101, "="&amp;$A6)</f>
        <v>3</v>
      </c>
      <c r="DD6">
        <f>COUNTIF(Raw!DC$2:DC$101, "="&amp;$A6)</f>
        <v>0</v>
      </c>
      <c r="DE6">
        <f>COUNTIF(Raw!DD$2:DD$101, "="&amp;$A6)</f>
        <v>7</v>
      </c>
      <c r="DF6">
        <f>COUNTIF(Raw!DE$2:DE$101, "="&amp;$A6)</f>
        <v>0</v>
      </c>
      <c r="DG6">
        <f>COUNTIF(Raw!DF$2:DF$101, "="&amp;$A6)</f>
        <v>2</v>
      </c>
      <c r="DH6">
        <f>COUNTIF(Raw!DG$2:DG$101, "="&amp;$A6)</f>
        <v>2</v>
      </c>
      <c r="DI6">
        <f>COUNTIF(Raw!DH$2:DH$101, "="&amp;$A6)</f>
        <v>0</v>
      </c>
      <c r="DJ6">
        <f>COUNTIF(Raw!DI$2:DI$101, "="&amp;$A6)</f>
        <v>2</v>
      </c>
      <c r="DK6">
        <f>COUNTIF(Raw!DJ$2:DJ$101, "="&amp;$A6)</f>
        <v>4</v>
      </c>
      <c r="DL6">
        <f>COUNTIF(Raw!DK$2:DK$101, "="&amp;$A6)</f>
        <v>0</v>
      </c>
      <c r="DM6">
        <f>COUNTIF(Raw!DL$2:DL$101, "="&amp;$A6)</f>
        <v>0</v>
      </c>
      <c r="DN6">
        <f>COUNTIF(Raw!DM$2:DM$101, "="&amp;$A6)</f>
        <v>0</v>
      </c>
      <c r="DO6">
        <f>COUNTIF(Raw!DN$2:DN$101, "="&amp;$A6)</f>
        <v>0</v>
      </c>
      <c r="DP6">
        <f>COUNTIF(Raw!DO$2:DO$101, "="&amp;$A6)</f>
        <v>0</v>
      </c>
      <c r="DQ6">
        <f>COUNTIF(Raw!DP$2:DP$101, "="&amp;$A6)</f>
        <v>0</v>
      </c>
      <c r="DR6">
        <f>COUNTIF(Raw!DQ$2:DQ$101, "="&amp;$A6)</f>
        <v>0</v>
      </c>
      <c r="DS6">
        <f>COUNTIF(Raw!DR$2:DR$101, "="&amp;$A6)</f>
        <v>2</v>
      </c>
      <c r="DT6">
        <f>COUNTIF(Raw!DS$2:DS$101, "="&amp;$A6)</f>
        <v>0</v>
      </c>
      <c r="DU6">
        <f>COUNTIF(Raw!DT$2:DT$101, "="&amp;$A6)</f>
        <v>4</v>
      </c>
      <c r="DV6">
        <f>COUNTIF(Raw!DU$2:DU$101, "="&amp;$A6)</f>
        <v>4</v>
      </c>
      <c r="DW6">
        <f>COUNTIF(Raw!DV$2:DV$101, "="&amp;$A6)</f>
        <v>2</v>
      </c>
      <c r="DX6">
        <f>COUNTIF(Raw!DW$2:DW$101, "="&amp;$A6)</f>
        <v>4</v>
      </c>
      <c r="DY6">
        <f>COUNTIF(Raw!DX$2:DX$101, "="&amp;$A6)</f>
        <v>0</v>
      </c>
      <c r="DZ6">
        <f>COUNTIF(Raw!DY$2:DY$101, "="&amp;$A6)</f>
        <v>0</v>
      </c>
      <c r="EA6">
        <f>COUNTIF(Raw!DZ$2:DZ$101, "="&amp;$A6)</f>
        <v>0</v>
      </c>
      <c r="EB6">
        <f>COUNTIF(Raw!EA$2:EA$101, "="&amp;$A6)</f>
        <v>0</v>
      </c>
      <c r="EC6">
        <f>COUNTIF(Raw!EB$2:EB$101, "="&amp;$A6)</f>
        <v>5</v>
      </c>
      <c r="ED6">
        <f>COUNTIF(Raw!EC$2:EC$101, "="&amp;$A6)</f>
        <v>0</v>
      </c>
      <c r="EE6">
        <f>COUNTIF(Raw!ED$2:ED$101, "="&amp;$A6)</f>
        <v>3</v>
      </c>
      <c r="EF6">
        <f>COUNTIF(Raw!EE$2:EE$101, "="&amp;$A6)</f>
        <v>0</v>
      </c>
      <c r="EG6">
        <f>COUNTIF(Raw!EF$2:EF$101, "="&amp;$A6)</f>
        <v>2</v>
      </c>
      <c r="EH6">
        <f>COUNTIF(Raw!EG$2:EG$101, "="&amp;$A6)</f>
        <v>0</v>
      </c>
      <c r="EI6">
        <f>COUNTIF(Raw!EH$2:EH$101, "="&amp;$A6)</f>
        <v>0</v>
      </c>
      <c r="EJ6">
        <f>COUNTIF(Raw!EI$2:EI$101, "="&amp;$A6)</f>
        <v>2</v>
      </c>
      <c r="EK6">
        <f>COUNTIF(Raw!EJ$2:EJ$101, "="&amp;$A6)</f>
        <v>8</v>
      </c>
      <c r="EL6">
        <f>COUNTIF(Raw!EK$2:EK$101, "="&amp;$A6)</f>
        <v>0</v>
      </c>
      <c r="EM6">
        <f>COUNTIF(Raw!EL$2:EL$101, "="&amp;$A6)</f>
        <v>0</v>
      </c>
      <c r="EN6">
        <f>COUNTIF(Raw!EM$2:EM$101, "="&amp;$A6)</f>
        <v>0</v>
      </c>
      <c r="EO6">
        <f>COUNTIF(Raw!EN$2:EN$101, "="&amp;$A6)</f>
        <v>8</v>
      </c>
      <c r="EP6">
        <f>COUNTIF(Raw!EO$2:EO$101, "="&amp;$A6)</f>
        <v>0</v>
      </c>
      <c r="EQ6">
        <f>COUNTIF(Raw!EP$2:EP$101, "="&amp;$A6)</f>
        <v>4</v>
      </c>
      <c r="ER6">
        <f>COUNTIF(Raw!EQ$2:EQ$101, "="&amp;$A6)</f>
        <v>5</v>
      </c>
      <c r="ES6">
        <f>COUNTIF(Raw!ER$2:ER$101, "="&amp;$A6)</f>
        <v>0</v>
      </c>
      <c r="ET6">
        <f>COUNTIF(Raw!ES$2:ES$101, "="&amp;$A6)</f>
        <v>3</v>
      </c>
      <c r="EU6">
        <f>COUNTIF(Raw!ET$2:ET$101, "="&amp;$A6)</f>
        <v>0</v>
      </c>
      <c r="EV6">
        <f>COUNTIF(Raw!EU$2:EU$101, "="&amp;$A6)</f>
        <v>0</v>
      </c>
      <c r="EW6">
        <f>COUNTIF(Raw!EV$2:EV$101, "="&amp;$A6)</f>
        <v>0</v>
      </c>
      <c r="EX6">
        <f>COUNTIF(Raw!EW$2:EW$101, "="&amp;$A6)</f>
        <v>3</v>
      </c>
      <c r="EY6">
        <f>COUNTIF(Raw!EX$2:EX$101, "="&amp;$A6)</f>
        <v>0</v>
      </c>
      <c r="EZ6">
        <f>COUNTIF(Raw!EY$2:EY$101, "="&amp;$A6)</f>
        <v>0</v>
      </c>
      <c r="FA6">
        <f>COUNTIF(Raw!EZ$2:EZ$101, "="&amp;$A6)</f>
        <v>0</v>
      </c>
      <c r="FB6">
        <f>COUNTIF(Raw!FA$2:FA$101, "="&amp;$A6)</f>
        <v>0</v>
      </c>
      <c r="FC6">
        <f>COUNTIF(Raw!FB$2:FB$101, "="&amp;$A6)</f>
        <v>0</v>
      </c>
      <c r="FD6">
        <f>COUNTIF(Raw!FC$2:FC$101, "="&amp;$A6)</f>
        <v>0</v>
      </c>
      <c r="FE6">
        <f>COUNTIF(Raw!FD$2:FD$101, "="&amp;$A6)</f>
        <v>4</v>
      </c>
      <c r="FF6">
        <f>COUNTIF(Raw!FE$2:FE$101, "="&amp;$A6)</f>
        <v>3</v>
      </c>
      <c r="FG6">
        <f>COUNTIF(Raw!FF$2:FF$101, "="&amp;$A6)</f>
        <v>6</v>
      </c>
      <c r="FH6">
        <f>COUNTIF(Raw!FG$2:FG$101, "="&amp;$A6)</f>
        <v>0</v>
      </c>
      <c r="FI6">
        <f>COUNTIF(Raw!FH$2:FH$101, "="&amp;$A6)</f>
        <v>0</v>
      </c>
      <c r="FJ6">
        <f>COUNTIF(Raw!FI$2:FI$101, "="&amp;$A6)</f>
        <v>0</v>
      </c>
      <c r="FK6">
        <f>COUNTIF(Raw!FJ$2:FJ$101, "="&amp;$A6)</f>
        <v>0</v>
      </c>
      <c r="FL6">
        <f>COUNTIF(Raw!FK$2:FK$101, "="&amp;$A6)</f>
        <v>0</v>
      </c>
      <c r="FM6">
        <f>COUNTIF(Raw!FL$2:FL$101, "="&amp;$A6)</f>
        <v>0</v>
      </c>
      <c r="FN6">
        <f>COUNTIF(Raw!FM$2:FM$101, "="&amp;$A6)</f>
        <v>0</v>
      </c>
      <c r="FO6">
        <f>COUNTIF(Raw!FN$2:FN$101, "="&amp;$A6)</f>
        <v>2</v>
      </c>
      <c r="FP6">
        <f>COUNTIF(Raw!FO$2:FO$101, "="&amp;$A6)</f>
        <v>4</v>
      </c>
      <c r="FQ6">
        <f>COUNTIF(Raw!FP$2:FP$101, "="&amp;$A6)</f>
        <v>0</v>
      </c>
      <c r="FR6">
        <f>COUNTIF(Raw!FQ$2:FQ$101, "="&amp;$A6)</f>
        <v>0</v>
      </c>
      <c r="FS6">
        <f>COUNTIF(Raw!FR$2:FR$101, "="&amp;$A6)</f>
        <v>0</v>
      </c>
      <c r="FT6">
        <f>COUNTIF(Raw!FS$2:FS$101, "="&amp;$A6)</f>
        <v>0</v>
      </c>
      <c r="FU6">
        <f>COUNTIF(Raw!FT$2:FT$101, "="&amp;$A6)</f>
        <v>2</v>
      </c>
      <c r="FV6">
        <f>COUNTIF(Raw!FU$2:FU$101, "="&amp;$A6)</f>
        <v>0</v>
      </c>
      <c r="FW6">
        <f>COUNTIF(Raw!FV$2:FV$101, "="&amp;$A6)</f>
        <v>3</v>
      </c>
      <c r="FX6">
        <f>COUNTIF(Raw!FW$2:FW$101, "="&amp;$A6)</f>
        <v>0</v>
      </c>
      <c r="FY6">
        <f>COUNTIF(Raw!FX$2:FX$101, "="&amp;$A6)</f>
        <v>0</v>
      </c>
      <c r="FZ6">
        <f>COUNTIF(Raw!FY$2:FY$101, "="&amp;$A6)</f>
        <v>0</v>
      </c>
      <c r="GA6">
        <f>COUNTIF(Raw!FZ$2:FZ$101, "="&amp;$A6)</f>
        <v>0</v>
      </c>
      <c r="GB6">
        <f>COUNTIF(Raw!GA$2:GA$101, "="&amp;$A6)</f>
        <v>2</v>
      </c>
      <c r="GC6">
        <f>COUNTIF(Raw!GB$2:GB$101, "="&amp;$A6)</f>
        <v>0</v>
      </c>
      <c r="GD6">
        <f>COUNTIF(Raw!GC$2:GC$101, "="&amp;$A6)</f>
        <v>7</v>
      </c>
      <c r="GE6">
        <f>COUNTIF(Raw!GD$2:GD$101, "="&amp;$A6)</f>
        <v>2</v>
      </c>
      <c r="GF6">
        <f>COUNTIF(Raw!GE$2:GE$101, "="&amp;$A6)</f>
        <v>8</v>
      </c>
      <c r="GG6">
        <f>COUNTIF(Raw!GF$2:GF$101, "="&amp;$A6)</f>
        <v>0</v>
      </c>
      <c r="GH6">
        <f>COUNTIF(Raw!GG$2:GG$101, "="&amp;$A6)</f>
        <v>0</v>
      </c>
      <c r="GI6">
        <f>COUNTIF(Raw!GH$2:GH$101, "="&amp;$A6)</f>
        <v>0</v>
      </c>
      <c r="GJ6">
        <f>COUNTIF(Raw!GI$2:GI$101, "="&amp;$A6)</f>
        <v>3</v>
      </c>
      <c r="GK6">
        <f>COUNTIF(Raw!GJ$2:GJ$101, "="&amp;$A6)</f>
        <v>0</v>
      </c>
      <c r="GL6">
        <f>COUNTIF(Raw!GK$2:GK$101, "="&amp;$A6)</f>
        <v>0</v>
      </c>
      <c r="GM6">
        <f>COUNTIF(Raw!GL$2:GL$101, "="&amp;$A6)</f>
        <v>0</v>
      </c>
      <c r="GN6">
        <f>COUNTIF(Raw!GM$2:GM$101, "="&amp;$A6)</f>
        <v>0</v>
      </c>
      <c r="GO6">
        <f>COUNTIF(Raw!GN$2:GN$101, "="&amp;$A6)</f>
        <v>6</v>
      </c>
      <c r="GP6">
        <f>COUNTIF(Raw!GO$2:GO$101, "="&amp;$A6)</f>
        <v>0</v>
      </c>
      <c r="GQ6">
        <f>COUNTIF(Raw!GP$2:GP$101, "="&amp;$A6)</f>
        <v>2</v>
      </c>
      <c r="GR6">
        <f>COUNTIF(Raw!GQ$2:GQ$101, "="&amp;$A6)</f>
        <v>0</v>
      </c>
      <c r="GS6">
        <f>COUNTIF(Raw!GR$2:GR$101, "="&amp;$A6)</f>
        <v>2</v>
      </c>
      <c r="GT6">
        <f>COUNTIF(Raw!GS$2:GS$101, "="&amp;$A6)</f>
        <v>0</v>
      </c>
      <c r="GU6">
        <f>COUNTIF(Raw!GT$2:GT$101, "="&amp;$A6)</f>
        <v>4</v>
      </c>
      <c r="GV6">
        <f>COUNTIF(Raw!GU$2:GU$101, "="&amp;$A6)</f>
        <v>10</v>
      </c>
      <c r="GW6">
        <f>COUNTIF(Raw!GV$2:GV$101, "="&amp;$A6)</f>
        <v>2</v>
      </c>
      <c r="GX6">
        <f>COUNTIF(Raw!GW$2:GW$101, "="&amp;$A6)</f>
        <v>3</v>
      </c>
      <c r="GY6">
        <f>COUNTIF(Raw!GX$2:GX$101, "="&amp;$A6)</f>
        <v>0</v>
      </c>
      <c r="GZ6">
        <f>COUNTIF(Raw!GY$2:GY$101, "="&amp;$A6)</f>
        <v>0</v>
      </c>
      <c r="HA6">
        <f>COUNTIF(Raw!GZ$2:GZ$101, "="&amp;$A6)</f>
        <v>0</v>
      </c>
      <c r="HB6">
        <f>COUNTIF(Raw!HA$2:HA$101, "="&amp;$A6)</f>
        <v>0</v>
      </c>
      <c r="HC6">
        <f>COUNTIF(Raw!HB$2:HB$101, "="&amp;$A6)</f>
        <v>0</v>
      </c>
      <c r="HD6">
        <f>COUNTIF(Raw!HC$2:HC$101, "="&amp;$A6)</f>
        <v>3</v>
      </c>
      <c r="HE6">
        <f>COUNTIF(Raw!HD$2:HD$101, "="&amp;$A6)</f>
        <v>10</v>
      </c>
      <c r="HF6">
        <f>COUNTIF(Raw!HE$2:HE$101, "="&amp;$A6)</f>
        <v>2</v>
      </c>
      <c r="HG6">
        <f>COUNTIF(Raw!HF$2:HF$101, "="&amp;$A6)</f>
        <v>0</v>
      </c>
      <c r="HH6">
        <f>COUNTIF(Raw!HG$2:HG$101, "="&amp;$A6)</f>
        <v>0</v>
      </c>
      <c r="HI6">
        <f>COUNTIF(Raw!HH$2:HH$101, "="&amp;$A6)</f>
        <v>0</v>
      </c>
      <c r="HJ6">
        <f>COUNTIF(Raw!HI$2:HI$101, "="&amp;$A6)</f>
        <v>0</v>
      </c>
      <c r="HK6">
        <f>COUNTIF(Raw!HJ$2:HJ$101, "="&amp;$A6)</f>
        <v>4</v>
      </c>
      <c r="HL6">
        <f>COUNTIF(Raw!HK$2:HK$101, "="&amp;$A6)</f>
        <v>0</v>
      </c>
      <c r="HM6">
        <f>COUNTIF(Raw!HL$2:HL$101, "="&amp;$A6)</f>
        <v>0</v>
      </c>
      <c r="HN6">
        <f>COUNTIF(Raw!HM$2:HM$101, "="&amp;$A6)</f>
        <v>0</v>
      </c>
      <c r="HO6">
        <f>COUNTIF(Raw!HN$2:HN$101, "="&amp;$A6)</f>
        <v>0</v>
      </c>
      <c r="HP6">
        <f>COUNTIF(Raw!HO$2:HO$101, "="&amp;$A6)</f>
        <v>0</v>
      </c>
      <c r="HQ6">
        <f>COUNTIF(Raw!HP$2:HP$101, "="&amp;$A6)</f>
        <v>6</v>
      </c>
      <c r="HR6">
        <f>COUNTIF(Raw!HQ$2:HQ$101, "="&amp;$A6)</f>
        <v>1</v>
      </c>
      <c r="HS6">
        <f>COUNTIF(Raw!HR$2:HR$101, "="&amp;$A6)</f>
        <v>0</v>
      </c>
      <c r="HT6">
        <f>COUNTIF(Raw!HS$2:HS$101, "="&amp;$A6)</f>
        <v>4</v>
      </c>
      <c r="HU6">
        <f>COUNTIF(Raw!HT$2:HT$101, "="&amp;$A6)</f>
        <v>0</v>
      </c>
      <c r="HV6">
        <f>COUNTIF(Raw!HU$2:HU$101, "="&amp;$A6)</f>
        <v>0</v>
      </c>
      <c r="HW6">
        <f>COUNTIF(Raw!HV$2:HV$101, "="&amp;$A6)</f>
        <v>6</v>
      </c>
      <c r="HX6">
        <f>COUNTIF(Raw!HW$2:HW$101, "="&amp;$A6)</f>
        <v>0</v>
      </c>
      <c r="HY6">
        <f>COUNTIF(Raw!HX$2:HX$101, "="&amp;$A6)</f>
        <v>0</v>
      </c>
      <c r="HZ6">
        <f>COUNTIF(Raw!HY$2:HY$101, "="&amp;$A6)</f>
        <v>0</v>
      </c>
      <c r="IA6">
        <f>COUNTIF(Raw!HZ$2:HZ$101, "="&amp;$A6)</f>
        <v>0</v>
      </c>
      <c r="IB6">
        <f>COUNTIF(Raw!IA$2:IA$101, "="&amp;$A6)</f>
        <v>4</v>
      </c>
      <c r="IC6">
        <f>COUNTIF(Raw!IB$2:IB$101, "="&amp;$A6)</f>
        <v>0</v>
      </c>
      <c r="ID6">
        <f>COUNTIF(Raw!IC$2:IC$101, "="&amp;$A6)</f>
        <v>89</v>
      </c>
      <c r="IE6">
        <f>COUNTIF(Raw!ID$2:ID$101, "="&amp;$A6)</f>
        <v>9</v>
      </c>
      <c r="IF6">
        <f>COUNTIF(Raw!IE$2:IE$101, "="&amp;$A6)</f>
        <v>97</v>
      </c>
      <c r="IG6">
        <f>COUNTIF(Raw!IF$2:IF$101, "="&amp;$A6)</f>
        <v>93</v>
      </c>
      <c r="IH6">
        <f>COUNTIF(Raw!IG$2:IG$101, "="&amp;$A6)</f>
        <v>27</v>
      </c>
      <c r="II6">
        <f>COUNTIF(Raw!IH$2:IH$101, "="&amp;$A6)</f>
        <v>47</v>
      </c>
      <c r="IM6">
        <v>2</v>
      </c>
    </row>
    <row r="7" spans="1:490" x14ac:dyDescent="0.25">
      <c r="A7">
        <v>1</v>
      </c>
      <c r="B7">
        <f>COUNTIF(Raw!A$2:A$101, "="&amp;$A7)</f>
        <v>0</v>
      </c>
      <c r="C7">
        <f>COUNTIF(Raw!B$2:B$101, "="&amp;$A7)</f>
        <v>96</v>
      </c>
      <c r="D7">
        <f>COUNTIF(Raw!C$2:C$101, "="&amp;$A7)</f>
        <v>9</v>
      </c>
      <c r="E7">
        <f>COUNTIF(Raw!D$2:D$101, "="&amp;$A7)</f>
        <v>87</v>
      </c>
      <c r="F7">
        <f>COUNTIF(Raw!E$2:E$101, "="&amp;$A7)</f>
        <v>0</v>
      </c>
      <c r="G7">
        <f>COUNTIF(Raw!F$2:F$101, "="&amp;$A7)</f>
        <v>90</v>
      </c>
      <c r="H7">
        <f>COUNTIF(Raw!G$2:G$101, "="&amp;$A7)</f>
        <v>0</v>
      </c>
      <c r="I7">
        <f>COUNTIF(Raw!H$2:H$101, "="&amp;$A7)</f>
        <v>0</v>
      </c>
      <c r="J7">
        <f>COUNTIF(Raw!I$2:I$101, "="&amp;$A7)</f>
        <v>8</v>
      </c>
      <c r="K7">
        <f>COUNTIF(Raw!J$2:J$101, "="&amp;$A7)</f>
        <v>91</v>
      </c>
      <c r="L7">
        <f>COUNTIF(Raw!K$2:K$101, "="&amp;$A7)</f>
        <v>3</v>
      </c>
      <c r="M7">
        <f>COUNTIF(Raw!L$2:L$101, "="&amp;$A7)</f>
        <v>10</v>
      </c>
      <c r="N7">
        <f>COUNTIF(Raw!M$2:M$101, "="&amp;$A7)</f>
        <v>1</v>
      </c>
      <c r="O7">
        <f>COUNTIF(Raw!N$2:N$101, "="&amp;$A7)</f>
        <v>3</v>
      </c>
      <c r="P7">
        <f>COUNTIF(Raw!O$2:O$101, "="&amp;$A7)</f>
        <v>96</v>
      </c>
      <c r="Q7">
        <f>COUNTIF(Raw!P$2:P$101, "="&amp;$A7)</f>
        <v>2</v>
      </c>
      <c r="R7">
        <f>COUNTIF(Raw!Q$2:Q$101, "="&amp;$A7)</f>
        <v>93</v>
      </c>
      <c r="S7">
        <f>COUNTIF(Raw!R$2:R$101, "="&amp;$A7)</f>
        <v>0</v>
      </c>
      <c r="T7">
        <f>COUNTIF(Raw!S$2:S$101, "="&amp;$A7)</f>
        <v>92</v>
      </c>
      <c r="U7">
        <f>COUNTIF(Raw!T$2:T$101, "="&amp;$A7)</f>
        <v>3</v>
      </c>
      <c r="V7">
        <f>COUNTIF(Raw!U$2:U$101, "="&amp;$A7)</f>
        <v>10</v>
      </c>
      <c r="W7">
        <f>COUNTIF(Raw!V$2:V$101, "="&amp;$A7)</f>
        <v>0</v>
      </c>
      <c r="X7">
        <f>COUNTIF(Raw!W$2:W$101, "="&amp;$A7)</f>
        <v>96</v>
      </c>
      <c r="Y7">
        <f>COUNTIF(Raw!X$2:X$101, "="&amp;$A7)</f>
        <v>4</v>
      </c>
      <c r="Z7">
        <f>COUNTIF(Raw!Y$2:Y$101, "="&amp;$A7)</f>
        <v>17</v>
      </c>
      <c r="AA7">
        <f>COUNTIF(Raw!Z$2:Z$101, "="&amp;$A7)</f>
        <v>3</v>
      </c>
      <c r="AB7">
        <f>COUNTIF(Raw!AA$2:AA$101, "="&amp;$A7)</f>
        <v>0</v>
      </c>
      <c r="AC7">
        <f>COUNTIF(Raw!AB$2:AB$101, "="&amp;$A7)</f>
        <v>100</v>
      </c>
      <c r="AD7">
        <f>COUNTIF(Raw!AC$2:AC$101, "="&amp;$A7)</f>
        <v>4</v>
      </c>
      <c r="AE7">
        <f>COUNTIF(Raw!AD$2:AD$101, "="&amp;$A7)</f>
        <v>90</v>
      </c>
      <c r="AF7">
        <f>COUNTIF(Raw!AE$2:AE$101, "="&amp;$A7)</f>
        <v>2</v>
      </c>
      <c r="AG7">
        <f>COUNTIF(Raw!AF$2:AF$101, "="&amp;$A7)</f>
        <v>91</v>
      </c>
      <c r="AH7">
        <f>COUNTIF(Raw!AG$2:AG$101, "="&amp;$A7)</f>
        <v>2</v>
      </c>
      <c r="AI7">
        <f>COUNTIF(Raw!AH$2:AH$101, "="&amp;$A7)</f>
        <v>0</v>
      </c>
      <c r="AJ7">
        <f>COUNTIF(Raw!AI$2:AI$101, "="&amp;$A7)</f>
        <v>3</v>
      </c>
      <c r="AK7">
        <f>COUNTIF(Raw!AJ$2:AJ$101, "="&amp;$A7)</f>
        <v>78</v>
      </c>
      <c r="AL7">
        <f>COUNTIF(Raw!AK$2:AK$101, "="&amp;$A7)</f>
        <v>0</v>
      </c>
      <c r="AM7">
        <f>COUNTIF(Raw!AL$2:AL$101, "="&amp;$A7)</f>
        <v>6</v>
      </c>
      <c r="AN7">
        <f>COUNTIF(Raw!AM$2:AM$101, "="&amp;$A7)</f>
        <v>7</v>
      </c>
      <c r="AO7">
        <f>COUNTIF(Raw!AN$2:AN$101, "="&amp;$A7)</f>
        <v>2</v>
      </c>
      <c r="AP7">
        <f>COUNTIF(Raw!AO$2:AO$101, "="&amp;$A7)</f>
        <v>95</v>
      </c>
      <c r="AQ7">
        <f>COUNTIF(Raw!AP$2:AP$101, "="&amp;$A7)</f>
        <v>2</v>
      </c>
      <c r="AR7">
        <f>COUNTIF(Raw!AQ$2:AQ$101, "="&amp;$A7)</f>
        <v>90</v>
      </c>
      <c r="AS7">
        <f>COUNTIF(Raw!AR$2:AR$101, "="&amp;$A7)</f>
        <v>0</v>
      </c>
      <c r="AT7">
        <f>COUNTIF(Raw!AS$2:AS$101, "="&amp;$A7)</f>
        <v>91</v>
      </c>
      <c r="AU7">
        <f>COUNTIF(Raw!AT$2:AT$101, "="&amp;$A7)</f>
        <v>0</v>
      </c>
      <c r="AV7">
        <f>COUNTIF(Raw!AU$2:AU$101, "="&amp;$A7)</f>
        <v>6</v>
      </c>
      <c r="AW7">
        <f>COUNTIF(Raw!AV$2:AV$101, "="&amp;$A7)</f>
        <v>0</v>
      </c>
      <c r="AX7">
        <f>COUNTIF(Raw!AW$2:AW$101, "="&amp;$A7)</f>
        <v>90</v>
      </c>
      <c r="AY7">
        <f>COUNTIF(Raw!AX$2:AX$101, "="&amp;$A7)</f>
        <v>3</v>
      </c>
      <c r="AZ7">
        <f>COUNTIF(Raw!AY$2:AY$101, "="&amp;$A7)</f>
        <v>0</v>
      </c>
      <c r="BA7">
        <f>COUNTIF(Raw!AZ$2:AZ$101, "="&amp;$A7)</f>
        <v>4</v>
      </c>
      <c r="BB7">
        <f>COUNTIF(Raw!BA$2:BA$101, "="&amp;$A7)</f>
        <v>0</v>
      </c>
      <c r="BC7">
        <f>COUNTIF(Raw!BB$2:BB$101, "="&amp;$A7)</f>
        <v>92</v>
      </c>
      <c r="BD7">
        <f>COUNTIF(Raw!BC$2:BC$101, "="&amp;$A7)</f>
        <v>6</v>
      </c>
      <c r="BE7">
        <f>COUNTIF(Raw!BD$2:BD$101, "="&amp;$A7)</f>
        <v>87</v>
      </c>
      <c r="BF7">
        <f>COUNTIF(Raw!BE$2:BE$101, "="&amp;$A7)</f>
        <v>0</v>
      </c>
      <c r="BG7">
        <f>COUNTIF(Raw!BF$2:BF$101, "="&amp;$A7)</f>
        <v>90</v>
      </c>
      <c r="BH7">
        <f>COUNTIF(Raw!BG$2:BG$101, "="&amp;$A7)</f>
        <v>0</v>
      </c>
      <c r="BI7">
        <f>COUNTIF(Raw!BH$2:BH$101, "="&amp;$A7)</f>
        <v>9</v>
      </c>
      <c r="BJ7">
        <f>COUNTIF(Raw!BI$2:BI$101, "="&amp;$A7)</f>
        <v>3</v>
      </c>
      <c r="BK7">
        <f>COUNTIF(Raw!BJ$2:BJ$101, "="&amp;$A7)</f>
        <v>94</v>
      </c>
      <c r="BL7">
        <f>COUNTIF(Raw!BK$2:BK$101, "="&amp;$A7)</f>
        <v>3</v>
      </c>
      <c r="BM7">
        <f>COUNTIF(Raw!BL$2:BL$101, "="&amp;$A7)</f>
        <v>4</v>
      </c>
      <c r="BN7">
        <f>COUNTIF(Raw!BM$2:BM$101, "="&amp;$A7)</f>
        <v>9</v>
      </c>
      <c r="BO7">
        <f>COUNTIF(Raw!BN$2:BN$101, "="&amp;$A7)</f>
        <v>0</v>
      </c>
      <c r="BP7">
        <f>COUNTIF(Raw!BO$2:BO$101, "="&amp;$A7)</f>
        <v>91</v>
      </c>
      <c r="BQ7">
        <f>COUNTIF(Raw!BP$2:BP$101, "="&amp;$A7)</f>
        <v>8</v>
      </c>
      <c r="BR7">
        <f>COUNTIF(Raw!BQ$2:BQ$101, "="&amp;$A7)</f>
        <v>99</v>
      </c>
      <c r="BS7">
        <f>COUNTIF(Raw!BR$2:BR$101, "="&amp;$A7)</f>
        <v>3</v>
      </c>
      <c r="BT7">
        <f>COUNTIF(Raw!BS$2:BS$101, "="&amp;$A7)</f>
        <v>80</v>
      </c>
      <c r="BU7">
        <f>COUNTIF(Raw!BT$2:BT$101, "="&amp;$A7)</f>
        <v>0</v>
      </c>
      <c r="BV7">
        <f>COUNTIF(Raw!BU$2:BU$101, "="&amp;$A7)</f>
        <v>0</v>
      </c>
      <c r="BW7">
        <f>COUNTIF(Raw!BV$2:BV$101, "="&amp;$A7)</f>
        <v>0</v>
      </c>
      <c r="BX7">
        <f>COUNTIF(Raw!BW$2:BW$101, "="&amp;$A7)</f>
        <v>88</v>
      </c>
      <c r="BY7">
        <f>COUNTIF(Raw!BX$2:BX$101, "="&amp;$A7)</f>
        <v>4</v>
      </c>
      <c r="BZ7">
        <f>COUNTIF(Raw!BY$2:BY$101, "="&amp;$A7)</f>
        <v>0</v>
      </c>
      <c r="CA7">
        <f>COUNTIF(Raw!BZ$2:BZ$101, "="&amp;$A7)</f>
        <v>6</v>
      </c>
      <c r="CB7">
        <f>COUNTIF(Raw!CA$2:CA$101, "="&amp;$A7)</f>
        <v>0</v>
      </c>
      <c r="CC7">
        <f>COUNTIF(Raw!CB$2:CB$101, "="&amp;$A7)</f>
        <v>90</v>
      </c>
      <c r="CD7">
        <f>COUNTIF(Raw!CC$2:CC$101, "="&amp;$A7)</f>
        <v>0</v>
      </c>
      <c r="CE7">
        <f>COUNTIF(Raw!CD$2:CD$101, "="&amp;$A7)</f>
        <v>93</v>
      </c>
      <c r="CF7">
        <f>COUNTIF(Raw!CE$2:CE$101, "="&amp;$A7)</f>
        <v>0</v>
      </c>
      <c r="CG7">
        <f>COUNTIF(Raw!CF$2:CF$101, "="&amp;$A7)</f>
        <v>90</v>
      </c>
      <c r="CH7">
        <f>COUNTIF(Raw!CG$2:CG$101, "="&amp;$A7)</f>
        <v>0</v>
      </c>
      <c r="CI7">
        <f>COUNTIF(Raw!CH$2:CH$101, "="&amp;$A7)</f>
        <v>10</v>
      </c>
      <c r="CJ7">
        <f>COUNTIF(Raw!CI$2:CI$101, "="&amp;$A7)</f>
        <v>6</v>
      </c>
      <c r="CK7">
        <f>COUNTIF(Raw!CJ$2:CJ$101, "="&amp;$A7)</f>
        <v>86</v>
      </c>
      <c r="CL7">
        <f>COUNTIF(Raw!CK$2:CK$101, "="&amp;$A7)</f>
        <v>36</v>
      </c>
      <c r="CM7">
        <f>COUNTIF(Raw!CL$2:CL$101, "="&amp;$A7)</f>
        <v>63</v>
      </c>
      <c r="CN7">
        <f>COUNTIF(Raw!CM$2:CM$101, "="&amp;$A7)</f>
        <v>31</v>
      </c>
      <c r="CO7">
        <f>COUNTIF(Raw!CN$2:CN$101, "="&amp;$A7)</f>
        <v>0</v>
      </c>
      <c r="CP7">
        <f>COUNTIF(Raw!CO$2:CO$101, "="&amp;$A7)</f>
        <v>90</v>
      </c>
      <c r="CQ7">
        <f>COUNTIF(Raw!CP$2:CP$101, "="&amp;$A7)</f>
        <v>0</v>
      </c>
      <c r="CR7">
        <f>COUNTIF(Raw!CQ$2:CQ$101, "="&amp;$A7)</f>
        <v>89</v>
      </c>
      <c r="CS7">
        <f>COUNTIF(Raw!CR$2:CR$101, "="&amp;$A7)</f>
        <v>12</v>
      </c>
      <c r="CT7">
        <f>COUNTIF(Raw!CS$2:CS$101, "="&amp;$A7)</f>
        <v>90</v>
      </c>
      <c r="CU7">
        <f>COUNTIF(Raw!CT$2:CT$101, "="&amp;$A7)</f>
        <v>0</v>
      </c>
      <c r="CV7">
        <f>COUNTIF(Raw!CU$2:CU$101, "="&amp;$A7)</f>
        <v>5</v>
      </c>
      <c r="CW7">
        <f>COUNTIF(Raw!CV$2:CV$101, "="&amp;$A7)</f>
        <v>4</v>
      </c>
      <c r="CX7">
        <f>COUNTIF(Raw!CW$2:CW$101, "="&amp;$A7)</f>
        <v>98</v>
      </c>
      <c r="CY7">
        <f>COUNTIF(Raw!CX$2:CX$101, "="&amp;$A7)</f>
        <v>55</v>
      </c>
      <c r="CZ7">
        <f>COUNTIF(Raw!CY$2:CY$101, "="&amp;$A7)</f>
        <v>40</v>
      </c>
      <c r="DA7">
        <f>COUNTIF(Raw!CZ$2:CZ$101, "="&amp;$A7)</f>
        <v>25</v>
      </c>
      <c r="DB7">
        <f>COUNTIF(Raw!DA$2:DA$101, "="&amp;$A7)</f>
        <v>0</v>
      </c>
      <c r="DC7">
        <f>COUNTIF(Raw!DB$2:DB$101, "="&amp;$A7)</f>
        <v>90</v>
      </c>
      <c r="DD7">
        <f>COUNTIF(Raw!DC$2:DC$101, "="&amp;$A7)</f>
        <v>0</v>
      </c>
      <c r="DE7">
        <f>COUNTIF(Raw!DD$2:DD$101, "="&amp;$A7)</f>
        <v>90</v>
      </c>
      <c r="DF7">
        <f>COUNTIF(Raw!DE$2:DE$101, "="&amp;$A7)</f>
        <v>0</v>
      </c>
      <c r="DG7">
        <f>COUNTIF(Raw!DF$2:DF$101, "="&amp;$A7)</f>
        <v>94</v>
      </c>
      <c r="DH7">
        <f>COUNTIF(Raw!DG$2:DG$101, "="&amp;$A7)</f>
        <v>7</v>
      </c>
      <c r="DI7">
        <f>COUNTIF(Raw!DH$2:DH$101, "="&amp;$A7)</f>
        <v>6</v>
      </c>
      <c r="DJ7">
        <f>COUNTIF(Raw!DI$2:DI$101, "="&amp;$A7)</f>
        <v>0</v>
      </c>
      <c r="DK7">
        <f>COUNTIF(Raw!DJ$2:DJ$101, "="&amp;$A7)</f>
        <v>87</v>
      </c>
      <c r="DL7">
        <f>COUNTIF(Raw!DK$2:DK$101, "="&amp;$A7)</f>
        <v>49</v>
      </c>
      <c r="DM7">
        <f>COUNTIF(Raw!DL$2:DL$101, "="&amp;$A7)</f>
        <v>35</v>
      </c>
      <c r="DN7">
        <f>COUNTIF(Raw!DM$2:DM$101, "="&amp;$A7)</f>
        <v>37</v>
      </c>
      <c r="DO7">
        <f>COUNTIF(Raw!DN$2:DN$101, "="&amp;$A7)</f>
        <v>4</v>
      </c>
      <c r="DP7">
        <f>COUNTIF(Raw!DO$2:DO$101, "="&amp;$A7)</f>
        <v>96</v>
      </c>
      <c r="DQ7">
        <f>COUNTIF(Raw!DP$2:DP$101, "="&amp;$A7)</f>
        <v>0</v>
      </c>
      <c r="DR7">
        <f>COUNTIF(Raw!DQ$2:DQ$101, "="&amp;$A7)</f>
        <v>94</v>
      </c>
      <c r="DS7">
        <f>COUNTIF(Raw!DR$2:DR$101, "="&amp;$A7)</f>
        <v>6</v>
      </c>
      <c r="DT7">
        <f>COUNTIF(Raw!DS$2:DS$101, "="&amp;$A7)</f>
        <v>96</v>
      </c>
      <c r="DU7">
        <f>COUNTIF(Raw!DT$2:DT$101, "="&amp;$A7)</f>
        <v>9</v>
      </c>
      <c r="DV7">
        <f>COUNTIF(Raw!DU$2:DU$101, "="&amp;$A7)</f>
        <v>4</v>
      </c>
      <c r="DW7">
        <f>COUNTIF(Raw!DV$2:DV$101, "="&amp;$A7)</f>
        <v>4</v>
      </c>
      <c r="DX7">
        <f>COUNTIF(Raw!DW$2:DW$101, "="&amp;$A7)</f>
        <v>89</v>
      </c>
      <c r="DY7">
        <f>COUNTIF(Raw!DX$2:DX$101, "="&amp;$A7)</f>
        <v>50</v>
      </c>
      <c r="DZ7">
        <f>COUNTIF(Raw!DY$2:DY$101, "="&amp;$A7)</f>
        <v>42</v>
      </c>
      <c r="EA7">
        <f>COUNTIF(Raw!DZ$2:DZ$101, "="&amp;$A7)</f>
        <v>37</v>
      </c>
      <c r="EB7">
        <f>COUNTIF(Raw!EA$2:EA$101, "="&amp;$A7)</f>
        <v>0</v>
      </c>
      <c r="EC7">
        <f>COUNTIF(Raw!EB$2:EB$101, "="&amp;$A7)</f>
        <v>91</v>
      </c>
      <c r="ED7">
        <f>COUNTIF(Raw!EC$2:EC$101, "="&amp;$A7)</f>
        <v>0</v>
      </c>
      <c r="EE7">
        <f>COUNTIF(Raw!ED$2:ED$101, "="&amp;$A7)</f>
        <v>84</v>
      </c>
      <c r="EF7">
        <f>COUNTIF(Raw!EE$2:EE$101, "="&amp;$A7)</f>
        <v>0</v>
      </c>
      <c r="EG7">
        <f>COUNTIF(Raw!EF$2:EF$101, "="&amp;$A7)</f>
        <v>88</v>
      </c>
      <c r="EH7">
        <f>COUNTIF(Raw!EG$2:EG$101, "="&amp;$A7)</f>
        <v>3</v>
      </c>
      <c r="EI7">
        <f>COUNTIF(Raw!EH$2:EH$101, "="&amp;$A7)</f>
        <v>4</v>
      </c>
      <c r="EJ7">
        <f>COUNTIF(Raw!EI$2:EI$101, "="&amp;$A7)</f>
        <v>6</v>
      </c>
      <c r="EK7">
        <f>COUNTIF(Raw!EJ$2:EJ$101, "="&amp;$A7)</f>
        <v>87</v>
      </c>
      <c r="EL7">
        <f>COUNTIF(Raw!EK$2:EK$101, "="&amp;$A7)</f>
        <v>60</v>
      </c>
      <c r="EM7">
        <f>COUNTIF(Raw!EL$2:EL$101, "="&amp;$A7)</f>
        <v>55</v>
      </c>
      <c r="EN7">
        <f>COUNTIF(Raw!EM$2:EM$101, "="&amp;$A7)</f>
        <v>37</v>
      </c>
      <c r="EO7">
        <f>COUNTIF(Raw!EN$2:EN$101, "="&amp;$A7)</f>
        <v>0</v>
      </c>
      <c r="EP7">
        <f>COUNTIF(Raw!EO$2:EO$101, "="&amp;$A7)</f>
        <v>100</v>
      </c>
      <c r="EQ7">
        <f>COUNTIF(Raw!EP$2:EP$101, "="&amp;$A7)</f>
        <v>0</v>
      </c>
      <c r="ER7">
        <f>COUNTIF(Raw!EQ$2:EQ$101, "="&amp;$A7)</f>
        <v>93</v>
      </c>
      <c r="ES7">
        <f>COUNTIF(Raw!ER$2:ER$101, "="&amp;$A7)</f>
        <v>5</v>
      </c>
      <c r="ET7">
        <f>COUNTIF(Raw!ES$2:ES$101, "="&amp;$A7)</f>
        <v>94</v>
      </c>
      <c r="EU7">
        <f>COUNTIF(Raw!ET$2:ET$101, "="&amp;$A7)</f>
        <v>4</v>
      </c>
      <c r="EV7">
        <f>COUNTIF(Raw!EU$2:EU$101, "="&amp;$A7)</f>
        <v>8</v>
      </c>
      <c r="EW7">
        <f>COUNTIF(Raw!EV$2:EV$101, "="&amp;$A7)</f>
        <v>4</v>
      </c>
      <c r="EX7">
        <f>COUNTIF(Raw!EW$2:EW$101, "="&amp;$A7)</f>
        <v>96</v>
      </c>
      <c r="EY7">
        <f>COUNTIF(Raw!EX$2:EX$101, "="&amp;$A7)</f>
        <v>34</v>
      </c>
      <c r="EZ7">
        <f>COUNTIF(Raw!EY$2:EY$101, "="&amp;$A7)</f>
        <v>41</v>
      </c>
      <c r="FA7">
        <f>COUNTIF(Raw!EZ$2:EZ$101, "="&amp;$A7)</f>
        <v>39</v>
      </c>
      <c r="FB7">
        <f>COUNTIF(Raw!FA$2:FA$101, "="&amp;$A7)</f>
        <v>0</v>
      </c>
      <c r="FC7">
        <f>COUNTIF(Raw!FB$2:FB$101, "="&amp;$A7)</f>
        <v>98</v>
      </c>
      <c r="FD7">
        <f>COUNTIF(Raw!FC$2:FC$101, "="&amp;$A7)</f>
        <v>2</v>
      </c>
      <c r="FE7">
        <f>COUNTIF(Raw!FD$2:FD$101, "="&amp;$A7)</f>
        <v>85</v>
      </c>
      <c r="FF7">
        <f>COUNTIF(Raw!FE$2:FE$101, "="&amp;$A7)</f>
        <v>0</v>
      </c>
      <c r="FG7">
        <f>COUNTIF(Raw!FF$2:FF$101, "="&amp;$A7)</f>
        <v>90</v>
      </c>
      <c r="FH7">
        <f>COUNTIF(Raw!FG$2:FG$101, "="&amp;$A7)</f>
        <v>8</v>
      </c>
      <c r="FI7">
        <f>COUNTIF(Raw!FH$2:FH$101, "="&amp;$A7)</f>
        <v>0</v>
      </c>
      <c r="FJ7">
        <f>COUNTIF(Raw!FI$2:FI$101, "="&amp;$A7)</f>
        <v>2</v>
      </c>
      <c r="FK7">
        <f>COUNTIF(Raw!FJ$2:FJ$101, "="&amp;$A7)</f>
        <v>92</v>
      </c>
      <c r="FL7">
        <f>COUNTIF(Raw!FK$2:FK$101, "="&amp;$A7)</f>
        <v>46</v>
      </c>
      <c r="FM7">
        <f>COUNTIF(Raw!FL$2:FL$101, "="&amp;$A7)</f>
        <v>43</v>
      </c>
      <c r="FN7">
        <f>COUNTIF(Raw!FM$2:FM$101, "="&amp;$A7)</f>
        <v>45</v>
      </c>
      <c r="FO7">
        <f>COUNTIF(Raw!FN$2:FN$101, "="&amp;$A7)</f>
        <v>0</v>
      </c>
      <c r="FP7">
        <f>COUNTIF(Raw!FO$2:FO$101, "="&amp;$A7)</f>
        <v>96</v>
      </c>
      <c r="FQ7">
        <f>COUNTIF(Raw!FP$2:FP$101, "="&amp;$A7)</f>
        <v>0</v>
      </c>
      <c r="FR7">
        <f>COUNTIF(Raw!FQ$2:FQ$101, "="&amp;$A7)</f>
        <v>90</v>
      </c>
      <c r="FS7">
        <f>COUNTIF(Raw!FR$2:FR$101, "="&amp;$A7)</f>
        <v>4</v>
      </c>
      <c r="FT7">
        <f>COUNTIF(Raw!FS$2:FS$101, "="&amp;$A7)</f>
        <v>97</v>
      </c>
      <c r="FU7">
        <f>COUNTIF(Raw!FT$2:FT$101, "="&amp;$A7)</f>
        <v>0</v>
      </c>
      <c r="FV7">
        <f>COUNTIF(Raw!FU$2:FU$101, "="&amp;$A7)</f>
        <v>6</v>
      </c>
      <c r="FW7">
        <f>COUNTIF(Raw!FV$2:FV$101, "="&amp;$A7)</f>
        <v>0</v>
      </c>
      <c r="FX7">
        <f>COUNTIF(Raw!FW$2:FW$101, "="&amp;$A7)</f>
        <v>87</v>
      </c>
      <c r="FY7">
        <f>COUNTIF(Raw!FX$2:FX$101, "="&amp;$A7)</f>
        <v>44</v>
      </c>
      <c r="FZ7">
        <f>COUNTIF(Raw!FY$2:FY$101, "="&amp;$A7)</f>
        <v>56</v>
      </c>
      <c r="GA7">
        <f>COUNTIF(Raw!FZ$2:FZ$101, "="&amp;$A7)</f>
        <v>35</v>
      </c>
      <c r="GB7">
        <f>COUNTIF(Raw!GA$2:GA$101, "="&amp;$A7)</f>
        <v>2</v>
      </c>
      <c r="GC7">
        <f>COUNTIF(Raw!GB$2:GB$101, "="&amp;$A7)</f>
        <v>91</v>
      </c>
      <c r="GD7">
        <f>COUNTIF(Raw!GC$2:GC$101, "="&amp;$A7)</f>
        <v>0</v>
      </c>
      <c r="GE7">
        <f>COUNTIF(Raw!GD$2:GD$101, "="&amp;$A7)</f>
        <v>90</v>
      </c>
      <c r="GF7">
        <f>COUNTIF(Raw!GE$2:GE$101, "="&amp;$A7)</f>
        <v>5</v>
      </c>
      <c r="GG7">
        <f>COUNTIF(Raw!GF$2:GF$101, "="&amp;$A7)</f>
        <v>97</v>
      </c>
      <c r="GH7">
        <f>COUNTIF(Raw!GG$2:GG$101, "="&amp;$A7)</f>
        <v>0</v>
      </c>
      <c r="GI7">
        <f>COUNTIF(Raw!GH$2:GH$101, "="&amp;$A7)</f>
        <v>0</v>
      </c>
      <c r="GJ7">
        <f>COUNTIF(Raw!GI$2:GI$101, "="&amp;$A7)</f>
        <v>6</v>
      </c>
      <c r="GK7">
        <f>COUNTIF(Raw!GJ$2:GJ$101, "="&amp;$A7)</f>
        <v>94</v>
      </c>
      <c r="GL7">
        <f>COUNTIF(Raw!GK$2:GK$101, "="&amp;$A7)</f>
        <v>44</v>
      </c>
      <c r="GM7">
        <f>COUNTIF(Raw!GL$2:GL$101, "="&amp;$A7)</f>
        <v>62</v>
      </c>
      <c r="GN7">
        <f>COUNTIF(Raw!GM$2:GM$101, "="&amp;$A7)</f>
        <v>32</v>
      </c>
      <c r="GO7">
        <f>COUNTIF(Raw!GN$2:GN$101, "="&amp;$A7)</f>
        <v>1</v>
      </c>
      <c r="GP7">
        <f>COUNTIF(Raw!GO$2:GO$101, "="&amp;$A7)</f>
        <v>100</v>
      </c>
      <c r="GQ7">
        <f>COUNTIF(Raw!GP$2:GP$101, "="&amp;$A7)</f>
        <v>2</v>
      </c>
      <c r="GR7">
        <f>COUNTIF(Raw!GQ$2:GQ$101, "="&amp;$A7)</f>
        <v>95</v>
      </c>
      <c r="GS7">
        <f>COUNTIF(Raw!GR$2:GR$101, "="&amp;$A7)</f>
        <v>3</v>
      </c>
      <c r="GT7">
        <f>COUNTIF(Raw!GS$2:GS$101, "="&amp;$A7)</f>
        <v>84</v>
      </c>
      <c r="GU7">
        <f>COUNTIF(Raw!GT$2:GT$101, "="&amp;$A7)</f>
        <v>2</v>
      </c>
      <c r="GV7">
        <f>COUNTIF(Raw!GU$2:GU$101, "="&amp;$A7)</f>
        <v>2</v>
      </c>
      <c r="GW7">
        <f>COUNTIF(Raw!GV$2:GV$101, "="&amp;$A7)</f>
        <v>1</v>
      </c>
      <c r="GX7">
        <f>COUNTIF(Raw!GW$2:GW$101, "="&amp;$A7)</f>
        <v>91</v>
      </c>
      <c r="GY7">
        <f>COUNTIF(Raw!GX$2:GX$101, "="&amp;$A7)</f>
        <v>52</v>
      </c>
      <c r="GZ7">
        <f>COUNTIF(Raw!GY$2:GY$101, "="&amp;$A7)</f>
        <v>58</v>
      </c>
      <c r="HA7">
        <f>COUNTIF(Raw!GZ$2:GZ$101, "="&amp;$A7)</f>
        <v>69</v>
      </c>
      <c r="HB7">
        <f>COUNTIF(Raw!HA$2:HA$101, "="&amp;$A7)</f>
        <v>13</v>
      </c>
      <c r="HC7">
        <f>COUNTIF(Raw!HB$2:HB$101, "="&amp;$A7)</f>
        <v>92</v>
      </c>
      <c r="HD7">
        <f>COUNTIF(Raw!HC$2:HC$101, "="&amp;$A7)</f>
        <v>3</v>
      </c>
      <c r="HE7">
        <f>COUNTIF(Raw!HD$2:HD$101, "="&amp;$A7)</f>
        <v>86</v>
      </c>
      <c r="HF7">
        <f>COUNTIF(Raw!HE$2:HE$101, "="&amp;$A7)</f>
        <v>2</v>
      </c>
      <c r="HG7">
        <f>COUNTIF(Raw!HF$2:HF$101, "="&amp;$A7)</f>
        <v>89</v>
      </c>
      <c r="HH7">
        <f>COUNTIF(Raw!HG$2:HG$101, "="&amp;$A7)</f>
        <v>7</v>
      </c>
      <c r="HI7">
        <f>COUNTIF(Raw!HH$2:HH$101, "="&amp;$A7)</f>
        <v>0</v>
      </c>
      <c r="HJ7">
        <f>COUNTIF(Raw!HI$2:HI$101, "="&amp;$A7)</f>
        <v>0</v>
      </c>
      <c r="HK7">
        <f>COUNTIF(Raw!HJ$2:HJ$101, "="&amp;$A7)</f>
        <v>94</v>
      </c>
      <c r="HL7">
        <f>COUNTIF(Raw!HK$2:HK$101, "="&amp;$A7)</f>
        <v>23</v>
      </c>
      <c r="HM7">
        <f>COUNTIF(Raw!HL$2:HL$101, "="&amp;$A7)</f>
        <v>56</v>
      </c>
      <c r="HN7">
        <f>COUNTIF(Raw!HM$2:HM$101, "="&amp;$A7)</f>
        <v>40</v>
      </c>
      <c r="HO7">
        <f>COUNTIF(Raw!HN$2:HN$101, "="&amp;$A7)</f>
        <v>4</v>
      </c>
      <c r="HP7">
        <f>COUNTIF(Raw!HO$2:HO$101, "="&amp;$A7)</f>
        <v>96</v>
      </c>
      <c r="HQ7">
        <f>COUNTIF(Raw!HP$2:HP$101, "="&amp;$A7)</f>
        <v>6</v>
      </c>
      <c r="HR7">
        <f>COUNTIF(Raw!HQ$2:HQ$101, "="&amp;$A7)</f>
        <v>91</v>
      </c>
      <c r="HS7">
        <f>COUNTIF(Raw!HR$2:HR$101, "="&amp;$A7)</f>
        <v>0</v>
      </c>
      <c r="HT7">
        <f>COUNTIF(Raw!HS$2:HS$101, "="&amp;$A7)</f>
        <v>79</v>
      </c>
      <c r="HU7">
        <f>COUNTIF(Raw!HT$2:HT$101, "="&amp;$A7)</f>
        <v>4</v>
      </c>
      <c r="HV7">
        <f>COUNTIF(Raw!HU$2:HU$101, "="&amp;$A7)</f>
        <v>0</v>
      </c>
      <c r="HW7">
        <f>COUNTIF(Raw!HV$2:HV$101, "="&amp;$A7)</f>
        <v>0</v>
      </c>
      <c r="HX7">
        <f>COUNTIF(Raw!HW$2:HW$101, "="&amp;$A7)</f>
        <v>100</v>
      </c>
      <c r="HY7">
        <f>COUNTIF(Raw!HX$2:HX$101, "="&amp;$A7)</f>
        <v>27</v>
      </c>
      <c r="HZ7">
        <f>COUNTIF(Raw!HY$2:HY$101, "="&amp;$A7)</f>
        <v>62</v>
      </c>
      <c r="IA7">
        <f>COUNTIF(Raw!HZ$2:HZ$101, "="&amp;$A7)</f>
        <v>28</v>
      </c>
      <c r="IB7">
        <f>COUNTIF(Raw!IA$2:IA$101, "="&amp;$A7)</f>
        <v>90</v>
      </c>
      <c r="IC7">
        <f>COUNTIF(Raw!IB$2:IB$101, "="&amp;$A7)</f>
        <v>97</v>
      </c>
      <c r="ID7">
        <f>COUNTIF(Raw!IC$2:IC$101, "="&amp;$A7)</f>
        <v>8</v>
      </c>
      <c r="IE7">
        <f>COUNTIF(Raw!ID$2:ID$101, "="&amp;$A7)</f>
        <v>0</v>
      </c>
      <c r="IF7">
        <f>COUNTIF(Raw!IE$2:IE$101, "="&amp;$A7)</f>
        <v>1</v>
      </c>
      <c r="IG7">
        <f>COUNTIF(Raw!IF$2:IF$101, "="&amp;$A7)</f>
        <v>4</v>
      </c>
      <c r="IH7">
        <f>COUNTIF(Raw!IG$2:IG$101, "="&amp;$A7)</f>
        <v>0</v>
      </c>
      <c r="II7">
        <f>COUNTIF(Raw!IH$2:IH$101, "="&amp;$A7)</f>
        <v>50</v>
      </c>
      <c r="IM7">
        <v>1</v>
      </c>
    </row>
    <row r="8" spans="1:490" x14ac:dyDescent="0.25">
      <c r="A8">
        <v>0</v>
      </c>
      <c r="B8">
        <f>COUNTIF(Raw!A$2:A$101, "="&amp;$A8)</f>
        <v>0</v>
      </c>
      <c r="C8">
        <f>COUNTIF(Raw!B$2:B$101, "="&amp;$A8)</f>
        <v>0</v>
      </c>
      <c r="D8">
        <f>COUNTIF(Raw!C$2:C$101, "="&amp;$A8)</f>
        <v>0</v>
      </c>
      <c r="E8">
        <f>COUNTIF(Raw!D$2:D$101, "="&amp;$A8)</f>
        <v>0</v>
      </c>
      <c r="F8">
        <f>COUNTIF(Raw!E$2:E$101, "="&amp;$A8)</f>
        <v>0</v>
      </c>
      <c r="G8">
        <f>COUNTIF(Raw!F$2:F$101, "="&amp;$A8)</f>
        <v>0</v>
      </c>
      <c r="H8">
        <f>COUNTIF(Raw!G$2:G$101, "="&amp;$A8)</f>
        <v>0</v>
      </c>
      <c r="I8">
        <f>COUNTIF(Raw!H$2:H$101, "="&amp;$A8)</f>
        <v>0</v>
      </c>
      <c r="J8">
        <f>COUNTIF(Raw!I$2:I$101, "="&amp;$A8)</f>
        <v>0</v>
      </c>
      <c r="K8">
        <f>COUNTIF(Raw!J$2:J$101, "="&amp;$A8)</f>
        <v>0</v>
      </c>
      <c r="L8">
        <f>COUNTIF(Raw!K$2:K$101, "="&amp;$A8)</f>
        <v>97</v>
      </c>
      <c r="M8">
        <f>COUNTIF(Raw!L$2:L$101, "="&amp;$A8)</f>
        <v>90</v>
      </c>
      <c r="N8">
        <f>COUNTIF(Raw!M$2:M$101, "="&amp;$A8)</f>
        <v>99</v>
      </c>
      <c r="O8">
        <f>COUNTIF(Raw!N$2:N$101, "="&amp;$A8)</f>
        <v>0</v>
      </c>
      <c r="P8">
        <f>COUNTIF(Raw!O$2:O$101, "="&amp;$A8)</f>
        <v>0</v>
      </c>
      <c r="Q8">
        <f>COUNTIF(Raw!P$2:P$101, "="&amp;$A8)</f>
        <v>0</v>
      </c>
      <c r="R8">
        <f>COUNTIF(Raw!Q$2:Q$101, "="&amp;$A8)</f>
        <v>0</v>
      </c>
      <c r="S8">
        <f>COUNTIF(Raw!R$2:R$101, "="&amp;$A8)</f>
        <v>0</v>
      </c>
      <c r="T8">
        <f>COUNTIF(Raw!S$2:S$101, "="&amp;$A8)</f>
        <v>0</v>
      </c>
      <c r="U8">
        <f>COUNTIF(Raw!T$2:T$101, "="&amp;$A8)</f>
        <v>0</v>
      </c>
      <c r="V8">
        <f>COUNTIF(Raw!U$2:U$101, "="&amp;$A8)</f>
        <v>0</v>
      </c>
      <c r="W8">
        <f>COUNTIF(Raw!V$2:V$101, "="&amp;$A8)</f>
        <v>0</v>
      </c>
      <c r="X8">
        <f>COUNTIF(Raw!W$2:W$101, "="&amp;$A8)</f>
        <v>0</v>
      </c>
      <c r="Y8">
        <f>COUNTIF(Raw!X$2:X$101, "="&amp;$A8)</f>
        <v>96</v>
      </c>
      <c r="Z8">
        <f>COUNTIF(Raw!Y$2:Y$101, "="&amp;$A8)</f>
        <v>83</v>
      </c>
      <c r="AA8">
        <f>COUNTIF(Raw!Z$2:Z$101, "="&amp;$A8)</f>
        <v>97</v>
      </c>
      <c r="AB8">
        <f>COUNTIF(Raw!AA$2:AA$101, "="&amp;$A8)</f>
        <v>0</v>
      </c>
      <c r="AC8">
        <f>COUNTIF(Raw!AB$2:AB$101, "="&amp;$A8)</f>
        <v>0</v>
      </c>
      <c r="AD8">
        <f>COUNTIF(Raw!AC$2:AC$101, "="&amp;$A8)</f>
        <v>0</v>
      </c>
      <c r="AE8">
        <f>COUNTIF(Raw!AD$2:AD$101, "="&amp;$A8)</f>
        <v>0</v>
      </c>
      <c r="AF8">
        <f>COUNTIF(Raw!AE$2:AE$101, "="&amp;$A8)</f>
        <v>0</v>
      </c>
      <c r="AG8">
        <f>COUNTIF(Raw!AF$2:AF$101, "="&amp;$A8)</f>
        <v>0</v>
      </c>
      <c r="AH8">
        <f>COUNTIF(Raw!AG$2:AG$101, "="&amp;$A8)</f>
        <v>0</v>
      </c>
      <c r="AI8">
        <f>COUNTIF(Raw!AH$2:AH$101, "="&amp;$A8)</f>
        <v>0</v>
      </c>
      <c r="AJ8">
        <f>COUNTIF(Raw!AI$2:AI$101, "="&amp;$A8)</f>
        <v>0</v>
      </c>
      <c r="AK8">
        <f>COUNTIF(Raw!AJ$2:AJ$101, "="&amp;$A8)</f>
        <v>0</v>
      </c>
      <c r="AL8">
        <f>COUNTIF(Raw!AK$2:AK$101, "="&amp;$A8)</f>
        <v>100</v>
      </c>
      <c r="AM8">
        <f>COUNTIF(Raw!AL$2:AL$101, "="&amp;$A8)</f>
        <v>94</v>
      </c>
      <c r="AN8">
        <f>COUNTIF(Raw!AM$2:AM$101, "="&amp;$A8)</f>
        <v>93</v>
      </c>
      <c r="AO8">
        <f>COUNTIF(Raw!AN$2:AN$101, "="&amp;$A8)</f>
        <v>0</v>
      </c>
      <c r="AP8">
        <f>COUNTIF(Raw!AO$2:AO$101, "="&amp;$A8)</f>
        <v>0</v>
      </c>
      <c r="AQ8">
        <f>COUNTIF(Raw!AP$2:AP$101, "="&amp;$A8)</f>
        <v>0</v>
      </c>
      <c r="AR8">
        <f>COUNTIF(Raw!AQ$2:AQ$101, "="&amp;$A8)</f>
        <v>0</v>
      </c>
      <c r="AS8">
        <f>COUNTIF(Raw!AR$2:AR$101, "="&amp;$A8)</f>
        <v>0</v>
      </c>
      <c r="AT8">
        <f>COUNTIF(Raw!AS$2:AS$101, "="&amp;$A8)</f>
        <v>0</v>
      </c>
      <c r="AU8">
        <f>COUNTIF(Raw!AT$2:AT$101, "="&amp;$A8)</f>
        <v>0</v>
      </c>
      <c r="AV8">
        <f>COUNTIF(Raw!AU$2:AU$101, "="&amp;$A8)</f>
        <v>0</v>
      </c>
      <c r="AW8">
        <f>COUNTIF(Raw!AV$2:AV$101, "="&amp;$A8)</f>
        <v>0</v>
      </c>
      <c r="AX8">
        <f>COUNTIF(Raw!AW$2:AW$101, "="&amp;$A8)</f>
        <v>0</v>
      </c>
      <c r="AY8">
        <f>COUNTIF(Raw!AX$2:AX$101, "="&amp;$A8)</f>
        <v>97</v>
      </c>
      <c r="AZ8">
        <f>COUNTIF(Raw!AY$2:AY$101, "="&amp;$A8)</f>
        <v>100</v>
      </c>
      <c r="BA8">
        <f>COUNTIF(Raw!AZ$2:AZ$101, "="&amp;$A8)</f>
        <v>96</v>
      </c>
      <c r="BB8">
        <f>COUNTIF(Raw!BA$2:BA$101, "="&amp;$A8)</f>
        <v>0</v>
      </c>
      <c r="BC8">
        <f>COUNTIF(Raw!BB$2:BB$101, "="&amp;$A8)</f>
        <v>0</v>
      </c>
      <c r="BD8">
        <f>COUNTIF(Raw!BC$2:BC$101, "="&amp;$A8)</f>
        <v>0</v>
      </c>
      <c r="BE8">
        <f>COUNTIF(Raw!BD$2:BD$101, "="&amp;$A8)</f>
        <v>0</v>
      </c>
      <c r="BF8">
        <f>COUNTIF(Raw!BE$2:BE$101, "="&amp;$A8)</f>
        <v>0</v>
      </c>
      <c r="BG8">
        <f>COUNTIF(Raw!BF$2:BF$101, "="&amp;$A8)</f>
        <v>0</v>
      </c>
      <c r="BH8">
        <f>COUNTIF(Raw!BG$2:BG$101, "="&amp;$A8)</f>
        <v>0</v>
      </c>
      <c r="BI8">
        <f>COUNTIF(Raw!BH$2:BH$101, "="&amp;$A8)</f>
        <v>0</v>
      </c>
      <c r="BJ8">
        <f>COUNTIF(Raw!BI$2:BI$101, "="&amp;$A8)</f>
        <v>0</v>
      </c>
      <c r="BK8">
        <f>COUNTIF(Raw!BJ$2:BJ$101, "="&amp;$A8)</f>
        <v>0</v>
      </c>
      <c r="BL8">
        <f>COUNTIF(Raw!BK$2:BK$101, "="&amp;$A8)</f>
        <v>97</v>
      </c>
      <c r="BM8">
        <f>COUNTIF(Raw!BL$2:BL$101, "="&amp;$A8)</f>
        <v>96</v>
      </c>
      <c r="BN8">
        <f>COUNTIF(Raw!BM$2:BM$101, "="&amp;$A8)</f>
        <v>91</v>
      </c>
      <c r="BO8">
        <f>COUNTIF(Raw!BN$2:BN$101, "="&amp;$A8)</f>
        <v>0</v>
      </c>
      <c r="BP8">
        <f>COUNTIF(Raw!BO$2:BO$101, "="&amp;$A8)</f>
        <v>0</v>
      </c>
      <c r="BQ8">
        <f>COUNTIF(Raw!BP$2:BP$101, "="&amp;$A8)</f>
        <v>0</v>
      </c>
      <c r="BR8">
        <f>COUNTIF(Raw!BQ$2:BQ$101, "="&amp;$A8)</f>
        <v>0</v>
      </c>
      <c r="BS8">
        <f>COUNTIF(Raw!BR$2:BR$101, "="&amp;$A8)</f>
        <v>0</v>
      </c>
      <c r="BT8">
        <f>COUNTIF(Raw!BS$2:BS$101, "="&amp;$A8)</f>
        <v>0</v>
      </c>
      <c r="BU8">
        <f>COUNTIF(Raw!BT$2:BT$101, "="&amp;$A8)</f>
        <v>0</v>
      </c>
      <c r="BV8">
        <f>COUNTIF(Raw!BU$2:BU$101, "="&amp;$A8)</f>
        <v>0</v>
      </c>
      <c r="BW8">
        <f>COUNTIF(Raw!BV$2:BV$101, "="&amp;$A8)</f>
        <v>0</v>
      </c>
      <c r="BX8">
        <f>COUNTIF(Raw!BW$2:BW$101, "="&amp;$A8)</f>
        <v>0</v>
      </c>
      <c r="BY8">
        <f>COUNTIF(Raw!BX$2:BX$101, "="&amp;$A8)</f>
        <v>96</v>
      </c>
      <c r="BZ8">
        <f>COUNTIF(Raw!BY$2:BY$101, "="&amp;$A8)</f>
        <v>100</v>
      </c>
      <c r="CA8">
        <f>COUNTIF(Raw!BZ$2:BZ$101, "="&amp;$A8)</f>
        <v>94</v>
      </c>
      <c r="CB8">
        <f>COUNTIF(Raw!CA$2:CA$101, "="&amp;$A8)</f>
        <v>0</v>
      </c>
      <c r="CC8">
        <f>COUNTIF(Raw!CB$2:CB$101, "="&amp;$A8)</f>
        <v>0</v>
      </c>
      <c r="CD8">
        <f>COUNTIF(Raw!CC$2:CC$101, "="&amp;$A8)</f>
        <v>0</v>
      </c>
      <c r="CE8">
        <f>COUNTIF(Raw!CD$2:CD$101, "="&amp;$A8)</f>
        <v>0</v>
      </c>
      <c r="CF8">
        <f>COUNTIF(Raw!CE$2:CE$101, "="&amp;$A8)</f>
        <v>0</v>
      </c>
      <c r="CG8">
        <f>COUNTIF(Raw!CF$2:CF$101, "="&amp;$A8)</f>
        <v>0</v>
      </c>
      <c r="CH8">
        <f>COUNTIF(Raw!CG$2:CG$101, "="&amp;$A8)</f>
        <v>0</v>
      </c>
      <c r="CI8">
        <f>COUNTIF(Raw!CH$2:CH$101, "="&amp;$A8)</f>
        <v>0</v>
      </c>
      <c r="CJ8">
        <f>COUNTIF(Raw!CI$2:CI$101, "="&amp;$A8)</f>
        <v>0</v>
      </c>
      <c r="CK8">
        <f>COUNTIF(Raw!CJ$2:CJ$101, "="&amp;$A8)</f>
        <v>0</v>
      </c>
      <c r="CL8">
        <f>COUNTIF(Raw!CK$2:CK$101, "="&amp;$A8)</f>
        <v>64</v>
      </c>
      <c r="CM8">
        <f>COUNTIF(Raw!CL$2:CL$101, "="&amp;$A8)</f>
        <v>37</v>
      </c>
      <c r="CN8">
        <f>COUNTIF(Raw!CM$2:CM$101, "="&amp;$A8)</f>
        <v>69</v>
      </c>
      <c r="CO8">
        <f>COUNTIF(Raw!CN$2:CN$101, "="&amp;$A8)</f>
        <v>0</v>
      </c>
      <c r="CP8">
        <f>COUNTIF(Raw!CO$2:CO$101, "="&amp;$A8)</f>
        <v>0</v>
      </c>
      <c r="CQ8">
        <f>COUNTIF(Raw!CP$2:CP$101, "="&amp;$A8)</f>
        <v>0</v>
      </c>
      <c r="CR8">
        <f>COUNTIF(Raw!CQ$2:CQ$101, "="&amp;$A8)</f>
        <v>0</v>
      </c>
      <c r="CS8">
        <f>COUNTIF(Raw!CR$2:CR$101, "="&amp;$A8)</f>
        <v>0</v>
      </c>
      <c r="CT8">
        <f>COUNTIF(Raw!CS$2:CS$101, "="&amp;$A8)</f>
        <v>0</v>
      </c>
      <c r="CU8">
        <f>COUNTIF(Raw!CT$2:CT$101, "="&amp;$A8)</f>
        <v>0</v>
      </c>
      <c r="CV8">
        <f>COUNTIF(Raw!CU$2:CU$101, "="&amp;$A8)</f>
        <v>0</v>
      </c>
      <c r="CW8">
        <f>COUNTIF(Raw!CV$2:CV$101, "="&amp;$A8)</f>
        <v>0</v>
      </c>
      <c r="CX8">
        <f>COUNTIF(Raw!CW$2:CW$101, "="&amp;$A8)</f>
        <v>0</v>
      </c>
      <c r="CY8">
        <f>COUNTIF(Raw!CX$2:CX$101, "="&amp;$A8)</f>
        <v>45</v>
      </c>
      <c r="CZ8">
        <f>COUNTIF(Raw!CY$2:CY$101, "="&amp;$A8)</f>
        <v>60</v>
      </c>
      <c r="DA8">
        <f>COUNTIF(Raw!CZ$2:CZ$101, "="&amp;$A8)</f>
        <v>75</v>
      </c>
      <c r="DB8">
        <f>COUNTIF(Raw!DA$2:DA$101, "="&amp;$A8)</f>
        <v>0</v>
      </c>
      <c r="DC8">
        <f>COUNTIF(Raw!DB$2:DB$101, "="&amp;$A8)</f>
        <v>0</v>
      </c>
      <c r="DD8">
        <f>COUNTIF(Raw!DC$2:DC$101, "="&amp;$A8)</f>
        <v>0</v>
      </c>
      <c r="DE8">
        <f>COUNTIF(Raw!DD$2:DD$101, "="&amp;$A8)</f>
        <v>0</v>
      </c>
      <c r="DF8">
        <f>COUNTIF(Raw!DE$2:DE$101, "="&amp;$A8)</f>
        <v>0</v>
      </c>
      <c r="DG8">
        <f>COUNTIF(Raw!DF$2:DF$101, "="&amp;$A8)</f>
        <v>0</v>
      </c>
      <c r="DH8">
        <f>COUNTIF(Raw!DG$2:DG$101, "="&amp;$A8)</f>
        <v>0</v>
      </c>
      <c r="DI8">
        <f>COUNTIF(Raw!DH$2:DH$101, "="&amp;$A8)</f>
        <v>0</v>
      </c>
      <c r="DJ8">
        <f>COUNTIF(Raw!DI$2:DI$101, "="&amp;$A8)</f>
        <v>0</v>
      </c>
      <c r="DK8">
        <f>COUNTIF(Raw!DJ$2:DJ$101, "="&amp;$A8)</f>
        <v>0</v>
      </c>
      <c r="DL8">
        <f>COUNTIF(Raw!DK$2:DK$101, "="&amp;$A8)</f>
        <v>51</v>
      </c>
      <c r="DM8">
        <f>COUNTIF(Raw!DL$2:DL$101, "="&amp;$A8)</f>
        <v>65</v>
      </c>
      <c r="DN8">
        <f>COUNTIF(Raw!DM$2:DM$101, "="&amp;$A8)</f>
        <v>63</v>
      </c>
      <c r="DO8">
        <f>COUNTIF(Raw!DN$2:DN$101, "="&amp;$A8)</f>
        <v>0</v>
      </c>
      <c r="DP8">
        <f>COUNTIF(Raw!DO$2:DO$101, "="&amp;$A8)</f>
        <v>0</v>
      </c>
      <c r="DQ8">
        <f>COUNTIF(Raw!DP$2:DP$101, "="&amp;$A8)</f>
        <v>0</v>
      </c>
      <c r="DR8">
        <f>COUNTIF(Raw!DQ$2:DQ$101, "="&amp;$A8)</f>
        <v>0</v>
      </c>
      <c r="DS8">
        <f>COUNTIF(Raw!DR$2:DR$101, "="&amp;$A8)</f>
        <v>0</v>
      </c>
      <c r="DT8">
        <f>COUNTIF(Raw!DS$2:DS$101, "="&amp;$A8)</f>
        <v>0</v>
      </c>
      <c r="DU8">
        <f>COUNTIF(Raw!DT$2:DT$101, "="&amp;$A8)</f>
        <v>0</v>
      </c>
      <c r="DV8">
        <f>COUNTIF(Raw!DU$2:DU$101, "="&amp;$A8)</f>
        <v>0</v>
      </c>
      <c r="DW8">
        <f>COUNTIF(Raw!DV$2:DV$101, "="&amp;$A8)</f>
        <v>0</v>
      </c>
      <c r="DX8">
        <f>COUNTIF(Raw!DW$2:DW$101, "="&amp;$A8)</f>
        <v>0</v>
      </c>
      <c r="DY8">
        <f>COUNTIF(Raw!DX$2:DX$101, "="&amp;$A8)</f>
        <v>50</v>
      </c>
      <c r="DZ8">
        <f>COUNTIF(Raw!DY$2:DY$101, "="&amp;$A8)</f>
        <v>58</v>
      </c>
      <c r="EA8">
        <f>COUNTIF(Raw!DZ$2:DZ$101, "="&amp;$A8)</f>
        <v>63</v>
      </c>
      <c r="EB8">
        <f>COUNTIF(Raw!EA$2:EA$101, "="&amp;$A8)</f>
        <v>0</v>
      </c>
      <c r="EC8">
        <f>COUNTIF(Raw!EB$2:EB$101, "="&amp;$A8)</f>
        <v>0</v>
      </c>
      <c r="ED8">
        <f>COUNTIF(Raw!EC$2:EC$101, "="&amp;$A8)</f>
        <v>0</v>
      </c>
      <c r="EE8">
        <f>COUNTIF(Raw!ED$2:ED$101, "="&amp;$A8)</f>
        <v>0</v>
      </c>
      <c r="EF8">
        <f>COUNTIF(Raw!EE$2:EE$101, "="&amp;$A8)</f>
        <v>0</v>
      </c>
      <c r="EG8">
        <f>COUNTIF(Raw!EF$2:EF$101, "="&amp;$A8)</f>
        <v>0</v>
      </c>
      <c r="EH8">
        <f>COUNTIF(Raw!EG$2:EG$101, "="&amp;$A8)</f>
        <v>0</v>
      </c>
      <c r="EI8">
        <f>COUNTIF(Raw!EH$2:EH$101, "="&amp;$A8)</f>
        <v>0</v>
      </c>
      <c r="EJ8">
        <f>COUNTIF(Raw!EI$2:EI$101, "="&amp;$A8)</f>
        <v>0</v>
      </c>
      <c r="EK8">
        <f>COUNTIF(Raw!EJ$2:EJ$101, "="&amp;$A8)</f>
        <v>0</v>
      </c>
      <c r="EL8">
        <f>COUNTIF(Raw!EK$2:EK$101, "="&amp;$A8)</f>
        <v>40</v>
      </c>
      <c r="EM8">
        <f>COUNTIF(Raw!EL$2:EL$101, "="&amp;$A8)</f>
        <v>45</v>
      </c>
      <c r="EN8">
        <f>COUNTIF(Raw!EM$2:EM$101, "="&amp;$A8)</f>
        <v>63</v>
      </c>
      <c r="EO8">
        <f>COUNTIF(Raw!EN$2:EN$101, "="&amp;$A8)</f>
        <v>0</v>
      </c>
      <c r="EP8">
        <f>COUNTIF(Raw!EO$2:EO$101, "="&amp;$A8)</f>
        <v>0</v>
      </c>
      <c r="EQ8">
        <f>COUNTIF(Raw!EP$2:EP$101, "="&amp;$A8)</f>
        <v>0</v>
      </c>
      <c r="ER8">
        <f>COUNTIF(Raw!EQ$2:EQ$101, "="&amp;$A8)</f>
        <v>0</v>
      </c>
      <c r="ES8">
        <f>COUNTIF(Raw!ER$2:ER$101, "="&amp;$A8)</f>
        <v>0</v>
      </c>
      <c r="ET8">
        <f>COUNTIF(Raw!ES$2:ES$101, "="&amp;$A8)</f>
        <v>0</v>
      </c>
      <c r="EU8">
        <f>COUNTIF(Raw!ET$2:ET$101, "="&amp;$A8)</f>
        <v>0</v>
      </c>
      <c r="EV8">
        <f>COUNTIF(Raw!EU$2:EU$101, "="&amp;$A8)</f>
        <v>0</v>
      </c>
      <c r="EW8">
        <f>COUNTIF(Raw!EV$2:EV$101, "="&amp;$A8)</f>
        <v>0</v>
      </c>
      <c r="EX8">
        <f>COUNTIF(Raw!EW$2:EW$101, "="&amp;$A8)</f>
        <v>0</v>
      </c>
      <c r="EY8">
        <f>COUNTIF(Raw!EX$2:EX$101, "="&amp;$A8)</f>
        <v>66</v>
      </c>
      <c r="EZ8">
        <f>COUNTIF(Raw!EY$2:EY$101, "="&amp;$A8)</f>
        <v>59</v>
      </c>
      <c r="FA8">
        <f>COUNTIF(Raw!EZ$2:EZ$101, "="&amp;$A8)</f>
        <v>61</v>
      </c>
      <c r="FB8">
        <f>COUNTIF(Raw!FA$2:FA$101, "="&amp;$A8)</f>
        <v>0</v>
      </c>
      <c r="FC8">
        <f>COUNTIF(Raw!FB$2:FB$101, "="&amp;$A8)</f>
        <v>0</v>
      </c>
      <c r="FD8">
        <f>COUNTIF(Raw!FC$2:FC$101, "="&amp;$A8)</f>
        <v>0</v>
      </c>
      <c r="FE8">
        <f>COUNTIF(Raw!FD$2:FD$101, "="&amp;$A8)</f>
        <v>0</v>
      </c>
      <c r="FF8">
        <f>COUNTIF(Raw!FE$2:FE$101, "="&amp;$A8)</f>
        <v>0</v>
      </c>
      <c r="FG8">
        <f>COUNTIF(Raw!FF$2:FF$101, "="&amp;$A8)</f>
        <v>0</v>
      </c>
      <c r="FH8">
        <f>COUNTIF(Raw!FG$2:FG$101, "="&amp;$A8)</f>
        <v>0</v>
      </c>
      <c r="FI8">
        <f>COUNTIF(Raw!FH$2:FH$101, "="&amp;$A8)</f>
        <v>0</v>
      </c>
      <c r="FJ8">
        <f>COUNTIF(Raw!FI$2:FI$101, "="&amp;$A8)</f>
        <v>0</v>
      </c>
      <c r="FK8">
        <f>COUNTIF(Raw!FJ$2:FJ$101, "="&amp;$A8)</f>
        <v>0</v>
      </c>
      <c r="FL8">
        <f>COUNTIF(Raw!FK$2:FK$101, "="&amp;$A8)</f>
        <v>54</v>
      </c>
      <c r="FM8">
        <f>COUNTIF(Raw!FL$2:FL$101, "="&amp;$A8)</f>
        <v>57</v>
      </c>
      <c r="FN8">
        <f>COUNTIF(Raw!FM$2:FM$101, "="&amp;$A8)</f>
        <v>55</v>
      </c>
      <c r="FO8">
        <f>COUNTIF(Raw!FN$2:FN$101, "="&amp;$A8)</f>
        <v>0</v>
      </c>
      <c r="FP8">
        <f>COUNTIF(Raw!FO$2:FO$101, "="&amp;$A8)</f>
        <v>0</v>
      </c>
      <c r="FQ8">
        <f>COUNTIF(Raw!FP$2:FP$101, "="&amp;$A8)</f>
        <v>0</v>
      </c>
      <c r="FR8">
        <f>COUNTIF(Raw!FQ$2:FQ$101, "="&amp;$A8)</f>
        <v>0</v>
      </c>
      <c r="FS8">
        <f>COUNTIF(Raw!FR$2:FR$101, "="&amp;$A8)</f>
        <v>0</v>
      </c>
      <c r="FT8">
        <f>COUNTIF(Raw!FS$2:FS$101, "="&amp;$A8)</f>
        <v>0</v>
      </c>
      <c r="FU8">
        <f>COUNTIF(Raw!FT$2:FT$101, "="&amp;$A8)</f>
        <v>0</v>
      </c>
      <c r="FV8">
        <f>COUNTIF(Raw!FU$2:FU$101, "="&amp;$A8)</f>
        <v>0</v>
      </c>
      <c r="FW8">
        <f>COUNTIF(Raw!FV$2:FV$101, "="&amp;$A8)</f>
        <v>0</v>
      </c>
      <c r="FX8">
        <f>COUNTIF(Raw!FW$2:FW$101, "="&amp;$A8)</f>
        <v>0</v>
      </c>
      <c r="FY8">
        <f>COUNTIF(Raw!FX$2:FX$101, "="&amp;$A8)</f>
        <v>56</v>
      </c>
      <c r="FZ8">
        <f>COUNTIF(Raw!FY$2:FY$101, "="&amp;$A8)</f>
        <v>44</v>
      </c>
      <c r="GA8">
        <f>COUNTIF(Raw!FZ$2:FZ$101, "="&amp;$A8)</f>
        <v>65</v>
      </c>
      <c r="GB8">
        <f>COUNTIF(Raw!GA$2:GA$101, "="&amp;$A8)</f>
        <v>0</v>
      </c>
      <c r="GC8">
        <f>COUNTIF(Raw!GB$2:GB$101, "="&amp;$A8)</f>
        <v>0</v>
      </c>
      <c r="GD8">
        <f>COUNTIF(Raw!GC$2:GC$101, "="&amp;$A8)</f>
        <v>0</v>
      </c>
      <c r="GE8">
        <f>COUNTIF(Raw!GD$2:GD$101, "="&amp;$A8)</f>
        <v>0</v>
      </c>
      <c r="GF8">
        <f>COUNTIF(Raw!GE$2:GE$101, "="&amp;$A8)</f>
        <v>0</v>
      </c>
      <c r="GG8">
        <f>COUNTIF(Raw!GF$2:GF$101, "="&amp;$A8)</f>
        <v>0</v>
      </c>
      <c r="GH8">
        <f>COUNTIF(Raw!GG$2:GG$101, "="&amp;$A8)</f>
        <v>0</v>
      </c>
      <c r="GI8">
        <f>COUNTIF(Raw!GH$2:GH$101, "="&amp;$A8)</f>
        <v>0</v>
      </c>
      <c r="GJ8">
        <f>COUNTIF(Raw!GI$2:GI$101, "="&amp;$A8)</f>
        <v>0</v>
      </c>
      <c r="GK8">
        <f>COUNTIF(Raw!GJ$2:GJ$101, "="&amp;$A8)</f>
        <v>0</v>
      </c>
      <c r="GL8">
        <f>COUNTIF(Raw!GK$2:GK$101, "="&amp;$A8)</f>
        <v>56</v>
      </c>
      <c r="GM8">
        <f>COUNTIF(Raw!GL$2:GL$101, "="&amp;$A8)</f>
        <v>38</v>
      </c>
      <c r="GN8">
        <f>COUNTIF(Raw!GM$2:GM$101, "="&amp;$A8)</f>
        <v>68</v>
      </c>
      <c r="GO8">
        <f>COUNTIF(Raw!GN$2:GN$101, "="&amp;$A8)</f>
        <v>0</v>
      </c>
      <c r="GP8">
        <f>COUNTIF(Raw!GO$2:GO$101, "="&amp;$A8)</f>
        <v>0</v>
      </c>
      <c r="GQ8">
        <f>COUNTIF(Raw!GP$2:GP$101, "="&amp;$A8)</f>
        <v>0</v>
      </c>
      <c r="GR8">
        <f>COUNTIF(Raw!GQ$2:GQ$101, "="&amp;$A8)</f>
        <v>0</v>
      </c>
      <c r="GS8">
        <f>COUNTIF(Raw!GR$2:GR$101, "="&amp;$A8)</f>
        <v>0</v>
      </c>
      <c r="GT8">
        <f>COUNTIF(Raw!GS$2:GS$101, "="&amp;$A8)</f>
        <v>0</v>
      </c>
      <c r="GU8">
        <f>COUNTIF(Raw!GT$2:GT$101, "="&amp;$A8)</f>
        <v>0</v>
      </c>
      <c r="GV8">
        <f>COUNTIF(Raw!GU$2:GU$101, "="&amp;$A8)</f>
        <v>0</v>
      </c>
      <c r="GW8">
        <f>COUNTIF(Raw!GV$2:GV$101, "="&amp;$A8)</f>
        <v>0</v>
      </c>
      <c r="GX8">
        <f>COUNTIF(Raw!GW$2:GW$101, "="&amp;$A8)</f>
        <v>0</v>
      </c>
      <c r="GY8">
        <f>COUNTIF(Raw!GX$2:GX$101, "="&amp;$A8)</f>
        <v>48</v>
      </c>
      <c r="GZ8">
        <f>COUNTIF(Raw!GY$2:GY$101, "="&amp;$A8)</f>
        <v>42</v>
      </c>
      <c r="HA8">
        <f>COUNTIF(Raw!GZ$2:GZ$101, "="&amp;$A8)</f>
        <v>31</v>
      </c>
      <c r="HB8">
        <f>COUNTIF(Raw!HA$2:HA$101, "="&amp;$A8)</f>
        <v>0</v>
      </c>
      <c r="HC8">
        <f>COUNTIF(Raw!HB$2:HB$101, "="&amp;$A8)</f>
        <v>0</v>
      </c>
      <c r="HD8">
        <f>COUNTIF(Raw!HC$2:HC$101, "="&amp;$A8)</f>
        <v>0</v>
      </c>
      <c r="HE8">
        <f>COUNTIF(Raw!HD$2:HD$101, "="&amp;$A8)</f>
        <v>0</v>
      </c>
      <c r="HF8">
        <f>COUNTIF(Raw!HE$2:HE$101, "="&amp;$A8)</f>
        <v>0</v>
      </c>
      <c r="HG8">
        <f>COUNTIF(Raw!HF$2:HF$101, "="&amp;$A8)</f>
        <v>0</v>
      </c>
      <c r="HH8">
        <f>COUNTIF(Raw!HG$2:HG$101, "="&amp;$A8)</f>
        <v>0</v>
      </c>
      <c r="HI8">
        <f>COUNTIF(Raw!HH$2:HH$101, "="&amp;$A8)</f>
        <v>0</v>
      </c>
      <c r="HJ8">
        <f>COUNTIF(Raw!HI$2:HI$101, "="&amp;$A8)</f>
        <v>0</v>
      </c>
      <c r="HK8">
        <f>COUNTIF(Raw!HJ$2:HJ$101, "="&amp;$A8)</f>
        <v>0</v>
      </c>
      <c r="HL8">
        <f>COUNTIF(Raw!HK$2:HK$101, "="&amp;$A8)</f>
        <v>77</v>
      </c>
      <c r="HM8">
        <f>COUNTIF(Raw!HL$2:HL$101, "="&amp;$A8)</f>
        <v>44</v>
      </c>
      <c r="HN8">
        <f>COUNTIF(Raw!HM$2:HM$101, "="&amp;$A8)</f>
        <v>60</v>
      </c>
      <c r="HO8">
        <f>COUNTIF(Raw!HN$2:HN$101, "="&amp;$A8)</f>
        <v>0</v>
      </c>
      <c r="HP8">
        <f>COUNTIF(Raw!HO$2:HO$101, "="&amp;$A8)</f>
        <v>0</v>
      </c>
      <c r="HQ8">
        <f>COUNTIF(Raw!HP$2:HP$101, "="&amp;$A8)</f>
        <v>0</v>
      </c>
      <c r="HR8">
        <f>COUNTIF(Raw!HQ$2:HQ$101, "="&amp;$A8)</f>
        <v>0</v>
      </c>
      <c r="HS8">
        <f>COUNTIF(Raw!HR$2:HR$101, "="&amp;$A8)</f>
        <v>0</v>
      </c>
      <c r="HT8">
        <f>COUNTIF(Raw!HS$2:HS$101, "="&amp;$A8)</f>
        <v>0</v>
      </c>
      <c r="HU8">
        <f>COUNTIF(Raw!HT$2:HT$101, "="&amp;$A8)</f>
        <v>0</v>
      </c>
      <c r="HV8">
        <f>COUNTIF(Raw!HU$2:HU$101, "="&amp;$A8)</f>
        <v>0</v>
      </c>
      <c r="HW8">
        <f>COUNTIF(Raw!HV$2:HV$101, "="&amp;$A8)</f>
        <v>0</v>
      </c>
      <c r="HX8">
        <f>COUNTIF(Raw!HW$2:HW$101, "="&amp;$A8)</f>
        <v>0</v>
      </c>
      <c r="HY8">
        <f>COUNTIF(Raw!HX$2:HX$101, "="&amp;$A8)</f>
        <v>73</v>
      </c>
      <c r="HZ8">
        <f>COUNTIF(Raw!HY$2:HY$101, "="&amp;$A8)</f>
        <v>38</v>
      </c>
      <c r="IA8">
        <f>COUNTIF(Raw!HZ$2:HZ$101, "="&amp;$A8)</f>
        <v>72</v>
      </c>
      <c r="IB8">
        <f>COUNTIF(Raw!IA$2:IA$101, "="&amp;$A8)</f>
        <v>0</v>
      </c>
      <c r="IC8">
        <f>COUNTIF(Raw!IB$2:IB$101, "="&amp;$A8)</f>
        <v>0</v>
      </c>
      <c r="ID8">
        <f>COUNTIF(Raw!IC$2:IC$101, "="&amp;$A8)</f>
        <v>0</v>
      </c>
      <c r="IE8">
        <f>COUNTIF(Raw!ID$2:ID$101, "="&amp;$A8)</f>
        <v>0</v>
      </c>
      <c r="IF8">
        <f>COUNTIF(Raw!IE$2:IE$101, "="&amp;$A8)</f>
        <v>0</v>
      </c>
      <c r="IG8">
        <f>COUNTIF(Raw!IF$2:IF$101, "="&amp;$A8)</f>
        <v>0</v>
      </c>
      <c r="IH8">
        <f>COUNTIF(Raw!IG$2:IG$101, "="&amp;$A8)</f>
        <v>0</v>
      </c>
      <c r="II8">
        <f>COUNTIF(Raw!IH$2:IH$101, "="&amp;$A8)</f>
        <v>0</v>
      </c>
      <c r="IM8">
        <v>0</v>
      </c>
    </row>
    <row r="10" spans="1:490" x14ac:dyDescent="0.25">
      <c r="A10" t="s">
        <v>53</v>
      </c>
      <c r="IB10" s="9"/>
      <c r="IC10" s="9"/>
      <c r="ID10" s="9"/>
      <c r="IE10" s="9"/>
      <c r="IF10" s="9"/>
      <c r="IG10" s="9"/>
      <c r="IH10" s="9"/>
      <c r="II10" s="9"/>
    </row>
    <row r="11" spans="1:490" x14ac:dyDescent="0.25">
      <c r="A11">
        <v>7</v>
      </c>
      <c r="IB11" s="9"/>
      <c r="IC11" s="9"/>
      <c r="ID11" s="9"/>
      <c r="IE11" s="9"/>
      <c r="IF11" s="9"/>
      <c r="IG11" s="9"/>
      <c r="IH11" s="9"/>
      <c r="II11" s="9"/>
    </row>
    <row r="12" spans="1:490" x14ac:dyDescent="0.25">
      <c r="A12">
        <v>6</v>
      </c>
      <c r="IE12" s="9">
        <f>IFERROR(SUMIFS(Raw!$IK$2:$IK$101, Raw!ID$2:ID$101, "="&amp;Calculations!$A12, Raw!$IK$2:$IK$101, "&gt;"&amp;0)/COUNTIFS(Raw!ID$2:ID$101, "="&amp;Calculations!$A12, Raw!$IK$2:$IK$101, "&gt;"&amp;0), 0)</f>
        <v>0</v>
      </c>
      <c r="IF12" s="9"/>
      <c r="IG12" s="9"/>
      <c r="IH12" s="9"/>
      <c r="II12" s="9"/>
      <c r="IM12">
        <v>6</v>
      </c>
    </row>
    <row r="13" spans="1:490" x14ac:dyDescent="0.25">
      <c r="A13">
        <v>5</v>
      </c>
      <c r="B13">
        <f>IFERROR(SUMIFS(Raw!$IK$2:$IK$101, Raw!A$2:A$101, "="&amp;Calculations!$A13, Raw!$IK$2:$IK$101, "&gt;"&amp;0)/COUNTIFS(Raw!A$2:A$101, "="&amp;Calculations!$A13, Raw!$IK$2:$IK$101, "&gt;"&amp;0), 0)</f>
        <v>0</v>
      </c>
      <c r="C13" s="2">
        <f>IFERROR(SUMIFS(Raw!$IK$2:$IK$101, Raw!B$2:B$101, "="&amp;Calculations!$A13, Raw!$IK$2:$IK$101, "&gt;"&amp;0)/COUNTIFS(Raw!B$2:B$101, "="&amp;Calculations!$A13, Raw!$IK$2:$IK$101, "&gt;"&amp;0), 0)</f>
        <v>0</v>
      </c>
      <c r="D13" s="2">
        <f>IFERROR(SUMIFS(Raw!$IK$2:$IK$101, Raw!C$2:C$101, "="&amp;Calculations!$A13, Raw!$IK$2:$IK$101, "&gt;"&amp;0)/COUNTIFS(Raw!C$2:C$101, "="&amp;Calculations!$A13, Raw!$IK$2:$IK$101, "&gt;"&amp;0), 0)</f>
        <v>0</v>
      </c>
      <c r="E13" s="2">
        <f>IFERROR(SUMIFS(Raw!$IK$2:$IK$101, Raw!D$2:D$101, "="&amp;Calculations!$A13, Raw!$IK$2:$IK$101, "&gt;"&amp;0)/COUNTIFS(Raw!D$2:D$101, "="&amp;Calculations!$A13, Raw!$IK$2:$IK$101, "&gt;"&amp;0), 0)</f>
        <v>0</v>
      </c>
      <c r="F13" s="2">
        <f>IFERROR(SUMIFS(Raw!$IK$2:$IK$101, Raw!E$2:E$101, "="&amp;Calculations!$A13, Raw!$IK$2:$IK$101, "&gt;"&amp;0)/COUNTIFS(Raw!E$2:E$101, "="&amp;Calculations!$A13, Raw!$IK$2:$IK$101, "&gt;"&amp;0), 0)</f>
        <v>0</v>
      </c>
      <c r="G13" s="2">
        <f>IFERROR(SUMIFS(Raw!$IK$2:$IK$101, Raw!F$2:F$101, "="&amp;Calculations!$A13, Raw!$IK$2:$IK$101, "&gt;"&amp;0)/COUNTIFS(Raw!F$2:F$101, "="&amp;Calculations!$A13, Raw!$IK$2:$IK$101, "&gt;"&amp;0), 0)</f>
        <v>0</v>
      </c>
      <c r="H13" s="2">
        <f>IFERROR(SUMIFS(Raw!$IK$2:$IK$101, Raw!G$2:G$101, "="&amp;Calculations!$A13, Raw!$IK$2:$IK$101, "&gt;"&amp;0)/COUNTIFS(Raw!G$2:G$101, "="&amp;Calculations!$A13, Raw!$IK$2:$IK$101, "&gt;"&amp;0), 0)</f>
        <v>0</v>
      </c>
      <c r="I13" s="2">
        <f>IFERROR(SUMIFS(Raw!$IK$2:$IK$101, Raw!H$2:H$101, "="&amp;Calculations!$A13, Raw!$IK$2:$IK$101, "&gt;"&amp;0)/COUNTIFS(Raw!H$2:H$101, "="&amp;Calculations!$A13, Raw!$IK$2:$IK$101, "&gt;"&amp;0), 0)</f>
        <v>0</v>
      </c>
      <c r="J13" s="2">
        <f>IFERROR(SUMIFS(Raw!$IK$2:$IK$101, Raw!I$2:I$101, "="&amp;Calculations!$A13, Raw!$IK$2:$IK$101, "&gt;"&amp;0)/COUNTIFS(Raw!I$2:I$101, "="&amp;Calculations!$A13, Raw!$IK$2:$IK$101, "&gt;"&amp;0), 0)</f>
        <v>0</v>
      </c>
      <c r="K13" s="2">
        <f>IFERROR(SUMIFS(Raw!$IK$2:$IK$101, Raw!J$2:J$101, "="&amp;Calculations!$A13, Raw!$IK$2:$IK$101, "&gt;"&amp;0)/COUNTIFS(Raw!J$2:J$101, "="&amp;Calculations!$A13, Raw!$IK$2:$IK$101, "&gt;"&amp;0), 0)</f>
        <v>0</v>
      </c>
      <c r="L13" s="2"/>
      <c r="M13" s="2"/>
      <c r="N13" s="2"/>
      <c r="O13" s="2">
        <f>IFERROR(SUMIFS(Raw!$IK$2:$IK$101, Raw!N$2:N$101, "="&amp;Calculations!$A13, Raw!$IK$2:$IK$101, "&gt;"&amp;0)/COUNTIFS(Raw!N$2:N$101, "="&amp;Calculations!$A13, Raw!$IK$2:$IK$101, "&gt;"&amp;0), 0)</f>
        <v>0</v>
      </c>
      <c r="P13" s="2">
        <f>IFERROR(SUMIFS(Raw!$IK$2:$IK$101, Raw!O$2:O$101, "="&amp;Calculations!$A13, Raw!$IK$2:$IK$101, "&gt;"&amp;0)/COUNTIFS(Raw!O$2:O$101, "="&amp;Calculations!$A13, Raw!$IK$2:$IK$101, "&gt;"&amp;0), 0)</f>
        <v>0</v>
      </c>
      <c r="Q13" s="2">
        <f>IFERROR(SUMIFS(Raw!$IK$2:$IK$101, Raw!P$2:P$101, "="&amp;Calculations!$A13, Raw!$IK$2:$IK$101, "&gt;"&amp;0)/COUNTIFS(Raw!P$2:P$101, "="&amp;Calculations!$A13, Raw!$IK$2:$IK$101, "&gt;"&amp;0), 0)</f>
        <v>0</v>
      </c>
      <c r="R13" s="2">
        <f>IFERROR(SUMIFS(Raw!$IK$2:$IK$101, Raw!Q$2:Q$101, "="&amp;Calculations!$A13, Raw!$IK$2:$IK$101, "&gt;"&amp;0)/COUNTIFS(Raw!Q$2:Q$101, "="&amp;Calculations!$A13, Raw!$IK$2:$IK$101, "&gt;"&amp;0), 0)</f>
        <v>0</v>
      </c>
      <c r="S13" s="2">
        <f>IFERROR(SUMIFS(Raw!$IK$2:$IK$101, Raw!R$2:R$101, "="&amp;Calculations!$A13, Raw!$IK$2:$IK$101, "&gt;"&amp;0)/COUNTIFS(Raw!R$2:R$101, "="&amp;Calculations!$A13, Raw!$IK$2:$IK$101, "&gt;"&amp;0), 0)</f>
        <v>0</v>
      </c>
      <c r="T13" s="2">
        <f>IFERROR(SUMIFS(Raw!$IK$2:$IK$101, Raw!S$2:S$101, "="&amp;Calculations!$A13, Raw!$IK$2:$IK$101, "&gt;"&amp;0)/COUNTIFS(Raw!S$2:S$101, "="&amp;Calculations!$A13, Raw!$IK$2:$IK$101, "&gt;"&amp;0), 0)</f>
        <v>0</v>
      </c>
      <c r="U13" s="2">
        <f>IFERROR(SUMIFS(Raw!$IK$2:$IK$101, Raw!T$2:T$101, "="&amp;Calculations!$A13, Raw!$IK$2:$IK$101, "&gt;"&amp;0)/COUNTIFS(Raw!T$2:T$101, "="&amp;Calculations!$A13, Raw!$IK$2:$IK$101, "&gt;"&amp;0), 0)</f>
        <v>0</v>
      </c>
      <c r="V13" s="2">
        <f>IFERROR(SUMIFS(Raw!$IK$2:$IK$101, Raw!U$2:U$101, "="&amp;Calculations!$A13, Raw!$IK$2:$IK$101, "&gt;"&amp;0)/COUNTIFS(Raw!U$2:U$101, "="&amp;Calculations!$A13, Raw!$IK$2:$IK$101, "&gt;"&amp;0), 0)</f>
        <v>0</v>
      </c>
      <c r="W13" s="2">
        <f>IFERROR(SUMIFS(Raw!$IK$2:$IK$101, Raw!V$2:V$101, "="&amp;Calculations!$A13, Raw!$IK$2:$IK$101, "&gt;"&amp;0)/COUNTIFS(Raw!V$2:V$101, "="&amp;Calculations!$A13, Raw!$IK$2:$IK$101, "&gt;"&amp;0), 0)</f>
        <v>0</v>
      </c>
      <c r="X13" s="2">
        <f>IFERROR(SUMIFS(Raw!$IK$2:$IK$101, Raw!W$2:W$101, "="&amp;Calculations!$A13, Raw!$IK$2:$IK$101, "&gt;"&amp;0)/COUNTIFS(Raw!W$2:W$101, "="&amp;Calculations!$A13, Raw!$IK$2:$IK$101, "&gt;"&amp;0), 0)</f>
        <v>0</v>
      </c>
      <c r="Y13" s="2"/>
      <c r="Z13" s="2"/>
      <c r="AA13" s="2"/>
      <c r="AB13" s="2">
        <f>IFERROR(SUMIFS(Raw!$IK$2:$IK$101, Raw!AA$2:AA$101, "="&amp;Calculations!$A13, Raw!$IK$2:$IK$101, "&gt;"&amp;0)/COUNTIFS(Raw!AA$2:AA$101, "="&amp;Calculations!$A13, Raw!$IK$2:$IK$101, "&gt;"&amp;0), 0)</f>
        <v>0</v>
      </c>
      <c r="AC13" s="2">
        <f>IFERROR(SUMIFS(Raw!$IK$2:$IK$101, Raw!AB$2:AB$101, "="&amp;Calculations!$A13, Raw!$IK$2:$IK$101, "&gt;"&amp;0)/COUNTIFS(Raw!AB$2:AB$101, "="&amp;Calculations!$A13, Raw!$IK$2:$IK$101, "&gt;"&amp;0), 0)</f>
        <v>0</v>
      </c>
      <c r="AD13" s="2">
        <f>IFERROR(SUMIFS(Raw!$IK$2:$IK$101, Raw!AC$2:AC$101, "="&amp;Calculations!$A13, Raw!$IK$2:$IK$101, "&gt;"&amp;0)/COUNTIFS(Raw!AC$2:AC$101, "="&amp;Calculations!$A13, Raw!$IK$2:$IK$101, "&gt;"&amp;0), 0)</f>
        <v>0</v>
      </c>
      <c r="AE13" s="2">
        <f>IFERROR(SUMIFS(Raw!$IK$2:$IK$101, Raw!AD$2:AD$101, "="&amp;Calculations!$A13, Raw!$IK$2:$IK$101, "&gt;"&amp;0)/COUNTIFS(Raw!AD$2:AD$101, "="&amp;Calculations!$A13, Raw!$IK$2:$IK$101, "&gt;"&amp;0), 0)</f>
        <v>0</v>
      </c>
      <c r="AF13" s="2">
        <f>IFERROR(SUMIFS(Raw!$IK$2:$IK$101, Raw!AE$2:AE$101, "="&amp;Calculations!$A13, Raw!$IK$2:$IK$101, "&gt;"&amp;0)/COUNTIFS(Raw!AE$2:AE$101, "="&amp;Calculations!$A13, Raw!$IK$2:$IK$101, "&gt;"&amp;0), 0)</f>
        <v>0</v>
      </c>
      <c r="AG13" s="2">
        <f>IFERROR(SUMIFS(Raw!$IK$2:$IK$101, Raw!AF$2:AF$101, "="&amp;Calculations!$A13, Raw!$IK$2:$IK$101, "&gt;"&amp;0)/COUNTIFS(Raw!AF$2:AF$101, "="&amp;Calculations!$A13, Raw!$IK$2:$IK$101, "&gt;"&amp;0), 0)</f>
        <v>0</v>
      </c>
      <c r="AH13" s="2">
        <f>IFERROR(SUMIFS(Raw!$IK$2:$IK$101, Raw!AG$2:AG$101, "="&amp;Calculations!$A13, Raw!$IK$2:$IK$101, "&gt;"&amp;0)/COUNTIFS(Raw!AG$2:AG$101, "="&amp;Calculations!$A13, Raw!$IK$2:$IK$101, "&gt;"&amp;0), 0)</f>
        <v>0</v>
      </c>
      <c r="AI13" s="2">
        <f>IFERROR(SUMIFS(Raw!$IK$2:$IK$101, Raw!AH$2:AH$101, "="&amp;Calculations!$A13, Raw!$IK$2:$IK$101, "&gt;"&amp;0)/COUNTIFS(Raw!AH$2:AH$101, "="&amp;Calculations!$A13, Raw!$IK$2:$IK$101, "&gt;"&amp;0), 0)</f>
        <v>0</v>
      </c>
      <c r="AJ13" s="2">
        <f>IFERROR(SUMIFS(Raw!$IK$2:$IK$101, Raw!AI$2:AI$101, "="&amp;Calculations!$A13, Raw!$IK$2:$IK$101, "&gt;"&amp;0)/COUNTIFS(Raw!AI$2:AI$101, "="&amp;Calculations!$A13, Raw!$IK$2:$IK$101, "&gt;"&amp;0), 0)</f>
        <v>0</v>
      </c>
      <c r="AK13" s="2">
        <f>IFERROR(SUMIFS(Raw!$IK$2:$IK$101, Raw!AJ$2:AJ$101, "="&amp;Calculations!$A13, Raw!$IK$2:$IK$101, "&gt;"&amp;0)/COUNTIFS(Raw!AJ$2:AJ$101, "="&amp;Calculations!$A13, Raw!$IK$2:$IK$101, "&gt;"&amp;0), 0)</f>
        <v>0</v>
      </c>
      <c r="AL13" s="2"/>
      <c r="AM13" s="2"/>
      <c r="AN13" s="2"/>
      <c r="AO13" s="2">
        <f>IFERROR(SUMIFS(Raw!$IK$2:$IK$101, Raw!AN$2:AN$101, "="&amp;Calculations!$A13, Raw!$IK$2:$IK$101, "&gt;"&amp;0)/COUNTIFS(Raw!AN$2:AN$101, "="&amp;Calculations!$A13, Raw!$IK$2:$IK$101, "&gt;"&amp;0), 0)</f>
        <v>0</v>
      </c>
      <c r="AP13" s="2">
        <f>IFERROR(SUMIFS(Raw!$IK$2:$IK$101, Raw!AO$2:AO$101, "="&amp;Calculations!$A13, Raw!$IK$2:$IK$101, "&gt;"&amp;0)/COUNTIFS(Raw!AO$2:AO$101, "="&amp;Calculations!$A13, Raw!$IK$2:$IK$101, "&gt;"&amp;0), 0)</f>
        <v>0</v>
      </c>
      <c r="AQ13" s="2">
        <f>IFERROR(SUMIFS(Raw!$IK$2:$IK$101, Raw!AP$2:AP$101, "="&amp;Calculations!$A13, Raw!$IK$2:$IK$101, "&gt;"&amp;0)/COUNTIFS(Raw!AP$2:AP$101, "="&amp;Calculations!$A13, Raw!$IK$2:$IK$101, "&gt;"&amp;0), 0)</f>
        <v>0</v>
      </c>
      <c r="AR13" s="2">
        <f>IFERROR(SUMIFS(Raw!$IK$2:$IK$101, Raw!AQ$2:AQ$101, "="&amp;Calculations!$A13, Raw!$IK$2:$IK$101, "&gt;"&amp;0)/COUNTIFS(Raw!AQ$2:AQ$101, "="&amp;Calculations!$A13, Raw!$IK$2:$IK$101, "&gt;"&amp;0), 0)</f>
        <v>0</v>
      </c>
      <c r="AS13" s="2">
        <f>IFERROR(SUMIFS(Raw!$IK$2:$IK$101, Raw!AR$2:AR$101, "="&amp;Calculations!$A13, Raw!$IK$2:$IK$101, "&gt;"&amp;0)/COUNTIFS(Raw!AR$2:AR$101, "="&amp;Calculations!$A13, Raw!$IK$2:$IK$101, "&gt;"&amp;0), 0)</f>
        <v>0</v>
      </c>
      <c r="AT13" s="2">
        <f>IFERROR(SUMIFS(Raw!$IK$2:$IK$101, Raw!AS$2:AS$101, "="&amp;Calculations!$A13, Raw!$IK$2:$IK$101, "&gt;"&amp;0)/COUNTIFS(Raw!AS$2:AS$101, "="&amp;Calculations!$A13, Raw!$IK$2:$IK$101, "&gt;"&amp;0), 0)</f>
        <v>0</v>
      </c>
      <c r="AU13" s="2">
        <f>IFERROR(SUMIFS(Raw!$IK$2:$IK$101, Raw!AT$2:AT$101, "="&amp;Calculations!$A13, Raw!$IK$2:$IK$101, "&gt;"&amp;0)/COUNTIFS(Raw!AT$2:AT$101, "="&amp;Calculations!$A13, Raw!$IK$2:$IK$101, "&gt;"&amp;0), 0)</f>
        <v>0</v>
      </c>
      <c r="AV13" s="2">
        <f>IFERROR(SUMIFS(Raw!$IK$2:$IK$101, Raw!AU$2:AU$101, "="&amp;Calculations!$A13, Raw!$IK$2:$IK$101, "&gt;"&amp;0)/COUNTIFS(Raw!AU$2:AU$101, "="&amp;Calculations!$A13, Raw!$IK$2:$IK$101, "&gt;"&amp;0), 0)</f>
        <v>0</v>
      </c>
      <c r="AW13" s="2">
        <f>IFERROR(SUMIFS(Raw!$IK$2:$IK$101, Raw!AV$2:AV$101, "="&amp;Calculations!$A13, Raw!$IK$2:$IK$101, "&gt;"&amp;0)/COUNTIFS(Raw!AV$2:AV$101, "="&amp;Calculations!$A13, Raw!$IK$2:$IK$101, "&gt;"&amp;0), 0)</f>
        <v>0</v>
      </c>
      <c r="AX13" s="2">
        <f>IFERROR(SUMIFS(Raw!$IK$2:$IK$101, Raw!AW$2:AW$101, "="&amp;Calculations!$A13, Raw!$IK$2:$IK$101, "&gt;"&amp;0)/COUNTIFS(Raw!AW$2:AW$101, "="&amp;Calculations!$A13, Raw!$IK$2:$IK$101, "&gt;"&amp;0), 0)</f>
        <v>0</v>
      </c>
      <c r="AY13" s="2"/>
      <c r="AZ13" s="2"/>
      <c r="BA13" s="2"/>
      <c r="BB13" s="2">
        <f>IFERROR(SUMIFS(Raw!$IK$2:$IK$101, Raw!BA$2:BA$101, "="&amp;Calculations!$A13, Raw!$IK$2:$IK$101, "&gt;"&amp;0)/COUNTIFS(Raw!BA$2:BA$101, "="&amp;Calculations!$A13, Raw!$IK$2:$IK$101, "&gt;"&amp;0), 0)</f>
        <v>0</v>
      </c>
      <c r="BC13" s="2">
        <f>IFERROR(SUMIFS(Raw!$IK$2:$IK$101, Raw!BB$2:BB$101, "="&amp;Calculations!$A13, Raw!$IK$2:$IK$101, "&gt;"&amp;0)/COUNTIFS(Raw!BB$2:BB$101, "="&amp;Calculations!$A13, Raw!$IK$2:$IK$101, "&gt;"&amp;0), 0)</f>
        <v>0</v>
      </c>
      <c r="BD13" s="2">
        <f>IFERROR(SUMIFS(Raw!$IK$2:$IK$101, Raw!BC$2:BC$101, "="&amp;Calculations!$A13, Raw!$IK$2:$IK$101, "&gt;"&amp;0)/COUNTIFS(Raw!BC$2:BC$101, "="&amp;Calculations!$A13, Raw!$IK$2:$IK$101, "&gt;"&amp;0), 0)</f>
        <v>0</v>
      </c>
      <c r="BE13" s="2">
        <f>IFERROR(SUMIFS(Raw!$IK$2:$IK$101, Raw!BD$2:BD$101, "="&amp;Calculations!$A13, Raw!$IK$2:$IK$101, "&gt;"&amp;0)/COUNTIFS(Raw!BD$2:BD$101, "="&amp;Calculations!$A13, Raw!$IK$2:$IK$101, "&gt;"&amp;0), 0)</f>
        <v>0</v>
      </c>
      <c r="BF13" s="2">
        <f>IFERROR(SUMIFS(Raw!$IK$2:$IK$101, Raw!BE$2:BE$101, "="&amp;Calculations!$A13, Raw!$IK$2:$IK$101, "&gt;"&amp;0)/COUNTIFS(Raw!BE$2:BE$101, "="&amp;Calculations!$A13, Raw!$IK$2:$IK$101, "&gt;"&amp;0), 0)</f>
        <v>0</v>
      </c>
      <c r="BG13" s="2">
        <f>IFERROR(SUMIFS(Raw!$IK$2:$IK$101, Raw!BF$2:BF$101, "="&amp;Calculations!$A13, Raw!$IK$2:$IK$101, "&gt;"&amp;0)/COUNTIFS(Raw!BF$2:BF$101, "="&amp;Calculations!$A13, Raw!$IK$2:$IK$101, "&gt;"&amp;0), 0)</f>
        <v>0</v>
      </c>
      <c r="BH13" s="2">
        <f>IFERROR(SUMIFS(Raw!$IK$2:$IK$101, Raw!BG$2:BG$101, "="&amp;Calculations!$A13, Raw!$IK$2:$IK$101, "&gt;"&amp;0)/COUNTIFS(Raw!BG$2:BG$101, "="&amp;Calculations!$A13, Raw!$IK$2:$IK$101, "&gt;"&amp;0), 0)</f>
        <v>0</v>
      </c>
      <c r="BI13" s="2">
        <f>IFERROR(SUMIFS(Raw!$IK$2:$IK$101, Raw!BH$2:BH$101, "="&amp;Calculations!$A13, Raw!$IK$2:$IK$101, "&gt;"&amp;0)/COUNTIFS(Raw!BH$2:BH$101, "="&amp;Calculations!$A13, Raw!$IK$2:$IK$101, "&gt;"&amp;0), 0)</f>
        <v>0</v>
      </c>
      <c r="BJ13" s="2">
        <f>IFERROR(SUMIFS(Raw!$IK$2:$IK$101, Raw!BI$2:BI$101, "="&amp;Calculations!$A13, Raw!$IK$2:$IK$101, "&gt;"&amp;0)/COUNTIFS(Raw!BI$2:BI$101, "="&amp;Calculations!$A13, Raw!$IK$2:$IK$101, "&gt;"&amp;0), 0)</f>
        <v>0</v>
      </c>
      <c r="BK13" s="2">
        <f>IFERROR(SUMIFS(Raw!$IK$2:$IK$101, Raw!BJ$2:BJ$101, "="&amp;Calculations!$A13, Raw!$IK$2:$IK$101, "&gt;"&amp;0)/COUNTIFS(Raw!BJ$2:BJ$101, "="&amp;Calculations!$A13, Raw!$IK$2:$IK$101, "&gt;"&amp;0), 0)</f>
        <v>0</v>
      </c>
      <c r="BL13" s="2"/>
      <c r="BM13" s="2"/>
      <c r="BN13" s="2"/>
      <c r="BO13" s="2">
        <f>IFERROR(SUMIFS(Raw!$IK$2:$IK$101, Raw!BN$2:BN$101, "="&amp;Calculations!$A13, Raw!$IK$2:$IK$101, "&gt;"&amp;0)/COUNTIFS(Raw!BN$2:BN$101, "="&amp;Calculations!$A13, Raw!$IK$2:$IK$101, "&gt;"&amp;0), 0)</f>
        <v>0</v>
      </c>
      <c r="BP13" s="2">
        <f>IFERROR(SUMIFS(Raw!$IK$2:$IK$101, Raw!BO$2:BO$101, "="&amp;Calculations!$A13, Raw!$IK$2:$IK$101, "&gt;"&amp;0)/COUNTIFS(Raw!BO$2:BO$101, "="&amp;Calculations!$A13, Raw!$IK$2:$IK$101, "&gt;"&amp;0), 0)</f>
        <v>0</v>
      </c>
      <c r="BQ13" s="2">
        <f>IFERROR(SUMIFS(Raw!$IK$2:$IK$101, Raw!BP$2:BP$101, "="&amp;Calculations!$A13, Raw!$IK$2:$IK$101, "&gt;"&amp;0)/COUNTIFS(Raw!BP$2:BP$101, "="&amp;Calculations!$A13, Raw!$IK$2:$IK$101, "&gt;"&amp;0), 0)</f>
        <v>0</v>
      </c>
      <c r="BR13" s="2">
        <f>IFERROR(SUMIFS(Raw!$IK$2:$IK$101, Raw!BQ$2:BQ$101, "="&amp;Calculations!$A13, Raw!$IK$2:$IK$101, "&gt;"&amp;0)/COUNTIFS(Raw!BQ$2:BQ$101, "="&amp;Calculations!$A13, Raw!$IK$2:$IK$101, "&gt;"&amp;0), 0)</f>
        <v>0</v>
      </c>
      <c r="BS13" s="2">
        <f>IFERROR(SUMIFS(Raw!$IK$2:$IK$101, Raw!BR$2:BR$101, "="&amp;Calculations!$A13, Raw!$IK$2:$IK$101, "&gt;"&amp;0)/COUNTIFS(Raw!BR$2:BR$101, "="&amp;Calculations!$A13, Raw!$IK$2:$IK$101, "&gt;"&amp;0), 0)</f>
        <v>0</v>
      </c>
      <c r="BT13" s="2">
        <f>IFERROR(SUMIFS(Raw!$IK$2:$IK$101, Raw!BS$2:BS$101, "="&amp;Calculations!$A13, Raw!$IK$2:$IK$101, "&gt;"&amp;0)/COUNTIFS(Raw!BS$2:BS$101, "="&amp;Calculations!$A13, Raw!$IK$2:$IK$101, "&gt;"&amp;0), 0)</f>
        <v>0</v>
      </c>
      <c r="BU13" s="2">
        <f>IFERROR(SUMIFS(Raw!$IK$2:$IK$101, Raw!BT$2:BT$101, "="&amp;Calculations!$A13, Raw!$IK$2:$IK$101, "&gt;"&amp;0)/COUNTIFS(Raw!BT$2:BT$101, "="&amp;Calculations!$A13, Raw!$IK$2:$IK$101, "&gt;"&amp;0), 0)</f>
        <v>0</v>
      </c>
      <c r="BV13" s="2">
        <f>IFERROR(SUMIFS(Raw!$IK$2:$IK$101, Raw!BU$2:BU$101, "="&amp;Calculations!$A13, Raw!$IK$2:$IK$101, "&gt;"&amp;0)/COUNTIFS(Raw!BU$2:BU$101, "="&amp;Calculations!$A13, Raw!$IK$2:$IK$101, "&gt;"&amp;0), 0)</f>
        <v>0</v>
      </c>
      <c r="BW13" s="2">
        <f>IFERROR(SUMIFS(Raw!$IK$2:$IK$101, Raw!BV$2:BV$101, "="&amp;Calculations!$A13, Raw!$IK$2:$IK$101, "&gt;"&amp;0)/COUNTIFS(Raw!BV$2:BV$101, "="&amp;Calculations!$A13, Raw!$IK$2:$IK$101, "&gt;"&amp;0), 0)</f>
        <v>0</v>
      </c>
      <c r="BX13" s="2">
        <f>IFERROR(SUMIFS(Raw!$IK$2:$IK$101, Raw!BW$2:BW$101, "="&amp;Calculations!$A13, Raw!$IK$2:$IK$101, "&gt;"&amp;0)/COUNTIFS(Raw!BW$2:BW$101, "="&amp;Calculations!$A13, Raw!$IK$2:$IK$101, "&gt;"&amp;0), 0)</f>
        <v>0</v>
      </c>
      <c r="BY13" s="2"/>
      <c r="BZ13" s="2"/>
      <c r="CA13" s="2"/>
      <c r="CB13" s="2">
        <f>IFERROR(SUMIFS(Raw!$IK$2:$IK$101, Raw!CA$2:CA$101, "="&amp;Calculations!$A13, Raw!$IK$2:$IK$101, "&gt;"&amp;0)/COUNTIFS(Raw!CA$2:CA$101, "="&amp;Calculations!$A13, Raw!$IK$2:$IK$101, "&gt;"&amp;0), 0)</f>
        <v>0</v>
      </c>
      <c r="CC13" s="2">
        <f>IFERROR(SUMIFS(Raw!$IK$2:$IK$101, Raw!CB$2:CB$101, "="&amp;Calculations!$A13, Raw!$IK$2:$IK$101, "&gt;"&amp;0)/COUNTIFS(Raw!CB$2:CB$101, "="&amp;Calculations!$A13, Raw!$IK$2:$IK$101, "&gt;"&amp;0), 0)</f>
        <v>0</v>
      </c>
      <c r="CD13" s="2">
        <f>IFERROR(SUMIFS(Raw!$IK$2:$IK$101, Raw!CC$2:CC$101, "="&amp;Calculations!$A13, Raw!$IK$2:$IK$101, "&gt;"&amp;0)/COUNTIFS(Raw!CC$2:CC$101, "="&amp;Calculations!$A13, Raw!$IK$2:$IK$101, "&gt;"&amp;0), 0)</f>
        <v>0</v>
      </c>
      <c r="CE13" s="2">
        <f>IFERROR(SUMIFS(Raw!$IK$2:$IK$101, Raw!CD$2:CD$101, "="&amp;Calculations!$A13, Raw!$IK$2:$IK$101, "&gt;"&amp;0)/COUNTIFS(Raw!CD$2:CD$101, "="&amp;Calculations!$A13, Raw!$IK$2:$IK$101, "&gt;"&amp;0), 0)</f>
        <v>0</v>
      </c>
      <c r="CF13" s="2">
        <f>IFERROR(SUMIFS(Raw!$IK$2:$IK$101, Raw!CE$2:CE$101, "="&amp;Calculations!$A13, Raw!$IK$2:$IK$101, "&gt;"&amp;0)/COUNTIFS(Raw!CE$2:CE$101, "="&amp;Calculations!$A13, Raw!$IK$2:$IK$101, "&gt;"&amp;0), 0)</f>
        <v>0</v>
      </c>
      <c r="CG13" s="2">
        <f>IFERROR(SUMIFS(Raw!$IK$2:$IK$101, Raw!CF$2:CF$101, "="&amp;Calculations!$A13, Raw!$IK$2:$IK$101, "&gt;"&amp;0)/COUNTIFS(Raw!CF$2:CF$101, "="&amp;Calculations!$A13, Raw!$IK$2:$IK$101, "&gt;"&amp;0), 0)</f>
        <v>0</v>
      </c>
      <c r="CH13" s="2">
        <f>IFERROR(SUMIFS(Raw!$IK$2:$IK$101, Raw!CG$2:CG$101, "="&amp;Calculations!$A13, Raw!$IK$2:$IK$101, "&gt;"&amp;0)/COUNTIFS(Raw!CG$2:CG$101, "="&amp;Calculations!$A13, Raw!$IK$2:$IK$101, "&gt;"&amp;0), 0)</f>
        <v>0</v>
      </c>
      <c r="CI13" s="2">
        <f>IFERROR(SUMIFS(Raw!$IK$2:$IK$101, Raw!CH$2:CH$101, "="&amp;Calculations!$A13, Raw!$IK$2:$IK$101, "&gt;"&amp;0)/COUNTIFS(Raw!CH$2:CH$101, "="&amp;Calculations!$A13, Raw!$IK$2:$IK$101, "&gt;"&amp;0), 0)</f>
        <v>0</v>
      </c>
      <c r="CJ13" s="2">
        <f>IFERROR(SUMIFS(Raw!$IK$2:$IK$101, Raw!CI$2:CI$101, "="&amp;Calculations!$A13, Raw!$IK$2:$IK$101, "&gt;"&amp;0)/COUNTIFS(Raw!CI$2:CI$101, "="&amp;Calculations!$A13, Raw!$IK$2:$IK$101, "&gt;"&amp;0), 0)</f>
        <v>0</v>
      </c>
      <c r="CK13" s="2">
        <f>IFERROR(SUMIFS(Raw!$IK$2:$IK$101, Raw!CJ$2:CJ$101, "="&amp;Calculations!$A13, Raw!$IK$2:$IK$101, "&gt;"&amp;0)/COUNTIFS(Raw!CJ$2:CJ$101, "="&amp;Calculations!$A13, Raw!$IK$2:$IK$101, "&gt;"&amp;0), 0)</f>
        <v>0</v>
      </c>
      <c r="CL13" s="2"/>
      <c r="CM13" s="2"/>
      <c r="CN13" s="2"/>
      <c r="CO13" s="2">
        <f>IFERROR(SUMIFS(Raw!$IK$2:$IK$101, Raw!CN$2:CN$101, "="&amp;Calculations!$A13, Raw!$IK$2:$IK$101, "&gt;"&amp;0)/COUNTIFS(Raw!CN$2:CN$101, "="&amp;Calculations!$A13, Raw!$IK$2:$IK$101, "&gt;"&amp;0), 0)</f>
        <v>0</v>
      </c>
      <c r="CP13" s="2">
        <f>IFERROR(SUMIFS(Raw!$IK$2:$IK$101, Raw!CO$2:CO$101, "="&amp;Calculations!$A13, Raw!$IK$2:$IK$101, "&gt;"&amp;0)/COUNTIFS(Raw!CO$2:CO$101, "="&amp;Calculations!$A13, Raw!$IK$2:$IK$101, "&gt;"&amp;0), 0)</f>
        <v>0</v>
      </c>
      <c r="CQ13" s="2">
        <f>IFERROR(SUMIFS(Raw!$IK$2:$IK$101, Raw!CP$2:CP$101, "="&amp;Calculations!$A13, Raw!$IK$2:$IK$101, "&gt;"&amp;0)/COUNTIFS(Raw!CP$2:CP$101, "="&amp;Calculations!$A13, Raw!$IK$2:$IK$101, "&gt;"&amp;0), 0)</f>
        <v>0</v>
      </c>
      <c r="CR13" s="2">
        <f>IFERROR(SUMIFS(Raw!$IK$2:$IK$101, Raw!CQ$2:CQ$101, "="&amp;Calculations!$A13, Raw!$IK$2:$IK$101, "&gt;"&amp;0)/COUNTIFS(Raw!CQ$2:CQ$101, "="&amp;Calculations!$A13, Raw!$IK$2:$IK$101, "&gt;"&amp;0), 0)</f>
        <v>0</v>
      </c>
      <c r="CS13" s="2">
        <f>IFERROR(SUMIFS(Raw!$IK$2:$IK$101, Raw!CR$2:CR$101, "="&amp;Calculations!$A13, Raw!$IK$2:$IK$101, "&gt;"&amp;0)/COUNTIFS(Raw!CR$2:CR$101, "="&amp;Calculations!$A13, Raw!$IK$2:$IK$101, "&gt;"&amp;0), 0)</f>
        <v>0</v>
      </c>
      <c r="CT13" s="2">
        <f>IFERROR(SUMIFS(Raw!$IK$2:$IK$101, Raw!CS$2:CS$101, "="&amp;Calculations!$A13, Raw!$IK$2:$IK$101, "&gt;"&amp;0)/COUNTIFS(Raw!CS$2:CS$101, "="&amp;Calculations!$A13, Raw!$IK$2:$IK$101, "&gt;"&amp;0), 0)</f>
        <v>0</v>
      </c>
      <c r="CU13" s="2">
        <f>IFERROR(SUMIFS(Raw!$IK$2:$IK$101, Raw!CT$2:CT$101, "="&amp;Calculations!$A13, Raw!$IK$2:$IK$101, "&gt;"&amp;0)/COUNTIFS(Raw!CT$2:CT$101, "="&amp;Calculations!$A13, Raw!$IK$2:$IK$101, "&gt;"&amp;0), 0)</f>
        <v>0</v>
      </c>
      <c r="CV13" s="2">
        <f>IFERROR(SUMIFS(Raw!$IK$2:$IK$101, Raw!CU$2:CU$101, "="&amp;Calculations!$A13, Raw!$IK$2:$IK$101, "&gt;"&amp;0)/COUNTIFS(Raw!CU$2:CU$101, "="&amp;Calculations!$A13, Raw!$IK$2:$IK$101, "&gt;"&amp;0), 0)</f>
        <v>0</v>
      </c>
      <c r="CW13" s="2">
        <f>IFERROR(SUMIFS(Raw!$IK$2:$IK$101, Raw!CV$2:CV$101, "="&amp;Calculations!$A13, Raw!$IK$2:$IK$101, "&gt;"&amp;0)/COUNTIFS(Raw!CV$2:CV$101, "="&amp;Calculations!$A13, Raw!$IK$2:$IK$101, "&gt;"&amp;0), 0)</f>
        <v>0</v>
      </c>
      <c r="CX13" s="2">
        <f>IFERROR(SUMIFS(Raw!$IK$2:$IK$101, Raw!CW$2:CW$101, "="&amp;Calculations!$A13, Raw!$IK$2:$IK$101, "&gt;"&amp;0)/COUNTIFS(Raw!CW$2:CW$101, "="&amp;Calculations!$A13, Raw!$IK$2:$IK$101, "&gt;"&amp;0), 0)</f>
        <v>0</v>
      </c>
      <c r="CY13" s="2"/>
      <c r="CZ13" s="2"/>
      <c r="DA13" s="2"/>
      <c r="DB13" s="2">
        <f>IFERROR(SUMIFS(Raw!$IK$2:$IK$101, Raw!DA$2:DA$101, "="&amp;Calculations!$A13, Raw!$IK$2:$IK$101, "&gt;"&amp;0)/COUNTIFS(Raw!DA$2:DA$101, "="&amp;Calculations!$A13, Raw!$IK$2:$IK$101, "&gt;"&amp;0), 0)</f>
        <v>0</v>
      </c>
      <c r="DC13" s="2">
        <f>IFERROR(SUMIFS(Raw!$IK$2:$IK$101, Raw!DB$2:DB$101, "="&amp;Calculations!$A13, Raw!$IK$2:$IK$101, "&gt;"&amp;0)/COUNTIFS(Raw!DB$2:DB$101, "="&amp;Calculations!$A13, Raw!$IK$2:$IK$101, "&gt;"&amp;0), 0)</f>
        <v>0</v>
      </c>
      <c r="DD13" s="2">
        <f>IFERROR(SUMIFS(Raw!$IK$2:$IK$101, Raw!DC$2:DC$101, "="&amp;Calculations!$A13, Raw!$IK$2:$IK$101, "&gt;"&amp;0)/COUNTIFS(Raw!DC$2:DC$101, "="&amp;Calculations!$A13, Raw!$IK$2:$IK$101, "&gt;"&amp;0), 0)</f>
        <v>0</v>
      </c>
      <c r="DE13" s="2">
        <f>IFERROR(SUMIFS(Raw!$IK$2:$IK$101, Raw!DD$2:DD$101, "="&amp;Calculations!$A13, Raw!$IK$2:$IK$101, "&gt;"&amp;0)/COUNTIFS(Raw!DD$2:DD$101, "="&amp;Calculations!$A13, Raw!$IK$2:$IK$101, "&gt;"&amp;0), 0)</f>
        <v>0</v>
      </c>
      <c r="DF13" s="2">
        <f>IFERROR(SUMIFS(Raw!$IK$2:$IK$101, Raw!DE$2:DE$101, "="&amp;Calculations!$A13, Raw!$IK$2:$IK$101, "&gt;"&amp;0)/COUNTIFS(Raw!DE$2:DE$101, "="&amp;Calculations!$A13, Raw!$IK$2:$IK$101, "&gt;"&amp;0), 0)</f>
        <v>0</v>
      </c>
      <c r="DG13" s="2">
        <f>IFERROR(SUMIFS(Raw!$IK$2:$IK$101, Raw!DF$2:DF$101, "="&amp;Calculations!$A13, Raw!$IK$2:$IK$101, "&gt;"&amp;0)/COUNTIFS(Raw!DF$2:DF$101, "="&amp;Calculations!$A13, Raw!$IK$2:$IK$101, "&gt;"&amp;0), 0)</f>
        <v>0</v>
      </c>
      <c r="DH13" s="2">
        <f>IFERROR(SUMIFS(Raw!$IK$2:$IK$101, Raw!DG$2:DG$101, "="&amp;Calculations!$A13, Raw!$IK$2:$IK$101, "&gt;"&amp;0)/COUNTIFS(Raw!DG$2:DG$101, "="&amp;Calculations!$A13, Raw!$IK$2:$IK$101, "&gt;"&amp;0), 0)</f>
        <v>0</v>
      </c>
      <c r="DI13" s="2">
        <f>IFERROR(SUMIFS(Raw!$IK$2:$IK$101, Raw!DH$2:DH$101, "="&amp;Calculations!$A13, Raw!$IK$2:$IK$101, "&gt;"&amp;0)/COUNTIFS(Raw!DH$2:DH$101, "="&amp;Calculations!$A13, Raw!$IK$2:$IK$101, "&gt;"&amp;0), 0)</f>
        <v>0</v>
      </c>
      <c r="DJ13" s="2">
        <f>IFERROR(SUMIFS(Raw!$IK$2:$IK$101, Raw!DI$2:DI$101, "="&amp;Calculations!$A13, Raw!$IK$2:$IK$101, "&gt;"&amp;0)/COUNTIFS(Raw!DI$2:DI$101, "="&amp;Calculations!$A13, Raw!$IK$2:$IK$101, "&gt;"&amp;0), 0)</f>
        <v>0</v>
      </c>
      <c r="DK13" s="2">
        <f>IFERROR(SUMIFS(Raw!$IK$2:$IK$101, Raw!DJ$2:DJ$101, "="&amp;Calculations!$A13, Raw!$IK$2:$IK$101, "&gt;"&amp;0)/COUNTIFS(Raw!DJ$2:DJ$101, "="&amp;Calculations!$A13, Raw!$IK$2:$IK$101, "&gt;"&amp;0), 0)</f>
        <v>0</v>
      </c>
      <c r="DL13" s="2"/>
      <c r="DM13" s="2"/>
      <c r="DN13" s="2"/>
      <c r="DO13" s="2">
        <f>IFERROR(SUMIFS(Raw!$IK$2:$IK$101, Raw!DN$2:DN$101, "="&amp;Calculations!$A13, Raw!$IK$2:$IK$101, "&gt;"&amp;0)/COUNTIFS(Raw!DN$2:DN$101, "="&amp;Calculations!$A13, Raw!$IK$2:$IK$101, "&gt;"&amp;0), 0)</f>
        <v>0</v>
      </c>
      <c r="DP13" s="2">
        <f>IFERROR(SUMIFS(Raw!$IK$2:$IK$101, Raw!DO$2:DO$101, "="&amp;Calculations!$A13, Raw!$IK$2:$IK$101, "&gt;"&amp;0)/COUNTIFS(Raw!DO$2:DO$101, "="&amp;Calculations!$A13, Raw!$IK$2:$IK$101, "&gt;"&amp;0), 0)</f>
        <v>0</v>
      </c>
      <c r="DQ13" s="2">
        <f>IFERROR(SUMIFS(Raw!$IK$2:$IK$101, Raw!DP$2:DP$101, "="&amp;Calculations!$A13, Raw!$IK$2:$IK$101, "&gt;"&amp;0)/COUNTIFS(Raw!DP$2:DP$101, "="&amp;Calculations!$A13, Raw!$IK$2:$IK$101, "&gt;"&amp;0), 0)</f>
        <v>0</v>
      </c>
      <c r="DR13" s="2">
        <f>IFERROR(SUMIFS(Raw!$IK$2:$IK$101, Raw!DQ$2:DQ$101, "="&amp;Calculations!$A13, Raw!$IK$2:$IK$101, "&gt;"&amp;0)/COUNTIFS(Raw!DQ$2:DQ$101, "="&amp;Calculations!$A13, Raw!$IK$2:$IK$101, "&gt;"&amp;0), 0)</f>
        <v>0</v>
      </c>
      <c r="DS13" s="2">
        <f>IFERROR(SUMIFS(Raw!$IK$2:$IK$101, Raw!DR$2:DR$101, "="&amp;Calculations!$A13, Raw!$IK$2:$IK$101, "&gt;"&amp;0)/COUNTIFS(Raw!DR$2:DR$101, "="&amp;Calculations!$A13, Raw!$IK$2:$IK$101, "&gt;"&amp;0), 0)</f>
        <v>0</v>
      </c>
      <c r="DT13" s="2">
        <f>IFERROR(SUMIFS(Raw!$IK$2:$IK$101, Raw!DS$2:DS$101, "="&amp;Calculations!$A13, Raw!$IK$2:$IK$101, "&gt;"&amp;0)/COUNTIFS(Raw!DS$2:DS$101, "="&amp;Calculations!$A13, Raw!$IK$2:$IK$101, "&gt;"&amp;0), 0)</f>
        <v>0</v>
      </c>
      <c r="DU13" s="2">
        <f>IFERROR(SUMIFS(Raw!$IK$2:$IK$101, Raw!DT$2:DT$101, "="&amp;Calculations!$A13, Raw!$IK$2:$IK$101, "&gt;"&amp;0)/COUNTIFS(Raw!DT$2:DT$101, "="&amp;Calculations!$A13, Raw!$IK$2:$IK$101, "&gt;"&amp;0), 0)</f>
        <v>0</v>
      </c>
      <c r="DV13" s="2">
        <f>IFERROR(SUMIFS(Raw!$IK$2:$IK$101, Raw!DU$2:DU$101, "="&amp;Calculations!$A13, Raw!$IK$2:$IK$101, "&gt;"&amp;0)/COUNTIFS(Raw!DU$2:DU$101, "="&amp;Calculations!$A13, Raw!$IK$2:$IK$101, "&gt;"&amp;0), 0)</f>
        <v>0</v>
      </c>
      <c r="DW13" s="2">
        <f>IFERROR(SUMIFS(Raw!$IK$2:$IK$101, Raw!DV$2:DV$101, "="&amp;Calculations!$A13, Raw!$IK$2:$IK$101, "&gt;"&amp;0)/COUNTIFS(Raw!DV$2:DV$101, "="&amp;Calculations!$A13, Raw!$IK$2:$IK$101, "&gt;"&amp;0), 0)</f>
        <v>0</v>
      </c>
      <c r="DX13" s="2">
        <f>IFERROR(SUMIFS(Raw!$IK$2:$IK$101, Raw!DW$2:DW$101, "="&amp;Calculations!$A13, Raw!$IK$2:$IK$101, "&gt;"&amp;0)/COUNTIFS(Raw!DW$2:DW$101, "="&amp;Calculations!$A13, Raw!$IK$2:$IK$101, "&gt;"&amp;0), 0)</f>
        <v>0</v>
      </c>
      <c r="DY13" s="2"/>
      <c r="DZ13" s="2"/>
      <c r="EA13" s="2"/>
      <c r="EB13" s="2">
        <f>IFERROR(SUMIFS(Raw!$IK$2:$IK$101, Raw!EA$2:EA$101, "="&amp;Calculations!$A13, Raw!$IK$2:$IK$101, "&gt;"&amp;0)/COUNTIFS(Raw!EA$2:EA$101, "="&amp;Calculations!$A13, Raw!$IK$2:$IK$101, "&gt;"&amp;0), 0)</f>
        <v>0</v>
      </c>
      <c r="EC13" s="2">
        <f>IFERROR(SUMIFS(Raw!$IK$2:$IK$101, Raw!EB$2:EB$101, "="&amp;Calculations!$A13, Raw!$IK$2:$IK$101, "&gt;"&amp;0)/COUNTIFS(Raw!EB$2:EB$101, "="&amp;Calculations!$A13, Raw!$IK$2:$IK$101, "&gt;"&amp;0), 0)</f>
        <v>0</v>
      </c>
      <c r="ED13" s="2">
        <f>IFERROR(SUMIFS(Raw!$IK$2:$IK$101, Raw!EC$2:EC$101, "="&amp;Calculations!$A13, Raw!$IK$2:$IK$101, "&gt;"&amp;0)/COUNTIFS(Raw!EC$2:EC$101, "="&amp;Calculations!$A13, Raw!$IK$2:$IK$101, "&gt;"&amp;0), 0)</f>
        <v>0</v>
      </c>
      <c r="EE13" s="2">
        <f>IFERROR(SUMIFS(Raw!$IK$2:$IK$101, Raw!ED$2:ED$101, "="&amp;Calculations!$A13, Raw!$IK$2:$IK$101, "&gt;"&amp;0)/COUNTIFS(Raw!ED$2:ED$101, "="&amp;Calculations!$A13, Raw!$IK$2:$IK$101, "&gt;"&amp;0), 0)</f>
        <v>0</v>
      </c>
      <c r="EF13" s="2">
        <f>IFERROR(SUMIFS(Raw!$IK$2:$IK$101, Raw!EE$2:EE$101, "="&amp;Calculations!$A13, Raw!$IK$2:$IK$101, "&gt;"&amp;0)/COUNTIFS(Raw!EE$2:EE$101, "="&amp;Calculations!$A13, Raw!$IK$2:$IK$101, "&gt;"&amp;0), 0)</f>
        <v>0</v>
      </c>
      <c r="EG13" s="2">
        <f>IFERROR(SUMIFS(Raw!$IK$2:$IK$101, Raw!EF$2:EF$101, "="&amp;Calculations!$A13, Raw!$IK$2:$IK$101, "&gt;"&amp;0)/COUNTIFS(Raw!EF$2:EF$101, "="&amp;Calculations!$A13, Raw!$IK$2:$IK$101, "&gt;"&amp;0), 0)</f>
        <v>0</v>
      </c>
      <c r="EH13" s="2">
        <f>IFERROR(SUMIFS(Raw!$IK$2:$IK$101, Raw!EG$2:EG$101, "="&amp;Calculations!$A13, Raw!$IK$2:$IK$101, "&gt;"&amp;0)/COUNTIFS(Raw!EG$2:EG$101, "="&amp;Calculations!$A13, Raw!$IK$2:$IK$101, "&gt;"&amp;0), 0)</f>
        <v>0</v>
      </c>
      <c r="EI13" s="2">
        <f>IFERROR(SUMIFS(Raw!$IK$2:$IK$101, Raw!EH$2:EH$101, "="&amp;Calculations!$A13, Raw!$IK$2:$IK$101, "&gt;"&amp;0)/COUNTIFS(Raw!EH$2:EH$101, "="&amp;Calculations!$A13, Raw!$IK$2:$IK$101, "&gt;"&amp;0), 0)</f>
        <v>0</v>
      </c>
      <c r="EJ13" s="2">
        <f>IFERROR(SUMIFS(Raw!$IK$2:$IK$101, Raw!EI$2:EI$101, "="&amp;Calculations!$A13, Raw!$IK$2:$IK$101, "&gt;"&amp;0)/COUNTIFS(Raw!EI$2:EI$101, "="&amp;Calculations!$A13, Raw!$IK$2:$IK$101, "&gt;"&amp;0), 0)</f>
        <v>0</v>
      </c>
      <c r="EK13" s="2">
        <f>IFERROR(SUMIFS(Raw!$IK$2:$IK$101, Raw!EJ$2:EJ$101, "="&amp;Calculations!$A13, Raw!$IK$2:$IK$101, "&gt;"&amp;0)/COUNTIFS(Raw!EJ$2:EJ$101, "="&amp;Calculations!$A13, Raw!$IK$2:$IK$101, "&gt;"&amp;0), 0)</f>
        <v>0</v>
      </c>
      <c r="EL13" s="2"/>
      <c r="EM13" s="2"/>
      <c r="EN13" s="2"/>
      <c r="EO13" s="2">
        <f>IFERROR(SUMIFS(Raw!$IK$2:$IK$101, Raw!EN$2:EN$101, "="&amp;Calculations!$A13, Raw!$IK$2:$IK$101, "&gt;"&amp;0)/COUNTIFS(Raw!EN$2:EN$101, "="&amp;Calculations!$A13, Raw!$IK$2:$IK$101, "&gt;"&amp;0), 0)</f>
        <v>0</v>
      </c>
      <c r="EP13" s="2">
        <f>IFERROR(SUMIFS(Raw!$IK$2:$IK$101, Raw!EO$2:EO$101, "="&amp;Calculations!$A13, Raw!$IK$2:$IK$101, "&gt;"&amp;0)/COUNTIFS(Raw!EO$2:EO$101, "="&amp;Calculations!$A13, Raw!$IK$2:$IK$101, "&gt;"&amp;0), 0)</f>
        <v>0</v>
      </c>
      <c r="EQ13" s="2">
        <f>IFERROR(SUMIFS(Raw!$IK$2:$IK$101, Raw!EP$2:EP$101, "="&amp;Calculations!$A13, Raw!$IK$2:$IK$101, "&gt;"&amp;0)/COUNTIFS(Raw!EP$2:EP$101, "="&amp;Calculations!$A13, Raw!$IK$2:$IK$101, "&gt;"&amp;0), 0)</f>
        <v>0</v>
      </c>
      <c r="ER13" s="2">
        <f>IFERROR(SUMIFS(Raw!$IK$2:$IK$101, Raw!EQ$2:EQ$101, "="&amp;Calculations!$A13, Raw!$IK$2:$IK$101, "&gt;"&amp;0)/COUNTIFS(Raw!EQ$2:EQ$101, "="&amp;Calculations!$A13, Raw!$IK$2:$IK$101, "&gt;"&amp;0), 0)</f>
        <v>0</v>
      </c>
      <c r="ES13" s="2">
        <f>IFERROR(SUMIFS(Raw!$IK$2:$IK$101, Raw!ER$2:ER$101, "="&amp;Calculations!$A13, Raw!$IK$2:$IK$101, "&gt;"&amp;0)/COUNTIFS(Raw!ER$2:ER$101, "="&amp;Calculations!$A13, Raw!$IK$2:$IK$101, "&gt;"&amp;0), 0)</f>
        <v>0</v>
      </c>
      <c r="ET13" s="2">
        <f>IFERROR(SUMIFS(Raw!$IK$2:$IK$101, Raw!ES$2:ES$101, "="&amp;Calculations!$A13, Raw!$IK$2:$IK$101, "&gt;"&amp;0)/COUNTIFS(Raw!ES$2:ES$101, "="&amp;Calculations!$A13, Raw!$IK$2:$IK$101, "&gt;"&amp;0), 0)</f>
        <v>0</v>
      </c>
      <c r="EU13" s="2">
        <f>IFERROR(SUMIFS(Raw!$IK$2:$IK$101, Raw!ET$2:ET$101, "="&amp;Calculations!$A13, Raw!$IK$2:$IK$101, "&gt;"&amp;0)/COUNTIFS(Raw!ET$2:ET$101, "="&amp;Calculations!$A13, Raw!$IK$2:$IK$101, "&gt;"&amp;0), 0)</f>
        <v>0</v>
      </c>
      <c r="EV13" s="2">
        <f>IFERROR(SUMIFS(Raw!$IK$2:$IK$101, Raw!EU$2:EU$101, "="&amp;Calculations!$A13, Raw!$IK$2:$IK$101, "&gt;"&amp;0)/COUNTIFS(Raw!EU$2:EU$101, "="&amp;Calculations!$A13, Raw!$IK$2:$IK$101, "&gt;"&amp;0), 0)</f>
        <v>0</v>
      </c>
      <c r="EW13" s="2">
        <f>IFERROR(SUMIFS(Raw!$IK$2:$IK$101, Raw!EV$2:EV$101, "="&amp;Calculations!$A13, Raw!$IK$2:$IK$101, "&gt;"&amp;0)/COUNTIFS(Raw!EV$2:EV$101, "="&amp;Calculations!$A13, Raw!$IK$2:$IK$101, "&gt;"&amp;0), 0)</f>
        <v>0</v>
      </c>
      <c r="EX13" s="2">
        <f>IFERROR(SUMIFS(Raw!$IK$2:$IK$101, Raw!EW$2:EW$101, "="&amp;Calculations!$A13, Raw!$IK$2:$IK$101, "&gt;"&amp;0)/COUNTIFS(Raw!EW$2:EW$101, "="&amp;Calculations!$A13, Raw!$IK$2:$IK$101, "&gt;"&amp;0), 0)</f>
        <v>0</v>
      </c>
      <c r="EY13" s="2"/>
      <c r="EZ13" s="2"/>
      <c r="FA13" s="2"/>
      <c r="FB13" s="2">
        <f>IFERROR(SUMIFS(Raw!$IK$2:$IK$101, Raw!FA$2:FA$101, "="&amp;Calculations!$A13, Raw!$IK$2:$IK$101, "&gt;"&amp;0)/COUNTIFS(Raw!FA$2:FA$101, "="&amp;Calculations!$A13, Raw!$IK$2:$IK$101, "&gt;"&amp;0), 0)</f>
        <v>0</v>
      </c>
      <c r="FC13" s="2">
        <f>IFERROR(SUMIFS(Raw!$IK$2:$IK$101, Raw!FB$2:FB$101, "="&amp;Calculations!$A13, Raw!$IK$2:$IK$101, "&gt;"&amp;0)/COUNTIFS(Raw!FB$2:FB$101, "="&amp;Calculations!$A13, Raw!$IK$2:$IK$101, "&gt;"&amp;0), 0)</f>
        <v>0</v>
      </c>
      <c r="FD13" s="2">
        <f>IFERROR(SUMIFS(Raw!$IK$2:$IK$101, Raw!FC$2:FC$101, "="&amp;Calculations!$A13, Raw!$IK$2:$IK$101, "&gt;"&amp;0)/COUNTIFS(Raw!FC$2:FC$101, "="&amp;Calculations!$A13, Raw!$IK$2:$IK$101, "&gt;"&amp;0), 0)</f>
        <v>0</v>
      </c>
      <c r="FE13" s="2">
        <f>IFERROR(SUMIFS(Raw!$IK$2:$IK$101, Raw!FD$2:FD$101, "="&amp;Calculations!$A13, Raw!$IK$2:$IK$101, "&gt;"&amp;0)/COUNTIFS(Raw!FD$2:FD$101, "="&amp;Calculations!$A13, Raw!$IK$2:$IK$101, "&gt;"&amp;0), 0)</f>
        <v>0</v>
      </c>
      <c r="FF13" s="2">
        <f>IFERROR(SUMIFS(Raw!$IK$2:$IK$101, Raw!FE$2:FE$101, "="&amp;Calculations!$A13, Raw!$IK$2:$IK$101, "&gt;"&amp;0)/COUNTIFS(Raw!FE$2:FE$101, "="&amp;Calculations!$A13, Raw!$IK$2:$IK$101, "&gt;"&amp;0), 0)</f>
        <v>0</v>
      </c>
      <c r="FG13" s="2">
        <f>IFERROR(SUMIFS(Raw!$IK$2:$IK$101, Raw!FF$2:FF$101, "="&amp;Calculations!$A13, Raw!$IK$2:$IK$101, "&gt;"&amp;0)/COUNTIFS(Raw!FF$2:FF$101, "="&amp;Calculations!$A13, Raw!$IK$2:$IK$101, "&gt;"&amp;0), 0)</f>
        <v>0</v>
      </c>
      <c r="FH13" s="2">
        <f>IFERROR(SUMIFS(Raw!$IK$2:$IK$101, Raw!FG$2:FG$101, "="&amp;Calculations!$A13, Raw!$IK$2:$IK$101, "&gt;"&amp;0)/COUNTIFS(Raw!FG$2:FG$101, "="&amp;Calculations!$A13, Raw!$IK$2:$IK$101, "&gt;"&amp;0), 0)</f>
        <v>0</v>
      </c>
      <c r="FI13" s="2">
        <f>IFERROR(SUMIFS(Raw!$IK$2:$IK$101, Raw!FH$2:FH$101, "="&amp;Calculations!$A13, Raw!$IK$2:$IK$101, "&gt;"&amp;0)/COUNTIFS(Raw!FH$2:FH$101, "="&amp;Calculations!$A13, Raw!$IK$2:$IK$101, "&gt;"&amp;0), 0)</f>
        <v>0</v>
      </c>
      <c r="FJ13" s="2">
        <f>IFERROR(SUMIFS(Raw!$IK$2:$IK$101, Raw!FI$2:FI$101, "="&amp;Calculations!$A13, Raw!$IK$2:$IK$101, "&gt;"&amp;0)/COUNTIFS(Raw!FI$2:FI$101, "="&amp;Calculations!$A13, Raw!$IK$2:$IK$101, "&gt;"&amp;0), 0)</f>
        <v>0</v>
      </c>
      <c r="FK13" s="2">
        <f>IFERROR(SUMIFS(Raw!$IK$2:$IK$101, Raw!FJ$2:FJ$101, "="&amp;Calculations!$A13, Raw!$IK$2:$IK$101, "&gt;"&amp;0)/COUNTIFS(Raw!FJ$2:FJ$101, "="&amp;Calculations!$A13, Raw!$IK$2:$IK$101, "&gt;"&amp;0), 0)</f>
        <v>0</v>
      </c>
      <c r="FL13" s="2"/>
      <c r="FM13" s="2"/>
      <c r="FN13" s="2"/>
      <c r="FO13" s="2">
        <f>IFERROR(SUMIFS(Raw!$IK$2:$IK$101, Raw!FN$2:FN$101, "="&amp;Calculations!$A13, Raw!$IK$2:$IK$101, "&gt;"&amp;0)/COUNTIFS(Raw!FN$2:FN$101, "="&amp;Calculations!$A13, Raw!$IK$2:$IK$101, "&gt;"&amp;0), 0)</f>
        <v>0</v>
      </c>
      <c r="FP13" s="2">
        <f>IFERROR(SUMIFS(Raw!$IK$2:$IK$101, Raw!FO$2:FO$101, "="&amp;Calculations!$A13, Raw!$IK$2:$IK$101, "&gt;"&amp;0)/COUNTIFS(Raw!FO$2:FO$101, "="&amp;Calculations!$A13, Raw!$IK$2:$IK$101, "&gt;"&amp;0), 0)</f>
        <v>0</v>
      </c>
      <c r="FQ13" s="2">
        <f>IFERROR(SUMIFS(Raw!$IK$2:$IK$101, Raw!FP$2:FP$101, "="&amp;Calculations!$A13, Raw!$IK$2:$IK$101, "&gt;"&amp;0)/COUNTIFS(Raw!FP$2:FP$101, "="&amp;Calculations!$A13, Raw!$IK$2:$IK$101, "&gt;"&amp;0), 0)</f>
        <v>0</v>
      </c>
      <c r="FR13" s="2">
        <f>IFERROR(SUMIFS(Raw!$IK$2:$IK$101, Raw!FQ$2:FQ$101, "="&amp;Calculations!$A13, Raw!$IK$2:$IK$101, "&gt;"&amp;0)/COUNTIFS(Raw!FQ$2:FQ$101, "="&amp;Calculations!$A13, Raw!$IK$2:$IK$101, "&gt;"&amp;0), 0)</f>
        <v>0</v>
      </c>
      <c r="FS13" s="2">
        <f>IFERROR(SUMIFS(Raw!$IK$2:$IK$101, Raw!FR$2:FR$101, "="&amp;Calculations!$A13, Raw!$IK$2:$IK$101, "&gt;"&amp;0)/COUNTIFS(Raw!FR$2:FR$101, "="&amp;Calculations!$A13, Raw!$IK$2:$IK$101, "&gt;"&amp;0), 0)</f>
        <v>0</v>
      </c>
      <c r="FT13" s="2">
        <f>IFERROR(SUMIFS(Raw!$IK$2:$IK$101, Raw!FS$2:FS$101, "="&amp;Calculations!$A13, Raw!$IK$2:$IK$101, "&gt;"&amp;0)/COUNTIFS(Raw!FS$2:FS$101, "="&amp;Calculations!$A13, Raw!$IK$2:$IK$101, "&gt;"&amp;0), 0)</f>
        <v>0</v>
      </c>
      <c r="FU13" s="2">
        <f>IFERROR(SUMIFS(Raw!$IK$2:$IK$101, Raw!FT$2:FT$101, "="&amp;Calculations!$A13, Raw!$IK$2:$IK$101, "&gt;"&amp;0)/COUNTIFS(Raw!FT$2:FT$101, "="&amp;Calculations!$A13, Raw!$IK$2:$IK$101, "&gt;"&amp;0), 0)</f>
        <v>0</v>
      </c>
      <c r="FV13" s="2">
        <f>IFERROR(SUMIFS(Raw!$IK$2:$IK$101, Raw!FU$2:FU$101, "="&amp;Calculations!$A13, Raw!$IK$2:$IK$101, "&gt;"&amp;0)/COUNTIFS(Raw!FU$2:FU$101, "="&amp;Calculations!$A13, Raw!$IK$2:$IK$101, "&gt;"&amp;0), 0)</f>
        <v>0</v>
      </c>
      <c r="FW13" s="2">
        <f>IFERROR(SUMIFS(Raw!$IK$2:$IK$101, Raw!FV$2:FV$101, "="&amp;Calculations!$A13, Raw!$IK$2:$IK$101, "&gt;"&amp;0)/COUNTIFS(Raw!FV$2:FV$101, "="&amp;Calculations!$A13, Raw!$IK$2:$IK$101, "&gt;"&amp;0), 0)</f>
        <v>0</v>
      </c>
      <c r="FX13" s="2">
        <f>IFERROR(SUMIFS(Raw!$IK$2:$IK$101, Raw!FW$2:FW$101, "="&amp;Calculations!$A13, Raw!$IK$2:$IK$101, "&gt;"&amp;0)/COUNTIFS(Raw!FW$2:FW$101, "="&amp;Calculations!$A13, Raw!$IK$2:$IK$101, "&gt;"&amp;0), 0)</f>
        <v>0</v>
      </c>
      <c r="FY13" s="2"/>
      <c r="FZ13" s="2"/>
      <c r="GA13" s="2"/>
      <c r="GB13" s="2">
        <f>IFERROR(SUMIFS(Raw!$IK$2:$IK$101, Raw!GA$2:GA$101, "="&amp;Calculations!$A13, Raw!$IK$2:$IK$101, "&gt;"&amp;0)/COUNTIFS(Raw!GA$2:GA$101, "="&amp;Calculations!$A13, Raw!$IK$2:$IK$101, "&gt;"&amp;0), 0)</f>
        <v>0</v>
      </c>
      <c r="GC13" s="2">
        <f>IFERROR(SUMIFS(Raw!$IK$2:$IK$101, Raw!GB$2:GB$101, "="&amp;Calculations!$A13, Raw!$IK$2:$IK$101, "&gt;"&amp;0)/COUNTIFS(Raw!GB$2:GB$101, "="&amp;Calculations!$A13, Raw!$IK$2:$IK$101, "&gt;"&amp;0), 0)</f>
        <v>0</v>
      </c>
      <c r="GD13" s="2">
        <f>IFERROR(SUMIFS(Raw!$IK$2:$IK$101, Raw!GC$2:GC$101, "="&amp;Calculations!$A13, Raw!$IK$2:$IK$101, "&gt;"&amp;0)/COUNTIFS(Raw!GC$2:GC$101, "="&amp;Calculations!$A13, Raw!$IK$2:$IK$101, "&gt;"&amp;0), 0)</f>
        <v>0</v>
      </c>
      <c r="GE13" s="2">
        <f>IFERROR(SUMIFS(Raw!$IK$2:$IK$101, Raw!GD$2:GD$101, "="&amp;Calculations!$A13, Raw!$IK$2:$IK$101, "&gt;"&amp;0)/COUNTIFS(Raw!GD$2:GD$101, "="&amp;Calculations!$A13, Raw!$IK$2:$IK$101, "&gt;"&amp;0), 0)</f>
        <v>0</v>
      </c>
      <c r="GF13" s="2">
        <f>IFERROR(SUMIFS(Raw!$IK$2:$IK$101, Raw!GE$2:GE$101, "="&amp;Calculations!$A13, Raw!$IK$2:$IK$101, "&gt;"&amp;0)/COUNTIFS(Raw!GE$2:GE$101, "="&amp;Calculations!$A13, Raw!$IK$2:$IK$101, "&gt;"&amp;0), 0)</f>
        <v>0</v>
      </c>
      <c r="GG13" s="2">
        <f>IFERROR(SUMIFS(Raw!$IK$2:$IK$101, Raw!GF$2:GF$101, "="&amp;Calculations!$A13, Raw!$IK$2:$IK$101, "&gt;"&amp;0)/COUNTIFS(Raw!GF$2:GF$101, "="&amp;Calculations!$A13, Raw!$IK$2:$IK$101, "&gt;"&amp;0), 0)</f>
        <v>0</v>
      </c>
      <c r="GH13" s="2">
        <f>IFERROR(SUMIFS(Raw!$IK$2:$IK$101, Raw!GG$2:GG$101, "="&amp;Calculations!$A13, Raw!$IK$2:$IK$101, "&gt;"&amp;0)/COUNTIFS(Raw!GG$2:GG$101, "="&amp;Calculations!$A13, Raw!$IK$2:$IK$101, "&gt;"&amp;0), 0)</f>
        <v>0</v>
      </c>
      <c r="GI13" s="2">
        <f>IFERROR(SUMIFS(Raw!$IK$2:$IK$101, Raw!GH$2:GH$101, "="&amp;Calculations!$A13, Raw!$IK$2:$IK$101, "&gt;"&amp;0)/COUNTIFS(Raw!GH$2:GH$101, "="&amp;Calculations!$A13, Raw!$IK$2:$IK$101, "&gt;"&amp;0), 0)</f>
        <v>0</v>
      </c>
      <c r="GJ13" s="2">
        <f>IFERROR(SUMIFS(Raw!$IK$2:$IK$101, Raw!GI$2:GI$101, "="&amp;Calculations!$A13, Raw!$IK$2:$IK$101, "&gt;"&amp;0)/COUNTIFS(Raw!GI$2:GI$101, "="&amp;Calculations!$A13, Raw!$IK$2:$IK$101, "&gt;"&amp;0), 0)</f>
        <v>0</v>
      </c>
      <c r="GK13" s="2">
        <f>IFERROR(SUMIFS(Raw!$IK$2:$IK$101, Raw!GJ$2:GJ$101, "="&amp;Calculations!$A13, Raw!$IK$2:$IK$101, "&gt;"&amp;0)/COUNTIFS(Raw!GJ$2:GJ$101, "="&amp;Calculations!$A13, Raw!$IK$2:$IK$101, "&gt;"&amp;0), 0)</f>
        <v>0</v>
      </c>
      <c r="GL13" s="2"/>
      <c r="GM13" s="2"/>
      <c r="GN13" s="2"/>
      <c r="GO13" s="2">
        <f>IFERROR(SUMIFS(Raw!$IK$2:$IK$101, Raw!GN$2:GN$101, "="&amp;Calculations!$A13, Raw!$IK$2:$IK$101, "&gt;"&amp;0)/COUNTIFS(Raw!GN$2:GN$101, "="&amp;Calculations!$A13, Raw!$IK$2:$IK$101, "&gt;"&amp;0), 0)</f>
        <v>0</v>
      </c>
      <c r="GP13" s="2">
        <f>IFERROR(SUMIFS(Raw!$IK$2:$IK$101, Raw!GO$2:GO$101, "="&amp;Calculations!$A13, Raw!$IK$2:$IK$101, "&gt;"&amp;0)/COUNTIFS(Raw!GO$2:GO$101, "="&amp;Calculations!$A13, Raw!$IK$2:$IK$101, "&gt;"&amp;0), 0)</f>
        <v>0</v>
      </c>
      <c r="GQ13" s="2">
        <f>IFERROR(SUMIFS(Raw!$IK$2:$IK$101, Raw!GP$2:GP$101, "="&amp;Calculations!$A13, Raw!$IK$2:$IK$101, "&gt;"&amp;0)/COUNTIFS(Raw!GP$2:GP$101, "="&amp;Calculations!$A13, Raw!$IK$2:$IK$101, "&gt;"&amp;0), 0)</f>
        <v>0</v>
      </c>
      <c r="GR13" s="2">
        <f>IFERROR(SUMIFS(Raw!$IK$2:$IK$101, Raw!GQ$2:GQ$101, "="&amp;Calculations!$A13, Raw!$IK$2:$IK$101, "&gt;"&amp;0)/COUNTIFS(Raw!GQ$2:GQ$101, "="&amp;Calculations!$A13, Raw!$IK$2:$IK$101, "&gt;"&amp;0), 0)</f>
        <v>0</v>
      </c>
      <c r="GS13" s="2">
        <f>IFERROR(SUMIFS(Raw!$IK$2:$IK$101, Raw!GR$2:GR$101, "="&amp;Calculations!$A13, Raw!$IK$2:$IK$101, "&gt;"&amp;0)/COUNTIFS(Raw!GR$2:GR$101, "="&amp;Calculations!$A13, Raw!$IK$2:$IK$101, "&gt;"&amp;0), 0)</f>
        <v>0</v>
      </c>
      <c r="GT13" s="2">
        <f>IFERROR(SUMIFS(Raw!$IK$2:$IK$101, Raw!GS$2:GS$101, "="&amp;Calculations!$A13, Raw!$IK$2:$IK$101, "&gt;"&amp;0)/COUNTIFS(Raw!GS$2:GS$101, "="&amp;Calculations!$A13, Raw!$IK$2:$IK$101, "&gt;"&amp;0), 0)</f>
        <v>0</v>
      </c>
      <c r="GU13" s="2">
        <f>IFERROR(SUMIFS(Raw!$IK$2:$IK$101, Raw!GT$2:GT$101, "="&amp;Calculations!$A13, Raw!$IK$2:$IK$101, "&gt;"&amp;0)/COUNTIFS(Raw!GT$2:GT$101, "="&amp;Calculations!$A13, Raw!$IK$2:$IK$101, "&gt;"&amp;0), 0)</f>
        <v>0</v>
      </c>
      <c r="GV13" s="2">
        <f>IFERROR(SUMIFS(Raw!$IK$2:$IK$101, Raw!GU$2:GU$101, "="&amp;Calculations!$A13, Raw!$IK$2:$IK$101, "&gt;"&amp;0)/COUNTIFS(Raw!GU$2:GU$101, "="&amp;Calculations!$A13, Raw!$IK$2:$IK$101, "&gt;"&amp;0), 0)</f>
        <v>0</v>
      </c>
      <c r="GW13" s="2">
        <f>IFERROR(SUMIFS(Raw!$IK$2:$IK$101, Raw!GV$2:GV$101, "="&amp;Calculations!$A13, Raw!$IK$2:$IK$101, "&gt;"&amp;0)/COUNTIFS(Raw!GV$2:GV$101, "="&amp;Calculations!$A13, Raw!$IK$2:$IK$101, "&gt;"&amp;0), 0)</f>
        <v>0</v>
      </c>
      <c r="GX13" s="2">
        <f>IFERROR(SUMIFS(Raw!$IK$2:$IK$101, Raw!GW$2:GW$101, "="&amp;Calculations!$A13, Raw!$IK$2:$IK$101, "&gt;"&amp;0)/COUNTIFS(Raw!GW$2:GW$101, "="&amp;Calculations!$A13, Raw!$IK$2:$IK$101, "&gt;"&amp;0), 0)</f>
        <v>0</v>
      </c>
      <c r="GY13" s="2"/>
      <c r="GZ13" s="2"/>
      <c r="HA13" s="2"/>
      <c r="HB13" s="2">
        <f>IFERROR(SUMIFS(Raw!$IK$2:$IK$101, Raw!HA$2:HA$101, "="&amp;Calculations!$A13, Raw!$IK$2:$IK$101, "&gt;"&amp;0)/COUNTIFS(Raw!HA$2:HA$101, "="&amp;Calculations!$A13, Raw!$IK$2:$IK$101, "&gt;"&amp;0), 0)</f>
        <v>0</v>
      </c>
      <c r="HC13" s="2">
        <f>IFERROR(SUMIFS(Raw!$IK$2:$IK$101, Raw!HB$2:HB$101, "="&amp;Calculations!$A13, Raw!$IK$2:$IK$101, "&gt;"&amp;0)/COUNTIFS(Raw!HB$2:HB$101, "="&amp;Calculations!$A13, Raw!$IK$2:$IK$101, "&gt;"&amp;0), 0)</f>
        <v>0</v>
      </c>
      <c r="HD13" s="2">
        <f>IFERROR(SUMIFS(Raw!$IK$2:$IK$101, Raw!HC$2:HC$101, "="&amp;Calculations!$A13, Raw!$IK$2:$IK$101, "&gt;"&amp;0)/COUNTIFS(Raw!HC$2:HC$101, "="&amp;Calculations!$A13, Raw!$IK$2:$IK$101, "&gt;"&amp;0), 0)</f>
        <v>0</v>
      </c>
      <c r="HE13" s="2">
        <f>IFERROR(SUMIFS(Raw!$IK$2:$IK$101, Raw!HD$2:HD$101, "="&amp;Calculations!$A13, Raw!$IK$2:$IK$101, "&gt;"&amp;0)/COUNTIFS(Raw!HD$2:HD$101, "="&amp;Calculations!$A13, Raw!$IK$2:$IK$101, "&gt;"&amp;0), 0)</f>
        <v>0</v>
      </c>
      <c r="HF13" s="2">
        <f>IFERROR(SUMIFS(Raw!$IK$2:$IK$101, Raw!HE$2:HE$101, "="&amp;Calculations!$A13, Raw!$IK$2:$IK$101, "&gt;"&amp;0)/COUNTIFS(Raw!HE$2:HE$101, "="&amp;Calculations!$A13, Raw!$IK$2:$IK$101, "&gt;"&amp;0), 0)</f>
        <v>0</v>
      </c>
      <c r="HG13" s="2">
        <f>IFERROR(SUMIFS(Raw!$IK$2:$IK$101, Raw!HF$2:HF$101, "="&amp;Calculations!$A13, Raw!$IK$2:$IK$101, "&gt;"&amp;0)/COUNTIFS(Raw!HF$2:HF$101, "="&amp;Calculations!$A13, Raw!$IK$2:$IK$101, "&gt;"&amp;0), 0)</f>
        <v>0</v>
      </c>
      <c r="HH13" s="2">
        <f>IFERROR(SUMIFS(Raw!$IK$2:$IK$101, Raw!HG$2:HG$101, "="&amp;Calculations!$A13, Raw!$IK$2:$IK$101, "&gt;"&amp;0)/COUNTIFS(Raw!HG$2:HG$101, "="&amp;Calculations!$A13, Raw!$IK$2:$IK$101, "&gt;"&amp;0), 0)</f>
        <v>0</v>
      </c>
      <c r="HI13" s="2">
        <f>IFERROR(SUMIFS(Raw!$IK$2:$IK$101, Raw!HH$2:HH$101, "="&amp;Calculations!$A13, Raw!$IK$2:$IK$101, "&gt;"&amp;0)/COUNTIFS(Raw!HH$2:HH$101, "="&amp;Calculations!$A13, Raw!$IK$2:$IK$101, "&gt;"&amp;0), 0)</f>
        <v>0</v>
      </c>
      <c r="HJ13" s="2">
        <f>IFERROR(SUMIFS(Raw!$IK$2:$IK$101, Raw!HI$2:HI$101, "="&amp;Calculations!$A13, Raw!$IK$2:$IK$101, "&gt;"&amp;0)/COUNTIFS(Raw!HI$2:HI$101, "="&amp;Calculations!$A13, Raw!$IK$2:$IK$101, "&gt;"&amp;0), 0)</f>
        <v>0</v>
      </c>
      <c r="HK13" s="2">
        <f>IFERROR(SUMIFS(Raw!$IK$2:$IK$101, Raw!HJ$2:HJ$101, "="&amp;Calculations!$A13, Raw!$IK$2:$IK$101, "&gt;"&amp;0)/COUNTIFS(Raw!HJ$2:HJ$101, "="&amp;Calculations!$A13, Raw!$IK$2:$IK$101, "&gt;"&amp;0), 0)</f>
        <v>0</v>
      </c>
      <c r="HL13" s="2"/>
      <c r="HM13" s="2"/>
      <c r="HN13" s="2"/>
      <c r="HO13" s="2">
        <f>IFERROR(SUMIFS(Raw!$IK$2:$IK$101, Raw!HN$2:HN$101, "="&amp;Calculations!$A13, Raw!$IK$2:$IK$101, "&gt;"&amp;0)/COUNTIFS(Raw!HN$2:HN$101, "="&amp;Calculations!$A13, Raw!$IK$2:$IK$101, "&gt;"&amp;0), 0)</f>
        <v>0</v>
      </c>
      <c r="HP13" s="2">
        <f>IFERROR(SUMIFS(Raw!$IK$2:$IK$101, Raw!HO$2:HO$101, "="&amp;Calculations!$A13, Raw!$IK$2:$IK$101, "&gt;"&amp;0)/COUNTIFS(Raw!HO$2:HO$101, "="&amp;Calculations!$A13, Raw!$IK$2:$IK$101, "&gt;"&amp;0), 0)</f>
        <v>0</v>
      </c>
      <c r="HQ13" s="2">
        <f>IFERROR(SUMIFS(Raw!$IK$2:$IK$101, Raw!HP$2:HP$101, "="&amp;Calculations!$A13, Raw!$IK$2:$IK$101, "&gt;"&amp;0)/COUNTIFS(Raw!HP$2:HP$101, "="&amp;Calculations!$A13, Raw!$IK$2:$IK$101, "&gt;"&amp;0), 0)</f>
        <v>0</v>
      </c>
      <c r="HR13" s="2">
        <f>IFERROR(SUMIFS(Raw!$IK$2:$IK$101, Raw!HQ$2:HQ$101, "="&amp;Calculations!$A13, Raw!$IK$2:$IK$101, "&gt;"&amp;0)/COUNTIFS(Raw!HQ$2:HQ$101, "="&amp;Calculations!$A13, Raw!$IK$2:$IK$101, "&gt;"&amp;0), 0)</f>
        <v>0</v>
      </c>
      <c r="HS13" s="2">
        <f>IFERROR(SUMIFS(Raw!$IK$2:$IK$101, Raw!HR$2:HR$101, "="&amp;Calculations!$A13, Raw!$IK$2:$IK$101, "&gt;"&amp;0)/COUNTIFS(Raw!HR$2:HR$101, "="&amp;Calculations!$A13, Raw!$IK$2:$IK$101, "&gt;"&amp;0), 0)</f>
        <v>0</v>
      </c>
      <c r="HT13" s="2">
        <f>IFERROR(SUMIFS(Raw!$IK$2:$IK$101, Raw!HS$2:HS$101, "="&amp;Calculations!$A13, Raw!$IK$2:$IK$101, "&gt;"&amp;0)/COUNTIFS(Raw!HS$2:HS$101, "="&amp;Calculations!$A13, Raw!$IK$2:$IK$101, "&gt;"&amp;0), 0)</f>
        <v>0</v>
      </c>
      <c r="HU13" s="2">
        <f>IFERROR(SUMIFS(Raw!$IK$2:$IK$101, Raw!HT$2:HT$101, "="&amp;Calculations!$A13, Raw!$IK$2:$IK$101, "&gt;"&amp;0)/COUNTIFS(Raw!HT$2:HT$101, "="&amp;Calculations!$A13, Raw!$IK$2:$IK$101, "&gt;"&amp;0), 0)</f>
        <v>0</v>
      </c>
      <c r="HV13" s="2">
        <f>IFERROR(SUMIFS(Raw!$IK$2:$IK$101, Raw!HU$2:HU$101, "="&amp;Calculations!$A13, Raw!$IK$2:$IK$101, "&gt;"&amp;0)/COUNTIFS(Raw!HU$2:HU$101, "="&amp;Calculations!$A13, Raw!$IK$2:$IK$101, "&gt;"&amp;0), 0)</f>
        <v>0</v>
      </c>
      <c r="HW13" s="2">
        <f>IFERROR(SUMIFS(Raw!$IK$2:$IK$101, Raw!HV$2:HV$101, "="&amp;Calculations!$A13, Raw!$IK$2:$IK$101, "&gt;"&amp;0)/COUNTIFS(Raw!HV$2:HV$101, "="&amp;Calculations!$A13, Raw!$IK$2:$IK$101, "&gt;"&amp;0), 0)</f>
        <v>0</v>
      </c>
      <c r="HX13" s="2">
        <f>IFERROR(SUMIFS(Raw!$IK$2:$IK$101, Raw!HW$2:HW$101, "="&amp;Calculations!$A13, Raw!$IK$2:$IK$101, "&gt;"&amp;0)/COUNTIFS(Raw!HW$2:HW$101, "="&amp;Calculations!$A13, Raw!$IK$2:$IK$101, "&gt;"&amp;0), 0)</f>
        <v>0</v>
      </c>
      <c r="HY13" s="2"/>
      <c r="HZ13" s="2"/>
      <c r="IA13" s="2"/>
      <c r="IB13" s="2">
        <f>IFERROR(SUMIFS(Raw!$IK$2:$IK$101, Raw!IA$2:IA$101, "="&amp;Calculations!$A13, Raw!$IK$2:$IK$101, "&gt;"&amp;0)/COUNTIFS(Raw!IA$2:IA$101, "="&amp;Calculations!$A13, Raw!$IK$2:$IK$101, "&gt;"&amp;0), 0)</f>
        <v>0</v>
      </c>
      <c r="IC13" s="2">
        <f>IFERROR(SUMIFS(Raw!$IK$2:$IK$101, Raw!IB$2:IB$101, "="&amp;Calculations!$A13, Raw!$IK$2:$IK$101, "&gt;"&amp;0)/COUNTIFS(Raw!IB$2:IB$101, "="&amp;Calculations!$A13, Raw!$IK$2:$IK$101, "&gt;"&amp;0), 0)</f>
        <v>0</v>
      </c>
      <c r="ID13" s="2">
        <f>IFERROR(SUMIFS(Raw!$IK$2:$IK$101, Raw!IC$2:IC$101, "="&amp;Calculations!$A13, Raw!$IK$2:$IK$101, "&gt;"&amp;0)/COUNTIFS(Raw!IC$2:IC$101, "="&amp;Calculations!$A13, Raw!$IK$2:$IK$101, "&gt;"&amp;0), 0)</f>
        <v>0</v>
      </c>
      <c r="IE13" s="2">
        <f>IFERROR(SUMIFS(Raw!$IK$2:$IK$101, Raw!ID$2:ID$101, "="&amp;Calculations!$A13, Raw!$IK$2:$IK$101, "&gt;"&amp;0)/COUNTIFS(Raw!ID$2:ID$101, "="&amp;Calculations!$A13, Raw!$IK$2:$IK$101, "&gt;"&amp;0), 0)</f>
        <v>0</v>
      </c>
      <c r="IF13" s="2">
        <f>IFERROR(SUMIFS(Raw!$IK$2:$IK$101, Raw!IE$2:IE$101, "="&amp;Calculations!$A13, Raw!$IK$2:$IK$101, "&gt;"&amp;0)/COUNTIFS(Raw!IE$2:IE$101, "="&amp;Calculations!$A13, Raw!$IK$2:$IK$101, "&gt;"&amp;0), 0)</f>
        <v>0</v>
      </c>
      <c r="IG13" s="2">
        <f>IFERROR(SUMIFS(Raw!$IK$2:$IK$101, Raw!IF$2:IF$101, "="&amp;Calculations!$A13, Raw!$IK$2:$IK$101, "&gt;"&amp;0)/COUNTIFS(Raw!IF$2:IF$101, "="&amp;Calculations!$A13, Raw!$IK$2:$IK$101, "&gt;"&amp;0), 0)</f>
        <v>0</v>
      </c>
      <c r="IH13" s="2">
        <f>IFERROR(SUMIFS(Raw!$IK$2:$IK$101, Raw!IG$2:IG$101, "="&amp;Calculations!$A13, Raw!$IK$2:$IK$101, "&gt;"&amp;0)/COUNTIFS(Raw!IG$2:IG$101, "="&amp;Calculations!$A13, Raw!$IK$2:$IK$101, "&gt;"&amp;0), 0)</f>
        <v>0</v>
      </c>
      <c r="II13" s="2">
        <f>IFERROR(SUMIFS(Raw!$IK$2:$IK$101, Raw!IH$2:IH$101, "="&amp;Calculations!$A13, Raw!$IK$2:$IK$101, "&gt;"&amp;0)/COUNTIFS(Raw!IH$2:IH$101, "="&amp;Calculations!$A13, Raw!$IK$2:$IK$101, "&gt;"&amp;0), 0)</f>
        <v>0</v>
      </c>
      <c r="IM13">
        <v>5</v>
      </c>
    </row>
    <row r="14" spans="1:490" x14ac:dyDescent="0.25">
      <c r="A14">
        <v>4</v>
      </c>
      <c r="B14" s="2">
        <f>IFERROR(SUMIFS(Raw!$IK$2:$IK$101, Raw!A$2:A$101, "="&amp;Calculations!$A14, Raw!$IK$2:$IK$101, "&gt;"&amp;0)/COUNTIFS(Raw!A$2:A$101, "="&amp;Calculations!$A14, Raw!$IK$2:$IK$101, "&gt;"&amp;0), 0)</f>
        <v>0</v>
      </c>
      <c r="C14" s="2">
        <f>IFERROR(SUMIFS(Raw!$IK$2:$IK$101, Raw!B$2:B$101, "="&amp;Calculations!$A14, Raw!$IK$2:$IK$101, "&gt;"&amp;0)/COUNTIFS(Raw!B$2:B$101, "="&amp;Calculations!$A14, Raw!$IK$2:$IK$101, "&gt;"&amp;0), 0)</f>
        <v>0</v>
      </c>
      <c r="D14" s="2">
        <f>IFERROR(SUMIFS(Raw!$IK$2:$IK$101, Raw!C$2:C$101, "="&amp;Calculations!$A14, Raw!$IK$2:$IK$101, "&gt;"&amp;0)/COUNTIFS(Raw!C$2:C$101, "="&amp;Calculations!$A14, Raw!$IK$2:$IK$101, "&gt;"&amp;0), 0)</f>
        <v>0</v>
      </c>
      <c r="E14" s="2">
        <f>IFERROR(SUMIFS(Raw!$IK$2:$IK$101, Raw!D$2:D$101, "="&amp;Calculations!$A14, Raw!$IK$2:$IK$101, "&gt;"&amp;0)/COUNTIFS(Raw!D$2:D$101, "="&amp;Calculations!$A14, Raw!$IK$2:$IK$101, "&gt;"&amp;0), 0)</f>
        <v>0</v>
      </c>
      <c r="F14" s="2">
        <f>IFERROR(SUMIFS(Raw!$IK$2:$IK$101, Raw!E$2:E$101, "="&amp;Calculations!$A14, Raw!$IK$2:$IK$101, "&gt;"&amp;0)/COUNTIFS(Raw!E$2:E$101, "="&amp;Calculations!$A14, Raw!$IK$2:$IK$101, "&gt;"&amp;0), 0)</f>
        <v>0</v>
      </c>
      <c r="G14" s="2">
        <f>IFERROR(SUMIFS(Raw!$IK$2:$IK$101, Raw!F$2:F$101, "="&amp;Calculations!$A14, Raw!$IK$2:$IK$101, "&gt;"&amp;0)/COUNTIFS(Raw!F$2:F$101, "="&amp;Calculations!$A14, Raw!$IK$2:$IK$101, "&gt;"&amp;0), 0)</f>
        <v>0</v>
      </c>
      <c r="H14" s="2">
        <f>IFERROR(SUMIFS(Raw!$IK$2:$IK$101, Raw!G$2:G$101, "="&amp;Calculations!$A14, Raw!$IK$2:$IK$101, "&gt;"&amp;0)/COUNTIFS(Raw!G$2:G$101, "="&amp;Calculations!$A14, Raw!$IK$2:$IK$101, "&gt;"&amp;0), 0)</f>
        <v>0</v>
      </c>
      <c r="I14" s="2">
        <f>IFERROR(SUMIFS(Raw!$IK$2:$IK$101, Raw!H$2:H$101, "="&amp;Calculations!$A14, Raw!$IK$2:$IK$101, "&gt;"&amp;0)/COUNTIFS(Raw!H$2:H$101, "="&amp;Calculations!$A14, Raw!$IK$2:$IK$101, "&gt;"&amp;0), 0)</f>
        <v>0</v>
      </c>
      <c r="J14" s="2">
        <f>IFERROR(SUMIFS(Raw!$IK$2:$IK$101, Raw!I$2:I$101, "="&amp;Calculations!$A14, Raw!$IK$2:$IK$101, "&gt;"&amp;0)/COUNTIFS(Raw!I$2:I$101, "="&amp;Calculations!$A14, Raw!$IK$2:$IK$101, "&gt;"&amp;0), 0)</f>
        <v>0</v>
      </c>
      <c r="K14" s="2">
        <f>IFERROR(SUMIFS(Raw!$IK$2:$IK$101, Raw!J$2:J$101, "="&amp;Calculations!$A14, Raw!$IK$2:$IK$101, "&gt;"&amp;0)/COUNTIFS(Raw!J$2:J$101, "="&amp;Calculations!$A14, Raw!$IK$2:$IK$101, "&gt;"&amp;0), 0)</f>
        <v>0</v>
      </c>
      <c r="L14" s="2"/>
      <c r="M14" s="2"/>
      <c r="N14" s="2"/>
      <c r="O14" s="2">
        <f>IFERROR(SUMIFS(Raw!$IK$2:$IK$101, Raw!N$2:N$101, "="&amp;Calculations!$A14, Raw!$IK$2:$IK$101, "&gt;"&amp;0)/COUNTIFS(Raw!N$2:N$101, "="&amp;Calculations!$A14, Raw!$IK$2:$IK$101, "&gt;"&amp;0), 0)</f>
        <v>0</v>
      </c>
      <c r="P14" s="2">
        <f>IFERROR(SUMIFS(Raw!$IK$2:$IK$101, Raw!O$2:O$101, "="&amp;Calculations!$A14, Raw!$IK$2:$IK$101, "&gt;"&amp;0)/COUNTIFS(Raw!O$2:O$101, "="&amp;Calculations!$A14, Raw!$IK$2:$IK$101, "&gt;"&amp;0), 0)</f>
        <v>0</v>
      </c>
      <c r="Q14" s="2">
        <f>IFERROR(SUMIFS(Raw!$IK$2:$IK$101, Raw!P$2:P$101, "="&amp;Calculations!$A14, Raw!$IK$2:$IK$101, "&gt;"&amp;0)/COUNTIFS(Raw!P$2:P$101, "="&amp;Calculations!$A14, Raw!$IK$2:$IK$101, "&gt;"&amp;0), 0)</f>
        <v>0</v>
      </c>
      <c r="R14" s="2">
        <f>IFERROR(SUMIFS(Raw!$IK$2:$IK$101, Raw!Q$2:Q$101, "="&amp;Calculations!$A14, Raw!$IK$2:$IK$101, "&gt;"&amp;0)/COUNTIFS(Raw!Q$2:Q$101, "="&amp;Calculations!$A14, Raw!$IK$2:$IK$101, "&gt;"&amp;0), 0)</f>
        <v>0</v>
      </c>
      <c r="S14" s="2">
        <f>IFERROR(SUMIFS(Raw!$IK$2:$IK$101, Raw!R$2:R$101, "="&amp;Calculations!$A14, Raw!$IK$2:$IK$101, "&gt;"&amp;0)/COUNTIFS(Raw!R$2:R$101, "="&amp;Calculations!$A14, Raw!$IK$2:$IK$101, "&gt;"&amp;0), 0)</f>
        <v>0</v>
      </c>
      <c r="T14" s="2">
        <f>IFERROR(SUMIFS(Raw!$IK$2:$IK$101, Raw!S$2:S$101, "="&amp;Calculations!$A14, Raw!$IK$2:$IK$101, "&gt;"&amp;0)/COUNTIFS(Raw!S$2:S$101, "="&amp;Calculations!$A14, Raw!$IK$2:$IK$101, "&gt;"&amp;0), 0)</f>
        <v>0</v>
      </c>
      <c r="U14" s="2">
        <f>IFERROR(SUMIFS(Raw!$IK$2:$IK$101, Raw!T$2:T$101, "="&amp;Calculations!$A14, Raw!$IK$2:$IK$101, "&gt;"&amp;0)/COUNTIFS(Raw!T$2:T$101, "="&amp;Calculations!$A14, Raw!$IK$2:$IK$101, "&gt;"&amp;0), 0)</f>
        <v>0</v>
      </c>
      <c r="V14" s="2">
        <f>IFERROR(SUMIFS(Raw!$IK$2:$IK$101, Raw!U$2:U$101, "="&amp;Calculations!$A14, Raw!$IK$2:$IK$101, "&gt;"&amp;0)/COUNTIFS(Raw!U$2:U$101, "="&amp;Calculations!$A14, Raw!$IK$2:$IK$101, "&gt;"&amp;0), 0)</f>
        <v>0</v>
      </c>
      <c r="W14" s="2">
        <f>IFERROR(SUMIFS(Raw!$IK$2:$IK$101, Raw!V$2:V$101, "="&amp;Calculations!$A14, Raw!$IK$2:$IK$101, "&gt;"&amp;0)/COUNTIFS(Raw!V$2:V$101, "="&amp;Calculations!$A14, Raw!$IK$2:$IK$101, "&gt;"&amp;0), 0)</f>
        <v>0</v>
      </c>
      <c r="X14" s="2">
        <f>IFERROR(SUMIFS(Raw!$IK$2:$IK$101, Raw!W$2:W$101, "="&amp;Calculations!$A14, Raw!$IK$2:$IK$101, "&gt;"&amp;0)/COUNTIFS(Raw!W$2:W$101, "="&amp;Calculations!$A14, Raw!$IK$2:$IK$101, "&gt;"&amp;0), 0)</f>
        <v>0</v>
      </c>
      <c r="Y14" s="2"/>
      <c r="Z14" s="2"/>
      <c r="AA14" s="2"/>
      <c r="AB14" s="2">
        <f>IFERROR(SUMIFS(Raw!$IK$2:$IK$101, Raw!AA$2:AA$101, "="&amp;Calculations!$A14, Raw!$IK$2:$IK$101, "&gt;"&amp;0)/COUNTIFS(Raw!AA$2:AA$101, "="&amp;Calculations!$A14, Raw!$IK$2:$IK$101, "&gt;"&amp;0), 0)</f>
        <v>0</v>
      </c>
      <c r="AC14" s="2">
        <f>IFERROR(SUMIFS(Raw!$IK$2:$IK$101, Raw!AB$2:AB$101, "="&amp;Calculations!$A14, Raw!$IK$2:$IK$101, "&gt;"&amp;0)/COUNTIFS(Raw!AB$2:AB$101, "="&amp;Calculations!$A14, Raw!$IK$2:$IK$101, "&gt;"&amp;0), 0)</f>
        <v>0</v>
      </c>
      <c r="AD14" s="2">
        <f>IFERROR(SUMIFS(Raw!$IK$2:$IK$101, Raw!AC$2:AC$101, "="&amp;Calculations!$A14, Raw!$IK$2:$IK$101, "&gt;"&amp;0)/COUNTIFS(Raw!AC$2:AC$101, "="&amp;Calculations!$A14, Raw!$IK$2:$IK$101, "&gt;"&amp;0), 0)</f>
        <v>0</v>
      </c>
      <c r="AE14" s="2">
        <f>IFERROR(SUMIFS(Raw!$IK$2:$IK$101, Raw!AD$2:AD$101, "="&amp;Calculations!$A14, Raw!$IK$2:$IK$101, "&gt;"&amp;0)/COUNTIFS(Raw!AD$2:AD$101, "="&amp;Calculations!$A14, Raw!$IK$2:$IK$101, "&gt;"&amp;0), 0)</f>
        <v>0</v>
      </c>
      <c r="AF14" s="2">
        <f>IFERROR(SUMIFS(Raw!$IK$2:$IK$101, Raw!AE$2:AE$101, "="&amp;Calculations!$A14, Raw!$IK$2:$IK$101, "&gt;"&amp;0)/COUNTIFS(Raw!AE$2:AE$101, "="&amp;Calculations!$A14, Raw!$IK$2:$IK$101, "&gt;"&amp;0), 0)</f>
        <v>0</v>
      </c>
      <c r="AG14" s="2">
        <f>IFERROR(SUMIFS(Raw!$IK$2:$IK$101, Raw!AF$2:AF$101, "="&amp;Calculations!$A14, Raw!$IK$2:$IK$101, "&gt;"&amp;0)/COUNTIFS(Raw!AF$2:AF$101, "="&amp;Calculations!$A14, Raw!$IK$2:$IK$101, "&gt;"&amp;0), 0)</f>
        <v>0</v>
      </c>
      <c r="AH14" s="2">
        <f>IFERROR(SUMIFS(Raw!$IK$2:$IK$101, Raw!AG$2:AG$101, "="&amp;Calculations!$A14, Raw!$IK$2:$IK$101, "&gt;"&amp;0)/COUNTIFS(Raw!AG$2:AG$101, "="&amp;Calculations!$A14, Raw!$IK$2:$IK$101, "&gt;"&amp;0), 0)</f>
        <v>0</v>
      </c>
      <c r="AI14" s="2">
        <f>IFERROR(SUMIFS(Raw!$IK$2:$IK$101, Raw!AH$2:AH$101, "="&amp;Calculations!$A14, Raw!$IK$2:$IK$101, "&gt;"&amp;0)/COUNTIFS(Raw!AH$2:AH$101, "="&amp;Calculations!$A14, Raw!$IK$2:$IK$101, "&gt;"&amp;0), 0)</f>
        <v>0</v>
      </c>
      <c r="AJ14" s="2">
        <f>IFERROR(SUMIFS(Raw!$IK$2:$IK$101, Raw!AI$2:AI$101, "="&amp;Calculations!$A14, Raw!$IK$2:$IK$101, "&gt;"&amp;0)/COUNTIFS(Raw!AI$2:AI$101, "="&amp;Calculations!$A14, Raw!$IK$2:$IK$101, "&gt;"&amp;0), 0)</f>
        <v>0</v>
      </c>
      <c r="AK14" s="2">
        <f>IFERROR(SUMIFS(Raw!$IK$2:$IK$101, Raw!AJ$2:AJ$101, "="&amp;Calculations!$A14, Raw!$IK$2:$IK$101, "&gt;"&amp;0)/COUNTIFS(Raw!AJ$2:AJ$101, "="&amp;Calculations!$A14, Raw!$IK$2:$IK$101, "&gt;"&amp;0), 0)</f>
        <v>0</v>
      </c>
      <c r="AL14" s="2"/>
      <c r="AM14" s="2"/>
      <c r="AN14" s="2"/>
      <c r="AO14" s="2">
        <f>IFERROR(SUMIFS(Raw!$IK$2:$IK$101, Raw!AN$2:AN$101, "="&amp;Calculations!$A14, Raw!$IK$2:$IK$101, "&gt;"&amp;0)/COUNTIFS(Raw!AN$2:AN$101, "="&amp;Calculations!$A14, Raw!$IK$2:$IK$101, "&gt;"&amp;0), 0)</f>
        <v>0</v>
      </c>
      <c r="AP14" s="2">
        <f>IFERROR(SUMIFS(Raw!$IK$2:$IK$101, Raw!AO$2:AO$101, "="&amp;Calculations!$A14, Raw!$IK$2:$IK$101, "&gt;"&amp;0)/COUNTIFS(Raw!AO$2:AO$101, "="&amp;Calculations!$A14, Raw!$IK$2:$IK$101, "&gt;"&amp;0), 0)</f>
        <v>0</v>
      </c>
      <c r="AQ14" s="2">
        <f>IFERROR(SUMIFS(Raw!$IK$2:$IK$101, Raw!AP$2:AP$101, "="&amp;Calculations!$A14, Raw!$IK$2:$IK$101, "&gt;"&amp;0)/COUNTIFS(Raw!AP$2:AP$101, "="&amp;Calculations!$A14, Raw!$IK$2:$IK$101, "&gt;"&amp;0), 0)</f>
        <v>0</v>
      </c>
      <c r="AR14" s="2">
        <f>IFERROR(SUMIFS(Raw!$IK$2:$IK$101, Raw!AQ$2:AQ$101, "="&amp;Calculations!$A14, Raw!$IK$2:$IK$101, "&gt;"&amp;0)/COUNTIFS(Raw!AQ$2:AQ$101, "="&amp;Calculations!$A14, Raw!$IK$2:$IK$101, "&gt;"&amp;0), 0)</f>
        <v>0</v>
      </c>
      <c r="AS14" s="2">
        <f>IFERROR(SUMIFS(Raw!$IK$2:$IK$101, Raw!AR$2:AR$101, "="&amp;Calculations!$A14, Raw!$IK$2:$IK$101, "&gt;"&amp;0)/COUNTIFS(Raw!AR$2:AR$101, "="&amp;Calculations!$A14, Raw!$IK$2:$IK$101, "&gt;"&amp;0), 0)</f>
        <v>0</v>
      </c>
      <c r="AT14" s="2">
        <f>IFERROR(SUMIFS(Raw!$IK$2:$IK$101, Raw!AS$2:AS$101, "="&amp;Calculations!$A14, Raw!$IK$2:$IK$101, "&gt;"&amp;0)/COUNTIFS(Raw!AS$2:AS$101, "="&amp;Calculations!$A14, Raw!$IK$2:$IK$101, "&gt;"&amp;0), 0)</f>
        <v>0</v>
      </c>
      <c r="AU14" s="2">
        <f>IFERROR(SUMIFS(Raw!$IK$2:$IK$101, Raw!AT$2:AT$101, "="&amp;Calculations!$A14, Raw!$IK$2:$IK$101, "&gt;"&amp;0)/COUNTIFS(Raw!AT$2:AT$101, "="&amp;Calculations!$A14, Raw!$IK$2:$IK$101, "&gt;"&amp;0), 0)</f>
        <v>0</v>
      </c>
      <c r="AV14" s="2">
        <f>IFERROR(SUMIFS(Raw!$IK$2:$IK$101, Raw!AU$2:AU$101, "="&amp;Calculations!$A14, Raw!$IK$2:$IK$101, "&gt;"&amp;0)/COUNTIFS(Raw!AU$2:AU$101, "="&amp;Calculations!$A14, Raw!$IK$2:$IK$101, "&gt;"&amp;0), 0)</f>
        <v>0</v>
      </c>
      <c r="AW14" s="2">
        <f>IFERROR(SUMIFS(Raw!$IK$2:$IK$101, Raw!AV$2:AV$101, "="&amp;Calculations!$A14, Raw!$IK$2:$IK$101, "&gt;"&amp;0)/COUNTIFS(Raw!AV$2:AV$101, "="&amp;Calculations!$A14, Raw!$IK$2:$IK$101, "&gt;"&amp;0), 0)</f>
        <v>0</v>
      </c>
      <c r="AX14" s="2">
        <f>IFERROR(SUMIFS(Raw!$IK$2:$IK$101, Raw!AW$2:AW$101, "="&amp;Calculations!$A14, Raw!$IK$2:$IK$101, "&gt;"&amp;0)/COUNTIFS(Raw!AW$2:AW$101, "="&amp;Calculations!$A14, Raw!$IK$2:$IK$101, "&gt;"&amp;0), 0)</f>
        <v>0</v>
      </c>
      <c r="AY14" s="2"/>
      <c r="AZ14" s="2"/>
      <c r="BA14" s="2"/>
      <c r="BB14" s="2">
        <f>IFERROR(SUMIFS(Raw!$IK$2:$IK$101, Raw!BA$2:BA$101, "="&amp;Calculations!$A14, Raw!$IK$2:$IK$101, "&gt;"&amp;0)/COUNTIFS(Raw!BA$2:BA$101, "="&amp;Calculations!$A14, Raw!$IK$2:$IK$101, "&gt;"&amp;0), 0)</f>
        <v>0</v>
      </c>
      <c r="BC14" s="2">
        <f>IFERROR(SUMIFS(Raw!$IK$2:$IK$101, Raw!BB$2:BB$101, "="&amp;Calculations!$A14, Raw!$IK$2:$IK$101, "&gt;"&amp;0)/COUNTIFS(Raw!BB$2:BB$101, "="&amp;Calculations!$A14, Raw!$IK$2:$IK$101, "&gt;"&amp;0), 0)</f>
        <v>0</v>
      </c>
      <c r="BD14" s="2">
        <f>IFERROR(SUMIFS(Raw!$IK$2:$IK$101, Raw!BC$2:BC$101, "="&amp;Calculations!$A14, Raw!$IK$2:$IK$101, "&gt;"&amp;0)/COUNTIFS(Raw!BC$2:BC$101, "="&amp;Calculations!$A14, Raw!$IK$2:$IK$101, "&gt;"&amp;0), 0)</f>
        <v>0</v>
      </c>
      <c r="BE14" s="2">
        <f>IFERROR(SUMIFS(Raw!$IK$2:$IK$101, Raw!BD$2:BD$101, "="&amp;Calculations!$A14, Raw!$IK$2:$IK$101, "&gt;"&amp;0)/COUNTIFS(Raw!BD$2:BD$101, "="&amp;Calculations!$A14, Raw!$IK$2:$IK$101, "&gt;"&amp;0), 0)</f>
        <v>0</v>
      </c>
      <c r="BF14" s="2">
        <f>IFERROR(SUMIFS(Raw!$IK$2:$IK$101, Raw!BE$2:BE$101, "="&amp;Calculations!$A14, Raw!$IK$2:$IK$101, "&gt;"&amp;0)/COUNTIFS(Raw!BE$2:BE$101, "="&amp;Calculations!$A14, Raw!$IK$2:$IK$101, "&gt;"&amp;0), 0)</f>
        <v>0</v>
      </c>
      <c r="BG14" s="2">
        <f>IFERROR(SUMIFS(Raw!$IK$2:$IK$101, Raw!BF$2:BF$101, "="&amp;Calculations!$A14, Raw!$IK$2:$IK$101, "&gt;"&amp;0)/COUNTIFS(Raw!BF$2:BF$101, "="&amp;Calculations!$A14, Raw!$IK$2:$IK$101, "&gt;"&amp;0), 0)</f>
        <v>0</v>
      </c>
      <c r="BH14" s="2">
        <f>IFERROR(SUMIFS(Raw!$IK$2:$IK$101, Raw!BG$2:BG$101, "="&amp;Calculations!$A14, Raw!$IK$2:$IK$101, "&gt;"&amp;0)/COUNTIFS(Raw!BG$2:BG$101, "="&amp;Calculations!$A14, Raw!$IK$2:$IK$101, "&gt;"&amp;0), 0)</f>
        <v>0</v>
      </c>
      <c r="BI14" s="2">
        <f>IFERROR(SUMIFS(Raw!$IK$2:$IK$101, Raw!BH$2:BH$101, "="&amp;Calculations!$A14, Raw!$IK$2:$IK$101, "&gt;"&amp;0)/COUNTIFS(Raw!BH$2:BH$101, "="&amp;Calculations!$A14, Raw!$IK$2:$IK$101, "&gt;"&amp;0), 0)</f>
        <v>0</v>
      </c>
      <c r="BJ14" s="2">
        <f>IFERROR(SUMIFS(Raw!$IK$2:$IK$101, Raw!BI$2:BI$101, "="&amp;Calculations!$A14, Raw!$IK$2:$IK$101, "&gt;"&amp;0)/COUNTIFS(Raw!BI$2:BI$101, "="&amp;Calculations!$A14, Raw!$IK$2:$IK$101, "&gt;"&amp;0), 0)</f>
        <v>0</v>
      </c>
      <c r="BK14" s="2">
        <f>IFERROR(SUMIFS(Raw!$IK$2:$IK$101, Raw!BJ$2:BJ$101, "="&amp;Calculations!$A14, Raw!$IK$2:$IK$101, "&gt;"&amp;0)/COUNTIFS(Raw!BJ$2:BJ$101, "="&amp;Calculations!$A14, Raw!$IK$2:$IK$101, "&gt;"&amp;0), 0)</f>
        <v>0</v>
      </c>
      <c r="BL14" s="2"/>
      <c r="BM14" s="2"/>
      <c r="BN14" s="2"/>
      <c r="BO14" s="2">
        <f>IFERROR(SUMIFS(Raw!$IK$2:$IK$101, Raw!BN$2:BN$101, "="&amp;Calculations!$A14, Raw!$IK$2:$IK$101, "&gt;"&amp;0)/COUNTIFS(Raw!BN$2:BN$101, "="&amp;Calculations!$A14, Raw!$IK$2:$IK$101, "&gt;"&amp;0), 0)</f>
        <v>0</v>
      </c>
      <c r="BP14" s="2">
        <f>IFERROR(SUMIFS(Raw!$IK$2:$IK$101, Raw!BO$2:BO$101, "="&amp;Calculations!$A14, Raw!$IK$2:$IK$101, "&gt;"&amp;0)/COUNTIFS(Raw!BO$2:BO$101, "="&amp;Calculations!$A14, Raw!$IK$2:$IK$101, "&gt;"&amp;0), 0)</f>
        <v>0</v>
      </c>
      <c r="BQ14" s="2">
        <f>IFERROR(SUMIFS(Raw!$IK$2:$IK$101, Raw!BP$2:BP$101, "="&amp;Calculations!$A14, Raw!$IK$2:$IK$101, "&gt;"&amp;0)/COUNTIFS(Raw!BP$2:BP$101, "="&amp;Calculations!$A14, Raw!$IK$2:$IK$101, "&gt;"&amp;0), 0)</f>
        <v>0</v>
      </c>
      <c r="BR14" s="2">
        <f>IFERROR(SUMIFS(Raw!$IK$2:$IK$101, Raw!BQ$2:BQ$101, "="&amp;Calculations!$A14, Raw!$IK$2:$IK$101, "&gt;"&amp;0)/COUNTIFS(Raw!BQ$2:BQ$101, "="&amp;Calculations!$A14, Raw!$IK$2:$IK$101, "&gt;"&amp;0), 0)</f>
        <v>0</v>
      </c>
      <c r="BS14" s="2">
        <f>IFERROR(SUMIFS(Raw!$IK$2:$IK$101, Raw!BR$2:BR$101, "="&amp;Calculations!$A14, Raw!$IK$2:$IK$101, "&gt;"&amp;0)/COUNTIFS(Raw!BR$2:BR$101, "="&amp;Calculations!$A14, Raw!$IK$2:$IK$101, "&gt;"&amp;0), 0)</f>
        <v>0</v>
      </c>
      <c r="BT14" s="2">
        <f>IFERROR(SUMIFS(Raw!$IK$2:$IK$101, Raw!BS$2:BS$101, "="&amp;Calculations!$A14, Raw!$IK$2:$IK$101, "&gt;"&amp;0)/COUNTIFS(Raw!BS$2:BS$101, "="&amp;Calculations!$A14, Raw!$IK$2:$IK$101, "&gt;"&amp;0), 0)</f>
        <v>0</v>
      </c>
      <c r="BU14" s="2">
        <f>IFERROR(SUMIFS(Raw!$IK$2:$IK$101, Raw!BT$2:BT$101, "="&amp;Calculations!$A14, Raw!$IK$2:$IK$101, "&gt;"&amp;0)/COUNTIFS(Raw!BT$2:BT$101, "="&amp;Calculations!$A14, Raw!$IK$2:$IK$101, "&gt;"&amp;0), 0)</f>
        <v>0</v>
      </c>
      <c r="BV14" s="2">
        <f>IFERROR(SUMIFS(Raw!$IK$2:$IK$101, Raw!BU$2:BU$101, "="&amp;Calculations!$A14, Raw!$IK$2:$IK$101, "&gt;"&amp;0)/COUNTIFS(Raw!BU$2:BU$101, "="&amp;Calculations!$A14, Raw!$IK$2:$IK$101, "&gt;"&amp;0), 0)</f>
        <v>0</v>
      </c>
      <c r="BW14" s="2">
        <f>IFERROR(SUMIFS(Raw!$IK$2:$IK$101, Raw!BV$2:BV$101, "="&amp;Calculations!$A14, Raw!$IK$2:$IK$101, "&gt;"&amp;0)/COUNTIFS(Raw!BV$2:BV$101, "="&amp;Calculations!$A14, Raw!$IK$2:$IK$101, "&gt;"&amp;0), 0)</f>
        <v>0</v>
      </c>
      <c r="BX14" s="2">
        <f>IFERROR(SUMIFS(Raw!$IK$2:$IK$101, Raw!BW$2:BW$101, "="&amp;Calculations!$A14, Raw!$IK$2:$IK$101, "&gt;"&amp;0)/COUNTIFS(Raw!BW$2:BW$101, "="&amp;Calculations!$A14, Raw!$IK$2:$IK$101, "&gt;"&amp;0), 0)</f>
        <v>0</v>
      </c>
      <c r="BY14" s="2"/>
      <c r="BZ14" s="2"/>
      <c r="CA14" s="2"/>
      <c r="CB14" s="2">
        <f>IFERROR(SUMIFS(Raw!$IK$2:$IK$101, Raw!CA$2:CA$101, "="&amp;Calculations!$A14, Raw!$IK$2:$IK$101, "&gt;"&amp;0)/COUNTIFS(Raw!CA$2:CA$101, "="&amp;Calculations!$A14, Raw!$IK$2:$IK$101, "&gt;"&amp;0), 0)</f>
        <v>0</v>
      </c>
      <c r="CC14" s="2">
        <f>IFERROR(SUMIFS(Raw!$IK$2:$IK$101, Raw!CB$2:CB$101, "="&amp;Calculations!$A14, Raw!$IK$2:$IK$101, "&gt;"&amp;0)/COUNTIFS(Raw!CB$2:CB$101, "="&amp;Calculations!$A14, Raw!$IK$2:$IK$101, "&gt;"&amp;0), 0)</f>
        <v>0</v>
      </c>
      <c r="CD14" s="2">
        <f>IFERROR(SUMIFS(Raw!$IK$2:$IK$101, Raw!CC$2:CC$101, "="&amp;Calculations!$A14, Raw!$IK$2:$IK$101, "&gt;"&amp;0)/COUNTIFS(Raw!CC$2:CC$101, "="&amp;Calculations!$A14, Raw!$IK$2:$IK$101, "&gt;"&amp;0), 0)</f>
        <v>0</v>
      </c>
      <c r="CE14" s="2">
        <f>IFERROR(SUMIFS(Raw!$IK$2:$IK$101, Raw!CD$2:CD$101, "="&amp;Calculations!$A14, Raw!$IK$2:$IK$101, "&gt;"&amp;0)/COUNTIFS(Raw!CD$2:CD$101, "="&amp;Calculations!$A14, Raw!$IK$2:$IK$101, "&gt;"&amp;0), 0)</f>
        <v>0</v>
      </c>
      <c r="CF14" s="2">
        <f>IFERROR(SUMIFS(Raw!$IK$2:$IK$101, Raw!CE$2:CE$101, "="&amp;Calculations!$A14, Raw!$IK$2:$IK$101, "&gt;"&amp;0)/COUNTIFS(Raw!CE$2:CE$101, "="&amp;Calculations!$A14, Raw!$IK$2:$IK$101, "&gt;"&amp;0), 0)</f>
        <v>0</v>
      </c>
      <c r="CG14" s="2">
        <f>IFERROR(SUMIFS(Raw!$IK$2:$IK$101, Raw!CF$2:CF$101, "="&amp;Calculations!$A14, Raw!$IK$2:$IK$101, "&gt;"&amp;0)/COUNTIFS(Raw!CF$2:CF$101, "="&amp;Calculations!$A14, Raw!$IK$2:$IK$101, "&gt;"&amp;0), 0)</f>
        <v>0</v>
      </c>
      <c r="CH14" s="2">
        <f>IFERROR(SUMIFS(Raw!$IK$2:$IK$101, Raw!CG$2:CG$101, "="&amp;Calculations!$A14, Raw!$IK$2:$IK$101, "&gt;"&amp;0)/COUNTIFS(Raw!CG$2:CG$101, "="&amp;Calculations!$A14, Raw!$IK$2:$IK$101, "&gt;"&amp;0), 0)</f>
        <v>0</v>
      </c>
      <c r="CI14" s="2">
        <f>IFERROR(SUMIFS(Raw!$IK$2:$IK$101, Raw!CH$2:CH$101, "="&amp;Calculations!$A14, Raw!$IK$2:$IK$101, "&gt;"&amp;0)/COUNTIFS(Raw!CH$2:CH$101, "="&amp;Calculations!$A14, Raw!$IK$2:$IK$101, "&gt;"&amp;0), 0)</f>
        <v>0</v>
      </c>
      <c r="CJ14" s="2">
        <f>IFERROR(SUMIFS(Raw!$IK$2:$IK$101, Raw!CI$2:CI$101, "="&amp;Calculations!$A14, Raw!$IK$2:$IK$101, "&gt;"&amp;0)/COUNTIFS(Raw!CI$2:CI$101, "="&amp;Calculations!$A14, Raw!$IK$2:$IK$101, "&gt;"&amp;0), 0)</f>
        <v>0</v>
      </c>
      <c r="CK14" s="2">
        <f>IFERROR(SUMIFS(Raw!$IK$2:$IK$101, Raw!CJ$2:CJ$101, "="&amp;Calculations!$A14, Raw!$IK$2:$IK$101, "&gt;"&amp;0)/COUNTIFS(Raw!CJ$2:CJ$101, "="&amp;Calculations!$A14, Raw!$IK$2:$IK$101, "&gt;"&amp;0), 0)</f>
        <v>0</v>
      </c>
      <c r="CL14" s="2"/>
      <c r="CM14" s="2"/>
      <c r="CN14" s="2"/>
      <c r="CO14" s="2">
        <f>IFERROR(SUMIFS(Raw!$IK$2:$IK$101, Raw!CN$2:CN$101, "="&amp;Calculations!$A14, Raw!$IK$2:$IK$101, "&gt;"&amp;0)/COUNTIFS(Raw!CN$2:CN$101, "="&amp;Calculations!$A14, Raw!$IK$2:$IK$101, "&gt;"&amp;0), 0)</f>
        <v>0</v>
      </c>
      <c r="CP14" s="2">
        <f>IFERROR(SUMIFS(Raw!$IK$2:$IK$101, Raw!CO$2:CO$101, "="&amp;Calculations!$A14, Raw!$IK$2:$IK$101, "&gt;"&amp;0)/COUNTIFS(Raw!CO$2:CO$101, "="&amp;Calculations!$A14, Raw!$IK$2:$IK$101, "&gt;"&amp;0), 0)</f>
        <v>0</v>
      </c>
      <c r="CQ14" s="2">
        <f>IFERROR(SUMIFS(Raw!$IK$2:$IK$101, Raw!CP$2:CP$101, "="&amp;Calculations!$A14, Raw!$IK$2:$IK$101, "&gt;"&amp;0)/COUNTIFS(Raw!CP$2:CP$101, "="&amp;Calculations!$A14, Raw!$IK$2:$IK$101, "&gt;"&amp;0), 0)</f>
        <v>0</v>
      </c>
      <c r="CR14" s="2">
        <f>IFERROR(SUMIFS(Raw!$IK$2:$IK$101, Raw!CQ$2:CQ$101, "="&amp;Calculations!$A14, Raw!$IK$2:$IK$101, "&gt;"&amp;0)/COUNTIFS(Raw!CQ$2:CQ$101, "="&amp;Calculations!$A14, Raw!$IK$2:$IK$101, "&gt;"&amp;0), 0)</f>
        <v>0</v>
      </c>
      <c r="CS14" s="2">
        <f>IFERROR(SUMIFS(Raw!$IK$2:$IK$101, Raw!CR$2:CR$101, "="&amp;Calculations!$A14, Raw!$IK$2:$IK$101, "&gt;"&amp;0)/COUNTIFS(Raw!CR$2:CR$101, "="&amp;Calculations!$A14, Raw!$IK$2:$IK$101, "&gt;"&amp;0), 0)</f>
        <v>0</v>
      </c>
      <c r="CT14" s="2">
        <f>IFERROR(SUMIFS(Raw!$IK$2:$IK$101, Raw!CS$2:CS$101, "="&amp;Calculations!$A14, Raw!$IK$2:$IK$101, "&gt;"&amp;0)/COUNTIFS(Raw!CS$2:CS$101, "="&amp;Calculations!$A14, Raw!$IK$2:$IK$101, "&gt;"&amp;0), 0)</f>
        <v>0</v>
      </c>
      <c r="CU14" s="2">
        <f>IFERROR(SUMIFS(Raw!$IK$2:$IK$101, Raw!CT$2:CT$101, "="&amp;Calculations!$A14, Raw!$IK$2:$IK$101, "&gt;"&amp;0)/COUNTIFS(Raw!CT$2:CT$101, "="&amp;Calculations!$A14, Raw!$IK$2:$IK$101, "&gt;"&amp;0), 0)</f>
        <v>0</v>
      </c>
      <c r="CV14" s="2">
        <f>IFERROR(SUMIFS(Raw!$IK$2:$IK$101, Raw!CU$2:CU$101, "="&amp;Calculations!$A14, Raw!$IK$2:$IK$101, "&gt;"&amp;0)/COUNTIFS(Raw!CU$2:CU$101, "="&amp;Calculations!$A14, Raw!$IK$2:$IK$101, "&gt;"&amp;0), 0)</f>
        <v>0</v>
      </c>
      <c r="CW14" s="2">
        <f>IFERROR(SUMIFS(Raw!$IK$2:$IK$101, Raw!CV$2:CV$101, "="&amp;Calculations!$A14, Raw!$IK$2:$IK$101, "&gt;"&amp;0)/COUNTIFS(Raw!CV$2:CV$101, "="&amp;Calculations!$A14, Raw!$IK$2:$IK$101, "&gt;"&amp;0), 0)</f>
        <v>0</v>
      </c>
      <c r="CX14" s="2">
        <f>IFERROR(SUMIFS(Raw!$IK$2:$IK$101, Raw!CW$2:CW$101, "="&amp;Calculations!$A14, Raw!$IK$2:$IK$101, "&gt;"&amp;0)/COUNTIFS(Raw!CW$2:CW$101, "="&amp;Calculations!$A14, Raw!$IK$2:$IK$101, "&gt;"&amp;0), 0)</f>
        <v>0</v>
      </c>
      <c r="CY14" s="2"/>
      <c r="CZ14" s="2"/>
      <c r="DA14" s="2"/>
      <c r="DB14" s="2">
        <f>IFERROR(SUMIFS(Raw!$IK$2:$IK$101, Raw!DA$2:DA$101, "="&amp;Calculations!$A14, Raw!$IK$2:$IK$101, "&gt;"&amp;0)/COUNTIFS(Raw!DA$2:DA$101, "="&amp;Calculations!$A14, Raw!$IK$2:$IK$101, "&gt;"&amp;0), 0)</f>
        <v>0</v>
      </c>
      <c r="DC14" s="2">
        <f>IFERROR(SUMIFS(Raw!$IK$2:$IK$101, Raw!DB$2:DB$101, "="&amp;Calculations!$A14, Raw!$IK$2:$IK$101, "&gt;"&amp;0)/COUNTIFS(Raw!DB$2:DB$101, "="&amp;Calculations!$A14, Raw!$IK$2:$IK$101, "&gt;"&amp;0), 0)</f>
        <v>0</v>
      </c>
      <c r="DD14" s="2">
        <f>IFERROR(SUMIFS(Raw!$IK$2:$IK$101, Raw!DC$2:DC$101, "="&amp;Calculations!$A14, Raw!$IK$2:$IK$101, "&gt;"&amp;0)/COUNTIFS(Raw!DC$2:DC$101, "="&amp;Calculations!$A14, Raw!$IK$2:$IK$101, "&gt;"&amp;0), 0)</f>
        <v>0</v>
      </c>
      <c r="DE14" s="2">
        <f>IFERROR(SUMIFS(Raw!$IK$2:$IK$101, Raw!DD$2:DD$101, "="&amp;Calculations!$A14, Raw!$IK$2:$IK$101, "&gt;"&amp;0)/COUNTIFS(Raw!DD$2:DD$101, "="&amp;Calculations!$A14, Raw!$IK$2:$IK$101, "&gt;"&amp;0), 0)</f>
        <v>0</v>
      </c>
      <c r="DF14" s="2">
        <f>IFERROR(SUMIFS(Raw!$IK$2:$IK$101, Raw!DE$2:DE$101, "="&amp;Calculations!$A14, Raw!$IK$2:$IK$101, "&gt;"&amp;0)/COUNTIFS(Raw!DE$2:DE$101, "="&amp;Calculations!$A14, Raw!$IK$2:$IK$101, "&gt;"&amp;0), 0)</f>
        <v>0</v>
      </c>
      <c r="DG14" s="2">
        <f>IFERROR(SUMIFS(Raw!$IK$2:$IK$101, Raw!DF$2:DF$101, "="&amp;Calculations!$A14, Raw!$IK$2:$IK$101, "&gt;"&amp;0)/COUNTIFS(Raw!DF$2:DF$101, "="&amp;Calculations!$A14, Raw!$IK$2:$IK$101, "&gt;"&amp;0), 0)</f>
        <v>0</v>
      </c>
      <c r="DH14" s="2">
        <f>IFERROR(SUMIFS(Raw!$IK$2:$IK$101, Raw!DG$2:DG$101, "="&amp;Calculations!$A14, Raw!$IK$2:$IK$101, "&gt;"&amp;0)/COUNTIFS(Raw!DG$2:DG$101, "="&amp;Calculations!$A14, Raw!$IK$2:$IK$101, "&gt;"&amp;0), 0)</f>
        <v>0</v>
      </c>
      <c r="DI14" s="2">
        <f>IFERROR(SUMIFS(Raw!$IK$2:$IK$101, Raw!DH$2:DH$101, "="&amp;Calculations!$A14, Raw!$IK$2:$IK$101, "&gt;"&amp;0)/COUNTIFS(Raw!DH$2:DH$101, "="&amp;Calculations!$A14, Raw!$IK$2:$IK$101, "&gt;"&amp;0), 0)</f>
        <v>0</v>
      </c>
      <c r="DJ14" s="2">
        <f>IFERROR(SUMIFS(Raw!$IK$2:$IK$101, Raw!DI$2:DI$101, "="&amp;Calculations!$A14, Raw!$IK$2:$IK$101, "&gt;"&amp;0)/COUNTIFS(Raw!DI$2:DI$101, "="&amp;Calculations!$A14, Raw!$IK$2:$IK$101, "&gt;"&amp;0), 0)</f>
        <v>0</v>
      </c>
      <c r="DK14" s="2">
        <f>IFERROR(SUMIFS(Raw!$IK$2:$IK$101, Raw!DJ$2:DJ$101, "="&amp;Calculations!$A14, Raw!$IK$2:$IK$101, "&gt;"&amp;0)/COUNTIFS(Raw!DJ$2:DJ$101, "="&amp;Calculations!$A14, Raw!$IK$2:$IK$101, "&gt;"&amp;0), 0)</f>
        <v>0</v>
      </c>
      <c r="DL14" s="2"/>
      <c r="DM14" s="2"/>
      <c r="DN14" s="2"/>
      <c r="DO14" s="2">
        <f>IFERROR(SUMIFS(Raw!$IK$2:$IK$101, Raw!DN$2:DN$101, "="&amp;Calculations!$A14, Raw!$IK$2:$IK$101, "&gt;"&amp;0)/COUNTIFS(Raw!DN$2:DN$101, "="&amp;Calculations!$A14, Raw!$IK$2:$IK$101, "&gt;"&amp;0), 0)</f>
        <v>0</v>
      </c>
      <c r="DP14" s="2">
        <f>IFERROR(SUMIFS(Raw!$IK$2:$IK$101, Raw!DO$2:DO$101, "="&amp;Calculations!$A14, Raw!$IK$2:$IK$101, "&gt;"&amp;0)/COUNTIFS(Raw!DO$2:DO$101, "="&amp;Calculations!$A14, Raw!$IK$2:$IK$101, "&gt;"&amp;0), 0)</f>
        <v>0</v>
      </c>
      <c r="DQ14" s="2">
        <f>IFERROR(SUMIFS(Raw!$IK$2:$IK$101, Raw!DP$2:DP$101, "="&amp;Calculations!$A14, Raw!$IK$2:$IK$101, "&gt;"&amp;0)/COUNTIFS(Raw!DP$2:DP$101, "="&amp;Calculations!$A14, Raw!$IK$2:$IK$101, "&gt;"&amp;0), 0)</f>
        <v>0</v>
      </c>
      <c r="DR14" s="2">
        <f>IFERROR(SUMIFS(Raw!$IK$2:$IK$101, Raw!DQ$2:DQ$101, "="&amp;Calculations!$A14, Raw!$IK$2:$IK$101, "&gt;"&amp;0)/COUNTIFS(Raw!DQ$2:DQ$101, "="&amp;Calculations!$A14, Raw!$IK$2:$IK$101, "&gt;"&amp;0), 0)</f>
        <v>0</v>
      </c>
      <c r="DS14" s="2">
        <f>IFERROR(SUMIFS(Raw!$IK$2:$IK$101, Raw!DR$2:DR$101, "="&amp;Calculations!$A14, Raw!$IK$2:$IK$101, "&gt;"&amp;0)/COUNTIFS(Raw!DR$2:DR$101, "="&amp;Calculations!$A14, Raw!$IK$2:$IK$101, "&gt;"&amp;0), 0)</f>
        <v>0</v>
      </c>
      <c r="DT14" s="2">
        <f>IFERROR(SUMIFS(Raw!$IK$2:$IK$101, Raw!DS$2:DS$101, "="&amp;Calculations!$A14, Raw!$IK$2:$IK$101, "&gt;"&amp;0)/COUNTIFS(Raw!DS$2:DS$101, "="&amp;Calculations!$A14, Raw!$IK$2:$IK$101, "&gt;"&amp;0), 0)</f>
        <v>0</v>
      </c>
      <c r="DU14" s="2">
        <f>IFERROR(SUMIFS(Raw!$IK$2:$IK$101, Raw!DT$2:DT$101, "="&amp;Calculations!$A14, Raw!$IK$2:$IK$101, "&gt;"&amp;0)/COUNTIFS(Raw!DT$2:DT$101, "="&amp;Calculations!$A14, Raw!$IK$2:$IK$101, "&gt;"&amp;0), 0)</f>
        <v>0</v>
      </c>
      <c r="DV14" s="2">
        <f>IFERROR(SUMIFS(Raw!$IK$2:$IK$101, Raw!DU$2:DU$101, "="&amp;Calculations!$A14, Raw!$IK$2:$IK$101, "&gt;"&amp;0)/COUNTIFS(Raw!DU$2:DU$101, "="&amp;Calculations!$A14, Raw!$IK$2:$IK$101, "&gt;"&amp;0), 0)</f>
        <v>0</v>
      </c>
      <c r="DW14" s="2">
        <f>IFERROR(SUMIFS(Raw!$IK$2:$IK$101, Raw!DV$2:DV$101, "="&amp;Calculations!$A14, Raw!$IK$2:$IK$101, "&gt;"&amp;0)/COUNTIFS(Raw!DV$2:DV$101, "="&amp;Calculations!$A14, Raw!$IK$2:$IK$101, "&gt;"&amp;0), 0)</f>
        <v>0</v>
      </c>
      <c r="DX14" s="2">
        <f>IFERROR(SUMIFS(Raw!$IK$2:$IK$101, Raw!DW$2:DW$101, "="&amp;Calculations!$A14, Raw!$IK$2:$IK$101, "&gt;"&amp;0)/COUNTIFS(Raw!DW$2:DW$101, "="&amp;Calculations!$A14, Raw!$IK$2:$IK$101, "&gt;"&amp;0), 0)</f>
        <v>0</v>
      </c>
      <c r="DY14" s="2"/>
      <c r="DZ14" s="2"/>
      <c r="EA14" s="2"/>
      <c r="EB14" s="2">
        <f>IFERROR(SUMIFS(Raw!$IK$2:$IK$101, Raw!EA$2:EA$101, "="&amp;Calculations!$A14, Raw!$IK$2:$IK$101, "&gt;"&amp;0)/COUNTIFS(Raw!EA$2:EA$101, "="&amp;Calculations!$A14, Raw!$IK$2:$IK$101, "&gt;"&amp;0), 0)</f>
        <v>0</v>
      </c>
      <c r="EC14" s="2">
        <f>IFERROR(SUMIFS(Raw!$IK$2:$IK$101, Raw!EB$2:EB$101, "="&amp;Calculations!$A14, Raw!$IK$2:$IK$101, "&gt;"&amp;0)/COUNTIFS(Raw!EB$2:EB$101, "="&amp;Calculations!$A14, Raw!$IK$2:$IK$101, "&gt;"&amp;0), 0)</f>
        <v>0</v>
      </c>
      <c r="ED14" s="2">
        <f>IFERROR(SUMIFS(Raw!$IK$2:$IK$101, Raw!EC$2:EC$101, "="&amp;Calculations!$A14, Raw!$IK$2:$IK$101, "&gt;"&amp;0)/COUNTIFS(Raw!EC$2:EC$101, "="&amp;Calculations!$A14, Raw!$IK$2:$IK$101, "&gt;"&amp;0), 0)</f>
        <v>0</v>
      </c>
      <c r="EE14" s="2">
        <f>IFERROR(SUMIFS(Raw!$IK$2:$IK$101, Raw!ED$2:ED$101, "="&amp;Calculations!$A14, Raw!$IK$2:$IK$101, "&gt;"&amp;0)/COUNTIFS(Raw!ED$2:ED$101, "="&amp;Calculations!$A14, Raw!$IK$2:$IK$101, "&gt;"&amp;0), 0)</f>
        <v>0</v>
      </c>
      <c r="EF14" s="2">
        <f>IFERROR(SUMIFS(Raw!$IK$2:$IK$101, Raw!EE$2:EE$101, "="&amp;Calculations!$A14, Raw!$IK$2:$IK$101, "&gt;"&amp;0)/COUNTIFS(Raw!EE$2:EE$101, "="&amp;Calculations!$A14, Raw!$IK$2:$IK$101, "&gt;"&amp;0), 0)</f>
        <v>0</v>
      </c>
      <c r="EG14" s="2">
        <f>IFERROR(SUMIFS(Raw!$IK$2:$IK$101, Raw!EF$2:EF$101, "="&amp;Calculations!$A14, Raw!$IK$2:$IK$101, "&gt;"&amp;0)/COUNTIFS(Raw!EF$2:EF$101, "="&amp;Calculations!$A14, Raw!$IK$2:$IK$101, "&gt;"&amp;0), 0)</f>
        <v>0</v>
      </c>
      <c r="EH14" s="2">
        <f>IFERROR(SUMIFS(Raw!$IK$2:$IK$101, Raw!EG$2:EG$101, "="&amp;Calculations!$A14, Raw!$IK$2:$IK$101, "&gt;"&amp;0)/COUNTIFS(Raw!EG$2:EG$101, "="&amp;Calculations!$A14, Raw!$IK$2:$IK$101, "&gt;"&amp;0), 0)</f>
        <v>0</v>
      </c>
      <c r="EI14" s="2">
        <f>IFERROR(SUMIFS(Raw!$IK$2:$IK$101, Raw!EH$2:EH$101, "="&amp;Calculations!$A14, Raw!$IK$2:$IK$101, "&gt;"&amp;0)/COUNTIFS(Raw!EH$2:EH$101, "="&amp;Calculations!$A14, Raw!$IK$2:$IK$101, "&gt;"&amp;0), 0)</f>
        <v>0</v>
      </c>
      <c r="EJ14" s="2">
        <f>IFERROR(SUMIFS(Raw!$IK$2:$IK$101, Raw!EI$2:EI$101, "="&amp;Calculations!$A14, Raw!$IK$2:$IK$101, "&gt;"&amp;0)/COUNTIFS(Raw!EI$2:EI$101, "="&amp;Calculations!$A14, Raw!$IK$2:$IK$101, "&gt;"&amp;0), 0)</f>
        <v>0</v>
      </c>
      <c r="EK14" s="2">
        <f>IFERROR(SUMIFS(Raw!$IK$2:$IK$101, Raw!EJ$2:EJ$101, "="&amp;Calculations!$A14, Raw!$IK$2:$IK$101, "&gt;"&amp;0)/COUNTIFS(Raw!EJ$2:EJ$101, "="&amp;Calculations!$A14, Raw!$IK$2:$IK$101, "&gt;"&amp;0), 0)</f>
        <v>0</v>
      </c>
      <c r="EL14" s="2"/>
      <c r="EM14" s="2"/>
      <c r="EN14" s="2"/>
      <c r="EO14" s="2">
        <f>IFERROR(SUMIFS(Raw!$IK$2:$IK$101, Raw!EN$2:EN$101, "="&amp;Calculations!$A14, Raw!$IK$2:$IK$101, "&gt;"&amp;0)/COUNTIFS(Raw!EN$2:EN$101, "="&amp;Calculations!$A14, Raw!$IK$2:$IK$101, "&gt;"&amp;0), 0)</f>
        <v>0</v>
      </c>
      <c r="EP14" s="2">
        <f>IFERROR(SUMIFS(Raw!$IK$2:$IK$101, Raw!EO$2:EO$101, "="&amp;Calculations!$A14, Raw!$IK$2:$IK$101, "&gt;"&amp;0)/COUNTIFS(Raw!EO$2:EO$101, "="&amp;Calculations!$A14, Raw!$IK$2:$IK$101, "&gt;"&amp;0), 0)</f>
        <v>0</v>
      </c>
      <c r="EQ14" s="2">
        <f>IFERROR(SUMIFS(Raw!$IK$2:$IK$101, Raw!EP$2:EP$101, "="&amp;Calculations!$A14, Raw!$IK$2:$IK$101, "&gt;"&amp;0)/COUNTIFS(Raw!EP$2:EP$101, "="&amp;Calculations!$A14, Raw!$IK$2:$IK$101, "&gt;"&amp;0), 0)</f>
        <v>0</v>
      </c>
      <c r="ER14" s="2">
        <f>IFERROR(SUMIFS(Raw!$IK$2:$IK$101, Raw!EQ$2:EQ$101, "="&amp;Calculations!$A14, Raw!$IK$2:$IK$101, "&gt;"&amp;0)/COUNTIFS(Raw!EQ$2:EQ$101, "="&amp;Calculations!$A14, Raw!$IK$2:$IK$101, "&gt;"&amp;0), 0)</f>
        <v>0</v>
      </c>
      <c r="ES14" s="2">
        <f>IFERROR(SUMIFS(Raw!$IK$2:$IK$101, Raw!ER$2:ER$101, "="&amp;Calculations!$A14, Raw!$IK$2:$IK$101, "&gt;"&amp;0)/COUNTIFS(Raw!ER$2:ER$101, "="&amp;Calculations!$A14, Raw!$IK$2:$IK$101, "&gt;"&amp;0), 0)</f>
        <v>0</v>
      </c>
      <c r="ET14" s="2">
        <f>IFERROR(SUMIFS(Raw!$IK$2:$IK$101, Raw!ES$2:ES$101, "="&amp;Calculations!$A14, Raw!$IK$2:$IK$101, "&gt;"&amp;0)/COUNTIFS(Raw!ES$2:ES$101, "="&amp;Calculations!$A14, Raw!$IK$2:$IK$101, "&gt;"&amp;0), 0)</f>
        <v>0</v>
      </c>
      <c r="EU14" s="2">
        <f>IFERROR(SUMIFS(Raw!$IK$2:$IK$101, Raw!ET$2:ET$101, "="&amp;Calculations!$A14, Raw!$IK$2:$IK$101, "&gt;"&amp;0)/COUNTIFS(Raw!ET$2:ET$101, "="&amp;Calculations!$A14, Raw!$IK$2:$IK$101, "&gt;"&amp;0), 0)</f>
        <v>0</v>
      </c>
      <c r="EV14" s="2">
        <f>IFERROR(SUMIFS(Raw!$IK$2:$IK$101, Raw!EU$2:EU$101, "="&amp;Calculations!$A14, Raw!$IK$2:$IK$101, "&gt;"&amp;0)/COUNTIFS(Raw!EU$2:EU$101, "="&amp;Calculations!$A14, Raw!$IK$2:$IK$101, "&gt;"&amp;0), 0)</f>
        <v>0</v>
      </c>
      <c r="EW14" s="2">
        <f>IFERROR(SUMIFS(Raw!$IK$2:$IK$101, Raw!EV$2:EV$101, "="&amp;Calculations!$A14, Raw!$IK$2:$IK$101, "&gt;"&amp;0)/COUNTIFS(Raw!EV$2:EV$101, "="&amp;Calculations!$A14, Raw!$IK$2:$IK$101, "&gt;"&amp;0), 0)</f>
        <v>0</v>
      </c>
      <c r="EX14" s="2">
        <f>IFERROR(SUMIFS(Raw!$IK$2:$IK$101, Raw!EW$2:EW$101, "="&amp;Calculations!$A14, Raw!$IK$2:$IK$101, "&gt;"&amp;0)/COUNTIFS(Raw!EW$2:EW$101, "="&amp;Calculations!$A14, Raw!$IK$2:$IK$101, "&gt;"&amp;0), 0)</f>
        <v>0</v>
      </c>
      <c r="EY14" s="2"/>
      <c r="EZ14" s="2"/>
      <c r="FA14" s="2"/>
      <c r="FB14" s="2">
        <f>IFERROR(SUMIFS(Raw!$IK$2:$IK$101, Raw!FA$2:FA$101, "="&amp;Calculations!$A14, Raw!$IK$2:$IK$101, "&gt;"&amp;0)/COUNTIFS(Raw!FA$2:FA$101, "="&amp;Calculations!$A14, Raw!$IK$2:$IK$101, "&gt;"&amp;0), 0)</f>
        <v>0</v>
      </c>
      <c r="FC14" s="2">
        <f>IFERROR(SUMIFS(Raw!$IK$2:$IK$101, Raw!FB$2:FB$101, "="&amp;Calculations!$A14, Raw!$IK$2:$IK$101, "&gt;"&amp;0)/COUNTIFS(Raw!FB$2:FB$101, "="&amp;Calculations!$A14, Raw!$IK$2:$IK$101, "&gt;"&amp;0), 0)</f>
        <v>0</v>
      </c>
      <c r="FD14" s="2">
        <f>IFERROR(SUMIFS(Raw!$IK$2:$IK$101, Raw!FC$2:FC$101, "="&amp;Calculations!$A14, Raw!$IK$2:$IK$101, "&gt;"&amp;0)/COUNTIFS(Raw!FC$2:FC$101, "="&amp;Calculations!$A14, Raw!$IK$2:$IK$101, "&gt;"&amp;0), 0)</f>
        <v>0</v>
      </c>
      <c r="FE14" s="2">
        <f>IFERROR(SUMIFS(Raw!$IK$2:$IK$101, Raw!FD$2:FD$101, "="&amp;Calculations!$A14, Raw!$IK$2:$IK$101, "&gt;"&amp;0)/COUNTIFS(Raw!FD$2:FD$101, "="&amp;Calculations!$A14, Raw!$IK$2:$IK$101, "&gt;"&amp;0), 0)</f>
        <v>0</v>
      </c>
      <c r="FF14" s="2">
        <f>IFERROR(SUMIFS(Raw!$IK$2:$IK$101, Raw!FE$2:FE$101, "="&amp;Calculations!$A14, Raw!$IK$2:$IK$101, "&gt;"&amp;0)/COUNTIFS(Raw!FE$2:FE$101, "="&amp;Calculations!$A14, Raw!$IK$2:$IK$101, "&gt;"&amp;0), 0)</f>
        <v>0</v>
      </c>
      <c r="FG14" s="2">
        <f>IFERROR(SUMIFS(Raw!$IK$2:$IK$101, Raw!FF$2:FF$101, "="&amp;Calculations!$A14, Raw!$IK$2:$IK$101, "&gt;"&amp;0)/COUNTIFS(Raw!FF$2:FF$101, "="&amp;Calculations!$A14, Raw!$IK$2:$IK$101, "&gt;"&amp;0), 0)</f>
        <v>0</v>
      </c>
      <c r="FH14" s="2">
        <f>IFERROR(SUMIFS(Raw!$IK$2:$IK$101, Raw!FG$2:FG$101, "="&amp;Calculations!$A14, Raw!$IK$2:$IK$101, "&gt;"&amp;0)/COUNTIFS(Raw!FG$2:FG$101, "="&amp;Calculations!$A14, Raw!$IK$2:$IK$101, "&gt;"&amp;0), 0)</f>
        <v>0</v>
      </c>
      <c r="FI14" s="2">
        <f>IFERROR(SUMIFS(Raw!$IK$2:$IK$101, Raw!FH$2:FH$101, "="&amp;Calculations!$A14, Raw!$IK$2:$IK$101, "&gt;"&amp;0)/COUNTIFS(Raw!FH$2:FH$101, "="&amp;Calculations!$A14, Raw!$IK$2:$IK$101, "&gt;"&amp;0), 0)</f>
        <v>0</v>
      </c>
      <c r="FJ14" s="2">
        <f>IFERROR(SUMIFS(Raw!$IK$2:$IK$101, Raw!FI$2:FI$101, "="&amp;Calculations!$A14, Raw!$IK$2:$IK$101, "&gt;"&amp;0)/COUNTIFS(Raw!FI$2:FI$101, "="&amp;Calculations!$A14, Raw!$IK$2:$IK$101, "&gt;"&amp;0), 0)</f>
        <v>0</v>
      </c>
      <c r="FK14" s="2">
        <f>IFERROR(SUMIFS(Raw!$IK$2:$IK$101, Raw!FJ$2:FJ$101, "="&amp;Calculations!$A14, Raw!$IK$2:$IK$101, "&gt;"&amp;0)/COUNTIFS(Raw!FJ$2:FJ$101, "="&amp;Calculations!$A14, Raw!$IK$2:$IK$101, "&gt;"&amp;0), 0)</f>
        <v>0</v>
      </c>
      <c r="FL14" s="2"/>
      <c r="FM14" s="2"/>
      <c r="FN14" s="2"/>
      <c r="FO14" s="2">
        <f>IFERROR(SUMIFS(Raw!$IK$2:$IK$101, Raw!FN$2:FN$101, "="&amp;Calculations!$A14, Raw!$IK$2:$IK$101, "&gt;"&amp;0)/COUNTIFS(Raw!FN$2:FN$101, "="&amp;Calculations!$A14, Raw!$IK$2:$IK$101, "&gt;"&amp;0), 0)</f>
        <v>0</v>
      </c>
      <c r="FP14" s="2">
        <f>IFERROR(SUMIFS(Raw!$IK$2:$IK$101, Raw!FO$2:FO$101, "="&amp;Calculations!$A14, Raw!$IK$2:$IK$101, "&gt;"&amp;0)/COUNTIFS(Raw!FO$2:FO$101, "="&amp;Calculations!$A14, Raw!$IK$2:$IK$101, "&gt;"&amp;0), 0)</f>
        <v>0</v>
      </c>
      <c r="FQ14" s="2">
        <f>IFERROR(SUMIFS(Raw!$IK$2:$IK$101, Raw!FP$2:FP$101, "="&amp;Calculations!$A14, Raw!$IK$2:$IK$101, "&gt;"&amp;0)/COUNTIFS(Raw!FP$2:FP$101, "="&amp;Calculations!$A14, Raw!$IK$2:$IK$101, "&gt;"&amp;0), 0)</f>
        <v>0</v>
      </c>
      <c r="FR14" s="2">
        <f>IFERROR(SUMIFS(Raw!$IK$2:$IK$101, Raw!FQ$2:FQ$101, "="&amp;Calculations!$A14, Raw!$IK$2:$IK$101, "&gt;"&amp;0)/COUNTIFS(Raw!FQ$2:FQ$101, "="&amp;Calculations!$A14, Raw!$IK$2:$IK$101, "&gt;"&amp;0), 0)</f>
        <v>0</v>
      </c>
      <c r="FS14" s="2">
        <f>IFERROR(SUMIFS(Raw!$IK$2:$IK$101, Raw!FR$2:FR$101, "="&amp;Calculations!$A14, Raw!$IK$2:$IK$101, "&gt;"&amp;0)/COUNTIFS(Raw!FR$2:FR$101, "="&amp;Calculations!$A14, Raw!$IK$2:$IK$101, "&gt;"&amp;0), 0)</f>
        <v>0</v>
      </c>
      <c r="FT14" s="2">
        <f>IFERROR(SUMIFS(Raw!$IK$2:$IK$101, Raw!FS$2:FS$101, "="&amp;Calculations!$A14, Raw!$IK$2:$IK$101, "&gt;"&amp;0)/COUNTIFS(Raw!FS$2:FS$101, "="&amp;Calculations!$A14, Raw!$IK$2:$IK$101, "&gt;"&amp;0), 0)</f>
        <v>0</v>
      </c>
      <c r="FU14" s="2">
        <f>IFERROR(SUMIFS(Raw!$IK$2:$IK$101, Raw!FT$2:FT$101, "="&amp;Calculations!$A14, Raw!$IK$2:$IK$101, "&gt;"&amp;0)/COUNTIFS(Raw!FT$2:FT$101, "="&amp;Calculations!$A14, Raw!$IK$2:$IK$101, "&gt;"&amp;0), 0)</f>
        <v>0</v>
      </c>
      <c r="FV14" s="2">
        <f>IFERROR(SUMIFS(Raw!$IK$2:$IK$101, Raw!FU$2:FU$101, "="&amp;Calculations!$A14, Raw!$IK$2:$IK$101, "&gt;"&amp;0)/COUNTIFS(Raw!FU$2:FU$101, "="&amp;Calculations!$A14, Raw!$IK$2:$IK$101, "&gt;"&amp;0), 0)</f>
        <v>0</v>
      </c>
      <c r="FW14" s="2">
        <f>IFERROR(SUMIFS(Raw!$IK$2:$IK$101, Raw!FV$2:FV$101, "="&amp;Calculations!$A14, Raw!$IK$2:$IK$101, "&gt;"&amp;0)/COUNTIFS(Raw!FV$2:FV$101, "="&amp;Calculations!$A14, Raw!$IK$2:$IK$101, "&gt;"&amp;0), 0)</f>
        <v>0</v>
      </c>
      <c r="FX14" s="2">
        <f>IFERROR(SUMIFS(Raw!$IK$2:$IK$101, Raw!FW$2:FW$101, "="&amp;Calculations!$A14, Raw!$IK$2:$IK$101, "&gt;"&amp;0)/COUNTIFS(Raw!FW$2:FW$101, "="&amp;Calculations!$A14, Raw!$IK$2:$IK$101, "&gt;"&amp;0), 0)</f>
        <v>0</v>
      </c>
      <c r="FY14" s="2"/>
      <c r="FZ14" s="2"/>
      <c r="GA14" s="2"/>
      <c r="GB14" s="2">
        <f>IFERROR(SUMIFS(Raw!$IK$2:$IK$101, Raw!GA$2:GA$101, "="&amp;Calculations!$A14, Raw!$IK$2:$IK$101, "&gt;"&amp;0)/COUNTIFS(Raw!GA$2:GA$101, "="&amp;Calculations!$A14, Raw!$IK$2:$IK$101, "&gt;"&amp;0), 0)</f>
        <v>0</v>
      </c>
      <c r="GC14" s="2">
        <f>IFERROR(SUMIFS(Raw!$IK$2:$IK$101, Raw!GB$2:GB$101, "="&amp;Calculations!$A14, Raw!$IK$2:$IK$101, "&gt;"&amp;0)/COUNTIFS(Raw!GB$2:GB$101, "="&amp;Calculations!$A14, Raw!$IK$2:$IK$101, "&gt;"&amp;0), 0)</f>
        <v>0</v>
      </c>
      <c r="GD14" s="2">
        <f>IFERROR(SUMIFS(Raw!$IK$2:$IK$101, Raw!GC$2:GC$101, "="&amp;Calculations!$A14, Raw!$IK$2:$IK$101, "&gt;"&amp;0)/COUNTIFS(Raw!GC$2:GC$101, "="&amp;Calculations!$A14, Raw!$IK$2:$IK$101, "&gt;"&amp;0), 0)</f>
        <v>0</v>
      </c>
      <c r="GE14" s="2">
        <f>IFERROR(SUMIFS(Raw!$IK$2:$IK$101, Raw!GD$2:GD$101, "="&amp;Calculations!$A14, Raw!$IK$2:$IK$101, "&gt;"&amp;0)/COUNTIFS(Raw!GD$2:GD$101, "="&amp;Calculations!$A14, Raw!$IK$2:$IK$101, "&gt;"&amp;0), 0)</f>
        <v>0</v>
      </c>
      <c r="GF14" s="2">
        <f>IFERROR(SUMIFS(Raw!$IK$2:$IK$101, Raw!GE$2:GE$101, "="&amp;Calculations!$A14, Raw!$IK$2:$IK$101, "&gt;"&amp;0)/COUNTIFS(Raw!GE$2:GE$101, "="&amp;Calculations!$A14, Raw!$IK$2:$IK$101, "&gt;"&amp;0), 0)</f>
        <v>0</v>
      </c>
      <c r="GG14" s="2">
        <f>IFERROR(SUMIFS(Raw!$IK$2:$IK$101, Raw!GF$2:GF$101, "="&amp;Calculations!$A14, Raw!$IK$2:$IK$101, "&gt;"&amp;0)/COUNTIFS(Raw!GF$2:GF$101, "="&amp;Calculations!$A14, Raw!$IK$2:$IK$101, "&gt;"&amp;0), 0)</f>
        <v>0</v>
      </c>
      <c r="GH14" s="2">
        <f>IFERROR(SUMIFS(Raw!$IK$2:$IK$101, Raw!GG$2:GG$101, "="&amp;Calculations!$A14, Raw!$IK$2:$IK$101, "&gt;"&amp;0)/COUNTIFS(Raw!GG$2:GG$101, "="&amp;Calculations!$A14, Raw!$IK$2:$IK$101, "&gt;"&amp;0), 0)</f>
        <v>0</v>
      </c>
      <c r="GI14" s="2">
        <f>IFERROR(SUMIFS(Raw!$IK$2:$IK$101, Raw!GH$2:GH$101, "="&amp;Calculations!$A14, Raw!$IK$2:$IK$101, "&gt;"&amp;0)/COUNTIFS(Raw!GH$2:GH$101, "="&amp;Calculations!$A14, Raw!$IK$2:$IK$101, "&gt;"&amp;0), 0)</f>
        <v>0</v>
      </c>
      <c r="GJ14" s="2">
        <f>IFERROR(SUMIFS(Raw!$IK$2:$IK$101, Raw!GI$2:GI$101, "="&amp;Calculations!$A14, Raw!$IK$2:$IK$101, "&gt;"&amp;0)/COUNTIFS(Raw!GI$2:GI$101, "="&amp;Calculations!$A14, Raw!$IK$2:$IK$101, "&gt;"&amp;0), 0)</f>
        <v>0</v>
      </c>
      <c r="GK14" s="2">
        <f>IFERROR(SUMIFS(Raw!$IK$2:$IK$101, Raw!GJ$2:GJ$101, "="&amp;Calculations!$A14, Raw!$IK$2:$IK$101, "&gt;"&amp;0)/COUNTIFS(Raw!GJ$2:GJ$101, "="&amp;Calculations!$A14, Raw!$IK$2:$IK$101, "&gt;"&amp;0), 0)</f>
        <v>0</v>
      </c>
      <c r="GL14" s="2"/>
      <c r="GM14" s="2"/>
      <c r="GN14" s="2"/>
      <c r="GO14" s="2">
        <f>IFERROR(SUMIFS(Raw!$IK$2:$IK$101, Raw!GN$2:GN$101, "="&amp;Calculations!$A14, Raw!$IK$2:$IK$101, "&gt;"&amp;0)/COUNTIFS(Raw!GN$2:GN$101, "="&amp;Calculations!$A14, Raw!$IK$2:$IK$101, "&gt;"&amp;0), 0)</f>
        <v>0</v>
      </c>
      <c r="GP14" s="2">
        <f>IFERROR(SUMIFS(Raw!$IK$2:$IK$101, Raw!GO$2:GO$101, "="&amp;Calculations!$A14, Raw!$IK$2:$IK$101, "&gt;"&amp;0)/COUNTIFS(Raw!GO$2:GO$101, "="&amp;Calculations!$A14, Raw!$IK$2:$IK$101, "&gt;"&amp;0), 0)</f>
        <v>0</v>
      </c>
      <c r="GQ14" s="2">
        <f>IFERROR(SUMIFS(Raw!$IK$2:$IK$101, Raw!GP$2:GP$101, "="&amp;Calculations!$A14, Raw!$IK$2:$IK$101, "&gt;"&amp;0)/COUNTIFS(Raw!GP$2:GP$101, "="&amp;Calculations!$A14, Raw!$IK$2:$IK$101, "&gt;"&amp;0), 0)</f>
        <v>0</v>
      </c>
      <c r="GR14" s="2">
        <f>IFERROR(SUMIFS(Raw!$IK$2:$IK$101, Raw!GQ$2:GQ$101, "="&amp;Calculations!$A14, Raw!$IK$2:$IK$101, "&gt;"&amp;0)/COUNTIFS(Raw!GQ$2:GQ$101, "="&amp;Calculations!$A14, Raw!$IK$2:$IK$101, "&gt;"&amp;0), 0)</f>
        <v>0</v>
      </c>
      <c r="GS14" s="2">
        <f>IFERROR(SUMIFS(Raw!$IK$2:$IK$101, Raw!GR$2:GR$101, "="&amp;Calculations!$A14, Raw!$IK$2:$IK$101, "&gt;"&amp;0)/COUNTIFS(Raw!GR$2:GR$101, "="&amp;Calculations!$A14, Raw!$IK$2:$IK$101, "&gt;"&amp;0), 0)</f>
        <v>0</v>
      </c>
      <c r="GT14" s="2">
        <f>IFERROR(SUMIFS(Raw!$IK$2:$IK$101, Raw!GS$2:GS$101, "="&amp;Calculations!$A14, Raw!$IK$2:$IK$101, "&gt;"&amp;0)/COUNTIFS(Raw!GS$2:GS$101, "="&amp;Calculations!$A14, Raw!$IK$2:$IK$101, "&gt;"&amp;0), 0)</f>
        <v>0</v>
      </c>
      <c r="GU14" s="2">
        <f>IFERROR(SUMIFS(Raw!$IK$2:$IK$101, Raw!GT$2:GT$101, "="&amp;Calculations!$A14, Raw!$IK$2:$IK$101, "&gt;"&amp;0)/COUNTIFS(Raw!GT$2:GT$101, "="&amp;Calculations!$A14, Raw!$IK$2:$IK$101, "&gt;"&amp;0), 0)</f>
        <v>0</v>
      </c>
      <c r="GV14" s="2">
        <f>IFERROR(SUMIFS(Raw!$IK$2:$IK$101, Raw!GU$2:GU$101, "="&amp;Calculations!$A14, Raw!$IK$2:$IK$101, "&gt;"&amp;0)/COUNTIFS(Raw!GU$2:GU$101, "="&amp;Calculations!$A14, Raw!$IK$2:$IK$101, "&gt;"&amp;0), 0)</f>
        <v>0</v>
      </c>
      <c r="GW14" s="2">
        <f>IFERROR(SUMIFS(Raw!$IK$2:$IK$101, Raw!GV$2:GV$101, "="&amp;Calculations!$A14, Raw!$IK$2:$IK$101, "&gt;"&amp;0)/COUNTIFS(Raw!GV$2:GV$101, "="&amp;Calculations!$A14, Raw!$IK$2:$IK$101, "&gt;"&amp;0), 0)</f>
        <v>0</v>
      </c>
      <c r="GX14" s="2">
        <f>IFERROR(SUMIFS(Raw!$IK$2:$IK$101, Raw!GW$2:GW$101, "="&amp;Calculations!$A14, Raw!$IK$2:$IK$101, "&gt;"&amp;0)/COUNTIFS(Raw!GW$2:GW$101, "="&amp;Calculations!$A14, Raw!$IK$2:$IK$101, "&gt;"&amp;0), 0)</f>
        <v>0</v>
      </c>
      <c r="GY14" s="2"/>
      <c r="GZ14" s="2"/>
      <c r="HA14" s="2"/>
      <c r="HB14" s="2">
        <f>IFERROR(SUMIFS(Raw!$IK$2:$IK$101, Raw!HA$2:HA$101, "="&amp;Calculations!$A14, Raw!$IK$2:$IK$101, "&gt;"&amp;0)/COUNTIFS(Raw!HA$2:HA$101, "="&amp;Calculations!$A14, Raw!$IK$2:$IK$101, "&gt;"&amp;0), 0)</f>
        <v>0</v>
      </c>
      <c r="HC14" s="2">
        <f>IFERROR(SUMIFS(Raw!$IK$2:$IK$101, Raw!HB$2:HB$101, "="&amp;Calculations!$A14, Raw!$IK$2:$IK$101, "&gt;"&amp;0)/COUNTIFS(Raw!HB$2:HB$101, "="&amp;Calculations!$A14, Raw!$IK$2:$IK$101, "&gt;"&amp;0), 0)</f>
        <v>0</v>
      </c>
      <c r="HD14" s="2">
        <f>IFERROR(SUMIFS(Raw!$IK$2:$IK$101, Raw!HC$2:HC$101, "="&amp;Calculations!$A14, Raw!$IK$2:$IK$101, "&gt;"&amp;0)/COUNTIFS(Raw!HC$2:HC$101, "="&amp;Calculations!$A14, Raw!$IK$2:$IK$101, "&gt;"&amp;0), 0)</f>
        <v>0</v>
      </c>
      <c r="HE14" s="2">
        <f>IFERROR(SUMIFS(Raw!$IK$2:$IK$101, Raw!HD$2:HD$101, "="&amp;Calculations!$A14, Raw!$IK$2:$IK$101, "&gt;"&amp;0)/COUNTIFS(Raw!HD$2:HD$101, "="&amp;Calculations!$A14, Raw!$IK$2:$IK$101, "&gt;"&amp;0), 0)</f>
        <v>0</v>
      </c>
      <c r="HF14" s="2">
        <f>IFERROR(SUMIFS(Raw!$IK$2:$IK$101, Raw!HE$2:HE$101, "="&amp;Calculations!$A14, Raw!$IK$2:$IK$101, "&gt;"&amp;0)/COUNTIFS(Raw!HE$2:HE$101, "="&amp;Calculations!$A14, Raw!$IK$2:$IK$101, "&gt;"&amp;0), 0)</f>
        <v>0</v>
      </c>
      <c r="HG14" s="2">
        <f>IFERROR(SUMIFS(Raw!$IK$2:$IK$101, Raw!HF$2:HF$101, "="&amp;Calculations!$A14, Raw!$IK$2:$IK$101, "&gt;"&amp;0)/COUNTIFS(Raw!HF$2:HF$101, "="&amp;Calculations!$A14, Raw!$IK$2:$IK$101, "&gt;"&amp;0), 0)</f>
        <v>0</v>
      </c>
      <c r="HH14" s="2">
        <f>IFERROR(SUMIFS(Raw!$IK$2:$IK$101, Raw!HG$2:HG$101, "="&amp;Calculations!$A14, Raw!$IK$2:$IK$101, "&gt;"&amp;0)/COUNTIFS(Raw!HG$2:HG$101, "="&amp;Calculations!$A14, Raw!$IK$2:$IK$101, "&gt;"&amp;0), 0)</f>
        <v>0</v>
      </c>
      <c r="HI14" s="2">
        <f>IFERROR(SUMIFS(Raw!$IK$2:$IK$101, Raw!HH$2:HH$101, "="&amp;Calculations!$A14, Raw!$IK$2:$IK$101, "&gt;"&amp;0)/COUNTIFS(Raw!HH$2:HH$101, "="&amp;Calculations!$A14, Raw!$IK$2:$IK$101, "&gt;"&amp;0), 0)</f>
        <v>0</v>
      </c>
      <c r="HJ14" s="2">
        <f>IFERROR(SUMIFS(Raw!$IK$2:$IK$101, Raw!HI$2:HI$101, "="&amp;Calculations!$A14, Raw!$IK$2:$IK$101, "&gt;"&amp;0)/COUNTIFS(Raw!HI$2:HI$101, "="&amp;Calculations!$A14, Raw!$IK$2:$IK$101, "&gt;"&amp;0), 0)</f>
        <v>0</v>
      </c>
      <c r="HK14" s="2">
        <f>IFERROR(SUMIFS(Raw!$IK$2:$IK$101, Raw!HJ$2:HJ$101, "="&amp;Calculations!$A14, Raw!$IK$2:$IK$101, "&gt;"&amp;0)/COUNTIFS(Raw!HJ$2:HJ$101, "="&amp;Calculations!$A14, Raw!$IK$2:$IK$101, "&gt;"&amp;0), 0)</f>
        <v>0</v>
      </c>
      <c r="HL14" s="2"/>
      <c r="HM14" s="2"/>
      <c r="HN14" s="2"/>
      <c r="HO14" s="2">
        <f>IFERROR(SUMIFS(Raw!$IK$2:$IK$101, Raw!HN$2:HN$101, "="&amp;Calculations!$A14, Raw!$IK$2:$IK$101, "&gt;"&amp;0)/COUNTIFS(Raw!HN$2:HN$101, "="&amp;Calculations!$A14, Raw!$IK$2:$IK$101, "&gt;"&amp;0), 0)</f>
        <v>0</v>
      </c>
      <c r="HP14" s="2">
        <f>IFERROR(SUMIFS(Raw!$IK$2:$IK$101, Raw!HO$2:HO$101, "="&amp;Calculations!$A14, Raw!$IK$2:$IK$101, "&gt;"&amp;0)/COUNTIFS(Raw!HO$2:HO$101, "="&amp;Calculations!$A14, Raw!$IK$2:$IK$101, "&gt;"&amp;0), 0)</f>
        <v>0</v>
      </c>
      <c r="HQ14" s="2">
        <f>IFERROR(SUMIFS(Raw!$IK$2:$IK$101, Raw!HP$2:HP$101, "="&amp;Calculations!$A14, Raw!$IK$2:$IK$101, "&gt;"&amp;0)/COUNTIFS(Raw!HP$2:HP$101, "="&amp;Calculations!$A14, Raw!$IK$2:$IK$101, "&gt;"&amp;0), 0)</f>
        <v>0</v>
      </c>
      <c r="HR14" s="2">
        <f>IFERROR(SUMIFS(Raw!$IK$2:$IK$101, Raw!HQ$2:HQ$101, "="&amp;Calculations!$A14, Raw!$IK$2:$IK$101, "&gt;"&amp;0)/COUNTIFS(Raw!HQ$2:HQ$101, "="&amp;Calculations!$A14, Raw!$IK$2:$IK$101, "&gt;"&amp;0), 0)</f>
        <v>0</v>
      </c>
      <c r="HS14" s="2">
        <f>IFERROR(SUMIFS(Raw!$IK$2:$IK$101, Raw!HR$2:HR$101, "="&amp;Calculations!$A14, Raw!$IK$2:$IK$101, "&gt;"&amp;0)/COUNTIFS(Raw!HR$2:HR$101, "="&amp;Calculations!$A14, Raw!$IK$2:$IK$101, "&gt;"&amp;0), 0)</f>
        <v>0</v>
      </c>
      <c r="HT14" s="2">
        <f>IFERROR(SUMIFS(Raw!$IK$2:$IK$101, Raw!HS$2:HS$101, "="&amp;Calculations!$A14, Raw!$IK$2:$IK$101, "&gt;"&amp;0)/COUNTIFS(Raw!HS$2:HS$101, "="&amp;Calculations!$A14, Raw!$IK$2:$IK$101, "&gt;"&amp;0), 0)</f>
        <v>0</v>
      </c>
      <c r="HU14" s="2">
        <f>IFERROR(SUMIFS(Raw!$IK$2:$IK$101, Raw!HT$2:HT$101, "="&amp;Calculations!$A14, Raw!$IK$2:$IK$101, "&gt;"&amp;0)/COUNTIFS(Raw!HT$2:HT$101, "="&amp;Calculations!$A14, Raw!$IK$2:$IK$101, "&gt;"&amp;0), 0)</f>
        <v>0</v>
      </c>
      <c r="HV14" s="2">
        <f>IFERROR(SUMIFS(Raw!$IK$2:$IK$101, Raw!HU$2:HU$101, "="&amp;Calculations!$A14, Raw!$IK$2:$IK$101, "&gt;"&amp;0)/COUNTIFS(Raw!HU$2:HU$101, "="&amp;Calculations!$A14, Raw!$IK$2:$IK$101, "&gt;"&amp;0), 0)</f>
        <v>0</v>
      </c>
      <c r="HW14" s="2">
        <f>IFERROR(SUMIFS(Raw!$IK$2:$IK$101, Raw!HV$2:HV$101, "="&amp;Calculations!$A14, Raw!$IK$2:$IK$101, "&gt;"&amp;0)/COUNTIFS(Raw!HV$2:HV$101, "="&amp;Calculations!$A14, Raw!$IK$2:$IK$101, "&gt;"&amp;0), 0)</f>
        <v>0</v>
      </c>
      <c r="HX14" s="2">
        <f>IFERROR(SUMIFS(Raw!$IK$2:$IK$101, Raw!HW$2:HW$101, "="&amp;Calculations!$A14, Raw!$IK$2:$IK$101, "&gt;"&amp;0)/COUNTIFS(Raw!HW$2:HW$101, "="&amp;Calculations!$A14, Raw!$IK$2:$IK$101, "&gt;"&amp;0), 0)</f>
        <v>0</v>
      </c>
      <c r="HY14" s="2"/>
      <c r="HZ14" s="2"/>
      <c r="IA14" s="2"/>
      <c r="IB14" s="2">
        <f>IFERROR(SUMIFS(Raw!$IK$2:$IK$101, Raw!IA$2:IA$101, "="&amp;Calculations!$A14, Raw!$IK$2:$IK$101, "&gt;"&amp;0)/COUNTIFS(Raw!IA$2:IA$101, "="&amp;Calculations!$A14, Raw!$IK$2:$IK$101, "&gt;"&amp;0), 0)</f>
        <v>0</v>
      </c>
      <c r="IC14" s="2">
        <f>IFERROR(SUMIFS(Raw!$IK$2:$IK$101, Raw!IB$2:IB$101, "="&amp;Calculations!$A14, Raw!$IK$2:$IK$101, "&gt;"&amp;0)/COUNTIFS(Raw!IB$2:IB$101, "="&amp;Calculations!$A14, Raw!$IK$2:$IK$101, "&gt;"&amp;0), 0)</f>
        <v>0</v>
      </c>
      <c r="ID14" s="2">
        <f>IFERROR(SUMIFS(Raw!$IK$2:$IK$101, Raw!IC$2:IC$101, "="&amp;Calculations!$A14, Raw!$IK$2:$IK$101, "&gt;"&amp;0)/COUNTIFS(Raw!IC$2:IC$101, "="&amp;Calculations!$A14, Raw!$IK$2:$IK$101, "&gt;"&amp;0), 0)</f>
        <v>0</v>
      </c>
      <c r="IE14" s="2">
        <f>IFERROR(SUMIFS(Raw!$IK$2:$IK$101, Raw!ID$2:ID$101, "="&amp;Calculations!$A14, Raw!$IK$2:$IK$101, "&gt;"&amp;0)/COUNTIFS(Raw!ID$2:ID$101, "="&amp;Calculations!$A14, Raw!$IK$2:$IK$101, "&gt;"&amp;0), 0)</f>
        <v>0</v>
      </c>
      <c r="IF14" s="2">
        <f>IFERROR(SUMIFS(Raw!$IK$2:$IK$101, Raw!IE$2:IE$101, "="&amp;Calculations!$A14, Raw!$IK$2:$IK$101, "&gt;"&amp;0)/COUNTIFS(Raw!IE$2:IE$101, "="&amp;Calculations!$A14, Raw!$IK$2:$IK$101, "&gt;"&amp;0), 0)</f>
        <v>0</v>
      </c>
      <c r="IG14" s="2">
        <f>IFERROR(SUMIFS(Raw!$IK$2:$IK$101, Raw!IF$2:IF$101, "="&amp;Calculations!$A14, Raw!$IK$2:$IK$101, "&gt;"&amp;0)/COUNTIFS(Raw!IF$2:IF$101, "="&amp;Calculations!$A14, Raw!$IK$2:$IK$101, "&gt;"&amp;0), 0)</f>
        <v>0</v>
      </c>
      <c r="IH14" s="2">
        <f>IFERROR(SUMIFS(Raw!$IK$2:$IK$101, Raw!IG$2:IG$101, "="&amp;Calculations!$A14, Raw!$IK$2:$IK$101, "&gt;"&amp;0)/COUNTIFS(Raw!IG$2:IG$101, "="&amp;Calculations!$A14, Raw!$IK$2:$IK$101, "&gt;"&amp;0), 0)</f>
        <v>0</v>
      </c>
      <c r="II14" s="2">
        <f>IFERROR(SUMIFS(Raw!$IK$2:$IK$101, Raw!IH$2:IH$101, "="&amp;Calculations!$A14, Raw!$IK$2:$IK$101, "&gt;"&amp;0)/COUNTIFS(Raw!IH$2:IH$101, "="&amp;Calculations!$A14, Raw!$IK$2:$IK$101, "&gt;"&amp;0), 0)</f>
        <v>0</v>
      </c>
      <c r="IM14">
        <v>4</v>
      </c>
    </row>
    <row r="15" spans="1:490" x14ac:dyDescent="0.25">
      <c r="A15">
        <v>3</v>
      </c>
      <c r="B15" s="2">
        <f>IFERROR(SUMIFS(Raw!$IK$2:$IK$101, Raw!A$2:A$101, "="&amp;Calculations!$A15, Raw!$IK$2:$IK$101, "&gt;"&amp;0)/COUNTIFS(Raw!A$2:A$101, "="&amp;Calculations!$A15, Raw!$IK$2:$IK$101, "&gt;"&amp;0), 0)</f>
        <v>0</v>
      </c>
      <c r="C15" s="2">
        <f>IFERROR(SUMIFS(Raw!$IK$2:$IK$101, Raw!B$2:B$101, "="&amp;Calculations!$A15, Raw!$IK$2:$IK$101, "&gt;"&amp;0)/COUNTIFS(Raw!B$2:B$101, "="&amp;Calculations!$A15, Raw!$IK$2:$IK$101, "&gt;"&amp;0), 0)</f>
        <v>0</v>
      </c>
      <c r="D15" s="2">
        <f>IFERROR(SUMIFS(Raw!$IK$2:$IK$101, Raw!C$2:C$101, "="&amp;Calculations!$A15, Raw!$IK$2:$IK$101, "&gt;"&amp;0)/COUNTIFS(Raw!C$2:C$101, "="&amp;Calculations!$A15, Raw!$IK$2:$IK$101, "&gt;"&amp;0), 0)</f>
        <v>0</v>
      </c>
      <c r="E15" s="2">
        <f>IFERROR(SUMIFS(Raw!$IK$2:$IK$101, Raw!D$2:D$101, "="&amp;Calculations!$A15, Raw!$IK$2:$IK$101, "&gt;"&amp;0)/COUNTIFS(Raw!D$2:D$101, "="&amp;Calculations!$A15, Raw!$IK$2:$IK$101, "&gt;"&amp;0), 0)</f>
        <v>0</v>
      </c>
      <c r="F15" s="2">
        <f>IFERROR(SUMIFS(Raw!$IK$2:$IK$101, Raw!E$2:E$101, "="&amp;Calculations!$A15, Raw!$IK$2:$IK$101, "&gt;"&amp;0)/COUNTIFS(Raw!E$2:E$101, "="&amp;Calculations!$A15, Raw!$IK$2:$IK$101, "&gt;"&amp;0), 0)</f>
        <v>0</v>
      </c>
      <c r="G15" s="2">
        <f>IFERROR(SUMIFS(Raw!$IK$2:$IK$101, Raw!F$2:F$101, "="&amp;Calculations!$A15, Raw!$IK$2:$IK$101, "&gt;"&amp;0)/COUNTIFS(Raw!F$2:F$101, "="&amp;Calculations!$A15, Raw!$IK$2:$IK$101, "&gt;"&amp;0), 0)</f>
        <v>0</v>
      </c>
      <c r="H15" s="2">
        <f>IFERROR(SUMIFS(Raw!$IK$2:$IK$101, Raw!G$2:G$101, "="&amp;Calculations!$A15, Raw!$IK$2:$IK$101, "&gt;"&amp;0)/COUNTIFS(Raw!G$2:G$101, "="&amp;Calculations!$A15, Raw!$IK$2:$IK$101, "&gt;"&amp;0), 0)</f>
        <v>0</v>
      </c>
      <c r="I15" s="2">
        <f>IFERROR(SUMIFS(Raw!$IK$2:$IK$101, Raw!H$2:H$101, "="&amp;Calculations!$A15, Raw!$IK$2:$IK$101, "&gt;"&amp;0)/COUNTIFS(Raw!H$2:H$101, "="&amp;Calculations!$A15, Raw!$IK$2:$IK$101, "&gt;"&amp;0), 0)</f>
        <v>0</v>
      </c>
      <c r="J15" s="2">
        <f>IFERROR(SUMIFS(Raw!$IK$2:$IK$101, Raw!I$2:I$101, "="&amp;Calculations!$A15, Raw!$IK$2:$IK$101, "&gt;"&amp;0)/COUNTIFS(Raw!I$2:I$101, "="&amp;Calculations!$A15, Raw!$IK$2:$IK$101, "&gt;"&amp;0), 0)</f>
        <v>0</v>
      </c>
      <c r="K15" s="2">
        <f>IFERROR(SUMIFS(Raw!$IK$2:$IK$101, Raw!J$2:J$101, "="&amp;Calculations!$A15, Raw!$IK$2:$IK$101, "&gt;"&amp;0)/COUNTIFS(Raw!J$2:J$101, "="&amp;Calculations!$A15, Raw!$IK$2:$IK$101, "&gt;"&amp;0), 0)</f>
        <v>0</v>
      </c>
      <c r="L15" s="2"/>
      <c r="M15" s="2"/>
      <c r="N15" s="2"/>
      <c r="O15" s="2">
        <f>IFERROR(SUMIFS(Raw!$IK$2:$IK$101, Raw!N$2:N$101, "="&amp;Calculations!$A15, Raw!$IK$2:$IK$101, "&gt;"&amp;0)/COUNTIFS(Raw!N$2:N$101, "="&amp;Calculations!$A15, Raw!$IK$2:$IK$101, "&gt;"&amp;0), 0)</f>
        <v>0</v>
      </c>
      <c r="P15" s="2">
        <f>IFERROR(SUMIFS(Raw!$IK$2:$IK$101, Raw!O$2:O$101, "="&amp;Calculations!$A15, Raw!$IK$2:$IK$101, "&gt;"&amp;0)/COUNTIFS(Raw!O$2:O$101, "="&amp;Calculations!$A15, Raw!$IK$2:$IK$101, "&gt;"&amp;0), 0)</f>
        <v>0</v>
      </c>
      <c r="Q15" s="2">
        <f>IFERROR(SUMIFS(Raw!$IK$2:$IK$101, Raw!P$2:P$101, "="&amp;Calculations!$A15, Raw!$IK$2:$IK$101, "&gt;"&amp;0)/COUNTIFS(Raw!P$2:P$101, "="&amp;Calculations!$A15, Raw!$IK$2:$IK$101, "&gt;"&amp;0), 0)</f>
        <v>0</v>
      </c>
      <c r="R15" s="2">
        <f>IFERROR(SUMIFS(Raw!$IK$2:$IK$101, Raw!Q$2:Q$101, "="&amp;Calculations!$A15, Raw!$IK$2:$IK$101, "&gt;"&amp;0)/COUNTIFS(Raw!Q$2:Q$101, "="&amp;Calculations!$A15, Raw!$IK$2:$IK$101, "&gt;"&amp;0), 0)</f>
        <v>0</v>
      </c>
      <c r="S15" s="2">
        <f>IFERROR(SUMIFS(Raw!$IK$2:$IK$101, Raw!R$2:R$101, "="&amp;Calculations!$A15, Raw!$IK$2:$IK$101, "&gt;"&amp;0)/COUNTIFS(Raw!R$2:R$101, "="&amp;Calculations!$A15, Raw!$IK$2:$IK$101, "&gt;"&amp;0), 0)</f>
        <v>0</v>
      </c>
      <c r="T15" s="2">
        <f>IFERROR(SUMIFS(Raw!$IK$2:$IK$101, Raw!S$2:S$101, "="&amp;Calculations!$A15, Raw!$IK$2:$IK$101, "&gt;"&amp;0)/COUNTIFS(Raw!S$2:S$101, "="&amp;Calculations!$A15, Raw!$IK$2:$IK$101, "&gt;"&amp;0), 0)</f>
        <v>0</v>
      </c>
      <c r="U15" s="2">
        <f>IFERROR(SUMIFS(Raw!$IK$2:$IK$101, Raw!T$2:T$101, "="&amp;Calculations!$A15, Raw!$IK$2:$IK$101, "&gt;"&amp;0)/COUNTIFS(Raw!T$2:T$101, "="&amp;Calculations!$A15, Raw!$IK$2:$IK$101, "&gt;"&amp;0), 0)</f>
        <v>0</v>
      </c>
      <c r="V15" s="2">
        <f>IFERROR(SUMIFS(Raw!$IK$2:$IK$101, Raw!U$2:U$101, "="&amp;Calculations!$A15, Raw!$IK$2:$IK$101, "&gt;"&amp;0)/COUNTIFS(Raw!U$2:U$101, "="&amp;Calculations!$A15, Raw!$IK$2:$IK$101, "&gt;"&amp;0), 0)</f>
        <v>0</v>
      </c>
      <c r="W15" s="2">
        <f>IFERROR(SUMIFS(Raw!$IK$2:$IK$101, Raw!V$2:V$101, "="&amp;Calculations!$A15, Raw!$IK$2:$IK$101, "&gt;"&amp;0)/COUNTIFS(Raw!V$2:V$101, "="&amp;Calculations!$A15, Raw!$IK$2:$IK$101, "&gt;"&amp;0), 0)</f>
        <v>0</v>
      </c>
      <c r="X15" s="2">
        <f>IFERROR(SUMIFS(Raw!$IK$2:$IK$101, Raw!W$2:W$101, "="&amp;Calculations!$A15, Raw!$IK$2:$IK$101, "&gt;"&amp;0)/COUNTIFS(Raw!W$2:W$101, "="&amp;Calculations!$A15, Raw!$IK$2:$IK$101, "&gt;"&amp;0), 0)</f>
        <v>0</v>
      </c>
      <c r="Y15" s="2"/>
      <c r="Z15" s="2"/>
      <c r="AA15" s="2"/>
      <c r="AB15" s="2">
        <f>IFERROR(SUMIFS(Raw!$IK$2:$IK$101, Raw!AA$2:AA$101, "="&amp;Calculations!$A15, Raw!$IK$2:$IK$101, "&gt;"&amp;0)/COUNTIFS(Raw!AA$2:AA$101, "="&amp;Calculations!$A15, Raw!$IK$2:$IK$101, "&gt;"&amp;0), 0)</f>
        <v>0</v>
      </c>
      <c r="AC15" s="2">
        <f>IFERROR(SUMIFS(Raw!$IK$2:$IK$101, Raw!AB$2:AB$101, "="&amp;Calculations!$A15, Raw!$IK$2:$IK$101, "&gt;"&amp;0)/COUNTIFS(Raw!AB$2:AB$101, "="&amp;Calculations!$A15, Raw!$IK$2:$IK$101, "&gt;"&amp;0), 0)</f>
        <v>0</v>
      </c>
      <c r="AD15" s="2">
        <f>IFERROR(SUMIFS(Raw!$IK$2:$IK$101, Raw!AC$2:AC$101, "="&amp;Calculations!$A15, Raw!$IK$2:$IK$101, "&gt;"&amp;0)/COUNTIFS(Raw!AC$2:AC$101, "="&amp;Calculations!$A15, Raw!$IK$2:$IK$101, "&gt;"&amp;0), 0)</f>
        <v>0</v>
      </c>
      <c r="AE15" s="2">
        <f>IFERROR(SUMIFS(Raw!$IK$2:$IK$101, Raw!AD$2:AD$101, "="&amp;Calculations!$A15, Raw!$IK$2:$IK$101, "&gt;"&amp;0)/COUNTIFS(Raw!AD$2:AD$101, "="&amp;Calculations!$A15, Raw!$IK$2:$IK$101, "&gt;"&amp;0), 0)</f>
        <v>0</v>
      </c>
      <c r="AF15" s="2">
        <f>IFERROR(SUMIFS(Raw!$IK$2:$IK$101, Raw!AE$2:AE$101, "="&amp;Calculations!$A15, Raw!$IK$2:$IK$101, "&gt;"&amp;0)/COUNTIFS(Raw!AE$2:AE$101, "="&amp;Calculations!$A15, Raw!$IK$2:$IK$101, "&gt;"&amp;0), 0)</f>
        <v>0</v>
      </c>
      <c r="AG15" s="2">
        <f>IFERROR(SUMIFS(Raw!$IK$2:$IK$101, Raw!AF$2:AF$101, "="&amp;Calculations!$A15, Raw!$IK$2:$IK$101, "&gt;"&amp;0)/COUNTIFS(Raw!AF$2:AF$101, "="&amp;Calculations!$A15, Raw!$IK$2:$IK$101, "&gt;"&amp;0), 0)</f>
        <v>0</v>
      </c>
      <c r="AH15" s="2">
        <f>IFERROR(SUMIFS(Raw!$IK$2:$IK$101, Raw!AG$2:AG$101, "="&amp;Calculations!$A15, Raw!$IK$2:$IK$101, "&gt;"&amp;0)/COUNTIFS(Raw!AG$2:AG$101, "="&amp;Calculations!$A15, Raw!$IK$2:$IK$101, "&gt;"&amp;0), 0)</f>
        <v>0</v>
      </c>
      <c r="AI15" s="2">
        <f>IFERROR(SUMIFS(Raw!$IK$2:$IK$101, Raw!AH$2:AH$101, "="&amp;Calculations!$A15, Raw!$IK$2:$IK$101, "&gt;"&amp;0)/COUNTIFS(Raw!AH$2:AH$101, "="&amp;Calculations!$A15, Raw!$IK$2:$IK$101, "&gt;"&amp;0), 0)</f>
        <v>0</v>
      </c>
      <c r="AJ15" s="2">
        <f>IFERROR(SUMIFS(Raw!$IK$2:$IK$101, Raw!AI$2:AI$101, "="&amp;Calculations!$A15, Raw!$IK$2:$IK$101, "&gt;"&amp;0)/COUNTIFS(Raw!AI$2:AI$101, "="&amp;Calculations!$A15, Raw!$IK$2:$IK$101, "&gt;"&amp;0), 0)</f>
        <v>0</v>
      </c>
      <c r="AK15" s="2">
        <f>IFERROR(SUMIFS(Raw!$IK$2:$IK$101, Raw!AJ$2:AJ$101, "="&amp;Calculations!$A15, Raw!$IK$2:$IK$101, "&gt;"&amp;0)/COUNTIFS(Raw!AJ$2:AJ$101, "="&amp;Calculations!$A15, Raw!$IK$2:$IK$101, "&gt;"&amp;0), 0)</f>
        <v>0</v>
      </c>
      <c r="AL15" s="2"/>
      <c r="AM15" s="2"/>
      <c r="AN15" s="2"/>
      <c r="AO15" s="2">
        <f>IFERROR(SUMIFS(Raw!$IK$2:$IK$101, Raw!AN$2:AN$101, "="&amp;Calculations!$A15, Raw!$IK$2:$IK$101, "&gt;"&amp;0)/COUNTIFS(Raw!AN$2:AN$101, "="&amp;Calculations!$A15, Raw!$IK$2:$IK$101, "&gt;"&amp;0), 0)</f>
        <v>0</v>
      </c>
      <c r="AP15" s="2">
        <f>IFERROR(SUMIFS(Raw!$IK$2:$IK$101, Raw!AO$2:AO$101, "="&amp;Calculations!$A15, Raw!$IK$2:$IK$101, "&gt;"&amp;0)/COUNTIFS(Raw!AO$2:AO$101, "="&amp;Calculations!$A15, Raw!$IK$2:$IK$101, "&gt;"&amp;0), 0)</f>
        <v>0</v>
      </c>
      <c r="AQ15" s="2">
        <f>IFERROR(SUMIFS(Raw!$IK$2:$IK$101, Raw!AP$2:AP$101, "="&amp;Calculations!$A15, Raw!$IK$2:$IK$101, "&gt;"&amp;0)/COUNTIFS(Raw!AP$2:AP$101, "="&amp;Calculations!$A15, Raw!$IK$2:$IK$101, "&gt;"&amp;0), 0)</f>
        <v>0</v>
      </c>
      <c r="AR15" s="2">
        <f>IFERROR(SUMIFS(Raw!$IK$2:$IK$101, Raw!AQ$2:AQ$101, "="&amp;Calculations!$A15, Raw!$IK$2:$IK$101, "&gt;"&amp;0)/COUNTIFS(Raw!AQ$2:AQ$101, "="&amp;Calculations!$A15, Raw!$IK$2:$IK$101, "&gt;"&amp;0), 0)</f>
        <v>0</v>
      </c>
      <c r="AS15" s="2">
        <f>IFERROR(SUMIFS(Raw!$IK$2:$IK$101, Raw!AR$2:AR$101, "="&amp;Calculations!$A15, Raw!$IK$2:$IK$101, "&gt;"&amp;0)/COUNTIFS(Raw!AR$2:AR$101, "="&amp;Calculations!$A15, Raw!$IK$2:$IK$101, "&gt;"&amp;0), 0)</f>
        <v>0</v>
      </c>
      <c r="AT15" s="2">
        <f>IFERROR(SUMIFS(Raw!$IK$2:$IK$101, Raw!AS$2:AS$101, "="&amp;Calculations!$A15, Raw!$IK$2:$IK$101, "&gt;"&amp;0)/COUNTIFS(Raw!AS$2:AS$101, "="&amp;Calculations!$A15, Raw!$IK$2:$IK$101, "&gt;"&amp;0), 0)</f>
        <v>0</v>
      </c>
      <c r="AU15" s="2">
        <f>IFERROR(SUMIFS(Raw!$IK$2:$IK$101, Raw!AT$2:AT$101, "="&amp;Calculations!$A15, Raw!$IK$2:$IK$101, "&gt;"&amp;0)/COUNTIFS(Raw!AT$2:AT$101, "="&amp;Calculations!$A15, Raw!$IK$2:$IK$101, "&gt;"&amp;0), 0)</f>
        <v>0</v>
      </c>
      <c r="AV15" s="2">
        <f>IFERROR(SUMIFS(Raw!$IK$2:$IK$101, Raw!AU$2:AU$101, "="&amp;Calculations!$A15, Raw!$IK$2:$IK$101, "&gt;"&amp;0)/COUNTIFS(Raw!AU$2:AU$101, "="&amp;Calculations!$A15, Raw!$IK$2:$IK$101, "&gt;"&amp;0), 0)</f>
        <v>0</v>
      </c>
      <c r="AW15" s="2">
        <f>IFERROR(SUMIFS(Raw!$IK$2:$IK$101, Raw!AV$2:AV$101, "="&amp;Calculations!$A15, Raw!$IK$2:$IK$101, "&gt;"&amp;0)/COUNTIFS(Raw!AV$2:AV$101, "="&amp;Calculations!$A15, Raw!$IK$2:$IK$101, "&gt;"&amp;0), 0)</f>
        <v>0</v>
      </c>
      <c r="AX15" s="2">
        <f>IFERROR(SUMIFS(Raw!$IK$2:$IK$101, Raw!AW$2:AW$101, "="&amp;Calculations!$A15, Raw!$IK$2:$IK$101, "&gt;"&amp;0)/COUNTIFS(Raw!AW$2:AW$101, "="&amp;Calculations!$A15, Raw!$IK$2:$IK$101, "&gt;"&amp;0), 0)</f>
        <v>0</v>
      </c>
      <c r="AY15" s="2"/>
      <c r="AZ15" s="2"/>
      <c r="BA15" s="2"/>
      <c r="BB15" s="2">
        <f>IFERROR(SUMIFS(Raw!$IK$2:$IK$101, Raw!BA$2:BA$101, "="&amp;Calculations!$A15, Raw!$IK$2:$IK$101, "&gt;"&amp;0)/COUNTIFS(Raw!BA$2:BA$101, "="&amp;Calculations!$A15, Raw!$IK$2:$IK$101, "&gt;"&amp;0), 0)</f>
        <v>0</v>
      </c>
      <c r="BC15" s="2">
        <f>IFERROR(SUMIFS(Raw!$IK$2:$IK$101, Raw!BB$2:BB$101, "="&amp;Calculations!$A15, Raw!$IK$2:$IK$101, "&gt;"&amp;0)/COUNTIFS(Raw!BB$2:BB$101, "="&amp;Calculations!$A15, Raw!$IK$2:$IK$101, "&gt;"&amp;0), 0)</f>
        <v>0</v>
      </c>
      <c r="BD15" s="2">
        <f>IFERROR(SUMIFS(Raw!$IK$2:$IK$101, Raw!BC$2:BC$101, "="&amp;Calculations!$A15, Raw!$IK$2:$IK$101, "&gt;"&amp;0)/COUNTIFS(Raw!BC$2:BC$101, "="&amp;Calculations!$A15, Raw!$IK$2:$IK$101, "&gt;"&amp;0), 0)</f>
        <v>0</v>
      </c>
      <c r="BE15" s="2">
        <f>IFERROR(SUMIFS(Raw!$IK$2:$IK$101, Raw!BD$2:BD$101, "="&amp;Calculations!$A15, Raw!$IK$2:$IK$101, "&gt;"&amp;0)/COUNTIFS(Raw!BD$2:BD$101, "="&amp;Calculations!$A15, Raw!$IK$2:$IK$101, "&gt;"&amp;0), 0)</f>
        <v>0</v>
      </c>
      <c r="BF15" s="2">
        <f>IFERROR(SUMIFS(Raw!$IK$2:$IK$101, Raw!BE$2:BE$101, "="&amp;Calculations!$A15, Raw!$IK$2:$IK$101, "&gt;"&amp;0)/COUNTIFS(Raw!BE$2:BE$101, "="&amp;Calculations!$A15, Raw!$IK$2:$IK$101, "&gt;"&amp;0), 0)</f>
        <v>0</v>
      </c>
      <c r="BG15" s="2">
        <f>IFERROR(SUMIFS(Raw!$IK$2:$IK$101, Raw!BF$2:BF$101, "="&amp;Calculations!$A15, Raw!$IK$2:$IK$101, "&gt;"&amp;0)/COUNTIFS(Raw!BF$2:BF$101, "="&amp;Calculations!$A15, Raw!$IK$2:$IK$101, "&gt;"&amp;0), 0)</f>
        <v>0</v>
      </c>
      <c r="BH15" s="2">
        <f>IFERROR(SUMIFS(Raw!$IK$2:$IK$101, Raw!BG$2:BG$101, "="&amp;Calculations!$A15, Raw!$IK$2:$IK$101, "&gt;"&amp;0)/COUNTIFS(Raw!BG$2:BG$101, "="&amp;Calculations!$A15, Raw!$IK$2:$IK$101, "&gt;"&amp;0), 0)</f>
        <v>0</v>
      </c>
      <c r="BI15" s="2">
        <f>IFERROR(SUMIFS(Raw!$IK$2:$IK$101, Raw!BH$2:BH$101, "="&amp;Calculations!$A15, Raw!$IK$2:$IK$101, "&gt;"&amp;0)/COUNTIFS(Raw!BH$2:BH$101, "="&amp;Calculations!$A15, Raw!$IK$2:$IK$101, "&gt;"&amp;0), 0)</f>
        <v>0</v>
      </c>
      <c r="BJ15" s="2">
        <f>IFERROR(SUMIFS(Raw!$IK$2:$IK$101, Raw!BI$2:BI$101, "="&amp;Calculations!$A15, Raw!$IK$2:$IK$101, "&gt;"&amp;0)/COUNTIFS(Raw!BI$2:BI$101, "="&amp;Calculations!$A15, Raw!$IK$2:$IK$101, "&gt;"&amp;0), 0)</f>
        <v>0</v>
      </c>
      <c r="BK15" s="2">
        <f>IFERROR(SUMIFS(Raw!$IK$2:$IK$101, Raw!BJ$2:BJ$101, "="&amp;Calculations!$A15, Raw!$IK$2:$IK$101, "&gt;"&amp;0)/COUNTIFS(Raw!BJ$2:BJ$101, "="&amp;Calculations!$A15, Raw!$IK$2:$IK$101, "&gt;"&amp;0), 0)</f>
        <v>0</v>
      </c>
      <c r="BL15" s="2"/>
      <c r="BM15" s="2"/>
      <c r="BN15" s="2"/>
      <c r="BO15" s="2">
        <f>IFERROR(SUMIFS(Raw!$IK$2:$IK$101, Raw!BN$2:BN$101, "="&amp;Calculations!$A15, Raw!$IK$2:$IK$101, "&gt;"&amp;0)/COUNTIFS(Raw!BN$2:BN$101, "="&amp;Calculations!$A15, Raw!$IK$2:$IK$101, "&gt;"&amp;0), 0)</f>
        <v>0</v>
      </c>
      <c r="BP15" s="2">
        <f>IFERROR(SUMIFS(Raw!$IK$2:$IK$101, Raw!BO$2:BO$101, "="&amp;Calculations!$A15, Raw!$IK$2:$IK$101, "&gt;"&amp;0)/COUNTIFS(Raw!BO$2:BO$101, "="&amp;Calculations!$A15, Raw!$IK$2:$IK$101, "&gt;"&amp;0), 0)</f>
        <v>0</v>
      </c>
      <c r="BQ15" s="2">
        <f>IFERROR(SUMIFS(Raw!$IK$2:$IK$101, Raw!BP$2:BP$101, "="&amp;Calculations!$A15, Raw!$IK$2:$IK$101, "&gt;"&amp;0)/COUNTIFS(Raw!BP$2:BP$101, "="&amp;Calculations!$A15, Raw!$IK$2:$IK$101, "&gt;"&amp;0), 0)</f>
        <v>0</v>
      </c>
      <c r="BR15" s="2">
        <f>IFERROR(SUMIFS(Raw!$IK$2:$IK$101, Raw!BQ$2:BQ$101, "="&amp;Calculations!$A15, Raw!$IK$2:$IK$101, "&gt;"&amp;0)/COUNTIFS(Raw!BQ$2:BQ$101, "="&amp;Calculations!$A15, Raw!$IK$2:$IK$101, "&gt;"&amp;0), 0)</f>
        <v>0</v>
      </c>
      <c r="BS15" s="2">
        <f>IFERROR(SUMIFS(Raw!$IK$2:$IK$101, Raw!BR$2:BR$101, "="&amp;Calculations!$A15, Raw!$IK$2:$IK$101, "&gt;"&amp;0)/COUNTIFS(Raw!BR$2:BR$101, "="&amp;Calculations!$A15, Raw!$IK$2:$IK$101, "&gt;"&amp;0), 0)</f>
        <v>0</v>
      </c>
      <c r="BT15" s="2">
        <f>IFERROR(SUMIFS(Raw!$IK$2:$IK$101, Raw!BS$2:BS$101, "="&amp;Calculations!$A15, Raw!$IK$2:$IK$101, "&gt;"&amp;0)/COUNTIFS(Raw!BS$2:BS$101, "="&amp;Calculations!$A15, Raw!$IK$2:$IK$101, "&gt;"&amp;0), 0)</f>
        <v>0</v>
      </c>
      <c r="BU15" s="2">
        <f>IFERROR(SUMIFS(Raw!$IK$2:$IK$101, Raw!BT$2:BT$101, "="&amp;Calculations!$A15, Raw!$IK$2:$IK$101, "&gt;"&amp;0)/COUNTIFS(Raw!BT$2:BT$101, "="&amp;Calculations!$A15, Raw!$IK$2:$IK$101, "&gt;"&amp;0), 0)</f>
        <v>0</v>
      </c>
      <c r="BV15" s="2">
        <f>IFERROR(SUMIFS(Raw!$IK$2:$IK$101, Raw!BU$2:BU$101, "="&amp;Calculations!$A15, Raw!$IK$2:$IK$101, "&gt;"&amp;0)/COUNTIFS(Raw!BU$2:BU$101, "="&amp;Calculations!$A15, Raw!$IK$2:$IK$101, "&gt;"&amp;0), 0)</f>
        <v>0</v>
      </c>
      <c r="BW15" s="2">
        <f>IFERROR(SUMIFS(Raw!$IK$2:$IK$101, Raw!BV$2:BV$101, "="&amp;Calculations!$A15, Raw!$IK$2:$IK$101, "&gt;"&amp;0)/COUNTIFS(Raw!BV$2:BV$101, "="&amp;Calculations!$A15, Raw!$IK$2:$IK$101, "&gt;"&amp;0), 0)</f>
        <v>0</v>
      </c>
      <c r="BX15" s="2">
        <f>IFERROR(SUMIFS(Raw!$IK$2:$IK$101, Raw!BW$2:BW$101, "="&amp;Calculations!$A15, Raw!$IK$2:$IK$101, "&gt;"&amp;0)/COUNTIFS(Raw!BW$2:BW$101, "="&amp;Calculations!$A15, Raw!$IK$2:$IK$101, "&gt;"&amp;0), 0)</f>
        <v>0</v>
      </c>
      <c r="BY15" s="2"/>
      <c r="BZ15" s="2"/>
      <c r="CA15" s="2"/>
      <c r="CB15" s="2">
        <f>IFERROR(SUMIFS(Raw!$IK$2:$IK$101, Raw!CA$2:CA$101, "="&amp;Calculations!$A15, Raw!$IK$2:$IK$101, "&gt;"&amp;0)/COUNTIFS(Raw!CA$2:CA$101, "="&amp;Calculations!$A15, Raw!$IK$2:$IK$101, "&gt;"&amp;0), 0)</f>
        <v>0</v>
      </c>
      <c r="CC15" s="2">
        <f>IFERROR(SUMIFS(Raw!$IK$2:$IK$101, Raw!CB$2:CB$101, "="&amp;Calculations!$A15, Raw!$IK$2:$IK$101, "&gt;"&amp;0)/COUNTIFS(Raw!CB$2:CB$101, "="&amp;Calculations!$A15, Raw!$IK$2:$IK$101, "&gt;"&amp;0), 0)</f>
        <v>0</v>
      </c>
      <c r="CD15" s="2">
        <f>IFERROR(SUMIFS(Raw!$IK$2:$IK$101, Raw!CC$2:CC$101, "="&amp;Calculations!$A15, Raw!$IK$2:$IK$101, "&gt;"&amp;0)/COUNTIFS(Raw!CC$2:CC$101, "="&amp;Calculations!$A15, Raw!$IK$2:$IK$101, "&gt;"&amp;0), 0)</f>
        <v>0</v>
      </c>
      <c r="CE15" s="2">
        <f>IFERROR(SUMIFS(Raw!$IK$2:$IK$101, Raw!CD$2:CD$101, "="&amp;Calculations!$A15, Raw!$IK$2:$IK$101, "&gt;"&amp;0)/COUNTIFS(Raw!CD$2:CD$101, "="&amp;Calculations!$A15, Raw!$IK$2:$IK$101, "&gt;"&amp;0), 0)</f>
        <v>0</v>
      </c>
      <c r="CF15" s="2">
        <f>IFERROR(SUMIFS(Raw!$IK$2:$IK$101, Raw!CE$2:CE$101, "="&amp;Calculations!$A15, Raw!$IK$2:$IK$101, "&gt;"&amp;0)/COUNTIFS(Raw!CE$2:CE$101, "="&amp;Calculations!$A15, Raw!$IK$2:$IK$101, "&gt;"&amp;0), 0)</f>
        <v>0</v>
      </c>
      <c r="CG15" s="2">
        <f>IFERROR(SUMIFS(Raw!$IK$2:$IK$101, Raw!CF$2:CF$101, "="&amp;Calculations!$A15, Raw!$IK$2:$IK$101, "&gt;"&amp;0)/COUNTIFS(Raw!CF$2:CF$101, "="&amp;Calculations!$A15, Raw!$IK$2:$IK$101, "&gt;"&amp;0), 0)</f>
        <v>0</v>
      </c>
      <c r="CH15" s="2">
        <f>IFERROR(SUMIFS(Raw!$IK$2:$IK$101, Raw!CG$2:CG$101, "="&amp;Calculations!$A15, Raw!$IK$2:$IK$101, "&gt;"&amp;0)/COUNTIFS(Raw!CG$2:CG$101, "="&amp;Calculations!$A15, Raw!$IK$2:$IK$101, "&gt;"&amp;0), 0)</f>
        <v>0</v>
      </c>
      <c r="CI15" s="2">
        <f>IFERROR(SUMIFS(Raw!$IK$2:$IK$101, Raw!CH$2:CH$101, "="&amp;Calculations!$A15, Raw!$IK$2:$IK$101, "&gt;"&amp;0)/COUNTIFS(Raw!CH$2:CH$101, "="&amp;Calculations!$A15, Raw!$IK$2:$IK$101, "&gt;"&amp;0), 0)</f>
        <v>0</v>
      </c>
      <c r="CJ15" s="2">
        <f>IFERROR(SUMIFS(Raw!$IK$2:$IK$101, Raw!CI$2:CI$101, "="&amp;Calculations!$A15, Raw!$IK$2:$IK$101, "&gt;"&amp;0)/COUNTIFS(Raw!CI$2:CI$101, "="&amp;Calculations!$A15, Raw!$IK$2:$IK$101, "&gt;"&amp;0), 0)</f>
        <v>0</v>
      </c>
      <c r="CK15" s="2">
        <f>IFERROR(SUMIFS(Raw!$IK$2:$IK$101, Raw!CJ$2:CJ$101, "="&amp;Calculations!$A15, Raw!$IK$2:$IK$101, "&gt;"&amp;0)/COUNTIFS(Raw!CJ$2:CJ$101, "="&amp;Calculations!$A15, Raw!$IK$2:$IK$101, "&gt;"&amp;0), 0)</f>
        <v>0</v>
      </c>
      <c r="CL15" s="2"/>
      <c r="CM15" s="2"/>
      <c r="CN15" s="2"/>
      <c r="CO15" s="2">
        <f>IFERROR(SUMIFS(Raw!$IK$2:$IK$101, Raw!CN$2:CN$101, "="&amp;Calculations!$A15, Raw!$IK$2:$IK$101, "&gt;"&amp;0)/COUNTIFS(Raw!CN$2:CN$101, "="&amp;Calculations!$A15, Raw!$IK$2:$IK$101, "&gt;"&amp;0), 0)</f>
        <v>0</v>
      </c>
      <c r="CP15" s="2">
        <f>IFERROR(SUMIFS(Raw!$IK$2:$IK$101, Raw!CO$2:CO$101, "="&amp;Calculations!$A15, Raw!$IK$2:$IK$101, "&gt;"&amp;0)/COUNTIFS(Raw!CO$2:CO$101, "="&amp;Calculations!$A15, Raw!$IK$2:$IK$101, "&gt;"&amp;0), 0)</f>
        <v>0</v>
      </c>
      <c r="CQ15" s="2">
        <f>IFERROR(SUMIFS(Raw!$IK$2:$IK$101, Raw!CP$2:CP$101, "="&amp;Calculations!$A15, Raw!$IK$2:$IK$101, "&gt;"&amp;0)/COUNTIFS(Raw!CP$2:CP$101, "="&amp;Calculations!$A15, Raw!$IK$2:$IK$101, "&gt;"&amp;0), 0)</f>
        <v>0</v>
      </c>
      <c r="CR15" s="2">
        <f>IFERROR(SUMIFS(Raw!$IK$2:$IK$101, Raw!CQ$2:CQ$101, "="&amp;Calculations!$A15, Raw!$IK$2:$IK$101, "&gt;"&amp;0)/COUNTIFS(Raw!CQ$2:CQ$101, "="&amp;Calculations!$A15, Raw!$IK$2:$IK$101, "&gt;"&amp;0), 0)</f>
        <v>0</v>
      </c>
      <c r="CS15" s="2">
        <f>IFERROR(SUMIFS(Raw!$IK$2:$IK$101, Raw!CR$2:CR$101, "="&amp;Calculations!$A15, Raw!$IK$2:$IK$101, "&gt;"&amp;0)/COUNTIFS(Raw!CR$2:CR$101, "="&amp;Calculations!$A15, Raw!$IK$2:$IK$101, "&gt;"&amp;0), 0)</f>
        <v>0</v>
      </c>
      <c r="CT15" s="2">
        <f>IFERROR(SUMIFS(Raw!$IK$2:$IK$101, Raw!CS$2:CS$101, "="&amp;Calculations!$A15, Raw!$IK$2:$IK$101, "&gt;"&amp;0)/COUNTIFS(Raw!CS$2:CS$101, "="&amp;Calculations!$A15, Raw!$IK$2:$IK$101, "&gt;"&amp;0), 0)</f>
        <v>0</v>
      </c>
      <c r="CU15" s="2">
        <f>IFERROR(SUMIFS(Raw!$IK$2:$IK$101, Raw!CT$2:CT$101, "="&amp;Calculations!$A15, Raw!$IK$2:$IK$101, "&gt;"&amp;0)/COUNTIFS(Raw!CT$2:CT$101, "="&amp;Calculations!$A15, Raw!$IK$2:$IK$101, "&gt;"&amp;0), 0)</f>
        <v>0</v>
      </c>
      <c r="CV15" s="2">
        <f>IFERROR(SUMIFS(Raw!$IK$2:$IK$101, Raw!CU$2:CU$101, "="&amp;Calculations!$A15, Raw!$IK$2:$IK$101, "&gt;"&amp;0)/COUNTIFS(Raw!CU$2:CU$101, "="&amp;Calculations!$A15, Raw!$IK$2:$IK$101, "&gt;"&amp;0), 0)</f>
        <v>0</v>
      </c>
      <c r="CW15" s="2">
        <f>IFERROR(SUMIFS(Raw!$IK$2:$IK$101, Raw!CV$2:CV$101, "="&amp;Calculations!$A15, Raw!$IK$2:$IK$101, "&gt;"&amp;0)/COUNTIFS(Raw!CV$2:CV$101, "="&amp;Calculations!$A15, Raw!$IK$2:$IK$101, "&gt;"&amp;0), 0)</f>
        <v>0</v>
      </c>
      <c r="CX15" s="2">
        <f>IFERROR(SUMIFS(Raw!$IK$2:$IK$101, Raw!CW$2:CW$101, "="&amp;Calculations!$A15, Raw!$IK$2:$IK$101, "&gt;"&amp;0)/COUNTIFS(Raw!CW$2:CW$101, "="&amp;Calculations!$A15, Raw!$IK$2:$IK$101, "&gt;"&amp;0), 0)</f>
        <v>0</v>
      </c>
      <c r="CY15" s="2"/>
      <c r="CZ15" s="2"/>
      <c r="DA15" s="2"/>
      <c r="DB15" s="2">
        <f>IFERROR(SUMIFS(Raw!$IK$2:$IK$101, Raw!DA$2:DA$101, "="&amp;Calculations!$A15, Raw!$IK$2:$IK$101, "&gt;"&amp;0)/COUNTIFS(Raw!DA$2:DA$101, "="&amp;Calculations!$A15, Raw!$IK$2:$IK$101, "&gt;"&amp;0), 0)</f>
        <v>0</v>
      </c>
      <c r="DC15" s="2">
        <f>IFERROR(SUMIFS(Raw!$IK$2:$IK$101, Raw!DB$2:DB$101, "="&amp;Calculations!$A15, Raw!$IK$2:$IK$101, "&gt;"&amp;0)/COUNTIFS(Raw!DB$2:DB$101, "="&amp;Calculations!$A15, Raw!$IK$2:$IK$101, "&gt;"&amp;0), 0)</f>
        <v>0</v>
      </c>
      <c r="DD15" s="2">
        <f>IFERROR(SUMIFS(Raw!$IK$2:$IK$101, Raw!DC$2:DC$101, "="&amp;Calculations!$A15, Raw!$IK$2:$IK$101, "&gt;"&amp;0)/COUNTIFS(Raw!DC$2:DC$101, "="&amp;Calculations!$A15, Raw!$IK$2:$IK$101, "&gt;"&amp;0), 0)</f>
        <v>0</v>
      </c>
      <c r="DE15" s="2">
        <f>IFERROR(SUMIFS(Raw!$IK$2:$IK$101, Raw!DD$2:DD$101, "="&amp;Calculations!$A15, Raw!$IK$2:$IK$101, "&gt;"&amp;0)/COUNTIFS(Raw!DD$2:DD$101, "="&amp;Calculations!$A15, Raw!$IK$2:$IK$101, "&gt;"&amp;0), 0)</f>
        <v>0</v>
      </c>
      <c r="DF15" s="2">
        <f>IFERROR(SUMIFS(Raw!$IK$2:$IK$101, Raw!DE$2:DE$101, "="&amp;Calculations!$A15, Raw!$IK$2:$IK$101, "&gt;"&amp;0)/COUNTIFS(Raw!DE$2:DE$101, "="&amp;Calculations!$A15, Raw!$IK$2:$IK$101, "&gt;"&amp;0), 0)</f>
        <v>0</v>
      </c>
      <c r="DG15" s="2">
        <f>IFERROR(SUMIFS(Raw!$IK$2:$IK$101, Raw!DF$2:DF$101, "="&amp;Calculations!$A15, Raw!$IK$2:$IK$101, "&gt;"&amp;0)/COUNTIFS(Raw!DF$2:DF$101, "="&amp;Calculations!$A15, Raw!$IK$2:$IK$101, "&gt;"&amp;0), 0)</f>
        <v>0</v>
      </c>
      <c r="DH15" s="2">
        <f>IFERROR(SUMIFS(Raw!$IK$2:$IK$101, Raw!DG$2:DG$101, "="&amp;Calculations!$A15, Raw!$IK$2:$IK$101, "&gt;"&amp;0)/COUNTIFS(Raw!DG$2:DG$101, "="&amp;Calculations!$A15, Raw!$IK$2:$IK$101, "&gt;"&amp;0), 0)</f>
        <v>0</v>
      </c>
      <c r="DI15" s="2">
        <f>IFERROR(SUMIFS(Raw!$IK$2:$IK$101, Raw!DH$2:DH$101, "="&amp;Calculations!$A15, Raw!$IK$2:$IK$101, "&gt;"&amp;0)/COUNTIFS(Raw!DH$2:DH$101, "="&amp;Calculations!$A15, Raw!$IK$2:$IK$101, "&gt;"&amp;0), 0)</f>
        <v>0</v>
      </c>
      <c r="DJ15" s="2">
        <f>IFERROR(SUMIFS(Raw!$IK$2:$IK$101, Raw!DI$2:DI$101, "="&amp;Calculations!$A15, Raw!$IK$2:$IK$101, "&gt;"&amp;0)/COUNTIFS(Raw!DI$2:DI$101, "="&amp;Calculations!$A15, Raw!$IK$2:$IK$101, "&gt;"&amp;0), 0)</f>
        <v>0</v>
      </c>
      <c r="DK15" s="2">
        <f>IFERROR(SUMIFS(Raw!$IK$2:$IK$101, Raw!DJ$2:DJ$101, "="&amp;Calculations!$A15, Raw!$IK$2:$IK$101, "&gt;"&amp;0)/COUNTIFS(Raw!DJ$2:DJ$101, "="&amp;Calculations!$A15, Raw!$IK$2:$IK$101, "&gt;"&amp;0), 0)</f>
        <v>0</v>
      </c>
      <c r="DL15" s="2"/>
      <c r="DM15" s="2"/>
      <c r="DN15" s="2"/>
      <c r="DO15" s="2">
        <f>IFERROR(SUMIFS(Raw!$IK$2:$IK$101, Raw!DN$2:DN$101, "="&amp;Calculations!$A15, Raw!$IK$2:$IK$101, "&gt;"&amp;0)/COUNTIFS(Raw!DN$2:DN$101, "="&amp;Calculations!$A15, Raw!$IK$2:$IK$101, "&gt;"&amp;0), 0)</f>
        <v>0</v>
      </c>
      <c r="DP15" s="2">
        <f>IFERROR(SUMIFS(Raw!$IK$2:$IK$101, Raw!DO$2:DO$101, "="&amp;Calculations!$A15, Raw!$IK$2:$IK$101, "&gt;"&amp;0)/COUNTIFS(Raw!DO$2:DO$101, "="&amp;Calculations!$A15, Raw!$IK$2:$IK$101, "&gt;"&amp;0), 0)</f>
        <v>0</v>
      </c>
      <c r="DQ15" s="2">
        <f>IFERROR(SUMIFS(Raw!$IK$2:$IK$101, Raw!DP$2:DP$101, "="&amp;Calculations!$A15, Raw!$IK$2:$IK$101, "&gt;"&amp;0)/COUNTIFS(Raw!DP$2:DP$101, "="&amp;Calculations!$A15, Raw!$IK$2:$IK$101, "&gt;"&amp;0), 0)</f>
        <v>0</v>
      </c>
      <c r="DR15" s="2">
        <f>IFERROR(SUMIFS(Raw!$IK$2:$IK$101, Raw!DQ$2:DQ$101, "="&amp;Calculations!$A15, Raw!$IK$2:$IK$101, "&gt;"&amp;0)/COUNTIFS(Raw!DQ$2:DQ$101, "="&amp;Calculations!$A15, Raw!$IK$2:$IK$101, "&gt;"&amp;0), 0)</f>
        <v>0</v>
      </c>
      <c r="DS15" s="2">
        <f>IFERROR(SUMIFS(Raw!$IK$2:$IK$101, Raw!DR$2:DR$101, "="&amp;Calculations!$A15, Raw!$IK$2:$IK$101, "&gt;"&amp;0)/COUNTIFS(Raw!DR$2:DR$101, "="&amp;Calculations!$A15, Raw!$IK$2:$IK$101, "&gt;"&amp;0), 0)</f>
        <v>0</v>
      </c>
      <c r="DT15" s="2">
        <f>IFERROR(SUMIFS(Raw!$IK$2:$IK$101, Raw!DS$2:DS$101, "="&amp;Calculations!$A15, Raw!$IK$2:$IK$101, "&gt;"&amp;0)/COUNTIFS(Raw!DS$2:DS$101, "="&amp;Calculations!$A15, Raw!$IK$2:$IK$101, "&gt;"&amp;0), 0)</f>
        <v>0</v>
      </c>
      <c r="DU15" s="2">
        <f>IFERROR(SUMIFS(Raw!$IK$2:$IK$101, Raw!DT$2:DT$101, "="&amp;Calculations!$A15, Raw!$IK$2:$IK$101, "&gt;"&amp;0)/COUNTIFS(Raw!DT$2:DT$101, "="&amp;Calculations!$A15, Raw!$IK$2:$IK$101, "&gt;"&amp;0), 0)</f>
        <v>0</v>
      </c>
      <c r="DV15" s="2">
        <f>IFERROR(SUMIFS(Raw!$IK$2:$IK$101, Raw!DU$2:DU$101, "="&amp;Calculations!$A15, Raw!$IK$2:$IK$101, "&gt;"&amp;0)/COUNTIFS(Raw!DU$2:DU$101, "="&amp;Calculations!$A15, Raw!$IK$2:$IK$101, "&gt;"&amp;0), 0)</f>
        <v>0</v>
      </c>
      <c r="DW15" s="2">
        <f>IFERROR(SUMIFS(Raw!$IK$2:$IK$101, Raw!DV$2:DV$101, "="&amp;Calculations!$A15, Raw!$IK$2:$IK$101, "&gt;"&amp;0)/COUNTIFS(Raw!DV$2:DV$101, "="&amp;Calculations!$A15, Raw!$IK$2:$IK$101, "&gt;"&amp;0), 0)</f>
        <v>0</v>
      </c>
      <c r="DX15" s="2">
        <f>IFERROR(SUMIFS(Raw!$IK$2:$IK$101, Raw!DW$2:DW$101, "="&amp;Calculations!$A15, Raw!$IK$2:$IK$101, "&gt;"&amp;0)/COUNTIFS(Raw!DW$2:DW$101, "="&amp;Calculations!$A15, Raw!$IK$2:$IK$101, "&gt;"&amp;0), 0)</f>
        <v>0</v>
      </c>
      <c r="DY15" s="2"/>
      <c r="DZ15" s="2"/>
      <c r="EA15" s="2"/>
      <c r="EB15" s="2">
        <f>IFERROR(SUMIFS(Raw!$IK$2:$IK$101, Raw!EA$2:EA$101, "="&amp;Calculations!$A15, Raw!$IK$2:$IK$101, "&gt;"&amp;0)/COUNTIFS(Raw!EA$2:EA$101, "="&amp;Calculations!$A15, Raw!$IK$2:$IK$101, "&gt;"&amp;0), 0)</f>
        <v>0</v>
      </c>
      <c r="EC15" s="2">
        <f>IFERROR(SUMIFS(Raw!$IK$2:$IK$101, Raw!EB$2:EB$101, "="&amp;Calculations!$A15, Raw!$IK$2:$IK$101, "&gt;"&amp;0)/COUNTIFS(Raw!EB$2:EB$101, "="&amp;Calculations!$A15, Raw!$IK$2:$IK$101, "&gt;"&amp;0), 0)</f>
        <v>0</v>
      </c>
      <c r="ED15" s="2">
        <f>IFERROR(SUMIFS(Raw!$IK$2:$IK$101, Raw!EC$2:EC$101, "="&amp;Calculations!$A15, Raw!$IK$2:$IK$101, "&gt;"&amp;0)/COUNTIFS(Raw!EC$2:EC$101, "="&amp;Calculations!$A15, Raw!$IK$2:$IK$101, "&gt;"&amp;0), 0)</f>
        <v>0</v>
      </c>
      <c r="EE15" s="2">
        <f>IFERROR(SUMIFS(Raw!$IK$2:$IK$101, Raw!ED$2:ED$101, "="&amp;Calculations!$A15, Raw!$IK$2:$IK$101, "&gt;"&amp;0)/COUNTIFS(Raw!ED$2:ED$101, "="&amp;Calculations!$A15, Raw!$IK$2:$IK$101, "&gt;"&amp;0), 0)</f>
        <v>0</v>
      </c>
      <c r="EF15" s="2">
        <f>IFERROR(SUMIFS(Raw!$IK$2:$IK$101, Raw!EE$2:EE$101, "="&amp;Calculations!$A15, Raw!$IK$2:$IK$101, "&gt;"&amp;0)/COUNTIFS(Raw!EE$2:EE$101, "="&amp;Calculations!$A15, Raw!$IK$2:$IK$101, "&gt;"&amp;0), 0)</f>
        <v>0</v>
      </c>
      <c r="EG15" s="2">
        <f>IFERROR(SUMIFS(Raw!$IK$2:$IK$101, Raw!EF$2:EF$101, "="&amp;Calculations!$A15, Raw!$IK$2:$IK$101, "&gt;"&amp;0)/COUNTIFS(Raw!EF$2:EF$101, "="&amp;Calculations!$A15, Raw!$IK$2:$IK$101, "&gt;"&amp;0), 0)</f>
        <v>0</v>
      </c>
      <c r="EH15" s="2">
        <f>IFERROR(SUMIFS(Raw!$IK$2:$IK$101, Raw!EG$2:EG$101, "="&amp;Calculations!$A15, Raw!$IK$2:$IK$101, "&gt;"&amp;0)/COUNTIFS(Raw!EG$2:EG$101, "="&amp;Calculations!$A15, Raw!$IK$2:$IK$101, "&gt;"&amp;0), 0)</f>
        <v>0</v>
      </c>
      <c r="EI15" s="2">
        <f>IFERROR(SUMIFS(Raw!$IK$2:$IK$101, Raw!EH$2:EH$101, "="&amp;Calculations!$A15, Raw!$IK$2:$IK$101, "&gt;"&amp;0)/COUNTIFS(Raw!EH$2:EH$101, "="&amp;Calculations!$A15, Raw!$IK$2:$IK$101, "&gt;"&amp;0), 0)</f>
        <v>0</v>
      </c>
      <c r="EJ15" s="2">
        <f>IFERROR(SUMIFS(Raw!$IK$2:$IK$101, Raw!EI$2:EI$101, "="&amp;Calculations!$A15, Raw!$IK$2:$IK$101, "&gt;"&amp;0)/COUNTIFS(Raw!EI$2:EI$101, "="&amp;Calculations!$A15, Raw!$IK$2:$IK$101, "&gt;"&amp;0), 0)</f>
        <v>0</v>
      </c>
      <c r="EK15" s="2">
        <f>IFERROR(SUMIFS(Raw!$IK$2:$IK$101, Raw!EJ$2:EJ$101, "="&amp;Calculations!$A15, Raw!$IK$2:$IK$101, "&gt;"&amp;0)/COUNTIFS(Raw!EJ$2:EJ$101, "="&amp;Calculations!$A15, Raw!$IK$2:$IK$101, "&gt;"&amp;0), 0)</f>
        <v>0</v>
      </c>
      <c r="EL15" s="2"/>
      <c r="EM15" s="2"/>
      <c r="EN15" s="2"/>
      <c r="EO15" s="2">
        <f>IFERROR(SUMIFS(Raw!$IK$2:$IK$101, Raw!EN$2:EN$101, "="&amp;Calculations!$A15, Raw!$IK$2:$IK$101, "&gt;"&amp;0)/COUNTIFS(Raw!EN$2:EN$101, "="&amp;Calculations!$A15, Raw!$IK$2:$IK$101, "&gt;"&amp;0), 0)</f>
        <v>0</v>
      </c>
      <c r="EP15" s="2">
        <f>IFERROR(SUMIFS(Raw!$IK$2:$IK$101, Raw!EO$2:EO$101, "="&amp;Calculations!$A15, Raw!$IK$2:$IK$101, "&gt;"&amp;0)/COUNTIFS(Raw!EO$2:EO$101, "="&amp;Calculations!$A15, Raw!$IK$2:$IK$101, "&gt;"&amp;0), 0)</f>
        <v>0</v>
      </c>
      <c r="EQ15" s="2">
        <f>IFERROR(SUMIFS(Raw!$IK$2:$IK$101, Raw!EP$2:EP$101, "="&amp;Calculations!$A15, Raw!$IK$2:$IK$101, "&gt;"&amp;0)/COUNTIFS(Raw!EP$2:EP$101, "="&amp;Calculations!$A15, Raw!$IK$2:$IK$101, "&gt;"&amp;0), 0)</f>
        <v>0</v>
      </c>
      <c r="ER15" s="2">
        <f>IFERROR(SUMIFS(Raw!$IK$2:$IK$101, Raw!EQ$2:EQ$101, "="&amp;Calculations!$A15, Raw!$IK$2:$IK$101, "&gt;"&amp;0)/COUNTIFS(Raw!EQ$2:EQ$101, "="&amp;Calculations!$A15, Raw!$IK$2:$IK$101, "&gt;"&amp;0), 0)</f>
        <v>0</v>
      </c>
      <c r="ES15" s="2">
        <f>IFERROR(SUMIFS(Raw!$IK$2:$IK$101, Raw!ER$2:ER$101, "="&amp;Calculations!$A15, Raw!$IK$2:$IK$101, "&gt;"&amp;0)/COUNTIFS(Raw!ER$2:ER$101, "="&amp;Calculations!$A15, Raw!$IK$2:$IK$101, "&gt;"&amp;0), 0)</f>
        <v>0</v>
      </c>
      <c r="ET15" s="2">
        <f>IFERROR(SUMIFS(Raw!$IK$2:$IK$101, Raw!ES$2:ES$101, "="&amp;Calculations!$A15, Raw!$IK$2:$IK$101, "&gt;"&amp;0)/COUNTIFS(Raw!ES$2:ES$101, "="&amp;Calculations!$A15, Raw!$IK$2:$IK$101, "&gt;"&amp;0), 0)</f>
        <v>0</v>
      </c>
      <c r="EU15" s="2">
        <f>IFERROR(SUMIFS(Raw!$IK$2:$IK$101, Raw!ET$2:ET$101, "="&amp;Calculations!$A15, Raw!$IK$2:$IK$101, "&gt;"&amp;0)/COUNTIFS(Raw!ET$2:ET$101, "="&amp;Calculations!$A15, Raw!$IK$2:$IK$101, "&gt;"&amp;0), 0)</f>
        <v>0</v>
      </c>
      <c r="EV15" s="2">
        <f>IFERROR(SUMIFS(Raw!$IK$2:$IK$101, Raw!EU$2:EU$101, "="&amp;Calculations!$A15, Raw!$IK$2:$IK$101, "&gt;"&amp;0)/COUNTIFS(Raw!EU$2:EU$101, "="&amp;Calculations!$A15, Raw!$IK$2:$IK$101, "&gt;"&amp;0), 0)</f>
        <v>0</v>
      </c>
      <c r="EW15" s="2">
        <f>IFERROR(SUMIFS(Raw!$IK$2:$IK$101, Raw!EV$2:EV$101, "="&amp;Calculations!$A15, Raw!$IK$2:$IK$101, "&gt;"&amp;0)/COUNTIFS(Raw!EV$2:EV$101, "="&amp;Calculations!$A15, Raw!$IK$2:$IK$101, "&gt;"&amp;0), 0)</f>
        <v>0</v>
      </c>
      <c r="EX15" s="2">
        <f>IFERROR(SUMIFS(Raw!$IK$2:$IK$101, Raw!EW$2:EW$101, "="&amp;Calculations!$A15, Raw!$IK$2:$IK$101, "&gt;"&amp;0)/COUNTIFS(Raw!EW$2:EW$101, "="&amp;Calculations!$A15, Raw!$IK$2:$IK$101, "&gt;"&amp;0), 0)</f>
        <v>0</v>
      </c>
      <c r="EY15" s="2"/>
      <c r="EZ15" s="2"/>
      <c r="FA15" s="2"/>
      <c r="FB15" s="2">
        <f>IFERROR(SUMIFS(Raw!$IK$2:$IK$101, Raw!FA$2:FA$101, "="&amp;Calculations!$A15, Raw!$IK$2:$IK$101, "&gt;"&amp;0)/COUNTIFS(Raw!FA$2:FA$101, "="&amp;Calculations!$A15, Raw!$IK$2:$IK$101, "&gt;"&amp;0), 0)</f>
        <v>0</v>
      </c>
      <c r="FC15" s="2">
        <f>IFERROR(SUMIFS(Raw!$IK$2:$IK$101, Raw!FB$2:FB$101, "="&amp;Calculations!$A15, Raw!$IK$2:$IK$101, "&gt;"&amp;0)/COUNTIFS(Raw!FB$2:FB$101, "="&amp;Calculations!$A15, Raw!$IK$2:$IK$101, "&gt;"&amp;0), 0)</f>
        <v>0</v>
      </c>
      <c r="FD15" s="2">
        <f>IFERROR(SUMIFS(Raw!$IK$2:$IK$101, Raw!FC$2:FC$101, "="&amp;Calculations!$A15, Raw!$IK$2:$IK$101, "&gt;"&amp;0)/COUNTIFS(Raw!FC$2:FC$101, "="&amp;Calculations!$A15, Raw!$IK$2:$IK$101, "&gt;"&amp;0), 0)</f>
        <v>0</v>
      </c>
      <c r="FE15" s="2">
        <f>IFERROR(SUMIFS(Raw!$IK$2:$IK$101, Raw!FD$2:FD$101, "="&amp;Calculations!$A15, Raw!$IK$2:$IK$101, "&gt;"&amp;0)/COUNTIFS(Raw!FD$2:FD$101, "="&amp;Calculations!$A15, Raw!$IK$2:$IK$101, "&gt;"&amp;0), 0)</f>
        <v>0</v>
      </c>
      <c r="FF15" s="2">
        <f>IFERROR(SUMIFS(Raw!$IK$2:$IK$101, Raw!FE$2:FE$101, "="&amp;Calculations!$A15, Raw!$IK$2:$IK$101, "&gt;"&amp;0)/COUNTIFS(Raw!FE$2:FE$101, "="&amp;Calculations!$A15, Raw!$IK$2:$IK$101, "&gt;"&amp;0), 0)</f>
        <v>0</v>
      </c>
      <c r="FG15" s="2">
        <f>IFERROR(SUMIFS(Raw!$IK$2:$IK$101, Raw!FF$2:FF$101, "="&amp;Calculations!$A15, Raw!$IK$2:$IK$101, "&gt;"&amp;0)/COUNTIFS(Raw!FF$2:FF$101, "="&amp;Calculations!$A15, Raw!$IK$2:$IK$101, "&gt;"&amp;0), 0)</f>
        <v>0</v>
      </c>
      <c r="FH15" s="2">
        <f>IFERROR(SUMIFS(Raw!$IK$2:$IK$101, Raw!FG$2:FG$101, "="&amp;Calculations!$A15, Raw!$IK$2:$IK$101, "&gt;"&amp;0)/COUNTIFS(Raw!FG$2:FG$101, "="&amp;Calculations!$A15, Raw!$IK$2:$IK$101, "&gt;"&amp;0), 0)</f>
        <v>0</v>
      </c>
      <c r="FI15" s="2">
        <f>IFERROR(SUMIFS(Raw!$IK$2:$IK$101, Raw!FH$2:FH$101, "="&amp;Calculations!$A15, Raw!$IK$2:$IK$101, "&gt;"&amp;0)/COUNTIFS(Raw!FH$2:FH$101, "="&amp;Calculations!$A15, Raw!$IK$2:$IK$101, "&gt;"&amp;0), 0)</f>
        <v>0</v>
      </c>
      <c r="FJ15" s="2">
        <f>IFERROR(SUMIFS(Raw!$IK$2:$IK$101, Raw!FI$2:FI$101, "="&amp;Calculations!$A15, Raw!$IK$2:$IK$101, "&gt;"&amp;0)/COUNTIFS(Raw!FI$2:FI$101, "="&amp;Calculations!$A15, Raw!$IK$2:$IK$101, "&gt;"&amp;0), 0)</f>
        <v>0</v>
      </c>
      <c r="FK15" s="2">
        <f>IFERROR(SUMIFS(Raw!$IK$2:$IK$101, Raw!FJ$2:FJ$101, "="&amp;Calculations!$A15, Raw!$IK$2:$IK$101, "&gt;"&amp;0)/COUNTIFS(Raw!FJ$2:FJ$101, "="&amp;Calculations!$A15, Raw!$IK$2:$IK$101, "&gt;"&amp;0), 0)</f>
        <v>0</v>
      </c>
      <c r="FL15" s="2"/>
      <c r="FM15" s="2"/>
      <c r="FN15" s="2"/>
      <c r="FO15" s="2">
        <f>IFERROR(SUMIFS(Raw!$IK$2:$IK$101, Raw!FN$2:FN$101, "="&amp;Calculations!$A15, Raw!$IK$2:$IK$101, "&gt;"&amp;0)/COUNTIFS(Raw!FN$2:FN$101, "="&amp;Calculations!$A15, Raw!$IK$2:$IK$101, "&gt;"&amp;0), 0)</f>
        <v>0</v>
      </c>
      <c r="FP15" s="2">
        <f>IFERROR(SUMIFS(Raw!$IK$2:$IK$101, Raw!FO$2:FO$101, "="&amp;Calculations!$A15, Raw!$IK$2:$IK$101, "&gt;"&amp;0)/COUNTIFS(Raw!FO$2:FO$101, "="&amp;Calculations!$A15, Raw!$IK$2:$IK$101, "&gt;"&amp;0), 0)</f>
        <v>0</v>
      </c>
      <c r="FQ15" s="2">
        <f>IFERROR(SUMIFS(Raw!$IK$2:$IK$101, Raw!FP$2:FP$101, "="&amp;Calculations!$A15, Raw!$IK$2:$IK$101, "&gt;"&amp;0)/COUNTIFS(Raw!FP$2:FP$101, "="&amp;Calculations!$A15, Raw!$IK$2:$IK$101, "&gt;"&amp;0), 0)</f>
        <v>0</v>
      </c>
      <c r="FR15" s="2">
        <f>IFERROR(SUMIFS(Raw!$IK$2:$IK$101, Raw!FQ$2:FQ$101, "="&amp;Calculations!$A15, Raw!$IK$2:$IK$101, "&gt;"&amp;0)/COUNTIFS(Raw!FQ$2:FQ$101, "="&amp;Calculations!$A15, Raw!$IK$2:$IK$101, "&gt;"&amp;0), 0)</f>
        <v>0</v>
      </c>
      <c r="FS15" s="2">
        <f>IFERROR(SUMIFS(Raw!$IK$2:$IK$101, Raw!FR$2:FR$101, "="&amp;Calculations!$A15, Raw!$IK$2:$IK$101, "&gt;"&amp;0)/COUNTIFS(Raw!FR$2:FR$101, "="&amp;Calculations!$A15, Raw!$IK$2:$IK$101, "&gt;"&amp;0), 0)</f>
        <v>0</v>
      </c>
      <c r="FT15" s="2">
        <f>IFERROR(SUMIFS(Raw!$IK$2:$IK$101, Raw!FS$2:FS$101, "="&amp;Calculations!$A15, Raw!$IK$2:$IK$101, "&gt;"&amp;0)/COUNTIFS(Raw!FS$2:FS$101, "="&amp;Calculations!$A15, Raw!$IK$2:$IK$101, "&gt;"&amp;0), 0)</f>
        <v>0</v>
      </c>
      <c r="FU15" s="2">
        <f>IFERROR(SUMIFS(Raw!$IK$2:$IK$101, Raw!FT$2:FT$101, "="&amp;Calculations!$A15, Raw!$IK$2:$IK$101, "&gt;"&amp;0)/COUNTIFS(Raw!FT$2:FT$101, "="&amp;Calculations!$A15, Raw!$IK$2:$IK$101, "&gt;"&amp;0), 0)</f>
        <v>0</v>
      </c>
      <c r="FV15" s="2">
        <f>IFERROR(SUMIFS(Raw!$IK$2:$IK$101, Raw!FU$2:FU$101, "="&amp;Calculations!$A15, Raw!$IK$2:$IK$101, "&gt;"&amp;0)/COUNTIFS(Raw!FU$2:FU$101, "="&amp;Calculations!$A15, Raw!$IK$2:$IK$101, "&gt;"&amp;0), 0)</f>
        <v>0</v>
      </c>
      <c r="FW15" s="2">
        <f>IFERROR(SUMIFS(Raw!$IK$2:$IK$101, Raw!FV$2:FV$101, "="&amp;Calculations!$A15, Raw!$IK$2:$IK$101, "&gt;"&amp;0)/COUNTIFS(Raw!FV$2:FV$101, "="&amp;Calculations!$A15, Raw!$IK$2:$IK$101, "&gt;"&amp;0), 0)</f>
        <v>0</v>
      </c>
      <c r="FX15" s="2">
        <f>IFERROR(SUMIFS(Raw!$IK$2:$IK$101, Raw!FW$2:FW$101, "="&amp;Calculations!$A15, Raw!$IK$2:$IK$101, "&gt;"&amp;0)/COUNTIFS(Raw!FW$2:FW$101, "="&amp;Calculations!$A15, Raw!$IK$2:$IK$101, "&gt;"&amp;0), 0)</f>
        <v>0</v>
      </c>
      <c r="FY15" s="2"/>
      <c r="FZ15" s="2"/>
      <c r="GA15" s="2"/>
      <c r="GB15" s="2">
        <f>IFERROR(SUMIFS(Raw!$IK$2:$IK$101, Raw!GA$2:GA$101, "="&amp;Calculations!$A15, Raw!$IK$2:$IK$101, "&gt;"&amp;0)/COUNTIFS(Raw!GA$2:GA$101, "="&amp;Calculations!$A15, Raw!$IK$2:$IK$101, "&gt;"&amp;0), 0)</f>
        <v>0</v>
      </c>
      <c r="GC15" s="2">
        <f>IFERROR(SUMIFS(Raw!$IK$2:$IK$101, Raw!GB$2:GB$101, "="&amp;Calculations!$A15, Raw!$IK$2:$IK$101, "&gt;"&amp;0)/COUNTIFS(Raw!GB$2:GB$101, "="&amp;Calculations!$A15, Raw!$IK$2:$IK$101, "&gt;"&amp;0), 0)</f>
        <v>0</v>
      </c>
      <c r="GD15" s="2">
        <f>IFERROR(SUMIFS(Raw!$IK$2:$IK$101, Raw!GC$2:GC$101, "="&amp;Calculations!$A15, Raw!$IK$2:$IK$101, "&gt;"&amp;0)/COUNTIFS(Raw!GC$2:GC$101, "="&amp;Calculations!$A15, Raw!$IK$2:$IK$101, "&gt;"&amp;0), 0)</f>
        <v>0</v>
      </c>
      <c r="GE15" s="2">
        <f>IFERROR(SUMIFS(Raw!$IK$2:$IK$101, Raw!GD$2:GD$101, "="&amp;Calculations!$A15, Raw!$IK$2:$IK$101, "&gt;"&amp;0)/COUNTIFS(Raw!GD$2:GD$101, "="&amp;Calculations!$A15, Raw!$IK$2:$IK$101, "&gt;"&amp;0), 0)</f>
        <v>0</v>
      </c>
      <c r="GF15" s="2">
        <f>IFERROR(SUMIFS(Raw!$IK$2:$IK$101, Raw!GE$2:GE$101, "="&amp;Calculations!$A15, Raw!$IK$2:$IK$101, "&gt;"&amp;0)/COUNTIFS(Raw!GE$2:GE$101, "="&amp;Calculations!$A15, Raw!$IK$2:$IK$101, "&gt;"&amp;0), 0)</f>
        <v>0</v>
      </c>
      <c r="GG15" s="2">
        <f>IFERROR(SUMIFS(Raw!$IK$2:$IK$101, Raw!GF$2:GF$101, "="&amp;Calculations!$A15, Raw!$IK$2:$IK$101, "&gt;"&amp;0)/COUNTIFS(Raw!GF$2:GF$101, "="&amp;Calculations!$A15, Raw!$IK$2:$IK$101, "&gt;"&amp;0), 0)</f>
        <v>0</v>
      </c>
      <c r="GH15" s="2">
        <f>IFERROR(SUMIFS(Raw!$IK$2:$IK$101, Raw!GG$2:GG$101, "="&amp;Calculations!$A15, Raw!$IK$2:$IK$101, "&gt;"&amp;0)/COUNTIFS(Raw!GG$2:GG$101, "="&amp;Calculations!$A15, Raw!$IK$2:$IK$101, "&gt;"&amp;0), 0)</f>
        <v>0</v>
      </c>
      <c r="GI15" s="2">
        <f>IFERROR(SUMIFS(Raw!$IK$2:$IK$101, Raw!GH$2:GH$101, "="&amp;Calculations!$A15, Raw!$IK$2:$IK$101, "&gt;"&amp;0)/COUNTIFS(Raw!GH$2:GH$101, "="&amp;Calculations!$A15, Raw!$IK$2:$IK$101, "&gt;"&amp;0), 0)</f>
        <v>0</v>
      </c>
      <c r="GJ15" s="2">
        <f>IFERROR(SUMIFS(Raw!$IK$2:$IK$101, Raw!GI$2:GI$101, "="&amp;Calculations!$A15, Raw!$IK$2:$IK$101, "&gt;"&amp;0)/COUNTIFS(Raw!GI$2:GI$101, "="&amp;Calculations!$A15, Raw!$IK$2:$IK$101, "&gt;"&amp;0), 0)</f>
        <v>0</v>
      </c>
      <c r="GK15" s="2">
        <f>IFERROR(SUMIFS(Raw!$IK$2:$IK$101, Raw!GJ$2:GJ$101, "="&amp;Calculations!$A15, Raw!$IK$2:$IK$101, "&gt;"&amp;0)/COUNTIFS(Raw!GJ$2:GJ$101, "="&amp;Calculations!$A15, Raw!$IK$2:$IK$101, "&gt;"&amp;0), 0)</f>
        <v>0</v>
      </c>
      <c r="GL15" s="2"/>
      <c r="GM15" s="2"/>
      <c r="GN15" s="2"/>
      <c r="GO15" s="2">
        <f>IFERROR(SUMIFS(Raw!$IK$2:$IK$101, Raw!GN$2:GN$101, "="&amp;Calculations!$A15, Raw!$IK$2:$IK$101, "&gt;"&amp;0)/COUNTIFS(Raw!GN$2:GN$101, "="&amp;Calculations!$A15, Raw!$IK$2:$IK$101, "&gt;"&amp;0), 0)</f>
        <v>0</v>
      </c>
      <c r="GP15" s="2">
        <f>IFERROR(SUMIFS(Raw!$IK$2:$IK$101, Raw!GO$2:GO$101, "="&amp;Calculations!$A15, Raw!$IK$2:$IK$101, "&gt;"&amp;0)/COUNTIFS(Raw!GO$2:GO$101, "="&amp;Calculations!$A15, Raw!$IK$2:$IK$101, "&gt;"&amp;0), 0)</f>
        <v>0</v>
      </c>
      <c r="GQ15" s="2">
        <f>IFERROR(SUMIFS(Raw!$IK$2:$IK$101, Raw!GP$2:GP$101, "="&amp;Calculations!$A15, Raw!$IK$2:$IK$101, "&gt;"&amp;0)/COUNTIFS(Raw!GP$2:GP$101, "="&amp;Calculations!$A15, Raw!$IK$2:$IK$101, "&gt;"&amp;0), 0)</f>
        <v>0</v>
      </c>
      <c r="GR15" s="2">
        <f>IFERROR(SUMIFS(Raw!$IK$2:$IK$101, Raw!GQ$2:GQ$101, "="&amp;Calculations!$A15, Raw!$IK$2:$IK$101, "&gt;"&amp;0)/COUNTIFS(Raw!GQ$2:GQ$101, "="&amp;Calculations!$A15, Raw!$IK$2:$IK$101, "&gt;"&amp;0), 0)</f>
        <v>0</v>
      </c>
      <c r="GS15" s="2">
        <f>IFERROR(SUMIFS(Raw!$IK$2:$IK$101, Raw!GR$2:GR$101, "="&amp;Calculations!$A15, Raw!$IK$2:$IK$101, "&gt;"&amp;0)/COUNTIFS(Raw!GR$2:GR$101, "="&amp;Calculations!$A15, Raw!$IK$2:$IK$101, "&gt;"&amp;0), 0)</f>
        <v>0</v>
      </c>
      <c r="GT15" s="2">
        <f>IFERROR(SUMIFS(Raw!$IK$2:$IK$101, Raw!GS$2:GS$101, "="&amp;Calculations!$A15, Raw!$IK$2:$IK$101, "&gt;"&amp;0)/COUNTIFS(Raw!GS$2:GS$101, "="&amp;Calculations!$A15, Raw!$IK$2:$IK$101, "&gt;"&amp;0), 0)</f>
        <v>0</v>
      </c>
      <c r="GU15" s="2">
        <f>IFERROR(SUMIFS(Raw!$IK$2:$IK$101, Raw!GT$2:GT$101, "="&amp;Calculations!$A15, Raw!$IK$2:$IK$101, "&gt;"&amp;0)/COUNTIFS(Raw!GT$2:GT$101, "="&amp;Calculations!$A15, Raw!$IK$2:$IK$101, "&gt;"&amp;0), 0)</f>
        <v>0</v>
      </c>
      <c r="GV15" s="2">
        <f>IFERROR(SUMIFS(Raw!$IK$2:$IK$101, Raw!GU$2:GU$101, "="&amp;Calculations!$A15, Raw!$IK$2:$IK$101, "&gt;"&amp;0)/COUNTIFS(Raw!GU$2:GU$101, "="&amp;Calculations!$A15, Raw!$IK$2:$IK$101, "&gt;"&amp;0), 0)</f>
        <v>0</v>
      </c>
      <c r="GW15" s="2">
        <f>IFERROR(SUMIFS(Raw!$IK$2:$IK$101, Raw!GV$2:GV$101, "="&amp;Calculations!$A15, Raw!$IK$2:$IK$101, "&gt;"&amp;0)/COUNTIFS(Raw!GV$2:GV$101, "="&amp;Calculations!$A15, Raw!$IK$2:$IK$101, "&gt;"&amp;0), 0)</f>
        <v>0</v>
      </c>
      <c r="GX15" s="2">
        <f>IFERROR(SUMIFS(Raw!$IK$2:$IK$101, Raw!GW$2:GW$101, "="&amp;Calculations!$A15, Raw!$IK$2:$IK$101, "&gt;"&amp;0)/COUNTIFS(Raw!GW$2:GW$101, "="&amp;Calculations!$A15, Raw!$IK$2:$IK$101, "&gt;"&amp;0), 0)</f>
        <v>0</v>
      </c>
      <c r="GY15" s="2"/>
      <c r="GZ15" s="2"/>
      <c r="HA15" s="2"/>
      <c r="HB15" s="2">
        <f>IFERROR(SUMIFS(Raw!$IK$2:$IK$101, Raw!HA$2:HA$101, "="&amp;Calculations!$A15, Raw!$IK$2:$IK$101, "&gt;"&amp;0)/COUNTIFS(Raw!HA$2:HA$101, "="&amp;Calculations!$A15, Raw!$IK$2:$IK$101, "&gt;"&amp;0), 0)</f>
        <v>0</v>
      </c>
      <c r="HC15" s="2">
        <f>IFERROR(SUMIFS(Raw!$IK$2:$IK$101, Raw!HB$2:HB$101, "="&amp;Calculations!$A15, Raw!$IK$2:$IK$101, "&gt;"&amp;0)/COUNTIFS(Raw!HB$2:HB$101, "="&amp;Calculations!$A15, Raw!$IK$2:$IK$101, "&gt;"&amp;0), 0)</f>
        <v>0</v>
      </c>
      <c r="HD15" s="2">
        <f>IFERROR(SUMIFS(Raw!$IK$2:$IK$101, Raw!HC$2:HC$101, "="&amp;Calculations!$A15, Raw!$IK$2:$IK$101, "&gt;"&amp;0)/COUNTIFS(Raw!HC$2:HC$101, "="&amp;Calculations!$A15, Raw!$IK$2:$IK$101, "&gt;"&amp;0), 0)</f>
        <v>0</v>
      </c>
      <c r="HE15" s="2">
        <f>IFERROR(SUMIFS(Raw!$IK$2:$IK$101, Raw!HD$2:HD$101, "="&amp;Calculations!$A15, Raw!$IK$2:$IK$101, "&gt;"&amp;0)/COUNTIFS(Raw!HD$2:HD$101, "="&amp;Calculations!$A15, Raw!$IK$2:$IK$101, "&gt;"&amp;0), 0)</f>
        <v>0</v>
      </c>
      <c r="HF15" s="2">
        <f>IFERROR(SUMIFS(Raw!$IK$2:$IK$101, Raw!HE$2:HE$101, "="&amp;Calculations!$A15, Raw!$IK$2:$IK$101, "&gt;"&amp;0)/COUNTIFS(Raw!HE$2:HE$101, "="&amp;Calculations!$A15, Raw!$IK$2:$IK$101, "&gt;"&amp;0), 0)</f>
        <v>0</v>
      </c>
      <c r="HG15" s="2">
        <f>IFERROR(SUMIFS(Raw!$IK$2:$IK$101, Raw!HF$2:HF$101, "="&amp;Calculations!$A15, Raw!$IK$2:$IK$101, "&gt;"&amp;0)/COUNTIFS(Raw!HF$2:HF$101, "="&amp;Calculations!$A15, Raw!$IK$2:$IK$101, "&gt;"&amp;0), 0)</f>
        <v>0</v>
      </c>
      <c r="HH15" s="2">
        <f>IFERROR(SUMIFS(Raw!$IK$2:$IK$101, Raw!HG$2:HG$101, "="&amp;Calculations!$A15, Raw!$IK$2:$IK$101, "&gt;"&amp;0)/COUNTIFS(Raw!HG$2:HG$101, "="&amp;Calculations!$A15, Raw!$IK$2:$IK$101, "&gt;"&amp;0), 0)</f>
        <v>0</v>
      </c>
      <c r="HI15" s="2">
        <f>IFERROR(SUMIFS(Raw!$IK$2:$IK$101, Raw!HH$2:HH$101, "="&amp;Calculations!$A15, Raw!$IK$2:$IK$101, "&gt;"&amp;0)/COUNTIFS(Raw!HH$2:HH$101, "="&amp;Calculations!$A15, Raw!$IK$2:$IK$101, "&gt;"&amp;0), 0)</f>
        <v>0</v>
      </c>
      <c r="HJ15" s="2">
        <f>IFERROR(SUMIFS(Raw!$IK$2:$IK$101, Raw!HI$2:HI$101, "="&amp;Calculations!$A15, Raw!$IK$2:$IK$101, "&gt;"&amp;0)/COUNTIFS(Raw!HI$2:HI$101, "="&amp;Calculations!$A15, Raw!$IK$2:$IK$101, "&gt;"&amp;0), 0)</f>
        <v>0</v>
      </c>
      <c r="HK15" s="2">
        <f>IFERROR(SUMIFS(Raw!$IK$2:$IK$101, Raw!HJ$2:HJ$101, "="&amp;Calculations!$A15, Raw!$IK$2:$IK$101, "&gt;"&amp;0)/COUNTIFS(Raw!HJ$2:HJ$101, "="&amp;Calculations!$A15, Raw!$IK$2:$IK$101, "&gt;"&amp;0), 0)</f>
        <v>0</v>
      </c>
      <c r="HL15" s="2"/>
      <c r="HM15" s="2"/>
      <c r="HN15" s="2"/>
      <c r="HO15" s="2">
        <f>IFERROR(SUMIFS(Raw!$IK$2:$IK$101, Raw!HN$2:HN$101, "="&amp;Calculations!$A15, Raw!$IK$2:$IK$101, "&gt;"&amp;0)/COUNTIFS(Raw!HN$2:HN$101, "="&amp;Calculations!$A15, Raw!$IK$2:$IK$101, "&gt;"&amp;0), 0)</f>
        <v>0</v>
      </c>
      <c r="HP15" s="2">
        <f>IFERROR(SUMIFS(Raw!$IK$2:$IK$101, Raw!HO$2:HO$101, "="&amp;Calculations!$A15, Raw!$IK$2:$IK$101, "&gt;"&amp;0)/COUNTIFS(Raw!HO$2:HO$101, "="&amp;Calculations!$A15, Raw!$IK$2:$IK$101, "&gt;"&amp;0), 0)</f>
        <v>0</v>
      </c>
      <c r="HQ15" s="2">
        <f>IFERROR(SUMIFS(Raw!$IK$2:$IK$101, Raw!HP$2:HP$101, "="&amp;Calculations!$A15, Raw!$IK$2:$IK$101, "&gt;"&amp;0)/COUNTIFS(Raw!HP$2:HP$101, "="&amp;Calculations!$A15, Raw!$IK$2:$IK$101, "&gt;"&amp;0), 0)</f>
        <v>0</v>
      </c>
      <c r="HR15" s="2">
        <f>IFERROR(SUMIFS(Raw!$IK$2:$IK$101, Raw!HQ$2:HQ$101, "="&amp;Calculations!$A15, Raw!$IK$2:$IK$101, "&gt;"&amp;0)/COUNTIFS(Raw!HQ$2:HQ$101, "="&amp;Calculations!$A15, Raw!$IK$2:$IK$101, "&gt;"&amp;0), 0)</f>
        <v>0</v>
      </c>
      <c r="HS15" s="2">
        <f>IFERROR(SUMIFS(Raw!$IK$2:$IK$101, Raw!HR$2:HR$101, "="&amp;Calculations!$A15, Raw!$IK$2:$IK$101, "&gt;"&amp;0)/COUNTIFS(Raw!HR$2:HR$101, "="&amp;Calculations!$A15, Raw!$IK$2:$IK$101, "&gt;"&amp;0), 0)</f>
        <v>0</v>
      </c>
      <c r="HT15" s="2">
        <f>IFERROR(SUMIFS(Raw!$IK$2:$IK$101, Raw!HS$2:HS$101, "="&amp;Calculations!$A15, Raw!$IK$2:$IK$101, "&gt;"&amp;0)/COUNTIFS(Raw!HS$2:HS$101, "="&amp;Calculations!$A15, Raw!$IK$2:$IK$101, "&gt;"&amp;0), 0)</f>
        <v>0</v>
      </c>
      <c r="HU15" s="2">
        <f>IFERROR(SUMIFS(Raw!$IK$2:$IK$101, Raw!HT$2:HT$101, "="&amp;Calculations!$A15, Raw!$IK$2:$IK$101, "&gt;"&amp;0)/COUNTIFS(Raw!HT$2:HT$101, "="&amp;Calculations!$A15, Raw!$IK$2:$IK$101, "&gt;"&amp;0), 0)</f>
        <v>0</v>
      </c>
      <c r="HV15" s="2">
        <f>IFERROR(SUMIFS(Raw!$IK$2:$IK$101, Raw!HU$2:HU$101, "="&amp;Calculations!$A15, Raw!$IK$2:$IK$101, "&gt;"&amp;0)/COUNTIFS(Raw!HU$2:HU$101, "="&amp;Calculations!$A15, Raw!$IK$2:$IK$101, "&gt;"&amp;0), 0)</f>
        <v>0</v>
      </c>
      <c r="HW15" s="2">
        <f>IFERROR(SUMIFS(Raw!$IK$2:$IK$101, Raw!HV$2:HV$101, "="&amp;Calculations!$A15, Raw!$IK$2:$IK$101, "&gt;"&amp;0)/COUNTIFS(Raw!HV$2:HV$101, "="&amp;Calculations!$A15, Raw!$IK$2:$IK$101, "&gt;"&amp;0), 0)</f>
        <v>0</v>
      </c>
      <c r="HX15" s="2">
        <f>IFERROR(SUMIFS(Raw!$IK$2:$IK$101, Raw!HW$2:HW$101, "="&amp;Calculations!$A15, Raw!$IK$2:$IK$101, "&gt;"&amp;0)/COUNTIFS(Raw!HW$2:HW$101, "="&amp;Calculations!$A15, Raw!$IK$2:$IK$101, "&gt;"&amp;0), 0)</f>
        <v>0</v>
      </c>
      <c r="HY15" s="2"/>
      <c r="HZ15" s="2"/>
      <c r="IA15" s="2"/>
      <c r="IB15" s="2">
        <f>IFERROR(SUMIFS(Raw!$IK$2:$IK$101, Raw!IA$2:IA$101, "="&amp;Calculations!$A15, Raw!$IK$2:$IK$101, "&gt;"&amp;0)/COUNTIFS(Raw!IA$2:IA$101, "="&amp;Calculations!$A15, Raw!$IK$2:$IK$101, "&gt;"&amp;0), 0)</f>
        <v>0</v>
      </c>
      <c r="IC15" s="2">
        <f>IFERROR(SUMIFS(Raw!$IK$2:$IK$101, Raw!IB$2:IB$101, "="&amp;Calculations!$A15, Raw!$IK$2:$IK$101, "&gt;"&amp;0)/COUNTIFS(Raw!IB$2:IB$101, "="&amp;Calculations!$A15, Raw!$IK$2:$IK$101, "&gt;"&amp;0), 0)</f>
        <v>0</v>
      </c>
      <c r="ID15" s="2">
        <f>IFERROR(SUMIFS(Raw!$IK$2:$IK$101, Raw!IC$2:IC$101, "="&amp;Calculations!$A15, Raw!$IK$2:$IK$101, "&gt;"&amp;0)/COUNTIFS(Raw!IC$2:IC$101, "="&amp;Calculations!$A15, Raw!$IK$2:$IK$101, "&gt;"&amp;0), 0)</f>
        <v>0</v>
      </c>
      <c r="IE15" s="2">
        <f>IFERROR(SUMIFS(Raw!$IK$2:$IK$101, Raw!ID$2:ID$101, "="&amp;Calculations!$A15, Raw!$IK$2:$IK$101, "&gt;"&amp;0)/COUNTIFS(Raw!ID$2:ID$101, "="&amp;Calculations!$A15, Raw!$IK$2:$IK$101, "&gt;"&amp;0), 0)</f>
        <v>0</v>
      </c>
      <c r="IF15" s="2">
        <f>IFERROR(SUMIFS(Raw!$IK$2:$IK$101, Raw!IE$2:IE$101, "="&amp;Calculations!$A15, Raw!$IK$2:$IK$101, "&gt;"&amp;0)/COUNTIFS(Raw!IE$2:IE$101, "="&amp;Calculations!$A15, Raw!$IK$2:$IK$101, "&gt;"&amp;0), 0)</f>
        <v>0</v>
      </c>
      <c r="IG15" s="2">
        <f>IFERROR(SUMIFS(Raw!$IK$2:$IK$101, Raw!IF$2:IF$101, "="&amp;Calculations!$A15, Raw!$IK$2:$IK$101, "&gt;"&amp;0)/COUNTIFS(Raw!IF$2:IF$101, "="&amp;Calculations!$A15, Raw!$IK$2:$IK$101, "&gt;"&amp;0), 0)</f>
        <v>0</v>
      </c>
      <c r="IH15" s="2">
        <f>IFERROR(SUMIFS(Raw!$IK$2:$IK$101, Raw!IG$2:IG$101, "="&amp;Calculations!$A15, Raw!$IK$2:$IK$101, "&gt;"&amp;0)/COUNTIFS(Raw!IG$2:IG$101, "="&amp;Calculations!$A15, Raw!$IK$2:$IK$101, "&gt;"&amp;0), 0)</f>
        <v>0</v>
      </c>
      <c r="II15" s="2">
        <f>IFERROR(SUMIFS(Raw!$IK$2:$IK$101, Raw!IH$2:IH$101, "="&amp;Calculations!$A15, Raw!$IK$2:$IK$101, "&gt;"&amp;0)/COUNTIFS(Raw!IH$2:IH$101, "="&amp;Calculations!$A15, Raw!$IK$2:$IK$101, "&gt;"&amp;0), 0)</f>
        <v>0</v>
      </c>
      <c r="IM15">
        <v>3</v>
      </c>
    </row>
    <row r="16" spans="1:490" x14ac:dyDescent="0.25">
      <c r="A16">
        <v>2</v>
      </c>
      <c r="B16" s="2">
        <f>IFERROR(SUMIFS(Raw!$IK$2:$IK$101, Raw!A$2:A$101, "="&amp;Calculations!$A16, Raw!$IK$2:$IK$101, "&gt;"&amp;0)/COUNTIFS(Raw!A$2:A$101, "="&amp;Calculations!$A16, Raw!$IK$2:$IK$101, "&gt;"&amp;0), 0)</f>
        <v>0</v>
      </c>
      <c r="C16" s="2">
        <f>IFERROR(SUMIFS(Raw!$IK$2:$IK$101, Raw!B$2:B$101, "="&amp;Calculations!$A16, Raw!$IK$2:$IK$101, "&gt;"&amp;0)/COUNTIFS(Raw!B$2:B$101, "="&amp;Calculations!$A16, Raw!$IK$2:$IK$101, "&gt;"&amp;0), 0)</f>
        <v>0</v>
      </c>
      <c r="D16" s="2">
        <f>IFERROR(SUMIFS(Raw!$IK$2:$IK$101, Raw!C$2:C$101, "="&amp;Calculations!$A16, Raw!$IK$2:$IK$101, "&gt;"&amp;0)/COUNTIFS(Raw!C$2:C$101, "="&amp;Calculations!$A16, Raw!$IK$2:$IK$101, "&gt;"&amp;0), 0)</f>
        <v>0</v>
      </c>
      <c r="E16" s="2">
        <f>IFERROR(SUMIFS(Raw!$IK$2:$IK$101, Raw!D$2:D$101, "="&amp;Calculations!$A16, Raw!$IK$2:$IK$101, "&gt;"&amp;0)/COUNTIFS(Raw!D$2:D$101, "="&amp;Calculations!$A16, Raw!$IK$2:$IK$101, "&gt;"&amp;0), 0)</f>
        <v>0</v>
      </c>
      <c r="F16" s="2">
        <f>IFERROR(SUMIFS(Raw!$IK$2:$IK$101, Raw!E$2:E$101, "="&amp;Calculations!$A16, Raw!$IK$2:$IK$101, "&gt;"&amp;0)/COUNTIFS(Raw!E$2:E$101, "="&amp;Calculations!$A16, Raw!$IK$2:$IK$101, "&gt;"&amp;0), 0)</f>
        <v>0</v>
      </c>
      <c r="G16" s="2">
        <f>IFERROR(SUMIFS(Raw!$IK$2:$IK$101, Raw!F$2:F$101, "="&amp;Calculations!$A16, Raw!$IK$2:$IK$101, "&gt;"&amp;0)/COUNTIFS(Raw!F$2:F$101, "="&amp;Calculations!$A16, Raw!$IK$2:$IK$101, "&gt;"&amp;0), 0)</f>
        <v>0</v>
      </c>
      <c r="H16" s="2">
        <f>IFERROR(SUMIFS(Raw!$IK$2:$IK$101, Raw!G$2:G$101, "="&amp;Calculations!$A16, Raw!$IK$2:$IK$101, "&gt;"&amp;0)/COUNTIFS(Raw!G$2:G$101, "="&amp;Calculations!$A16, Raw!$IK$2:$IK$101, "&gt;"&amp;0), 0)</f>
        <v>0</v>
      </c>
      <c r="I16" s="2">
        <f>IFERROR(SUMIFS(Raw!$IK$2:$IK$101, Raw!H$2:H$101, "="&amp;Calculations!$A16, Raw!$IK$2:$IK$101, "&gt;"&amp;0)/COUNTIFS(Raw!H$2:H$101, "="&amp;Calculations!$A16, Raw!$IK$2:$IK$101, "&gt;"&amp;0), 0)</f>
        <v>0</v>
      </c>
      <c r="J16" s="2">
        <f>IFERROR(SUMIFS(Raw!$IK$2:$IK$101, Raw!I$2:I$101, "="&amp;Calculations!$A16, Raw!$IK$2:$IK$101, "&gt;"&amp;0)/COUNTIFS(Raw!I$2:I$101, "="&amp;Calculations!$A16, Raw!$IK$2:$IK$101, "&gt;"&amp;0), 0)</f>
        <v>0</v>
      </c>
      <c r="K16" s="2">
        <f>IFERROR(SUMIFS(Raw!$IK$2:$IK$101, Raw!J$2:J$101, "="&amp;Calculations!$A16, Raw!$IK$2:$IK$101, "&gt;"&amp;0)/COUNTIFS(Raw!J$2:J$101, "="&amp;Calculations!$A16, Raw!$IK$2:$IK$101, "&gt;"&amp;0), 0)</f>
        <v>0</v>
      </c>
      <c r="L16" s="2"/>
      <c r="M16" s="2"/>
      <c r="N16" s="2"/>
      <c r="O16" s="2">
        <f>IFERROR(SUMIFS(Raw!$IK$2:$IK$101, Raw!N$2:N$101, "="&amp;Calculations!$A16, Raw!$IK$2:$IK$101, "&gt;"&amp;0)/COUNTIFS(Raw!N$2:N$101, "="&amp;Calculations!$A16, Raw!$IK$2:$IK$101, "&gt;"&amp;0), 0)</f>
        <v>0</v>
      </c>
      <c r="P16" s="2">
        <f>IFERROR(SUMIFS(Raw!$IK$2:$IK$101, Raw!O$2:O$101, "="&amp;Calculations!$A16, Raw!$IK$2:$IK$101, "&gt;"&amp;0)/COUNTIFS(Raw!O$2:O$101, "="&amp;Calculations!$A16, Raw!$IK$2:$IK$101, "&gt;"&amp;0), 0)</f>
        <v>0</v>
      </c>
      <c r="Q16" s="2">
        <f>IFERROR(SUMIFS(Raw!$IK$2:$IK$101, Raw!P$2:P$101, "="&amp;Calculations!$A16, Raw!$IK$2:$IK$101, "&gt;"&amp;0)/COUNTIFS(Raw!P$2:P$101, "="&amp;Calculations!$A16, Raw!$IK$2:$IK$101, "&gt;"&amp;0), 0)</f>
        <v>0</v>
      </c>
      <c r="R16" s="2">
        <f>IFERROR(SUMIFS(Raw!$IK$2:$IK$101, Raw!Q$2:Q$101, "="&amp;Calculations!$A16, Raw!$IK$2:$IK$101, "&gt;"&amp;0)/COUNTIFS(Raw!Q$2:Q$101, "="&amp;Calculations!$A16, Raw!$IK$2:$IK$101, "&gt;"&amp;0), 0)</f>
        <v>0</v>
      </c>
      <c r="S16" s="2">
        <f>IFERROR(SUMIFS(Raw!$IK$2:$IK$101, Raw!R$2:R$101, "="&amp;Calculations!$A16, Raw!$IK$2:$IK$101, "&gt;"&amp;0)/COUNTIFS(Raw!R$2:R$101, "="&amp;Calculations!$A16, Raw!$IK$2:$IK$101, "&gt;"&amp;0), 0)</f>
        <v>0</v>
      </c>
      <c r="T16" s="2">
        <f>IFERROR(SUMIFS(Raw!$IK$2:$IK$101, Raw!S$2:S$101, "="&amp;Calculations!$A16, Raw!$IK$2:$IK$101, "&gt;"&amp;0)/COUNTIFS(Raw!S$2:S$101, "="&amp;Calculations!$A16, Raw!$IK$2:$IK$101, "&gt;"&amp;0), 0)</f>
        <v>0</v>
      </c>
      <c r="U16" s="2">
        <f>IFERROR(SUMIFS(Raw!$IK$2:$IK$101, Raw!T$2:T$101, "="&amp;Calculations!$A16, Raw!$IK$2:$IK$101, "&gt;"&amp;0)/COUNTIFS(Raw!T$2:T$101, "="&amp;Calculations!$A16, Raw!$IK$2:$IK$101, "&gt;"&amp;0), 0)</f>
        <v>0</v>
      </c>
      <c r="V16" s="2">
        <f>IFERROR(SUMIFS(Raw!$IK$2:$IK$101, Raw!U$2:U$101, "="&amp;Calculations!$A16, Raw!$IK$2:$IK$101, "&gt;"&amp;0)/COUNTIFS(Raw!U$2:U$101, "="&amp;Calculations!$A16, Raw!$IK$2:$IK$101, "&gt;"&amp;0), 0)</f>
        <v>0</v>
      </c>
      <c r="W16" s="2">
        <f>IFERROR(SUMIFS(Raw!$IK$2:$IK$101, Raw!V$2:V$101, "="&amp;Calculations!$A16, Raw!$IK$2:$IK$101, "&gt;"&amp;0)/COUNTIFS(Raw!V$2:V$101, "="&amp;Calculations!$A16, Raw!$IK$2:$IK$101, "&gt;"&amp;0), 0)</f>
        <v>0</v>
      </c>
      <c r="X16" s="2">
        <f>IFERROR(SUMIFS(Raw!$IK$2:$IK$101, Raw!W$2:W$101, "="&amp;Calculations!$A16, Raw!$IK$2:$IK$101, "&gt;"&amp;0)/COUNTIFS(Raw!W$2:W$101, "="&amp;Calculations!$A16, Raw!$IK$2:$IK$101, "&gt;"&amp;0), 0)</f>
        <v>0</v>
      </c>
      <c r="Y16" s="2"/>
      <c r="Z16" s="2"/>
      <c r="AA16" s="2"/>
      <c r="AB16" s="2">
        <f>IFERROR(SUMIFS(Raw!$IK$2:$IK$101, Raw!AA$2:AA$101, "="&amp;Calculations!$A16, Raw!$IK$2:$IK$101, "&gt;"&amp;0)/COUNTIFS(Raw!AA$2:AA$101, "="&amp;Calculations!$A16, Raw!$IK$2:$IK$101, "&gt;"&amp;0), 0)</f>
        <v>0</v>
      </c>
      <c r="AC16" s="2">
        <f>IFERROR(SUMIFS(Raw!$IK$2:$IK$101, Raw!AB$2:AB$101, "="&amp;Calculations!$A16, Raw!$IK$2:$IK$101, "&gt;"&amp;0)/COUNTIFS(Raw!AB$2:AB$101, "="&amp;Calculations!$A16, Raw!$IK$2:$IK$101, "&gt;"&amp;0), 0)</f>
        <v>0</v>
      </c>
      <c r="AD16" s="2">
        <f>IFERROR(SUMIFS(Raw!$IK$2:$IK$101, Raw!AC$2:AC$101, "="&amp;Calculations!$A16, Raw!$IK$2:$IK$101, "&gt;"&amp;0)/COUNTIFS(Raw!AC$2:AC$101, "="&amp;Calculations!$A16, Raw!$IK$2:$IK$101, "&gt;"&amp;0), 0)</f>
        <v>0</v>
      </c>
      <c r="AE16" s="2">
        <f>IFERROR(SUMIFS(Raw!$IK$2:$IK$101, Raw!AD$2:AD$101, "="&amp;Calculations!$A16, Raw!$IK$2:$IK$101, "&gt;"&amp;0)/COUNTIFS(Raw!AD$2:AD$101, "="&amp;Calculations!$A16, Raw!$IK$2:$IK$101, "&gt;"&amp;0), 0)</f>
        <v>0</v>
      </c>
      <c r="AF16" s="2">
        <f>IFERROR(SUMIFS(Raw!$IK$2:$IK$101, Raw!AE$2:AE$101, "="&amp;Calculations!$A16, Raw!$IK$2:$IK$101, "&gt;"&amp;0)/COUNTIFS(Raw!AE$2:AE$101, "="&amp;Calculations!$A16, Raw!$IK$2:$IK$101, "&gt;"&amp;0), 0)</f>
        <v>0</v>
      </c>
      <c r="AG16" s="2">
        <f>IFERROR(SUMIFS(Raw!$IK$2:$IK$101, Raw!AF$2:AF$101, "="&amp;Calculations!$A16, Raw!$IK$2:$IK$101, "&gt;"&amp;0)/COUNTIFS(Raw!AF$2:AF$101, "="&amp;Calculations!$A16, Raw!$IK$2:$IK$101, "&gt;"&amp;0), 0)</f>
        <v>0</v>
      </c>
      <c r="AH16" s="2">
        <f>IFERROR(SUMIFS(Raw!$IK$2:$IK$101, Raw!AG$2:AG$101, "="&amp;Calculations!$A16, Raw!$IK$2:$IK$101, "&gt;"&amp;0)/COUNTIFS(Raw!AG$2:AG$101, "="&amp;Calculations!$A16, Raw!$IK$2:$IK$101, "&gt;"&amp;0), 0)</f>
        <v>0</v>
      </c>
      <c r="AI16" s="2">
        <f>IFERROR(SUMIFS(Raw!$IK$2:$IK$101, Raw!AH$2:AH$101, "="&amp;Calculations!$A16, Raw!$IK$2:$IK$101, "&gt;"&amp;0)/COUNTIFS(Raw!AH$2:AH$101, "="&amp;Calculations!$A16, Raw!$IK$2:$IK$101, "&gt;"&amp;0), 0)</f>
        <v>0</v>
      </c>
      <c r="AJ16" s="2">
        <f>IFERROR(SUMIFS(Raw!$IK$2:$IK$101, Raw!AI$2:AI$101, "="&amp;Calculations!$A16, Raw!$IK$2:$IK$101, "&gt;"&amp;0)/COUNTIFS(Raw!AI$2:AI$101, "="&amp;Calculations!$A16, Raw!$IK$2:$IK$101, "&gt;"&amp;0), 0)</f>
        <v>0</v>
      </c>
      <c r="AK16" s="2">
        <f>IFERROR(SUMIFS(Raw!$IK$2:$IK$101, Raw!AJ$2:AJ$101, "="&amp;Calculations!$A16, Raw!$IK$2:$IK$101, "&gt;"&amp;0)/COUNTIFS(Raw!AJ$2:AJ$101, "="&amp;Calculations!$A16, Raw!$IK$2:$IK$101, "&gt;"&amp;0), 0)</f>
        <v>0</v>
      </c>
      <c r="AL16" s="2"/>
      <c r="AM16" s="2"/>
      <c r="AN16" s="2"/>
      <c r="AO16" s="2">
        <f>IFERROR(SUMIFS(Raw!$IK$2:$IK$101, Raw!AN$2:AN$101, "="&amp;Calculations!$A16, Raw!$IK$2:$IK$101, "&gt;"&amp;0)/COUNTIFS(Raw!AN$2:AN$101, "="&amp;Calculations!$A16, Raw!$IK$2:$IK$101, "&gt;"&amp;0), 0)</f>
        <v>0</v>
      </c>
      <c r="AP16" s="2">
        <f>IFERROR(SUMIFS(Raw!$IK$2:$IK$101, Raw!AO$2:AO$101, "="&amp;Calculations!$A16, Raw!$IK$2:$IK$101, "&gt;"&amp;0)/COUNTIFS(Raw!AO$2:AO$101, "="&amp;Calculations!$A16, Raw!$IK$2:$IK$101, "&gt;"&amp;0), 0)</f>
        <v>0</v>
      </c>
      <c r="AQ16" s="2">
        <f>IFERROR(SUMIFS(Raw!$IK$2:$IK$101, Raw!AP$2:AP$101, "="&amp;Calculations!$A16, Raw!$IK$2:$IK$101, "&gt;"&amp;0)/COUNTIFS(Raw!AP$2:AP$101, "="&amp;Calculations!$A16, Raw!$IK$2:$IK$101, "&gt;"&amp;0), 0)</f>
        <v>0</v>
      </c>
      <c r="AR16" s="2">
        <f>IFERROR(SUMIFS(Raw!$IK$2:$IK$101, Raw!AQ$2:AQ$101, "="&amp;Calculations!$A16, Raw!$IK$2:$IK$101, "&gt;"&amp;0)/COUNTIFS(Raw!AQ$2:AQ$101, "="&amp;Calculations!$A16, Raw!$IK$2:$IK$101, "&gt;"&amp;0), 0)</f>
        <v>0</v>
      </c>
      <c r="AS16" s="2">
        <f>IFERROR(SUMIFS(Raw!$IK$2:$IK$101, Raw!AR$2:AR$101, "="&amp;Calculations!$A16, Raw!$IK$2:$IK$101, "&gt;"&amp;0)/COUNTIFS(Raw!AR$2:AR$101, "="&amp;Calculations!$A16, Raw!$IK$2:$IK$101, "&gt;"&amp;0), 0)</f>
        <v>0</v>
      </c>
      <c r="AT16" s="2">
        <f>IFERROR(SUMIFS(Raw!$IK$2:$IK$101, Raw!AS$2:AS$101, "="&amp;Calculations!$A16, Raw!$IK$2:$IK$101, "&gt;"&amp;0)/COUNTIFS(Raw!AS$2:AS$101, "="&amp;Calculations!$A16, Raw!$IK$2:$IK$101, "&gt;"&amp;0), 0)</f>
        <v>0</v>
      </c>
      <c r="AU16" s="2">
        <f>IFERROR(SUMIFS(Raw!$IK$2:$IK$101, Raw!AT$2:AT$101, "="&amp;Calculations!$A16, Raw!$IK$2:$IK$101, "&gt;"&amp;0)/COUNTIFS(Raw!AT$2:AT$101, "="&amp;Calculations!$A16, Raw!$IK$2:$IK$101, "&gt;"&amp;0), 0)</f>
        <v>0</v>
      </c>
      <c r="AV16" s="2">
        <f>IFERROR(SUMIFS(Raw!$IK$2:$IK$101, Raw!AU$2:AU$101, "="&amp;Calculations!$A16, Raw!$IK$2:$IK$101, "&gt;"&amp;0)/COUNTIFS(Raw!AU$2:AU$101, "="&amp;Calculations!$A16, Raw!$IK$2:$IK$101, "&gt;"&amp;0), 0)</f>
        <v>0</v>
      </c>
      <c r="AW16" s="2">
        <f>IFERROR(SUMIFS(Raw!$IK$2:$IK$101, Raw!AV$2:AV$101, "="&amp;Calculations!$A16, Raw!$IK$2:$IK$101, "&gt;"&amp;0)/COUNTIFS(Raw!AV$2:AV$101, "="&amp;Calculations!$A16, Raw!$IK$2:$IK$101, "&gt;"&amp;0), 0)</f>
        <v>0</v>
      </c>
      <c r="AX16" s="2">
        <f>IFERROR(SUMIFS(Raw!$IK$2:$IK$101, Raw!AW$2:AW$101, "="&amp;Calculations!$A16, Raw!$IK$2:$IK$101, "&gt;"&amp;0)/COUNTIFS(Raw!AW$2:AW$101, "="&amp;Calculations!$A16, Raw!$IK$2:$IK$101, "&gt;"&amp;0), 0)</f>
        <v>0</v>
      </c>
      <c r="AY16" s="2"/>
      <c r="AZ16" s="2"/>
      <c r="BA16" s="2"/>
      <c r="BB16" s="2">
        <f>IFERROR(SUMIFS(Raw!$IK$2:$IK$101, Raw!BA$2:BA$101, "="&amp;Calculations!$A16, Raw!$IK$2:$IK$101, "&gt;"&amp;0)/COUNTIFS(Raw!BA$2:BA$101, "="&amp;Calculations!$A16, Raw!$IK$2:$IK$101, "&gt;"&amp;0), 0)</f>
        <v>0</v>
      </c>
      <c r="BC16" s="2">
        <f>IFERROR(SUMIFS(Raw!$IK$2:$IK$101, Raw!BB$2:BB$101, "="&amp;Calculations!$A16, Raw!$IK$2:$IK$101, "&gt;"&amp;0)/COUNTIFS(Raw!BB$2:BB$101, "="&amp;Calculations!$A16, Raw!$IK$2:$IK$101, "&gt;"&amp;0), 0)</f>
        <v>0</v>
      </c>
      <c r="BD16" s="2">
        <f>IFERROR(SUMIFS(Raw!$IK$2:$IK$101, Raw!BC$2:BC$101, "="&amp;Calculations!$A16, Raw!$IK$2:$IK$101, "&gt;"&amp;0)/COUNTIFS(Raw!BC$2:BC$101, "="&amp;Calculations!$A16, Raw!$IK$2:$IK$101, "&gt;"&amp;0), 0)</f>
        <v>0</v>
      </c>
      <c r="BE16" s="2">
        <f>IFERROR(SUMIFS(Raw!$IK$2:$IK$101, Raw!BD$2:BD$101, "="&amp;Calculations!$A16, Raw!$IK$2:$IK$101, "&gt;"&amp;0)/COUNTIFS(Raw!BD$2:BD$101, "="&amp;Calculations!$A16, Raw!$IK$2:$IK$101, "&gt;"&amp;0), 0)</f>
        <v>0</v>
      </c>
      <c r="BF16" s="2">
        <f>IFERROR(SUMIFS(Raw!$IK$2:$IK$101, Raw!BE$2:BE$101, "="&amp;Calculations!$A16, Raw!$IK$2:$IK$101, "&gt;"&amp;0)/COUNTIFS(Raw!BE$2:BE$101, "="&amp;Calculations!$A16, Raw!$IK$2:$IK$101, "&gt;"&amp;0), 0)</f>
        <v>0</v>
      </c>
      <c r="BG16" s="2">
        <f>IFERROR(SUMIFS(Raw!$IK$2:$IK$101, Raw!BF$2:BF$101, "="&amp;Calculations!$A16, Raw!$IK$2:$IK$101, "&gt;"&amp;0)/COUNTIFS(Raw!BF$2:BF$101, "="&amp;Calculations!$A16, Raw!$IK$2:$IK$101, "&gt;"&amp;0), 0)</f>
        <v>0</v>
      </c>
      <c r="BH16" s="2">
        <f>IFERROR(SUMIFS(Raw!$IK$2:$IK$101, Raw!BG$2:BG$101, "="&amp;Calculations!$A16, Raw!$IK$2:$IK$101, "&gt;"&amp;0)/COUNTIFS(Raw!BG$2:BG$101, "="&amp;Calculations!$A16, Raw!$IK$2:$IK$101, "&gt;"&amp;0), 0)</f>
        <v>0</v>
      </c>
      <c r="BI16" s="2">
        <f>IFERROR(SUMIFS(Raw!$IK$2:$IK$101, Raw!BH$2:BH$101, "="&amp;Calculations!$A16, Raw!$IK$2:$IK$101, "&gt;"&amp;0)/COUNTIFS(Raw!BH$2:BH$101, "="&amp;Calculations!$A16, Raw!$IK$2:$IK$101, "&gt;"&amp;0), 0)</f>
        <v>0</v>
      </c>
      <c r="BJ16" s="2">
        <f>IFERROR(SUMIFS(Raw!$IK$2:$IK$101, Raw!BI$2:BI$101, "="&amp;Calculations!$A16, Raw!$IK$2:$IK$101, "&gt;"&amp;0)/COUNTIFS(Raw!BI$2:BI$101, "="&amp;Calculations!$A16, Raw!$IK$2:$IK$101, "&gt;"&amp;0), 0)</f>
        <v>0</v>
      </c>
      <c r="BK16" s="2">
        <f>IFERROR(SUMIFS(Raw!$IK$2:$IK$101, Raw!BJ$2:BJ$101, "="&amp;Calculations!$A16, Raw!$IK$2:$IK$101, "&gt;"&amp;0)/COUNTIFS(Raw!BJ$2:BJ$101, "="&amp;Calculations!$A16, Raw!$IK$2:$IK$101, "&gt;"&amp;0), 0)</f>
        <v>0</v>
      </c>
      <c r="BL16" s="2"/>
      <c r="BM16" s="2"/>
      <c r="BN16" s="2"/>
      <c r="BO16" s="2">
        <f>IFERROR(SUMIFS(Raw!$IK$2:$IK$101, Raw!BN$2:BN$101, "="&amp;Calculations!$A16, Raw!$IK$2:$IK$101, "&gt;"&amp;0)/COUNTIFS(Raw!BN$2:BN$101, "="&amp;Calculations!$A16, Raw!$IK$2:$IK$101, "&gt;"&amp;0), 0)</f>
        <v>0</v>
      </c>
      <c r="BP16" s="2">
        <f>IFERROR(SUMIFS(Raw!$IK$2:$IK$101, Raw!BO$2:BO$101, "="&amp;Calculations!$A16, Raw!$IK$2:$IK$101, "&gt;"&amp;0)/COUNTIFS(Raw!BO$2:BO$101, "="&amp;Calculations!$A16, Raw!$IK$2:$IK$101, "&gt;"&amp;0), 0)</f>
        <v>0</v>
      </c>
      <c r="BQ16" s="2">
        <f>IFERROR(SUMIFS(Raw!$IK$2:$IK$101, Raw!BP$2:BP$101, "="&amp;Calculations!$A16, Raw!$IK$2:$IK$101, "&gt;"&amp;0)/COUNTIFS(Raw!BP$2:BP$101, "="&amp;Calculations!$A16, Raw!$IK$2:$IK$101, "&gt;"&amp;0), 0)</f>
        <v>0</v>
      </c>
      <c r="BR16" s="2">
        <f>IFERROR(SUMIFS(Raw!$IK$2:$IK$101, Raw!BQ$2:BQ$101, "="&amp;Calculations!$A16, Raw!$IK$2:$IK$101, "&gt;"&amp;0)/COUNTIFS(Raw!BQ$2:BQ$101, "="&amp;Calculations!$A16, Raw!$IK$2:$IK$101, "&gt;"&amp;0), 0)</f>
        <v>0</v>
      </c>
      <c r="BS16" s="2">
        <f>IFERROR(SUMIFS(Raw!$IK$2:$IK$101, Raw!BR$2:BR$101, "="&amp;Calculations!$A16, Raw!$IK$2:$IK$101, "&gt;"&amp;0)/COUNTIFS(Raw!BR$2:BR$101, "="&amp;Calculations!$A16, Raw!$IK$2:$IK$101, "&gt;"&amp;0), 0)</f>
        <v>0</v>
      </c>
      <c r="BT16" s="2">
        <f>IFERROR(SUMIFS(Raw!$IK$2:$IK$101, Raw!BS$2:BS$101, "="&amp;Calculations!$A16, Raw!$IK$2:$IK$101, "&gt;"&amp;0)/COUNTIFS(Raw!BS$2:BS$101, "="&amp;Calculations!$A16, Raw!$IK$2:$IK$101, "&gt;"&amp;0), 0)</f>
        <v>0</v>
      </c>
      <c r="BU16" s="2">
        <f>IFERROR(SUMIFS(Raw!$IK$2:$IK$101, Raw!BT$2:BT$101, "="&amp;Calculations!$A16, Raw!$IK$2:$IK$101, "&gt;"&amp;0)/COUNTIFS(Raw!BT$2:BT$101, "="&amp;Calculations!$A16, Raw!$IK$2:$IK$101, "&gt;"&amp;0), 0)</f>
        <v>0</v>
      </c>
      <c r="BV16" s="2">
        <f>IFERROR(SUMIFS(Raw!$IK$2:$IK$101, Raw!BU$2:BU$101, "="&amp;Calculations!$A16, Raw!$IK$2:$IK$101, "&gt;"&amp;0)/COUNTIFS(Raw!BU$2:BU$101, "="&amp;Calculations!$A16, Raw!$IK$2:$IK$101, "&gt;"&amp;0), 0)</f>
        <v>0</v>
      </c>
      <c r="BW16" s="2">
        <f>IFERROR(SUMIFS(Raw!$IK$2:$IK$101, Raw!BV$2:BV$101, "="&amp;Calculations!$A16, Raw!$IK$2:$IK$101, "&gt;"&amp;0)/COUNTIFS(Raw!BV$2:BV$101, "="&amp;Calculations!$A16, Raw!$IK$2:$IK$101, "&gt;"&amp;0), 0)</f>
        <v>0</v>
      </c>
      <c r="BX16" s="2">
        <f>IFERROR(SUMIFS(Raw!$IK$2:$IK$101, Raw!BW$2:BW$101, "="&amp;Calculations!$A16, Raw!$IK$2:$IK$101, "&gt;"&amp;0)/COUNTIFS(Raw!BW$2:BW$101, "="&amp;Calculations!$A16, Raw!$IK$2:$IK$101, "&gt;"&amp;0), 0)</f>
        <v>0</v>
      </c>
      <c r="BY16" s="2"/>
      <c r="BZ16" s="2"/>
      <c r="CA16" s="2"/>
      <c r="CB16" s="2">
        <f>IFERROR(SUMIFS(Raw!$IK$2:$IK$101, Raw!CA$2:CA$101, "="&amp;Calculations!$A16, Raw!$IK$2:$IK$101, "&gt;"&amp;0)/COUNTIFS(Raw!CA$2:CA$101, "="&amp;Calculations!$A16, Raw!$IK$2:$IK$101, "&gt;"&amp;0), 0)</f>
        <v>0</v>
      </c>
      <c r="CC16" s="2">
        <f>IFERROR(SUMIFS(Raw!$IK$2:$IK$101, Raw!CB$2:CB$101, "="&amp;Calculations!$A16, Raw!$IK$2:$IK$101, "&gt;"&amp;0)/COUNTIFS(Raw!CB$2:CB$101, "="&amp;Calculations!$A16, Raw!$IK$2:$IK$101, "&gt;"&amp;0), 0)</f>
        <v>0</v>
      </c>
      <c r="CD16" s="2">
        <f>IFERROR(SUMIFS(Raw!$IK$2:$IK$101, Raw!CC$2:CC$101, "="&amp;Calculations!$A16, Raw!$IK$2:$IK$101, "&gt;"&amp;0)/COUNTIFS(Raw!CC$2:CC$101, "="&amp;Calculations!$A16, Raw!$IK$2:$IK$101, "&gt;"&amp;0), 0)</f>
        <v>0</v>
      </c>
      <c r="CE16" s="2">
        <f>IFERROR(SUMIFS(Raw!$IK$2:$IK$101, Raw!CD$2:CD$101, "="&amp;Calculations!$A16, Raw!$IK$2:$IK$101, "&gt;"&amp;0)/COUNTIFS(Raw!CD$2:CD$101, "="&amp;Calculations!$A16, Raw!$IK$2:$IK$101, "&gt;"&amp;0), 0)</f>
        <v>0</v>
      </c>
      <c r="CF16" s="2">
        <f>IFERROR(SUMIFS(Raw!$IK$2:$IK$101, Raw!CE$2:CE$101, "="&amp;Calculations!$A16, Raw!$IK$2:$IK$101, "&gt;"&amp;0)/COUNTIFS(Raw!CE$2:CE$101, "="&amp;Calculations!$A16, Raw!$IK$2:$IK$101, "&gt;"&amp;0), 0)</f>
        <v>0</v>
      </c>
      <c r="CG16" s="2">
        <f>IFERROR(SUMIFS(Raw!$IK$2:$IK$101, Raw!CF$2:CF$101, "="&amp;Calculations!$A16, Raw!$IK$2:$IK$101, "&gt;"&amp;0)/COUNTIFS(Raw!CF$2:CF$101, "="&amp;Calculations!$A16, Raw!$IK$2:$IK$101, "&gt;"&amp;0), 0)</f>
        <v>0</v>
      </c>
      <c r="CH16" s="2">
        <f>IFERROR(SUMIFS(Raw!$IK$2:$IK$101, Raw!CG$2:CG$101, "="&amp;Calculations!$A16, Raw!$IK$2:$IK$101, "&gt;"&amp;0)/COUNTIFS(Raw!CG$2:CG$101, "="&amp;Calculations!$A16, Raw!$IK$2:$IK$101, "&gt;"&amp;0), 0)</f>
        <v>0</v>
      </c>
      <c r="CI16" s="2">
        <f>IFERROR(SUMIFS(Raw!$IK$2:$IK$101, Raw!CH$2:CH$101, "="&amp;Calculations!$A16, Raw!$IK$2:$IK$101, "&gt;"&amp;0)/COUNTIFS(Raw!CH$2:CH$101, "="&amp;Calculations!$A16, Raw!$IK$2:$IK$101, "&gt;"&amp;0), 0)</f>
        <v>0</v>
      </c>
      <c r="CJ16" s="2">
        <f>IFERROR(SUMIFS(Raw!$IK$2:$IK$101, Raw!CI$2:CI$101, "="&amp;Calculations!$A16, Raw!$IK$2:$IK$101, "&gt;"&amp;0)/COUNTIFS(Raw!CI$2:CI$101, "="&amp;Calculations!$A16, Raw!$IK$2:$IK$101, "&gt;"&amp;0), 0)</f>
        <v>0</v>
      </c>
      <c r="CK16" s="2">
        <f>IFERROR(SUMIFS(Raw!$IK$2:$IK$101, Raw!CJ$2:CJ$101, "="&amp;Calculations!$A16, Raw!$IK$2:$IK$101, "&gt;"&amp;0)/COUNTIFS(Raw!CJ$2:CJ$101, "="&amp;Calculations!$A16, Raw!$IK$2:$IK$101, "&gt;"&amp;0), 0)</f>
        <v>0</v>
      </c>
      <c r="CL16" s="2"/>
      <c r="CM16" s="2"/>
      <c r="CN16" s="2"/>
      <c r="CO16" s="2">
        <f>IFERROR(SUMIFS(Raw!$IK$2:$IK$101, Raw!CN$2:CN$101, "="&amp;Calculations!$A16, Raw!$IK$2:$IK$101, "&gt;"&amp;0)/COUNTIFS(Raw!CN$2:CN$101, "="&amp;Calculations!$A16, Raw!$IK$2:$IK$101, "&gt;"&amp;0), 0)</f>
        <v>0</v>
      </c>
      <c r="CP16" s="2">
        <f>IFERROR(SUMIFS(Raw!$IK$2:$IK$101, Raw!CO$2:CO$101, "="&amp;Calculations!$A16, Raw!$IK$2:$IK$101, "&gt;"&amp;0)/COUNTIFS(Raw!CO$2:CO$101, "="&amp;Calculations!$A16, Raw!$IK$2:$IK$101, "&gt;"&amp;0), 0)</f>
        <v>0</v>
      </c>
      <c r="CQ16" s="2">
        <f>IFERROR(SUMIFS(Raw!$IK$2:$IK$101, Raw!CP$2:CP$101, "="&amp;Calculations!$A16, Raw!$IK$2:$IK$101, "&gt;"&amp;0)/COUNTIFS(Raw!CP$2:CP$101, "="&amp;Calculations!$A16, Raw!$IK$2:$IK$101, "&gt;"&amp;0), 0)</f>
        <v>0</v>
      </c>
      <c r="CR16" s="2">
        <f>IFERROR(SUMIFS(Raw!$IK$2:$IK$101, Raw!CQ$2:CQ$101, "="&amp;Calculations!$A16, Raw!$IK$2:$IK$101, "&gt;"&amp;0)/COUNTIFS(Raw!CQ$2:CQ$101, "="&amp;Calculations!$A16, Raw!$IK$2:$IK$101, "&gt;"&amp;0), 0)</f>
        <v>0</v>
      </c>
      <c r="CS16" s="2">
        <f>IFERROR(SUMIFS(Raw!$IK$2:$IK$101, Raw!CR$2:CR$101, "="&amp;Calculations!$A16, Raw!$IK$2:$IK$101, "&gt;"&amp;0)/COUNTIFS(Raw!CR$2:CR$101, "="&amp;Calculations!$A16, Raw!$IK$2:$IK$101, "&gt;"&amp;0), 0)</f>
        <v>0</v>
      </c>
      <c r="CT16" s="2">
        <f>IFERROR(SUMIFS(Raw!$IK$2:$IK$101, Raw!CS$2:CS$101, "="&amp;Calculations!$A16, Raw!$IK$2:$IK$101, "&gt;"&amp;0)/COUNTIFS(Raw!CS$2:CS$101, "="&amp;Calculations!$A16, Raw!$IK$2:$IK$101, "&gt;"&amp;0), 0)</f>
        <v>0</v>
      </c>
      <c r="CU16" s="2">
        <f>IFERROR(SUMIFS(Raw!$IK$2:$IK$101, Raw!CT$2:CT$101, "="&amp;Calculations!$A16, Raw!$IK$2:$IK$101, "&gt;"&amp;0)/COUNTIFS(Raw!CT$2:CT$101, "="&amp;Calculations!$A16, Raw!$IK$2:$IK$101, "&gt;"&amp;0), 0)</f>
        <v>0</v>
      </c>
      <c r="CV16" s="2">
        <f>IFERROR(SUMIFS(Raw!$IK$2:$IK$101, Raw!CU$2:CU$101, "="&amp;Calculations!$A16, Raw!$IK$2:$IK$101, "&gt;"&amp;0)/COUNTIFS(Raw!CU$2:CU$101, "="&amp;Calculations!$A16, Raw!$IK$2:$IK$101, "&gt;"&amp;0), 0)</f>
        <v>0</v>
      </c>
      <c r="CW16" s="2">
        <f>IFERROR(SUMIFS(Raw!$IK$2:$IK$101, Raw!CV$2:CV$101, "="&amp;Calculations!$A16, Raw!$IK$2:$IK$101, "&gt;"&amp;0)/COUNTIFS(Raw!CV$2:CV$101, "="&amp;Calculations!$A16, Raw!$IK$2:$IK$101, "&gt;"&amp;0), 0)</f>
        <v>0</v>
      </c>
      <c r="CX16" s="2">
        <f>IFERROR(SUMIFS(Raw!$IK$2:$IK$101, Raw!CW$2:CW$101, "="&amp;Calculations!$A16, Raw!$IK$2:$IK$101, "&gt;"&amp;0)/COUNTIFS(Raw!CW$2:CW$101, "="&amp;Calculations!$A16, Raw!$IK$2:$IK$101, "&gt;"&amp;0), 0)</f>
        <v>0</v>
      </c>
      <c r="CY16" s="2"/>
      <c r="CZ16" s="2"/>
      <c r="DA16" s="2"/>
      <c r="DB16" s="2">
        <f>IFERROR(SUMIFS(Raw!$IK$2:$IK$101, Raw!DA$2:DA$101, "="&amp;Calculations!$A16, Raw!$IK$2:$IK$101, "&gt;"&amp;0)/COUNTIFS(Raw!DA$2:DA$101, "="&amp;Calculations!$A16, Raw!$IK$2:$IK$101, "&gt;"&amp;0), 0)</f>
        <v>0</v>
      </c>
      <c r="DC16" s="2">
        <f>IFERROR(SUMIFS(Raw!$IK$2:$IK$101, Raw!DB$2:DB$101, "="&amp;Calculations!$A16, Raw!$IK$2:$IK$101, "&gt;"&amp;0)/COUNTIFS(Raw!DB$2:DB$101, "="&amp;Calculations!$A16, Raw!$IK$2:$IK$101, "&gt;"&amp;0), 0)</f>
        <v>0</v>
      </c>
      <c r="DD16" s="2">
        <f>IFERROR(SUMIFS(Raw!$IK$2:$IK$101, Raw!DC$2:DC$101, "="&amp;Calculations!$A16, Raw!$IK$2:$IK$101, "&gt;"&amp;0)/COUNTIFS(Raw!DC$2:DC$101, "="&amp;Calculations!$A16, Raw!$IK$2:$IK$101, "&gt;"&amp;0), 0)</f>
        <v>0</v>
      </c>
      <c r="DE16" s="2">
        <f>IFERROR(SUMIFS(Raw!$IK$2:$IK$101, Raw!DD$2:DD$101, "="&amp;Calculations!$A16, Raw!$IK$2:$IK$101, "&gt;"&amp;0)/COUNTIFS(Raw!DD$2:DD$101, "="&amp;Calculations!$A16, Raw!$IK$2:$IK$101, "&gt;"&amp;0), 0)</f>
        <v>0</v>
      </c>
      <c r="DF16" s="2">
        <f>IFERROR(SUMIFS(Raw!$IK$2:$IK$101, Raw!DE$2:DE$101, "="&amp;Calculations!$A16, Raw!$IK$2:$IK$101, "&gt;"&amp;0)/COUNTIFS(Raw!DE$2:DE$101, "="&amp;Calculations!$A16, Raw!$IK$2:$IK$101, "&gt;"&amp;0), 0)</f>
        <v>0</v>
      </c>
      <c r="DG16" s="2">
        <f>IFERROR(SUMIFS(Raw!$IK$2:$IK$101, Raw!DF$2:DF$101, "="&amp;Calculations!$A16, Raw!$IK$2:$IK$101, "&gt;"&amp;0)/COUNTIFS(Raw!DF$2:DF$101, "="&amp;Calculations!$A16, Raw!$IK$2:$IK$101, "&gt;"&amp;0), 0)</f>
        <v>0</v>
      </c>
      <c r="DH16" s="2">
        <f>IFERROR(SUMIFS(Raw!$IK$2:$IK$101, Raw!DG$2:DG$101, "="&amp;Calculations!$A16, Raw!$IK$2:$IK$101, "&gt;"&amp;0)/COUNTIFS(Raw!DG$2:DG$101, "="&amp;Calculations!$A16, Raw!$IK$2:$IK$101, "&gt;"&amp;0), 0)</f>
        <v>0</v>
      </c>
      <c r="DI16" s="2">
        <f>IFERROR(SUMIFS(Raw!$IK$2:$IK$101, Raw!DH$2:DH$101, "="&amp;Calculations!$A16, Raw!$IK$2:$IK$101, "&gt;"&amp;0)/COUNTIFS(Raw!DH$2:DH$101, "="&amp;Calculations!$A16, Raw!$IK$2:$IK$101, "&gt;"&amp;0), 0)</f>
        <v>0</v>
      </c>
      <c r="DJ16" s="2">
        <f>IFERROR(SUMIFS(Raw!$IK$2:$IK$101, Raw!DI$2:DI$101, "="&amp;Calculations!$A16, Raw!$IK$2:$IK$101, "&gt;"&amp;0)/COUNTIFS(Raw!DI$2:DI$101, "="&amp;Calculations!$A16, Raw!$IK$2:$IK$101, "&gt;"&amp;0), 0)</f>
        <v>0</v>
      </c>
      <c r="DK16" s="2">
        <f>IFERROR(SUMIFS(Raw!$IK$2:$IK$101, Raw!DJ$2:DJ$101, "="&amp;Calculations!$A16, Raw!$IK$2:$IK$101, "&gt;"&amp;0)/COUNTIFS(Raw!DJ$2:DJ$101, "="&amp;Calculations!$A16, Raw!$IK$2:$IK$101, "&gt;"&amp;0), 0)</f>
        <v>0</v>
      </c>
      <c r="DL16" s="2"/>
      <c r="DM16" s="2"/>
      <c r="DN16" s="2"/>
      <c r="DO16" s="2">
        <f>IFERROR(SUMIFS(Raw!$IK$2:$IK$101, Raw!DN$2:DN$101, "="&amp;Calculations!$A16, Raw!$IK$2:$IK$101, "&gt;"&amp;0)/COUNTIFS(Raw!DN$2:DN$101, "="&amp;Calculations!$A16, Raw!$IK$2:$IK$101, "&gt;"&amp;0), 0)</f>
        <v>0</v>
      </c>
      <c r="DP16" s="2">
        <f>IFERROR(SUMIFS(Raw!$IK$2:$IK$101, Raw!DO$2:DO$101, "="&amp;Calculations!$A16, Raw!$IK$2:$IK$101, "&gt;"&amp;0)/COUNTIFS(Raw!DO$2:DO$101, "="&amp;Calculations!$A16, Raw!$IK$2:$IK$101, "&gt;"&amp;0), 0)</f>
        <v>0</v>
      </c>
      <c r="DQ16" s="2">
        <f>IFERROR(SUMIFS(Raw!$IK$2:$IK$101, Raw!DP$2:DP$101, "="&amp;Calculations!$A16, Raw!$IK$2:$IK$101, "&gt;"&amp;0)/COUNTIFS(Raw!DP$2:DP$101, "="&amp;Calculations!$A16, Raw!$IK$2:$IK$101, "&gt;"&amp;0), 0)</f>
        <v>0</v>
      </c>
      <c r="DR16" s="2">
        <f>IFERROR(SUMIFS(Raw!$IK$2:$IK$101, Raw!DQ$2:DQ$101, "="&amp;Calculations!$A16, Raw!$IK$2:$IK$101, "&gt;"&amp;0)/COUNTIFS(Raw!DQ$2:DQ$101, "="&amp;Calculations!$A16, Raw!$IK$2:$IK$101, "&gt;"&amp;0), 0)</f>
        <v>0</v>
      </c>
      <c r="DS16" s="2">
        <f>IFERROR(SUMIFS(Raw!$IK$2:$IK$101, Raw!DR$2:DR$101, "="&amp;Calculations!$A16, Raw!$IK$2:$IK$101, "&gt;"&amp;0)/COUNTIFS(Raw!DR$2:DR$101, "="&amp;Calculations!$A16, Raw!$IK$2:$IK$101, "&gt;"&amp;0), 0)</f>
        <v>0</v>
      </c>
      <c r="DT16" s="2">
        <f>IFERROR(SUMIFS(Raw!$IK$2:$IK$101, Raw!DS$2:DS$101, "="&amp;Calculations!$A16, Raw!$IK$2:$IK$101, "&gt;"&amp;0)/COUNTIFS(Raw!DS$2:DS$101, "="&amp;Calculations!$A16, Raw!$IK$2:$IK$101, "&gt;"&amp;0), 0)</f>
        <v>0</v>
      </c>
      <c r="DU16" s="2">
        <f>IFERROR(SUMIFS(Raw!$IK$2:$IK$101, Raw!DT$2:DT$101, "="&amp;Calculations!$A16, Raw!$IK$2:$IK$101, "&gt;"&amp;0)/COUNTIFS(Raw!DT$2:DT$101, "="&amp;Calculations!$A16, Raw!$IK$2:$IK$101, "&gt;"&amp;0), 0)</f>
        <v>0</v>
      </c>
      <c r="DV16" s="2">
        <f>IFERROR(SUMIFS(Raw!$IK$2:$IK$101, Raw!DU$2:DU$101, "="&amp;Calculations!$A16, Raw!$IK$2:$IK$101, "&gt;"&amp;0)/COUNTIFS(Raw!DU$2:DU$101, "="&amp;Calculations!$A16, Raw!$IK$2:$IK$101, "&gt;"&amp;0), 0)</f>
        <v>0</v>
      </c>
      <c r="DW16" s="2">
        <f>IFERROR(SUMIFS(Raw!$IK$2:$IK$101, Raw!DV$2:DV$101, "="&amp;Calculations!$A16, Raw!$IK$2:$IK$101, "&gt;"&amp;0)/COUNTIFS(Raw!DV$2:DV$101, "="&amp;Calculations!$A16, Raw!$IK$2:$IK$101, "&gt;"&amp;0), 0)</f>
        <v>0</v>
      </c>
      <c r="DX16" s="2">
        <f>IFERROR(SUMIFS(Raw!$IK$2:$IK$101, Raw!DW$2:DW$101, "="&amp;Calculations!$A16, Raw!$IK$2:$IK$101, "&gt;"&amp;0)/COUNTIFS(Raw!DW$2:DW$101, "="&amp;Calculations!$A16, Raw!$IK$2:$IK$101, "&gt;"&amp;0), 0)</f>
        <v>0</v>
      </c>
      <c r="DY16" s="2"/>
      <c r="DZ16" s="2"/>
      <c r="EA16" s="2"/>
      <c r="EB16" s="2">
        <f>IFERROR(SUMIFS(Raw!$IK$2:$IK$101, Raw!EA$2:EA$101, "="&amp;Calculations!$A16, Raw!$IK$2:$IK$101, "&gt;"&amp;0)/COUNTIFS(Raw!EA$2:EA$101, "="&amp;Calculations!$A16, Raw!$IK$2:$IK$101, "&gt;"&amp;0), 0)</f>
        <v>0</v>
      </c>
      <c r="EC16" s="2">
        <f>IFERROR(SUMIFS(Raw!$IK$2:$IK$101, Raw!EB$2:EB$101, "="&amp;Calculations!$A16, Raw!$IK$2:$IK$101, "&gt;"&amp;0)/COUNTIFS(Raw!EB$2:EB$101, "="&amp;Calculations!$A16, Raw!$IK$2:$IK$101, "&gt;"&amp;0), 0)</f>
        <v>0</v>
      </c>
      <c r="ED16" s="2">
        <f>IFERROR(SUMIFS(Raw!$IK$2:$IK$101, Raw!EC$2:EC$101, "="&amp;Calculations!$A16, Raw!$IK$2:$IK$101, "&gt;"&amp;0)/COUNTIFS(Raw!EC$2:EC$101, "="&amp;Calculations!$A16, Raw!$IK$2:$IK$101, "&gt;"&amp;0), 0)</f>
        <v>0</v>
      </c>
      <c r="EE16" s="2">
        <f>IFERROR(SUMIFS(Raw!$IK$2:$IK$101, Raw!ED$2:ED$101, "="&amp;Calculations!$A16, Raw!$IK$2:$IK$101, "&gt;"&amp;0)/COUNTIFS(Raw!ED$2:ED$101, "="&amp;Calculations!$A16, Raw!$IK$2:$IK$101, "&gt;"&amp;0), 0)</f>
        <v>0</v>
      </c>
      <c r="EF16" s="2">
        <f>IFERROR(SUMIFS(Raw!$IK$2:$IK$101, Raw!EE$2:EE$101, "="&amp;Calculations!$A16, Raw!$IK$2:$IK$101, "&gt;"&amp;0)/COUNTIFS(Raw!EE$2:EE$101, "="&amp;Calculations!$A16, Raw!$IK$2:$IK$101, "&gt;"&amp;0), 0)</f>
        <v>0</v>
      </c>
      <c r="EG16" s="2">
        <f>IFERROR(SUMIFS(Raw!$IK$2:$IK$101, Raw!EF$2:EF$101, "="&amp;Calculations!$A16, Raw!$IK$2:$IK$101, "&gt;"&amp;0)/COUNTIFS(Raw!EF$2:EF$101, "="&amp;Calculations!$A16, Raw!$IK$2:$IK$101, "&gt;"&amp;0), 0)</f>
        <v>0</v>
      </c>
      <c r="EH16" s="2">
        <f>IFERROR(SUMIFS(Raw!$IK$2:$IK$101, Raw!EG$2:EG$101, "="&amp;Calculations!$A16, Raw!$IK$2:$IK$101, "&gt;"&amp;0)/COUNTIFS(Raw!EG$2:EG$101, "="&amp;Calculations!$A16, Raw!$IK$2:$IK$101, "&gt;"&amp;0), 0)</f>
        <v>0</v>
      </c>
      <c r="EI16" s="2">
        <f>IFERROR(SUMIFS(Raw!$IK$2:$IK$101, Raw!EH$2:EH$101, "="&amp;Calculations!$A16, Raw!$IK$2:$IK$101, "&gt;"&amp;0)/COUNTIFS(Raw!EH$2:EH$101, "="&amp;Calculations!$A16, Raw!$IK$2:$IK$101, "&gt;"&amp;0), 0)</f>
        <v>0</v>
      </c>
      <c r="EJ16" s="2">
        <f>IFERROR(SUMIFS(Raw!$IK$2:$IK$101, Raw!EI$2:EI$101, "="&amp;Calculations!$A16, Raw!$IK$2:$IK$101, "&gt;"&amp;0)/COUNTIFS(Raw!EI$2:EI$101, "="&amp;Calculations!$A16, Raw!$IK$2:$IK$101, "&gt;"&amp;0), 0)</f>
        <v>0</v>
      </c>
      <c r="EK16" s="2">
        <f>IFERROR(SUMIFS(Raw!$IK$2:$IK$101, Raw!EJ$2:EJ$101, "="&amp;Calculations!$A16, Raw!$IK$2:$IK$101, "&gt;"&amp;0)/COUNTIFS(Raw!EJ$2:EJ$101, "="&amp;Calculations!$A16, Raw!$IK$2:$IK$101, "&gt;"&amp;0), 0)</f>
        <v>0</v>
      </c>
      <c r="EL16" s="2"/>
      <c r="EM16" s="2"/>
      <c r="EN16" s="2"/>
      <c r="EO16" s="2">
        <f>IFERROR(SUMIFS(Raw!$IK$2:$IK$101, Raw!EN$2:EN$101, "="&amp;Calculations!$A16, Raw!$IK$2:$IK$101, "&gt;"&amp;0)/COUNTIFS(Raw!EN$2:EN$101, "="&amp;Calculations!$A16, Raw!$IK$2:$IK$101, "&gt;"&amp;0), 0)</f>
        <v>0</v>
      </c>
      <c r="EP16" s="2">
        <f>IFERROR(SUMIFS(Raw!$IK$2:$IK$101, Raw!EO$2:EO$101, "="&amp;Calculations!$A16, Raw!$IK$2:$IK$101, "&gt;"&amp;0)/COUNTIFS(Raw!EO$2:EO$101, "="&amp;Calculations!$A16, Raw!$IK$2:$IK$101, "&gt;"&amp;0), 0)</f>
        <v>0</v>
      </c>
      <c r="EQ16" s="2">
        <f>IFERROR(SUMIFS(Raw!$IK$2:$IK$101, Raw!EP$2:EP$101, "="&amp;Calculations!$A16, Raw!$IK$2:$IK$101, "&gt;"&amp;0)/COUNTIFS(Raw!EP$2:EP$101, "="&amp;Calculations!$A16, Raw!$IK$2:$IK$101, "&gt;"&amp;0), 0)</f>
        <v>0</v>
      </c>
      <c r="ER16" s="2">
        <f>IFERROR(SUMIFS(Raw!$IK$2:$IK$101, Raw!EQ$2:EQ$101, "="&amp;Calculations!$A16, Raw!$IK$2:$IK$101, "&gt;"&amp;0)/COUNTIFS(Raw!EQ$2:EQ$101, "="&amp;Calculations!$A16, Raw!$IK$2:$IK$101, "&gt;"&amp;0), 0)</f>
        <v>0</v>
      </c>
      <c r="ES16" s="2">
        <f>IFERROR(SUMIFS(Raw!$IK$2:$IK$101, Raw!ER$2:ER$101, "="&amp;Calculations!$A16, Raw!$IK$2:$IK$101, "&gt;"&amp;0)/COUNTIFS(Raw!ER$2:ER$101, "="&amp;Calculations!$A16, Raw!$IK$2:$IK$101, "&gt;"&amp;0), 0)</f>
        <v>0</v>
      </c>
      <c r="ET16" s="2">
        <f>IFERROR(SUMIFS(Raw!$IK$2:$IK$101, Raw!ES$2:ES$101, "="&amp;Calculations!$A16, Raw!$IK$2:$IK$101, "&gt;"&amp;0)/COUNTIFS(Raw!ES$2:ES$101, "="&amp;Calculations!$A16, Raw!$IK$2:$IK$101, "&gt;"&amp;0), 0)</f>
        <v>0</v>
      </c>
      <c r="EU16" s="2">
        <f>IFERROR(SUMIFS(Raw!$IK$2:$IK$101, Raw!ET$2:ET$101, "="&amp;Calculations!$A16, Raw!$IK$2:$IK$101, "&gt;"&amp;0)/COUNTIFS(Raw!ET$2:ET$101, "="&amp;Calculations!$A16, Raw!$IK$2:$IK$101, "&gt;"&amp;0), 0)</f>
        <v>0</v>
      </c>
      <c r="EV16" s="2">
        <f>IFERROR(SUMIFS(Raw!$IK$2:$IK$101, Raw!EU$2:EU$101, "="&amp;Calculations!$A16, Raw!$IK$2:$IK$101, "&gt;"&amp;0)/COUNTIFS(Raw!EU$2:EU$101, "="&amp;Calculations!$A16, Raw!$IK$2:$IK$101, "&gt;"&amp;0), 0)</f>
        <v>0</v>
      </c>
      <c r="EW16" s="2">
        <f>IFERROR(SUMIFS(Raw!$IK$2:$IK$101, Raw!EV$2:EV$101, "="&amp;Calculations!$A16, Raw!$IK$2:$IK$101, "&gt;"&amp;0)/COUNTIFS(Raw!EV$2:EV$101, "="&amp;Calculations!$A16, Raw!$IK$2:$IK$101, "&gt;"&amp;0), 0)</f>
        <v>0</v>
      </c>
      <c r="EX16" s="2">
        <f>IFERROR(SUMIFS(Raw!$IK$2:$IK$101, Raw!EW$2:EW$101, "="&amp;Calculations!$A16, Raw!$IK$2:$IK$101, "&gt;"&amp;0)/COUNTIFS(Raw!EW$2:EW$101, "="&amp;Calculations!$A16, Raw!$IK$2:$IK$101, "&gt;"&amp;0), 0)</f>
        <v>0</v>
      </c>
      <c r="EY16" s="2"/>
      <c r="EZ16" s="2"/>
      <c r="FA16" s="2"/>
      <c r="FB16" s="2">
        <f>IFERROR(SUMIFS(Raw!$IK$2:$IK$101, Raw!FA$2:FA$101, "="&amp;Calculations!$A16, Raw!$IK$2:$IK$101, "&gt;"&amp;0)/COUNTIFS(Raw!FA$2:FA$101, "="&amp;Calculations!$A16, Raw!$IK$2:$IK$101, "&gt;"&amp;0), 0)</f>
        <v>0</v>
      </c>
      <c r="FC16" s="2">
        <f>IFERROR(SUMIFS(Raw!$IK$2:$IK$101, Raw!FB$2:FB$101, "="&amp;Calculations!$A16, Raw!$IK$2:$IK$101, "&gt;"&amp;0)/COUNTIFS(Raw!FB$2:FB$101, "="&amp;Calculations!$A16, Raw!$IK$2:$IK$101, "&gt;"&amp;0), 0)</f>
        <v>0</v>
      </c>
      <c r="FD16" s="2">
        <f>IFERROR(SUMIFS(Raw!$IK$2:$IK$101, Raw!FC$2:FC$101, "="&amp;Calculations!$A16, Raw!$IK$2:$IK$101, "&gt;"&amp;0)/COUNTIFS(Raw!FC$2:FC$101, "="&amp;Calculations!$A16, Raw!$IK$2:$IK$101, "&gt;"&amp;0), 0)</f>
        <v>0</v>
      </c>
      <c r="FE16" s="2">
        <f>IFERROR(SUMIFS(Raw!$IK$2:$IK$101, Raw!FD$2:FD$101, "="&amp;Calculations!$A16, Raw!$IK$2:$IK$101, "&gt;"&amp;0)/COUNTIFS(Raw!FD$2:FD$101, "="&amp;Calculations!$A16, Raw!$IK$2:$IK$101, "&gt;"&amp;0), 0)</f>
        <v>0</v>
      </c>
      <c r="FF16" s="2">
        <f>IFERROR(SUMIFS(Raw!$IK$2:$IK$101, Raw!FE$2:FE$101, "="&amp;Calculations!$A16, Raw!$IK$2:$IK$101, "&gt;"&amp;0)/COUNTIFS(Raw!FE$2:FE$101, "="&amp;Calculations!$A16, Raw!$IK$2:$IK$101, "&gt;"&amp;0), 0)</f>
        <v>0</v>
      </c>
      <c r="FG16" s="2">
        <f>IFERROR(SUMIFS(Raw!$IK$2:$IK$101, Raw!FF$2:FF$101, "="&amp;Calculations!$A16, Raw!$IK$2:$IK$101, "&gt;"&amp;0)/COUNTIFS(Raw!FF$2:FF$101, "="&amp;Calculations!$A16, Raw!$IK$2:$IK$101, "&gt;"&amp;0), 0)</f>
        <v>0</v>
      </c>
      <c r="FH16" s="2">
        <f>IFERROR(SUMIFS(Raw!$IK$2:$IK$101, Raw!FG$2:FG$101, "="&amp;Calculations!$A16, Raw!$IK$2:$IK$101, "&gt;"&amp;0)/COUNTIFS(Raw!FG$2:FG$101, "="&amp;Calculations!$A16, Raw!$IK$2:$IK$101, "&gt;"&amp;0), 0)</f>
        <v>0</v>
      </c>
      <c r="FI16" s="2">
        <f>IFERROR(SUMIFS(Raw!$IK$2:$IK$101, Raw!FH$2:FH$101, "="&amp;Calculations!$A16, Raw!$IK$2:$IK$101, "&gt;"&amp;0)/COUNTIFS(Raw!FH$2:FH$101, "="&amp;Calculations!$A16, Raw!$IK$2:$IK$101, "&gt;"&amp;0), 0)</f>
        <v>0</v>
      </c>
      <c r="FJ16" s="2">
        <f>IFERROR(SUMIFS(Raw!$IK$2:$IK$101, Raw!FI$2:FI$101, "="&amp;Calculations!$A16, Raw!$IK$2:$IK$101, "&gt;"&amp;0)/COUNTIFS(Raw!FI$2:FI$101, "="&amp;Calculations!$A16, Raw!$IK$2:$IK$101, "&gt;"&amp;0), 0)</f>
        <v>0</v>
      </c>
      <c r="FK16" s="2">
        <f>IFERROR(SUMIFS(Raw!$IK$2:$IK$101, Raw!FJ$2:FJ$101, "="&amp;Calculations!$A16, Raw!$IK$2:$IK$101, "&gt;"&amp;0)/COUNTIFS(Raw!FJ$2:FJ$101, "="&amp;Calculations!$A16, Raw!$IK$2:$IK$101, "&gt;"&amp;0), 0)</f>
        <v>0</v>
      </c>
      <c r="FL16" s="2"/>
      <c r="FM16" s="2"/>
      <c r="FN16" s="2"/>
      <c r="FO16" s="2">
        <f>IFERROR(SUMIFS(Raw!$IK$2:$IK$101, Raw!FN$2:FN$101, "="&amp;Calculations!$A16, Raw!$IK$2:$IK$101, "&gt;"&amp;0)/COUNTIFS(Raw!FN$2:FN$101, "="&amp;Calculations!$A16, Raw!$IK$2:$IK$101, "&gt;"&amp;0), 0)</f>
        <v>0</v>
      </c>
      <c r="FP16" s="2">
        <f>IFERROR(SUMIFS(Raw!$IK$2:$IK$101, Raw!FO$2:FO$101, "="&amp;Calculations!$A16, Raw!$IK$2:$IK$101, "&gt;"&amp;0)/COUNTIFS(Raw!FO$2:FO$101, "="&amp;Calculations!$A16, Raw!$IK$2:$IK$101, "&gt;"&amp;0), 0)</f>
        <v>0</v>
      </c>
      <c r="FQ16" s="2">
        <f>IFERROR(SUMIFS(Raw!$IK$2:$IK$101, Raw!FP$2:FP$101, "="&amp;Calculations!$A16, Raw!$IK$2:$IK$101, "&gt;"&amp;0)/COUNTIFS(Raw!FP$2:FP$101, "="&amp;Calculations!$A16, Raw!$IK$2:$IK$101, "&gt;"&amp;0), 0)</f>
        <v>0</v>
      </c>
      <c r="FR16" s="2">
        <f>IFERROR(SUMIFS(Raw!$IK$2:$IK$101, Raw!FQ$2:FQ$101, "="&amp;Calculations!$A16, Raw!$IK$2:$IK$101, "&gt;"&amp;0)/COUNTIFS(Raw!FQ$2:FQ$101, "="&amp;Calculations!$A16, Raw!$IK$2:$IK$101, "&gt;"&amp;0), 0)</f>
        <v>0</v>
      </c>
      <c r="FS16" s="2">
        <f>IFERROR(SUMIFS(Raw!$IK$2:$IK$101, Raw!FR$2:FR$101, "="&amp;Calculations!$A16, Raw!$IK$2:$IK$101, "&gt;"&amp;0)/COUNTIFS(Raw!FR$2:FR$101, "="&amp;Calculations!$A16, Raw!$IK$2:$IK$101, "&gt;"&amp;0), 0)</f>
        <v>0</v>
      </c>
      <c r="FT16" s="2">
        <f>IFERROR(SUMIFS(Raw!$IK$2:$IK$101, Raw!FS$2:FS$101, "="&amp;Calculations!$A16, Raw!$IK$2:$IK$101, "&gt;"&amp;0)/COUNTIFS(Raw!FS$2:FS$101, "="&amp;Calculations!$A16, Raw!$IK$2:$IK$101, "&gt;"&amp;0), 0)</f>
        <v>0</v>
      </c>
      <c r="FU16" s="2">
        <f>IFERROR(SUMIFS(Raw!$IK$2:$IK$101, Raw!FT$2:FT$101, "="&amp;Calculations!$A16, Raw!$IK$2:$IK$101, "&gt;"&amp;0)/COUNTIFS(Raw!FT$2:FT$101, "="&amp;Calculations!$A16, Raw!$IK$2:$IK$101, "&gt;"&amp;0), 0)</f>
        <v>0</v>
      </c>
      <c r="FV16" s="2">
        <f>IFERROR(SUMIFS(Raw!$IK$2:$IK$101, Raw!FU$2:FU$101, "="&amp;Calculations!$A16, Raw!$IK$2:$IK$101, "&gt;"&amp;0)/COUNTIFS(Raw!FU$2:FU$101, "="&amp;Calculations!$A16, Raw!$IK$2:$IK$101, "&gt;"&amp;0), 0)</f>
        <v>0</v>
      </c>
      <c r="FW16" s="2">
        <f>IFERROR(SUMIFS(Raw!$IK$2:$IK$101, Raw!FV$2:FV$101, "="&amp;Calculations!$A16, Raw!$IK$2:$IK$101, "&gt;"&amp;0)/COUNTIFS(Raw!FV$2:FV$101, "="&amp;Calculations!$A16, Raw!$IK$2:$IK$101, "&gt;"&amp;0), 0)</f>
        <v>0</v>
      </c>
      <c r="FX16" s="2">
        <f>IFERROR(SUMIFS(Raw!$IK$2:$IK$101, Raw!FW$2:FW$101, "="&amp;Calculations!$A16, Raw!$IK$2:$IK$101, "&gt;"&amp;0)/COUNTIFS(Raw!FW$2:FW$101, "="&amp;Calculations!$A16, Raw!$IK$2:$IK$101, "&gt;"&amp;0), 0)</f>
        <v>0</v>
      </c>
      <c r="FY16" s="2"/>
      <c r="FZ16" s="2"/>
      <c r="GA16" s="2"/>
      <c r="GB16" s="2">
        <f>IFERROR(SUMIFS(Raw!$IK$2:$IK$101, Raw!GA$2:GA$101, "="&amp;Calculations!$A16, Raw!$IK$2:$IK$101, "&gt;"&amp;0)/COUNTIFS(Raw!GA$2:GA$101, "="&amp;Calculations!$A16, Raw!$IK$2:$IK$101, "&gt;"&amp;0), 0)</f>
        <v>0</v>
      </c>
      <c r="GC16" s="2">
        <f>IFERROR(SUMIFS(Raw!$IK$2:$IK$101, Raw!GB$2:GB$101, "="&amp;Calculations!$A16, Raw!$IK$2:$IK$101, "&gt;"&amp;0)/COUNTIFS(Raw!GB$2:GB$101, "="&amp;Calculations!$A16, Raw!$IK$2:$IK$101, "&gt;"&amp;0), 0)</f>
        <v>0</v>
      </c>
      <c r="GD16" s="2">
        <f>IFERROR(SUMIFS(Raw!$IK$2:$IK$101, Raw!GC$2:GC$101, "="&amp;Calculations!$A16, Raw!$IK$2:$IK$101, "&gt;"&amp;0)/COUNTIFS(Raw!GC$2:GC$101, "="&amp;Calculations!$A16, Raw!$IK$2:$IK$101, "&gt;"&amp;0), 0)</f>
        <v>0</v>
      </c>
      <c r="GE16" s="2">
        <f>IFERROR(SUMIFS(Raw!$IK$2:$IK$101, Raw!GD$2:GD$101, "="&amp;Calculations!$A16, Raw!$IK$2:$IK$101, "&gt;"&amp;0)/COUNTIFS(Raw!GD$2:GD$101, "="&amp;Calculations!$A16, Raw!$IK$2:$IK$101, "&gt;"&amp;0), 0)</f>
        <v>0</v>
      </c>
      <c r="GF16" s="2">
        <f>IFERROR(SUMIFS(Raw!$IK$2:$IK$101, Raw!GE$2:GE$101, "="&amp;Calculations!$A16, Raw!$IK$2:$IK$101, "&gt;"&amp;0)/COUNTIFS(Raw!GE$2:GE$101, "="&amp;Calculations!$A16, Raw!$IK$2:$IK$101, "&gt;"&amp;0), 0)</f>
        <v>0</v>
      </c>
      <c r="GG16" s="2">
        <f>IFERROR(SUMIFS(Raw!$IK$2:$IK$101, Raw!GF$2:GF$101, "="&amp;Calculations!$A16, Raw!$IK$2:$IK$101, "&gt;"&amp;0)/COUNTIFS(Raw!GF$2:GF$101, "="&amp;Calculations!$A16, Raw!$IK$2:$IK$101, "&gt;"&amp;0), 0)</f>
        <v>0</v>
      </c>
      <c r="GH16" s="2">
        <f>IFERROR(SUMIFS(Raw!$IK$2:$IK$101, Raw!GG$2:GG$101, "="&amp;Calculations!$A16, Raw!$IK$2:$IK$101, "&gt;"&amp;0)/COUNTIFS(Raw!GG$2:GG$101, "="&amp;Calculations!$A16, Raw!$IK$2:$IK$101, "&gt;"&amp;0), 0)</f>
        <v>0</v>
      </c>
      <c r="GI16" s="2">
        <f>IFERROR(SUMIFS(Raw!$IK$2:$IK$101, Raw!GH$2:GH$101, "="&amp;Calculations!$A16, Raw!$IK$2:$IK$101, "&gt;"&amp;0)/COUNTIFS(Raw!GH$2:GH$101, "="&amp;Calculations!$A16, Raw!$IK$2:$IK$101, "&gt;"&amp;0), 0)</f>
        <v>0</v>
      </c>
      <c r="GJ16" s="2">
        <f>IFERROR(SUMIFS(Raw!$IK$2:$IK$101, Raw!GI$2:GI$101, "="&amp;Calculations!$A16, Raw!$IK$2:$IK$101, "&gt;"&amp;0)/COUNTIFS(Raw!GI$2:GI$101, "="&amp;Calculations!$A16, Raw!$IK$2:$IK$101, "&gt;"&amp;0), 0)</f>
        <v>0</v>
      </c>
      <c r="GK16" s="2">
        <f>IFERROR(SUMIFS(Raw!$IK$2:$IK$101, Raw!GJ$2:GJ$101, "="&amp;Calculations!$A16, Raw!$IK$2:$IK$101, "&gt;"&amp;0)/COUNTIFS(Raw!GJ$2:GJ$101, "="&amp;Calculations!$A16, Raw!$IK$2:$IK$101, "&gt;"&amp;0), 0)</f>
        <v>0</v>
      </c>
      <c r="GL16" s="2"/>
      <c r="GM16" s="2"/>
      <c r="GN16" s="2"/>
      <c r="GO16" s="2">
        <f>IFERROR(SUMIFS(Raw!$IK$2:$IK$101, Raw!GN$2:GN$101, "="&amp;Calculations!$A16, Raw!$IK$2:$IK$101, "&gt;"&amp;0)/COUNTIFS(Raw!GN$2:GN$101, "="&amp;Calculations!$A16, Raw!$IK$2:$IK$101, "&gt;"&amp;0), 0)</f>
        <v>0</v>
      </c>
      <c r="GP16" s="2">
        <f>IFERROR(SUMIFS(Raw!$IK$2:$IK$101, Raw!GO$2:GO$101, "="&amp;Calculations!$A16, Raw!$IK$2:$IK$101, "&gt;"&amp;0)/COUNTIFS(Raw!GO$2:GO$101, "="&amp;Calculations!$A16, Raw!$IK$2:$IK$101, "&gt;"&amp;0), 0)</f>
        <v>0</v>
      </c>
      <c r="GQ16" s="2">
        <f>IFERROR(SUMIFS(Raw!$IK$2:$IK$101, Raw!GP$2:GP$101, "="&amp;Calculations!$A16, Raw!$IK$2:$IK$101, "&gt;"&amp;0)/COUNTIFS(Raw!GP$2:GP$101, "="&amp;Calculations!$A16, Raw!$IK$2:$IK$101, "&gt;"&amp;0), 0)</f>
        <v>0</v>
      </c>
      <c r="GR16" s="2">
        <f>IFERROR(SUMIFS(Raw!$IK$2:$IK$101, Raw!GQ$2:GQ$101, "="&amp;Calculations!$A16, Raw!$IK$2:$IK$101, "&gt;"&amp;0)/COUNTIFS(Raw!GQ$2:GQ$101, "="&amp;Calculations!$A16, Raw!$IK$2:$IK$101, "&gt;"&amp;0), 0)</f>
        <v>0</v>
      </c>
      <c r="GS16" s="2">
        <f>IFERROR(SUMIFS(Raw!$IK$2:$IK$101, Raw!GR$2:GR$101, "="&amp;Calculations!$A16, Raw!$IK$2:$IK$101, "&gt;"&amp;0)/COUNTIFS(Raw!GR$2:GR$101, "="&amp;Calculations!$A16, Raw!$IK$2:$IK$101, "&gt;"&amp;0), 0)</f>
        <v>0</v>
      </c>
      <c r="GT16" s="2">
        <f>IFERROR(SUMIFS(Raw!$IK$2:$IK$101, Raw!GS$2:GS$101, "="&amp;Calculations!$A16, Raw!$IK$2:$IK$101, "&gt;"&amp;0)/COUNTIFS(Raw!GS$2:GS$101, "="&amp;Calculations!$A16, Raw!$IK$2:$IK$101, "&gt;"&amp;0), 0)</f>
        <v>0</v>
      </c>
      <c r="GU16" s="2">
        <f>IFERROR(SUMIFS(Raw!$IK$2:$IK$101, Raw!GT$2:GT$101, "="&amp;Calculations!$A16, Raw!$IK$2:$IK$101, "&gt;"&amp;0)/COUNTIFS(Raw!GT$2:GT$101, "="&amp;Calculations!$A16, Raw!$IK$2:$IK$101, "&gt;"&amp;0), 0)</f>
        <v>0</v>
      </c>
      <c r="GV16" s="2">
        <f>IFERROR(SUMIFS(Raw!$IK$2:$IK$101, Raw!GU$2:GU$101, "="&amp;Calculations!$A16, Raw!$IK$2:$IK$101, "&gt;"&amp;0)/COUNTIFS(Raw!GU$2:GU$101, "="&amp;Calculations!$A16, Raw!$IK$2:$IK$101, "&gt;"&amp;0), 0)</f>
        <v>0</v>
      </c>
      <c r="GW16" s="2">
        <f>IFERROR(SUMIFS(Raw!$IK$2:$IK$101, Raw!GV$2:GV$101, "="&amp;Calculations!$A16, Raw!$IK$2:$IK$101, "&gt;"&amp;0)/COUNTIFS(Raw!GV$2:GV$101, "="&amp;Calculations!$A16, Raw!$IK$2:$IK$101, "&gt;"&amp;0), 0)</f>
        <v>0</v>
      </c>
      <c r="GX16" s="2">
        <f>IFERROR(SUMIFS(Raw!$IK$2:$IK$101, Raw!GW$2:GW$101, "="&amp;Calculations!$A16, Raw!$IK$2:$IK$101, "&gt;"&amp;0)/COUNTIFS(Raw!GW$2:GW$101, "="&amp;Calculations!$A16, Raw!$IK$2:$IK$101, "&gt;"&amp;0), 0)</f>
        <v>0</v>
      </c>
      <c r="GY16" s="2"/>
      <c r="GZ16" s="2"/>
      <c r="HA16" s="2"/>
      <c r="HB16" s="2">
        <f>IFERROR(SUMIFS(Raw!$IK$2:$IK$101, Raw!HA$2:HA$101, "="&amp;Calculations!$A16, Raw!$IK$2:$IK$101, "&gt;"&amp;0)/COUNTIFS(Raw!HA$2:HA$101, "="&amp;Calculations!$A16, Raw!$IK$2:$IK$101, "&gt;"&amp;0), 0)</f>
        <v>0</v>
      </c>
      <c r="HC16" s="2">
        <f>IFERROR(SUMIFS(Raw!$IK$2:$IK$101, Raw!HB$2:HB$101, "="&amp;Calculations!$A16, Raw!$IK$2:$IK$101, "&gt;"&amp;0)/COUNTIFS(Raw!HB$2:HB$101, "="&amp;Calculations!$A16, Raw!$IK$2:$IK$101, "&gt;"&amp;0), 0)</f>
        <v>0</v>
      </c>
      <c r="HD16" s="2">
        <f>IFERROR(SUMIFS(Raw!$IK$2:$IK$101, Raw!HC$2:HC$101, "="&amp;Calculations!$A16, Raw!$IK$2:$IK$101, "&gt;"&amp;0)/COUNTIFS(Raw!HC$2:HC$101, "="&amp;Calculations!$A16, Raw!$IK$2:$IK$101, "&gt;"&amp;0), 0)</f>
        <v>0</v>
      </c>
      <c r="HE16" s="2">
        <f>IFERROR(SUMIFS(Raw!$IK$2:$IK$101, Raw!HD$2:HD$101, "="&amp;Calculations!$A16, Raw!$IK$2:$IK$101, "&gt;"&amp;0)/COUNTIFS(Raw!HD$2:HD$101, "="&amp;Calculations!$A16, Raw!$IK$2:$IK$101, "&gt;"&amp;0), 0)</f>
        <v>0</v>
      </c>
      <c r="HF16" s="2">
        <f>IFERROR(SUMIFS(Raw!$IK$2:$IK$101, Raw!HE$2:HE$101, "="&amp;Calculations!$A16, Raw!$IK$2:$IK$101, "&gt;"&amp;0)/COUNTIFS(Raw!HE$2:HE$101, "="&amp;Calculations!$A16, Raw!$IK$2:$IK$101, "&gt;"&amp;0), 0)</f>
        <v>0</v>
      </c>
      <c r="HG16" s="2">
        <f>IFERROR(SUMIFS(Raw!$IK$2:$IK$101, Raw!HF$2:HF$101, "="&amp;Calculations!$A16, Raw!$IK$2:$IK$101, "&gt;"&amp;0)/COUNTIFS(Raw!HF$2:HF$101, "="&amp;Calculations!$A16, Raw!$IK$2:$IK$101, "&gt;"&amp;0), 0)</f>
        <v>0</v>
      </c>
      <c r="HH16" s="2">
        <f>IFERROR(SUMIFS(Raw!$IK$2:$IK$101, Raw!HG$2:HG$101, "="&amp;Calculations!$A16, Raw!$IK$2:$IK$101, "&gt;"&amp;0)/COUNTIFS(Raw!HG$2:HG$101, "="&amp;Calculations!$A16, Raw!$IK$2:$IK$101, "&gt;"&amp;0), 0)</f>
        <v>0</v>
      </c>
      <c r="HI16" s="2">
        <f>IFERROR(SUMIFS(Raw!$IK$2:$IK$101, Raw!HH$2:HH$101, "="&amp;Calculations!$A16, Raw!$IK$2:$IK$101, "&gt;"&amp;0)/COUNTIFS(Raw!HH$2:HH$101, "="&amp;Calculations!$A16, Raw!$IK$2:$IK$101, "&gt;"&amp;0), 0)</f>
        <v>0</v>
      </c>
      <c r="HJ16" s="2">
        <f>IFERROR(SUMIFS(Raw!$IK$2:$IK$101, Raw!HI$2:HI$101, "="&amp;Calculations!$A16, Raw!$IK$2:$IK$101, "&gt;"&amp;0)/COUNTIFS(Raw!HI$2:HI$101, "="&amp;Calculations!$A16, Raw!$IK$2:$IK$101, "&gt;"&amp;0), 0)</f>
        <v>0</v>
      </c>
      <c r="HK16" s="2">
        <f>IFERROR(SUMIFS(Raw!$IK$2:$IK$101, Raw!HJ$2:HJ$101, "="&amp;Calculations!$A16, Raw!$IK$2:$IK$101, "&gt;"&amp;0)/COUNTIFS(Raw!HJ$2:HJ$101, "="&amp;Calculations!$A16, Raw!$IK$2:$IK$101, "&gt;"&amp;0), 0)</f>
        <v>0</v>
      </c>
      <c r="HL16" s="2"/>
      <c r="HM16" s="2"/>
      <c r="HN16" s="2"/>
      <c r="HO16" s="2">
        <f>IFERROR(SUMIFS(Raw!$IK$2:$IK$101, Raw!HN$2:HN$101, "="&amp;Calculations!$A16, Raw!$IK$2:$IK$101, "&gt;"&amp;0)/COUNTIFS(Raw!HN$2:HN$101, "="&amp;Calculations!$A16, Raw!$IK$2:$IK$101, "&gt;"&amp;0), 0)</f>
        <v>0</v>
      </c>
      <c r="HP16" s="2">
        <f>IFERROR(SUMIFS(Raw!$IK$2:$IK$101, Raw!HO$2:HO$101, "="&amp;Calculations!$A16, Raw!$IK$2:$IK$101, "&gt;"&amp;0)/COUNTIFS(Raw!HO$2:HO$101, "="&amp;Calculations!$A16, Raw!$IK$2:$IK$101, "&gt;"&amp;0), 0)</f>
        <v>0</v>
      </c>
      <c r="HQ16" s="2">
        <f>IFERROR(SUMIFS(Raw!$IK$2:$IK$101, Raw!HP$2:HP$101, "="&amp;Calculations!$A16, Raw!$IK$2:$IK$101, "&gt;"&amp;0)/COUNTIFS(Raw!HP$2:HP$101, "="&amp;Calculations!$A16, Raw!$IK$2:$IK$101, "&gt;"&amp;0), 0)</f>
        <v>0</v>
      </c>
      <c r="HR16" s="2">
        <f>IFERROR(SUMIFS(Raw!$IK$2:$IK$101, Raw!HQ$2:HQ$101, "="&amp;Calculations!$A16, Raw!$IK$2:$IK$101, "&gt;"&amp;0)/COUNTIFS(Raw!HQ$2:HQ$101, "="&amp;Calculations!$A16, Raw!$IK$2:$IK$101, "&gt;"&amp;0), 0)</f>
        <v>0</v>
      </c>
      <c r="HS16" s="2">
        <f>IFERROR(SUMIFS(Raw!$IK$2:$IK$101, Raw!HR$2:HR$101, "="&amp;Calculations!$A16, Raw!$IK$2:$IK$101, "&gt;"&amp;0)/COUNTIFS(Raw!HR$2:HR$101, "="&amp;Calculations!$A16, Raw!$IK$2:$IK$101, "&gt;"&amp;0), 0)</f>
        <v>0</v>
      </c>
      <c r="HT16" s="2">
        <f>IFERROR(SUMIFS(Raw!$IK$2:$IK$101, Raw!HS$2:HS$101, "="&amp;Calculations!$A16, Raw!$IK$2:$IK$101, "&gt;"&amp;0)/COUNTIFS(Raw!HS$2:HS$101, "="&amp;Calculations!$A16, Raw!$IK$2:$IK$101, "&gt;"&amp;0), 0)</f>
        <v>0</v>
      </c>
      <c r="HU16" s="2">
        <f>IFERROR(SUMIFS(Raw!$IK$2:$IK$101, Raw!HT$2:HT$101, "="&amp;Calculations!$A16, Raw!$IK$2:$IK$101, "&gt;"&amp;0)/COUNTIFS(Raw!HT$2:HT$101, "="&amp;Calculations!$A16, Raw!$IK$2:$IK$101, "&gt;"&amp;0), 0)</f>
        <v>0</v>
      </c>
      <c r="HV16" s="2">
        <f>IFERROR(SUMIFS(Raw!$IK$2:$IK$101, Raw!HU$2:HU$101, "="&amp;Calculations!$A16, Raw!$IK$2:$IK$101, "&gt;"&amp;0)/COUNTIFS(Raw!HU$2:HU$101, "="&amp;Calculations!$A16, Raw!$IK$2:$IK$101, "&gt;"&amp;0), 0)</f>
        <v>0</v>
      </c>
      <c r="HW16" s="2">
        <f>IFERROR(SUMIFS(Raw!$IK$2:$IK$101, Raw!HV$2:HV$101, "="&amp;Calculations!$A16, Raw!$IK$2:$IK$101, "&gt;"&amp;0)/COUNTIFS(Raw!HV$2:HV$101, "="&amp;Calculations!$A16, Raw!$IK$2:$IK$101, "&gt;"&amp;0), 0)</f>
        <v>0</v>
      </c>
      <c r="HX16" s="2">
        <f>IFERROR(SUMIFS(Raw!$IK$2:$IK$101, Raw!HW$2:HW$101, "="&amp;Calculations!$A16, Raw!$IK$2:$IK$101, "&gt;"&amp;0)/COUNTIFS(Raw!HW$2:HW$101, "="&amp;Calculations!$A16, Raw!$IK$2:$IK$101, "&gt;"&amp;0), 0)</f>
        <v>0</v>
      </c>
      <c r="HY16" s="2"/>
      <c r="HZ16" s="2"/>
      <c r="IA16" s="2"/>
      <c r="IB16" s="2">
        <f>IFERROR(SUMIFS(Raw!$IK$2:$IK$101, Raw!IA$2:IA$101, "="&amp;Calculations!$A16, Raw!$IK$2:$IK$101, "&gt;"&amp;0)/COUNTIFS(Raw!IA$2:IA$101, "="&amp;Calculations!$A16, Raw!$IK$2:$IK$101, "&gt;"&amp;0), 0)</f>
        <v>0</v>
      </c>
      <c r="IC16" s="2">
        <f>IFERROR(SUMIFS(Raw!$IK$2:$IK$101, Raw!IB$2:IB$101, "="&amp;Calculations!$A16, Raw!$IK$2:$IK$101, "&gt;"&amp;0)/COUNTIFS(Raw!IB$2:IB$101, "="&amp;Calculations!$A16, Raw!$IK$2:$IK$101, "&gt;"&amp;0), 0)</f>
        <v>0</v>
      </c>
      <c r="ID16" s="2">
        <f>IFERROR(SUMIFS(Raw!$IK$2:$IK$101, Raw!IC$2:IC$101, "="&amp;Calculations!$A16, Raw!$IK$2:$IK$101, "&gt;"&amp;0)/COUNTIFS(Raw!IC$2:IC$101, "="&amp;Calculations!$A16, Raw!$IK$2:$IK$101, "&gt;"&amp;0), 0)</f>
        <v>0</v>
      </c>
      <c r="IE16" s="2">
        <f>IFERROR(SUMIFS(Raw!$IK$2:$IK$101, Raw!ID$2:ID$101, "="&amp;Calculations!$A16, Raw!$IK$2:$IK$101, "&gt;"&amp;0)/COUNTIFS(Raw!ID$2:ID$101, "="&amp;Calculations!$A16, Raw!$IK$2:$IK$101, "&gt;"&amp;0), 0)</f>
        <v>0</v>
      </c>
      <c r="IF16" s="2">
        <f>IFERROR(SUMIFS(Raw!$IK$2:$IK$101, Raw!IE$2:IE$101, "="&amp;Calculations!$A16, Raw!$IK$2:$IK$101, "&gt;"&amp;0)/COUNTIFS(Raw!IE$2:IE$101, "="&amp;Calculations!$A16, Raw!$IK$2:$IK$101, "&gt;"&amp;0), 0)</f>
        <v>0</v>
      </c>
      <c r="IG16" s="2">
        <f>IFERROR(SUMIFS(Raw!$IK$2:$IK$101, Raw!IF$2:IF$101, "="&amp;Calculations!$A16, Raw!$IK$2:$IK$101, "&gt;"&amp;0)/COUNTIFS(Raw!IF$2:IF$101, "="&amp;Calculations!$A16, Raw!$IK$2:$IK$101, "&gt;"&amp;0), 0)</f>
        <v>0</v>
      </c>
      <c r="IH16" s="2">
        <f>IFERROR(SUMIFS(Raw!$IK$2:$IK$101, Raw!IG$2:IG$101, "="&amp;Calculations!$A16, Raw!$IK$2:$IK$101, "&gt;"&amp;0)/COUNTIFS(Raw!IG$2:IG$101, "="&amp;Calculations!$A16, Raw!$IK$2:$IK$101, "&gt;"&amp;0), 0)</f>
        <v>0</v>
      </c>
      <c r="II16" s="2">
        <f>IFERROR(SUMIFS(Raw!$IK$2:$IK$101, Raw!IH$2:IH$101, "="&amp;Calculations!$A16, Raw!$IK$2:$IK$101, "&gt;"&amp;0)/COUNTIFS(Raw!IH$2:IH$101, "="&amp;Calculations!$A16, Raw!$IK$2:$IK$101, "&gt;"&amp;0), 0)</f>
        <v>0</v>
      </c>
      <c r="IM16">
        <v>2</v>
      </c>
    </row>
    <row r="17" spans="1:247" x14ac:dyDescent="0.25">
      <c r="A17">
        <v>1</v>
      </c>
      <c r="B17" s="2">
        <f>IFERROR(SUMIFS(Raw!$IK$2:$IK$101, Raw!A$2:A$101, "="&amp;Calculations!$A17, Raw!$IK$2:$IK$101, "&gt;"&amp;0)/COUNTIFS(Raw!A$2:A$101, "="&amp;Calculations!$A17, Raw!$IK$2:$IK$101, "&gt;"&amp;0), 0)</f>
        <v>0</v>
      </c>
      <c r="C17" s="2">
        <f>IFERROR(SUMIFS(Raw!$IK$2:$IK$101, Raw!B$2:B$101, "="&amp;Calculations!$A17, Raw!$IK$2:$IK$101, "&gt;"&amp;0)/COUNTIFS(Raw!B$2:B$101, "="&amp;Calculations!$A17, Raw!$IK$2:$IK$101, "&gt;"&amp;0), 0)</f>
        <v>0</v>
      </c>
      <c r="D17" s="2">
        <f>IFERROR(SUMIFS(Raw!$IK$2:$IK$101, Raw!C$2:C$101, "="&amp;Calculations!$A17, Raw!$IK$2:$IK$101, "&gt;"&amp;0)/COUNTIFS(Raw!C$2:C$101, "="&amp;Calculations!$A17, Raw!$IK$2:$IK$101, "&gt;"&amp;0), 0)</f>
        <v>0</v>
      </c>
      <c r="E17" s="2">
        <f>IFERROR(SUMIFS(Raw!$IK$2:$IK$101, Raw!D$2:D$101, "="&amp;Calculations!$A17, Raw!$IK$2:$IK$101, "&gt;"&amp;0)/COUNTIFS(Raw!D$2:D$101, "="&amp;Calculations!$A17, Raw!$IK$2:$IK$101, "&gt;"&amp;0), 0)</f>
        <v>0</v>
      </c>
      <c r="F17" s="2">
        <f>IFERROR(SUMIFS(Raw!$IK$2:$IK$101, Raw!E$2:E$101, "="&amp;Calculations!$A17, Raw!$IK$2:$IK$101, "&gt;"&amp;0)/COUNTIFS(Raw!E$2:E$101, "="&amp;Calculations!$A17, Raw!$IK$2:$IK$101, "&gt;"&amp;0), 0)</f>
        <v>0</v>
      </c>
      <c r="G17" s="2">
        <f>IFERROR(SUMIFS(Raw!$IK$2:$IK$101, Raw!F$2:F$101, "="&amp;Calculations!$A17, Raw!$IK$2:$IK$101, "&gt;"&amp;0)/COUNTIFS(Raw!F$2:F$101, "="&amp;Calculations!$A17, Raw!$IK$2:$IK$101, "&gt;"&amp;0), 0)</f>
        <v>0</v>
      </c>
      <c r="H17" s="2">
        <f>IFERROR(SUMIFS(Raw!$IK$2:$IK$101, Raw!G$2:G$101, "="&amp;Calculations!$A17, Raw!$IK$2:$IK$101, "&gt;"&amp;0)/COUNTIFS(Raw!G$2:G$101, "="&amp;Calculations!$A17, Raw!$IK$2:$IK$101, "&gt;"&amp;0), 0)</f>
        <v>0</v>
      </c>
      <c r="I17" s="2">
        <f>IFERROR(SUMIFS(Raw!$IK$2:$IK$101, Raw!H$2:H$101, "="&amp;Calculations!$A17, Raw!$IK$2:$IK$101, "&gt;"&amp;0)/COUNTIFS(Raw!H$2:H$101, "="&amp;Calculations!$A17, Raw!$IK$2:$IK$101, "&gt;"&amp;0), 0)</f>
        <v>0</v>
      </c>
      <c r="J17" s="2">
        <f>IFERROR(SUMIFS(Raw!$IK$2:$IK$101, Raw!I$2:I$101, "="&amp;Calculations!$A17, Raw!$IK$2:$IK$101, "&gt;"&amp;0)/COUNTIFS(Raw!I$2:I$101, "="&amp;Calculations!$A17, Raw!$IK$2:$IK$101, "&gt;"&amp;0), 0)</f>
        <v>0</v>
      </c>
      <c r="K17" s="2">
        <f>IFERROR(SUMIFS(Raw!$IK$2:$IK$101, Raw!J$2:J$101, "="&amp;Calculations!$A17, Raw!$IK$2:$IK$101, "&gt;"&amp;0)/COUNTIFS(Raw!J$2:J$101, "="&amp;Calculations!$A17, Raw!$IK$2:$IK$101, "&gt;"&amp;0), 0)</f>
        <v>0</v>
      </c>
      <c r="L17" s="2">
        <f>IFERROR(SUMIFS(Raw!$IK$2:$IK$101, Raw!K$2:K$101, "="&amp;Calculations!$A17, Raw!$IK$2:$IK$101, "&gt;"&amp;0)/COUNTIFS(Raw!K$2:K$101, "="&amp;Calculations!$A17, Raw!$IK$2:$IK$101, "&gt;"&amp;0), 0)</f>
        <v>0</v>
      </c>
      <c r="M17" s="2">
        <f>IFERROR(SUMIFS(Raw!$IK$2:$IK$101, Raw!L$2:L$101, "="&amp;Calculations!$A17, Raw!$IK$2:$IK$101, "&gt;"&amp;0)/COUNTIFS(Raw!L$2:L$101, "="&amp;Calculations!$A17, Raw!$IK$2:$IK$101, "&gt;"&amp;0), 0)</f>
        <v>0</v>
      </c>
      <c r="N17" s="2">
        <f>IFERROR(SUMIFS(Raw!$IK$2:$IK$101, Raw!M$2:M$101, "="&amp;Calculations!$A17, Raw!$IK$2:$IK$101, "&gt;"&amp;0)/COUNTIFS(Raw!M$2:M$101, "="&amp;Calculations!$A17, Raw!$IK$2:$IK$101, "&gt;"&amp;0), 0)</f>
        <v>0</v>
      </c>
      <c r="O17" s="2">
        <f>IFERROR(SUMIFS(Raw!$IK$2:$IK$101, Raw!N$2:N$101, "="&amp;Calculations!$A17, Raw!$IK$2:$IK$101, "&gt;"&amp;0)/COUNTIFS(Raw!N$2:N$101, "="&amp;Calculations!$A17, Raw!$IK$2:$IK$101, "&gt;"&amp;0), 0)</f>
        <v>0</v>
      </c>
      <c r="P17" s="2">
        <f>IFERROR(SUMIFS(Raw!$IK$2:$IK$101, Raw!O$2:O$101, "="&amp;Calculations!$A17, Raw!$IK$2:$IK$101, "&gt;"&amp;0)/COUNTIFS(Raw!O$2:O$101, "="&amp;Calculations!$A17, Raw!$IK$2:$IK$101, "&gt;"&amp;0), 0)</f>
        <v>0</v>
      </c>
      <c r="Q17" s="2">
        <f>IFERROR(SUMIFS(Raw!$IK$2:$IK$101, Raw!P$2:P$101, "="&amp;Calculations!$A17, Raw!$IK$2:$IK$101, "&gt;"&amp;0)/COUNTIFS(Raw!P$2:P$101, "="&amp;Calculations!$A17, Raw!$IK$2:$IK$101, "&gt;"&amp;0), 0)</f>
        <v>0</v>
      </c>
      <c r="R17" s="2">
        <f>IFERROR(SUMIFS(Raw!$IK$2:$IK$101, Raw!Q$2:Q$101, "="&amp;Calculations!$A17, Raw!$IK$2:$IK$101, "&gt;"&amp;0)/COUNTIFS(Raw!Q$2:Q$101, "="&amp;Calculations!$A17, Raw!$IK$2:$IK$101, "&gt;"&amp;0), 0)</f>
        <v>0</v>
      </c>
      <c r="S17" s="2">
        <f>IFERROR(SUMIFS(Raw!$IK$2:$IK$101, Raw!R$2:R$101, "="&amp;Calculations!$A17, Raw!$IK$2:$IK$101, "&gt;"&amp;0)/COUNTIFS(Raw!R$2:R$101, "="&amp;Calculations!$A17, Raw!$IK$2:$IK$101, "&gt;"&amp;0), 0)</f>
        <v>0</v>
      </c>
      <c r="T17" s="2">
        <f>IFERROR(SUMIFS(Raw!$IK$2:$IK$101, Raw!S$2:S$101, "="&amp;Calculations!$A17, Raw!$IK$2:$IK$101, "&gt;"&amp;0)/COUNTIFS(Raw!S$2:S$101, "="&amp;Calculations!$A17, Raw!$IK$2:$IK$101, "&gt;"&amp;0), 0)</f>
        <v>0</v>
      </c>
      <c r="U17" s="2">
        <f>IFERROR(SUMIFS(Raw!$IK$2:$IK$101, Raw!T$2:T$101, "="&amp;Calculations!$A17, Raw!$IK$2:$IK$101, "&gt;"&amp;0)/COUNTIFS(Raw!T$2:T$101, "="&amp;Calculations!$A17, Raw!$IK$2:$IK$101, "&gt;"&amp;0), 0)</f>
        <v>0</v>
      </c>
      <c r="V17" s="2">
        <f>IFERROR(SUMIFS(Raw!$IK$2:$IK$101, Raw!U$2:U$101, "="&amp;Calculations!$A17, Raw!$IK$2:$IK$101, "&gt;"&amp;0)/COUNTIFS(Raw!U$2:U$101, "="&amp;Calculations!$A17, Raw!$IK$2:$IK$101, "&gt;"&amp;0), 0)</f>
        <v>0</v>
      </c>
      <c r="W17" s="2">
        <f>IFERROR(SUMIFS(Raw!$IK$2:$IK$101, Raw!V$2:V$101, "="&amp;Calculations!$A17, Raw!$IK$2:$IK$101, "&gt;"&amp;0)/COUNTIFS(Raw!V$2:V$101, "="&amp;Calculations!$A17, Raw!$IK$2:$IK$101, "&gt;"&amp;0), 0)</f>
        <v>0</v>
      </c>
      <c r="X17" s="2">
        <f>IFERROR(SUMIFS(Raw!$IK$2:$IK$101, Raw!W$2:W$101, "="&amp;Calculations!$A17, Raw!$IK$2:$IK$101, "&gt;"&amp;0)/COUNTIFS(Raw!W$2:W$101, "="&amp;Calculations!$A17, Raw!$IK$2:$IK$101, "&gt;"&amp;0), 0)</f>
        <v>0</v>
      </c>
      <c r="Y17" s="2">
        <f>IFERROR(SUMIFS(Raw!$IK$2:$IK$101, Raw!X$2:X$101, "="&amp;Calculations!$A17, Raw!$IK$2:$IK$101, "&gt;"&amp;0)/COUNTIFS(Raw!X$2:X$101, "="&amp;Calculations!$A17, Raw!$IK$2:$IK$101, "&gt;"&amp;0), 0)</f>
        <v>0</v>
      </c>
      <c r="Z17" s="2">
        <f>IFERROR(SUMIFS(Raw!$IK$2:$IK$101, Raw!Y$2:Y$101, "="&amp;Calculations!$A17, Raw!$IK$2:$IK$101, "&gt;"&amp;0)/COUNTIFS(Raw!Y$2:Y$101, "="&amp;Calculations!$A17, Raw!$IK$2:$IK$101, "&gt;"&amp;0), 0)</f>
        <v>0</v>
      </c>
      <c r="AA17" s="2">
        <f>IFERROR(SUMIFS(Raw!$IK$2:$IK$101, Raw!Z$2:Z$101, "="&amp;Calculations!$A17, Raw!$IK$2:$IK$101, "&gt;"&amp;0)/COUNTIFS(Raw!Z$2:Z$101, "="&amp;Calculations!$A17, Raw!$IK$2:$IK$101, "&gt;"&amp;0), 0)</f>
        <v>0</v>
      </c>
      <c r="AB17" s="2">
        <f>IFERROR(SUMIFS(Raw!$IK$2:$IK$101, Raw!AA$2:AA$101, "="&amp;Calculations!$A17, Raw!$IK$2:$IK$101, "&gt;"&amp;0)/COUNTIFS(Raw!AA$2:AA$101, "="&amp;Calculations!$A17, Raw!$IK$2:$IK$101, "&gt;"&amp;0), 0)</f>
        <v>0</v>
      </c>
      <c r="AC17" s="2">
        <f>IFERROR(SUMIFS(Raw!$IK$2:$IK$101, Raw!AB$2:AB$101, "="&amp;Calculations!$A17, Raw!$IK$2:$IK$101, "&gt;"&amp;0)/COUNTIFS(Raw!AB$2:AB$101, "="&amp;Calculations!$A17, Raw!$IK$2:$IK$101, "&gt;"&amp;0), 0)</f>
        <v>0</v>
      </c>
      <c r="AD17" s="2">
        <f>IFERROR(SUMIFS(Raw!$IK$2:$IK$101, Raw!AC$2:AC$101, "="&amp;Calculations!$A17, Raw!$IK$2:$IK$101, "&gt;"&amp;0)/COUNTIFS(Raw!AC$2:AC$101, "="&amp;Calculations!$A17, Raw!$IK$2:$IK$101, "&gt;"&amp;0), 0)</f>
        <v>0</v>
      </c>
      <c r="AE17" s="2">
        <f>IFERROR(SUMIFS(Raw!$IK$2:$IK$101, Raw!AD$2:AD$101, "="&amp;Calculations!$A17, Raw!$IK$2:$IK$101, "&gt;"&amp;0)/COUNTIFS(Raw!AD$2:AD$101, "="&amp;Calculations!$A17, Raw!$IK$2:$IK$101, "&gt;"&amp;0), 0)</f>
        <v>0</v>
      </c>
      <c r="AF17" s="2">
        <f>IFERROR(SUMIFS(Raw!$IK$2:$IK$101, Raw!AE$2:AE$101, "="&amp;Calculations!$A17, Raw!$IK$2:$IK$101, "&gt;"&amp;0)/COUNTIFS(Raw!AE$2:AE$101, "="&amp;Calculations!$A17, Raw!$IK$2:$IK$101, "&gt;"&amp;0), 0)</f>
        <v>0</v>
      </c>
      <c r="AG17" s="2">
        <f>IFERROR(SUMIFS(Raw!$IK$2:$IK$101, Raw!AF$2:AF$101, "="&amp;Calculations!$A17, Raw!$IK$2:$IK$101, "&gt;"&amp;0)/COUNTIFS(Raw!AF$2:AF$101, "="&amp;Calculations!$A17, Raw!$IK$2:$IK$101, "&gt;"&amp;0), 0)</f>
        <v>0</v>
      </c>
      <c r="AH17" s="2">
        <f>IFERROR(SUMIFS(Raw!$IK$2:$IK$101, Raw!AG$2:AG$101, "="&amp;Calculations!$A17, Raw!$IK$2:$IK$101, "&gt;"&amp;0)/COUNTIFS(Raw!AG$2:AG$101, "="&amp;Calculations!$A17, Raw!$IK$2:$IK$101, "&gt;"&amp;0), 0)</f>
        <v>0</v>
      </c>
      <c r="AI17" s="2">
        <f>IFERROR(SUMIFS(Raw!$IK$2:$IK$101, Raw!AH$2:AH$101, "="&amp;Calculations!$A17, Raw!$IK$2:$IK$101, "&gt;"&amp;0)/COUNTIFS(Raw!AH$2:AH$101, "="&amp;Calculations!$A17, Raw!$IK$2:$IK$101, "&gt;"&amp;0), 0)</f>
        <v>0</v>
      </c>
      <c r="AJ17" s="2">
        <f>IFERROR(SUMIFS(Raw!$IK$2:$IK$101, Raw!AI$2:AI$101, "="&amp;Calculations!$A17, Raw!$IK$2:$IK$101, "&gt;"&amp;0)/COUNTIFS(Raw!AI$2:AI$101, "="&amp;Calculations!$A17, Raw!$IK$2:$IK$101, "&gt;"&amp;0), 0)</f>
        <v>0</v>
      </c>
      <c r="AK17" s="2">
        <f>IFERROR(SUMIFS(Raw!$IK$2:$IK$101, Raw!AJ$2:AJ$101, "="&amp;Calculations!$A17, Raw!$IK$2:$IK$101, "&gt;"&amp;0)/COUNTIFS(Raw!AJ$2:AJ$101, "="&amp;Calculations!$A17, Raw!$IK$2:$IK$101, "&gt;"&amp;0), 0)</f>
        <v>0</v>
      </c>
      <c r="AL17" s="2">
        <f>IFERROR(SUMIFS(Raw!$IK$2:$IK$101, Raw!AK$2:AK$101, "="&amp;Calculations!$A17, Raw!$IK$2:$IK$101, "&gt;"&amp;0)/COUNTIFS(Raw!AK$2:AK$101, "="&amp;Calculations!$A17, Raw!$IK$2:$IK$101, "&gt;"&amp;0), 0)</f>
        <v>0</v>
      </c>
      <c r="AM17" s="2">
        <f>IFERROR(SUMIFS(Raw!$IK$2:$IK$101, Raw!AL$2:AL$101, "="&amp;Calculations!$A17, Raw!$IK$2:$IK$101, "&gt;"&amp;0)/COUNTIFS(Raw!AL$2:AL$101, "="&amp;Calculations!$A17, Raw!$IK$2:$IK$101, "&gt;"&amp;0), 0)</f>
        <v>0</v>
      </c>
      <c r="AN17" s="2">
        <f>IFERROR(SUMIFS(Raw!$IK$2:$IK$101, Raw!AM$2:AM$101, "="&amp;Calculations!$A17, Raw!$IK$2:$IK$101, "&gt;"&amp;0)/COUNTIFS(Raw!AM$2:AM$101, "="&amp;Calculations!$A17, Raw!$IK$2:$IK$101, "&gt;"&amp;0), 0)</f>
        <v>0</v>
      </c>
      <c r="AO17" s="2">
        <f>IFERROR(SUMIFS(Raw!$IK$2:$IK$101, Raw!AN$2:AN$101, "="&amp;Calculations!$A17, Raw!$IK$2:$IK$101, "&gt;"&amp;0)/COUNTIFS(Raw!AN$2:AN$101, "="&amp;Calculations!$A17, Raw!$IK$2:$IK$101, "&gt;"&amp;0), 0)</f>
        <v>0</v>
      </c>
      <c r="AP17" s="2">
        <f>IFERROR(SUMIFS(Raw!$IK$2:$IK$101, Raw!AO$2:AO$101, "="&amp;Calculations!$A17, Raw!$IK$2:$IK$101, "&gt;"&amp;0)/COUNTIFS(Raw!AO$2:AO$101, "="&amp;Calculations!$A17, Raw!$IK$2:$IK$101, "&gt;"&amp;0), 0)</f>
        <v>0</v>
      </c>
      <c r="AQ17" s="2">
        <f>IFERROR(SUMIFS(Raw!$IK$2:$IK$101, Raw!AP$2:AP$101, "="&amp;Calculations!$A17, Raw!$IK$2:$IK$101, "&gt;"&amp;0)/COUNTIFS(Raw!AP$2:AP$101, "="&amp;Calculations!$A17, Raw!$IK$2:$IK$101, "&gt;"&amp;0), 0)</f>
        <v>0</v>
      </c>
      <c r="AR17" s="2">
        <f>IFERROR(SUMIFS(Raw!$IK$2:$IK$101, Raw!AQ$2:AQ$101, "="&amp;Calculations!$A17, Raw!$IK$2:$IK$101, "&gt;"&amp;0)/COUNTIFS(Raw!AQ$2:AQ$101, "="&amp;Calculations!$A17, Raw!$IK$2:$IK$101, "&gt;"&amp;0), 0)</f>
        <v>0</v>
      </c>
      <c r="AS17" s="2">
        <f>IFERROR(SUMIFS(Raw!$IK$2:$IK$101, Raw!AR$2:AR$101, "="&amp;Calculations!$A17, Raw!$IK$2:$IK$101, "&gt;"&amp;0)/COUNTIFS(Raw!AR$2:AR$101, "="&amp;Calculations!$A17, Raw!$IK$2:$IK$101, "&gt;"&amp;0), 0)</f>
        <v>0</v>
      </c>
      <c r="AT17" s="2">
        <f>IFERROR(SUMIFS(Raw!$IK$2:$IK$101, Raw!AS$2:AS$101, "="&amp;Calculations!$A17, Raw!$IK$2:$IK$101, "&gt;"&amp;0)/COUNTIFS(Raw!AS$2:AS$101, "="&amp;Calculations!$A17, Raw!$IK$2:$IK$101, "&gt;"&amp;0), 0)</f>
        <v>0</v>
      </c>
      <c r="AU17" s="2">
        <f>IFERROR(SUMIFS(Raw!$IK$2:$IK$101, Raw!AT$2:AT$101, "="&amp;Calculations!$A17, Raw!$IK$2:$IK$101, "&gt;"&amp;0)/COUNTIFS(Raw!AT$2:AT$101, "="&amp;Calculations!$A17, Raw!$IK$2:$IK$101, "&gt;"&amp;0), 0)</f>
        <v>0</v>
      </c>
      <c r="AV17" s="2">
        <f>IFERROR(SUMIFS(Raw!$IK$2:$IK$101, Raw!AU$2:AU$101, "="&amp;Calculations!$A17, Raw!$IK$2:$IK$101, "&gt;"&amp;0)/COUNTIFS(Raw!AU$2:AU$101, "="&amp;Calculations!$A17, Raw!$IK$2:$IK$101, "&gt;"&amp;0), 0)</f>
        <v>0</v>
      </c>
      <c r="AW17" s="2">
        <f>IFERROR(SUMIFS(Raw!$IK$2:$IK$101, Raw!AV$2:AV$101, "="&amp;Calculations!$A17, Raw!$IK$2:$IK$101, "&gt;"&amp;0)/COUNTIFS(Raw!AV$2:AV$101, "="&amp;Calculations!$A17, Raw!$IK$2:$IK$101, "&gt;"&amp;0), 0)</f>
        <v>0</v>
      </c>
      <c r="AX17" s="2">
        <f>IFERROR(SUMIFS(Raw!$IK$2:$IK$101, Raw!AW$2:AW$101, "="&amp;Calculations!$A17, Raw!$IK$2:$IK$101, "&gt;"&amp;0)/COUNTIFS(Raw!AW$2:AW$101, "="&amp;Calculations!$A17, Raw!$IK$2:$IK$101, "&gt;"&amp;0), 0)</f>
        <v>0</v>
      </c>
      <c r="AY17" s="2">
        <f>IFERROR(SUMIFS(Raw!$IK$2:$IK$101, Raw!AX$2:AX$101, "="&amp;Calculations!$A17, Raw!$IK$2:$IK$101, "&gt;"&amp;0)/COUNTIFS(Raw!AX$2:AX$101, "="&amp;Calculations!$A17, Raw!$IK$2:$IK$101, "&gt;"&amp;0), 0)</f>
        <v>0</v>
      </c>
      <c r="AZ17" s="2">
        <f>IFERROR(SUMIFS(Raw!$IK$2:$IK$101, Raw!AY$2:AY$101, "="&amp;Calculations!$A17, Raw!$IK$2:$IK$101, "&gt;"&amp;0)/COUNTIFS(Raw!AY$2:AY$101, "="&amp;Calculations!$A17, Raw!$IK$2:$IK$101, "&gt;"&amp;0), 0)</f>
        <v>0</v>
      </c>
      <c r="BA17" s="2">
        <f>IFERROR(SUMIFS(Raw!$IK$2:$IK$101, Raw!AZ$2:AZ$101, "="&amp;Calculations!$A17, Raw!$IK$2:$IK$101, "&gt;"&amp;0)/COUNTIFS(Raw!AZ$2:AZ$101, "="&amp;Calculations!$A17, Raw!$IK$2:$IK$101, "&gt;"&amp;0), 0)</f>
        <v>0</v>
      </c>
      <c r="BB17" s="2">
        <f>IFERROR(SUMIFS(Raw!$IK$2:$IK$101, Raw!BA$2:BA$101, "="&amp;Calculations!$A17, Raw!$IK$2:$IK$101, "&gt;"&amp;0)/COUNTIFS(Raw!BA$2:BA$101, "="&amp;Calculations!$A17, Raw!$IK$2:$IK$101, "&gt;"&amp;0), 0)</f>
        <v>0</v>
      </c>
      <c r="BC17" s="2">
        <f>IFERROR(SUMIFS(Raw!$IK$2:$IK$101, Raw!BB$2:BB$101, "="&amp;Calculations!$A17, Raw!$IK$2:$IK$101, "&gt;"&amp;0)/COUNTIFS(Raw!BB$2:BB$101, "="&amp;Calculations!$A17, Raw!$IK$2:$IK$101, "&gt;"&amp;0), 0)</f>
        <v>0</v>
      </c>
      <c r="BD17" s="2">
        <f>IFERROR(SUMIFS(Raw!$IK$2:$IK$101, Raw!BC$2:BC$101, "="&amp;Calculations!$A17, Raw!$IK$2:$IK$101, "&gt;"&amp;0)/COUNTIFS(Raw!BC$2:BC$101, "="&amp;Calculations!$A17, Raw!$IK$2:$IK$101, "&gt;"&amp;0), 0)</f>
        <v>0</v>
      </c>
      <c r="BE17" s="2">
        <f>IFERROR(SUMIFS(Raw!$IK$2:$IK$101, Raw!BD$2:BD$101, "="&amp;Calculations!$A17, Raw!$IK$2:$IK$101, "&gt;"&amp;0)/COUNTIFS(Raw!BD$2:BD$101, "="&amp;Calculations!$A17, Raw!$IK$2:$IK$101, "&gt;"&amp;0), 0)</f>
        <v>0</v>
      </c>
      <c r="BF17" s="2">
        <f>IFERROR(SUMIFS(Raw!$IK$2:$IK$101, Raw!BE$2:BE$101, "="&amp;Calculations!$A17, Raw!$IK$2:$IK$101, "&gt;"&amp;0)/COUNTIFS(Raw!BE$2:BE$101, "="&amp;Calculations!$A17, Raw!$IK$2:$IK$101, "&gt;"&amp;0), 0)</f>
        <v>0</v>
      </c>
      <c r="BG17" s="2">
        <f>IFERROR(SUMIFS(Raw!$IK$2:$IK$101, Raw!BF$2:BF$101, "="&amp;Calculations!$A17, Raw!$IK$2:$IK$101, "&gt;"&amp;0)/COUNTIFS(Raw!BF$2:BF$101, "="&amp;Calculations!$A17, Raw!$IK$2:$IK$101, "&gt;"&amp;0), 0)</f>
        <v>0</v>
      </c>
      <c r="BH17" s="2">
        <f>IFERROR(SUMIFS(Raw!$IK$2:$IK$101, Raw!BG$2:BG$101, "="&amp;Calculations!$A17, Raw!$IK$2:$IK$101, "&gt;"&amp;0)/COUNTIFS(Raw!BG$2:BG$101, "="&amp;Calculations!$A17, Raw!$IK$2:$IK$101, "&gt;"&amp;0), 0)</f>
        <v>0</v>
      </c>
      <c r="BI17" s="2">
        <f>IFERROR(SUMIFS(Raw!$IK$2:$IK$101, Raw!BH$2:BH$101, "="&amp;Calculations!$A17, Raw!$IK$2:$IK$101, "&gt;"&amp;0)/COUNTIFS(Raw!BH$2:BH$101, "="&amp;Calculations!$A17, Raw!$IK$2:$IK$101, "&gt;"&amp;0), 0)</f>
        <v>0</v>
      </c>
      <c r="BJ17" s="2">
        <f>IFERROR(SUMIFS(Raw!$IK$2:$IK$101, Raw!BI$2:BI$101, "="&amp;Calculations!$A17, Raw!$IK$2:$IK$101, "&gt;"&amp;0)/COUNTIFS(Raw!BI$2:BI$101, "="&amp;Calculations!$A17, Raw!$IK$2:$IK$101, "&gt;"&amp;0), 0)</f>
        <v>0</v>
      </c>
      <c r="BK17" s="2">
        <f>IFERROR(SUMIFS(Raw!$IK$2:$IK$101, Raw!BJ$2:BJ$101, "="&amp;Calculations!$A17, Raw!$IK$2:$IK$101, "&gt;"&amp;0)/COUNTIFS(Raw!BJ$2:BJ$101, "="&amp;Calculations!$A17, Raw!$IK$2:$IK$101, "&gt;"&amp;0), 0)</f>
        <v>0</v>
      </c>
      <c r="BL17" s="2">
        <f>IFERROR(SUMIFS(Raw!$IK$2:$IK$101, Raw!BK$2:BK$101, "="&amp;Calculations!$A17, Raw!$IK$2:$IK$101, "&gt;"&amp;0)/COUNTIFS(Raw!BK$2:BK$101, "="&amp;Calculations!$A17, Raw!$IK$2:$IK$101, "&gt;"&amp;0), 0)</f>
        <v>0</v>
      </c>
      <c r="BM17" s="2">
        <f>IFERROR(SUMIFS(Raw!$IK$2:$IK$101, Raw!BL$2:BL$101, "="&amp;Calculations!$A17, Raw!$IK$2:$IK$101, "&gt;"&amp;0)/COUNTIFS(Raw!BL$2:BL$101, "="&amp;Calculations!$A17, Raw!$IK$2:$IK$101, "&gt;"&amp;0), 0)</f>
        <v>0</v>
      </c>
      <c r="BN17" s="2">
        <f>IFERROR(SUMIFS(Raw!$IK$2:$IK$101, Raw!BM$2:BM$101, "="&amp;Calculations!$A17, Raw!$IK$2:$IK$101, "&gt;"&amp;0)/COUNTIFS(Raw!BM$2:BM$101, "="&amp;Calculations!$A17, Raw!$IK$2:$IK$101, "&gt;"&amp;0), 0)</f>
        <v>0</v>
      </c>
      <c r="BO17" s="2">
        <f>IFERROR(SUMIFS(Raw!$IK$2:$IK$101, Raw!BN$2:BN$101, "="&amp;Calculations!$A17, Raw!$IK$2:$IK$101, "&gt;"&amp;0)/COUNTIFS(Raw!BN$2:BN$101, "="&amp;Calculations!$A17, Raw!$IK$2:$IK$101, "&gt;"&amp;0), 0)</f>
        <v>0</v>
      </c>
      <c r="BP17" s="2">
        <f>IFERROR(SUMIFS(Raw!$IK$2:$IK$101, Raw!BO$2:BO$101, "="&amp;Calculations!$A17, Raw!$IK$2:$IK$101, "&gt;"&amp;0)/COUNTIFS(Raw!BO$2:BO$101, "="&amp;Calculations!$A17, Raw!$IK$2:$IK$101, "&gt;"&amp;0), 0)</f>
        <v>0</v>
      </c>
      <c r="BQ17" s="2">
        <f>IFERROR(SUMIFS(Raw!$IK$2:$IK$101, Raw!BP$2:BP$101, "="&amp;Calculations!$A17, Raw!$IK$2:$IK$101, "&gt;"&amp;0)/COUNTIFS(Raw!BP$2:BP$101, "="&amp;Calculations!$A17, Raw!$IK$2:$IK$101, "&gt;"&amp;0), 0)</f>
        <v>0</v>
      </c>
      <c r="BR17" s="2">
        <f>IFERROR(SUMIFS(Raw!$IK$2:$IK$101, Raw!BQ$2:BQ$101, "="&amp;Calculations!$A17, Raw!$IK$2:$IK$101, "&gt;"&amp;0)/COUNTIFS(Raw!BQ$2:BQ$101, "="&amp;Calculations!$A17, Raw!$IK$2:$IK$101, "&gt;"&amp;0), 0)</f>
        <v>0</v>
      </c>
      <c r="BS17" s="2">
        <f>IFERROR(SUMIFS(Raw!$IK$2:$IK$101, Raw!BR$2:BR$101, "="&amp;Calculations!$A17, Raw!$IK$2:$IK$101, "&gt;"&amp;0)/COUNTIFS(Raw!BR$2:BR$101, "="&amp;Calculations!$A17, Raw!$IK$2:$IK$101, "&gt;"&amp;0), 0)</f>
        <v>0</v>
      </c>
      <c r="BT17" s="2">
        <f>IFERROR(SUMIFS(Raw!$IK$2:$IK$101, Raw!BS$2:BS$101, "="&amp;Calculations!$A17, Raw!$IK$2:$IK$101, "&gt;"&amp;0)/COUNTIFS(Raw!BS$2:BS$101, "="&amp;Calculations!$A17, Raw!$IK$2:$IK$101, "&gt;"&amp;0), 0)</f>
        <v>0</v>
      </c>
      <c r="BU17" s="2">
        <f>IFERROR(SUMIFS(Raw!$IK$2:$IK$101, Raw!BT$2:BT$101, "="&amp;Calculations!$A17, Raw!$IK$2:$IK$101, "&gt;"&amp;0)/COUNTIFS(Raw!BT$2:BT$101, "="&amp;Calculations!$A17, Raw!$IK$2:$IK$101, "&gt;"&amp;0), 0)</f>
        <v>0</v>
      </c>
      <c r="BV17" s="2">
        <f>IFERROR(SUMIFS(Raw!$IK$2:$IK$101, Raw!BU$2:BU$101, "="&amp;Calculations!$A17, Raw!$IK$2:$IK$101, "&gt;"&amp;0)/COUNTIFS(Raw!BU$2:BU$101, "="&amp;Calculations!$A17, Raw!$IK$2:$IK$101, "&gt;"&amp;0), 0)</f>
        <v>0</v>
      </c>
      <c r="BW17" s="2">
        <f>IFERROR(SUMIFS(Raw!$IK$2:$IK$101, Raw!BV$2:BV$101, "="&amp;Calculations!$A17, Raw!$IK$2:$IK$101, "&gt;"&amp;0)/COUNTIFS(Raw!BV$2:BV$101, "="&amp;Calculations!$A17, Raw!$IK$2:$IK$101, "&gt;"&amp;0), 0)</f>
        <v>0</v>
      </c>
      <c r="BX17" s="2">
        <f>IFERROR(SUMIFS(Raw!$IK$2:$IK$101, Raw!BW$2:BW$101, "="&amp;Calculations!$A17, Raw!$IK$2:$IK$101, "&gt;"&amp;0)/COUNTIFS(Raw!BW$2:BW$101, "="&amp;Calculations!$A17, Raw!$IK$2:$IK$101, "&gt;"&amp;0), 0)</f>
        <v>0</v>
      </c>
      <c r="BY17" s="2">
        <f>IFERROR(SUMIFS(Raw!$IK$2:$IK$101, Raw!BX$2:BX$101, "="&amp;Calculations!$A17, Raw!$IK$2:$IK$101, "&gt;"&amp;0)/COUNTIFS(Raw!BX$2:BX$101, "="&amp;Calculations!$A17, Raw!$IK$2:$IK$101, "&gt;"&amp;0), 0)</f>
        <v>0</v>
      </c>
      <c r="BZ17" s="2">
        <f>IFERROR(SUMIFS(Raw!$IK$2:$IK$101, Raw!BY$2:BY$101, "="&amp;Calculations!$A17, Raw!$IK$2:$IK$101, "&gt;"&amp;0)/COUNTIFS(Raw!BY$2:BY$101, "="&amp;Calculations!$A17, Raw!$IK$2:$IK$101, "&gt;"&amp;0), 0)</f>
        <v>0</v>
      </c>
      <c r="CA17" s="2">
        <f>IFERROR(SUMIFS(Raw!$IK$2:$IK$101, Raw!BZ$2:BZ$101, "="&amp;Calculations!$A17, Raw!$IK$2:$IK$101, "&gt;"&amp;0)/COUNTIFS(Raw!BZ$2:BZ$101, "="&amp;Calculations!$A17, Raw!$IK$2:$IK$101, "&gt;"&amp;0), 0)</f>
        <v>0</v>
      </c>
      <c r="CB17" s="2">
        <f>IFERROR(SUMIFS(Raw!$IK$2:$IK$101, Raw!CA$2:CA$101, "="&amp;Calculations!$A17, Raw!$IK$2:$IK$101, "&gt;"&amp;0)/COUNTIFS(Raw!CA$2:CA$101, "="&amp;Calculations!$A17, Raw!$IK$2:$IK$101, "&gt;"&amp;0), 0)</f>
        <v>0</v>
      </c>
      <c r="CC17" s="2">
        <f>IFERROR(SUMIFS(Raw!$IK$2:$IK$101, Raw!CB$2:CB$101, "="&amp;Calculations!$A17, Raw!$IK$2:$IK$101, "&gt;"&amp;0)/COUNTIFS(Raw!CB$2:CB$101, "="&amp;Calculations!$A17, Raw!$IK$2:$IK$101, "&gt;"&amp;0), 0)</f>
        <v>0</v>
      </c>
      <c r="CD17" s="2">
        <f>IFERROR(SUMIFS(Raw!$IK$2:$IK$101, Raw!CC$2:CC$101, "="&amp;Calculations!$A17, Raw!$IK$2:$IK$101, "&gt;"&amp;0)/COUNTIFS(Raw!CC$2:CC$101, "="&amp;Calculations!$A17, Raw!$IK$2:$IK$101, "&gt;"&amp;0), 0)</f>
        <v>0</v>
      </c>
      <c r="CE17" s="2">
        <f>IFERROR(SUMIFS(Raw!$IK$2:$IK$101, Raw!CD$2:CD$101, "="&amp;Calculations!$A17, Raw!$IK$2:$IK$101, "&gt;"&amp;0)/COUNTIFS(Raw!CD$2:CD$101, "="&amp;Calculations!$A17, Raw!$IK$2:$IK$101, "&gt;"&amp;0), 0)</f>
        <v>0</v>
      </c>
      <c r="CF17" s="2">
        <f>IFERROR(SUMIFS(Raw!$IK$2:$IK$101, Raw!CE$2:CE$101, "="&amp;Calculations!$A17, Raw!$IK$2:$IK$101, "&gt;"&amp;0)/COUNTIFS(Raw!CE$2:CE$101, "="&amp;Calculations!$A17, Raw!$IK$2:$IK$101, "&gt;"&amp;0), 0)</f>
        <v>0</v>
      </c>
      <c r="CG17" s="2">
        <f>IFERROR(SUMIFS(Raw!$IK$2:$IK$101, Raw!CF$2:CF$101, "="&amp;Calculations!$A17, Raw!$IK$2:$IK$101, "&gt;"&amp;0)/COUNTIFS(Raw!CF$2:CF$101, "="&amp;Calculations!$A17, Raw!$IK$2:$IK$101, "&gt;"&amp;0), 0)</f>
        <v>0</v>
      </c>
      <c r="CH17" s="2">
        <f>IFERROR(SUMIFS(Raw!$IK$2:$IK$101, Raw!CG$2:CG$101, "="&amp;Calculations!$A17, Raw!$IK$2:$IK$101, "&gt;"&amp;0)/COUNTIFS(Raw!CG$2:CG$101, "="&amp;Calculations!$A17, Raw!$IK$2:$IK$101, "&gt;"&amp;0), 0)</f>
        <v>0</v>
      </c>
      <c r="CI17" s="2">
        <f>IFERROR(SUMIFS(Raw!$IK$2:$IK$101, Raw!CH$2:CH$101, "="&amp;Calculations!$A17, Raw!$IK$2:$IK$101, "&gt;"&amp;0)/COUNTIFS(Raw!CH$2:CH$101, "="&amp;Calculations!$A17, Raw!$IK$2:$IK$101, "&gt;"&amp;0), 0)</f>
        <v>0</v>
      </c>
      <c r="CJ17" s="2">
        <f>IFERROR(SUMIFS(Raw!$IK$2:$IK$101, Raw!CI$2:CI$101, "="&amp;Calculations!$A17, Raw!$IK$2:$IK$101, "&gt;"&amp;0)/COUNTIFS(Raw!CI$2:CI$101, "="&amp;Calculations!$A17, Raw!$IK$2:$IK$101, "&gt;"&amp;0), 0)</f>
        <v>0</v>
      </c>
      <c r="CK17" s="2">
        <f>IFERROR(SUMIFS(Raw!$IK$2:$IK$101, Raw!CJ$2:CJ$101, "="&amp;Calculations!$A17, Raw!$IK$2:$IK$101, "&gt;"&amp;0)/COUNTIFS(Raw!CJ$2:CJ$101, "="&amp;Calculations!$A17, Raw!$IK$2:$IK$101, "&gt;"&amp;0), 0)</f>
        <v>0</v>
      </c>
      <c r="CL17" s="2">
        <f>IFERROR(SUMIFS(Raw!$IK$2:$IK$101, Raw!CK$2:CK$101, "="&amp;Calculations!$A17, Raw!$IK$2:$IK$101, "&gt;"&amp;0)/COUNTIFS(Raw!CK$2:CK$101, "="&amp;Calculations!$A17, Raw!$IK$2:$IK$101, "&gt;"&amp;0), 0)</f>
        <v>0</v>
      </c>
      <c r="CM17" s="2">
        <f>IFERROR(SUMIFS(Raw!$IK$2:$IK$101, Raw!CL$2:CL$101, "="&amp;Calculations!$A17, Raw!$IK$2:$IK$101, "&gt;"&amp;0)/COUNTIFS(Raw!CL$2:CL$101, "="&amp;Calculations!$A17, Raw!$IK$2:$IK$101, "&gt;"&amp;0), 0)</f>
        <v>0</v>
      </c>
      <c r="CN17" s="2">
        <f>IFERROR(SUMIFS(Raw!$IK$2:$IK$101, Raw!CM$2:CM$101, "="&amp;Calculations!$A17, Raw!$IK$2:$IK$101, "&gt;"&amp;0)/COUNTIFS(Raw!CM$2:CM$101, "="&amp;Calculations!$A17, Raw!$IK$2:$IK$101, "&gt;"&amp;0), 0)</f>
        <v>0</v>
      </c>
      <c r="CO17" s="2">
        <f>IFERROR(SUMIFS(Raw!$IK$2:$IK$101, Raw!CN$2:CN$101, "="&amp;Calculations!$A17, Raw!$IK$2:$IK$101, "&gt;"&amp;0)/COUNTIFS(Raw!CN$2:CN$101, "="&amp;Calculations!$A17, Raw!$IK$2:$IK$101, "&gt;"&amp;0), 0)</f>
        <v>0</v>
      </c>
      <c r="CP17" s="2">
        <f>IFERROR(SUMIFS(Raw!$IK$2:$IK$101, Raw!CO$2:CO$101, "="&amp;Calculations!$A17, Raw!$IK$2:$IK$101, "&gt;"&amp;0)/COUNTIFS(Raw!CO$2:CO$101, "="&amp;Calculations!$A17, Raw!$IK$2:$IK$101, "&gt;"&amp;0), 0)</f>
        <v>0</v>
      </c>
      <c r="CQ17" s="2">
        <f>IFERROR(SUMIFS(Raw!$IK$2:$IK$101, Raw!CP$2:CP$101, "="&amp;Calculations!$A17, Raw!$IK$2:$IK$101, "&gt;"&amp;0)/COUNTIFS(Raw!CP$2:CP$101, "="&amp;Calculations!$A17, Raw!$IK$2:$IK$101, "&gt;"&amp;0), 0)</f>
        <v>0</v>
      </c>
      <c r="CR17" s="2">
        <f>IFERROR(SUMIFS(Raw!$IK$2:$IK$101, Raw!CQ$2:CQ$101, "="&amp;Calculations!$A17, Raw!$IK$2:$IK$101, "&gt;"&amp;0)/COUNTIFS(Raw!CQ$2:CQ$101, "="&amp;Calculations!$A17, Raw!$IK$2:$IK$101, "&gt;"&amp;0), 0)</f>
        <v>0</v>
      </c>
      <c r="CS17" s="2">
        <f>IFERROR(SUMIFS(Raw!$IK$2:$IK$101, Raw!CR$2:CR$101, "="&amp;Calculations!$A17, Raw!$IK$2:$IK$101, "&gt;"&amp;0)/COUNTIFS(Raw!CR$2:CR$101, "="&amp;Calculations!$A17, Raw!$IK$2:$IK$101, "&gt;"&amp;0), 0)</f>
        <v>0</v>
      </c>
      <c r="CT17" s="2">
        <f>IFERROR(SUMIFS(Raw!$IK$2:$IK$101, Raw!CS$2:CS$101, "="&amp;Calculations!$A17, Raw!$IK$2:$IK$101, "&gt;"&amp;0)/COUNTIFS(Raw!CS$2:CS$101, "="&amp;Calculations!$A17, Raw!$IK$2:$IK$101, "&gt;"&amp;0), 0)</f>
        <v>0</v>
      </c>
      <c r="CU17" s="2">
        <f>IFERROR(SUMIFS(Raw!$IK$2:$IK$101, Raw!CT$2:CT$101, "="&amp;Calculations!$A17, Raw!$IK$2:$IK$101, "&gt;"&amp;0)/COUNTIFS(Raw!CT$2:CT$101, "="&amp;Calculations!$A17, Raw!$IK$2:$IK$101, "&gt;"&amp;0), 0)</f>
        <v>0</v>
      </c>
      <c r="CV17" s="2">
        <f>IFERROR(SUMIFS(Raw!$IK$2:$IK$101, Raw!CU$2:CU$101, "="&amp;Calculations!$A17, Raw!$IK$2:$IK$101, "&gt;"&amp;0)/COUNTIFS(Raw!CU$2:CU$101, "="&amp;Calculations!$A17, Raw!$IK$2:$IK$101, "&gt;"&amp;0), 0)</f>
        <v>0</v>
      </c>
      <c r="CW17" s="2">
        <f>IFERROR(SUMIFS(Raw!$IK$2:$IK$101, Raw!CV$2:CV$101, "="&amp;Calculations!$A17, Raw!$IK$2:$IK$101, "&gt;"&amp;0)/COUNTIFS(Raw!CV$2:CV$101, "="&amp;Calculations!$A17, Raw!$IK$2:$IK$101, "&gt;"&amp;0), 0)</f>
        <v>0</v>
      </c>
      <c r="CX17" s="2">
        <f>IFERROR(SUMIFS(Raw!$IK$2:$IK$101, Raw!CW$2:CW$101, "="&amp;Calculations!$A17, Raw!$IK$2:$IK$101, "&gt;"&amp;0)/COUNTIFS(Raw!CW$2:CW$101, "="&amp;Calculations!$A17, Raw!$IK$2:$IK$101, "&gt;"&amp;0), 0)</f>
        <v>0</v>
      </c>
      <c r="CY17" s="2">
        <f>IFERROR(SUMIFS(Raw!$IK$2:$IK$101, Raw!CX$2:CX$101, "="&amp;Calculations!$A17, Raw!$IK$2:$IK$101, "&gt;"&amp;0)/COUNTIFS(Raw!CX$2:CX$101, "="&amp;Calculations!$A17, Raw!$IK$2:$IK$101, "&gt;"&amp;0), 0)</f>
        <v>0</v>
      </c>
      <c r="CZ17" s="2">
        <f>IFERROR(SUMIFS(Raw!$IK$2:$IK$101, Raw!CY$2:CY$101, "="&amp;Calculations!$A17, Raw!$IK$2:$IK$101, "&gt;"&amp;0)/COUNTIFS(Raw!CY$2:CY$101, "="&amp;Calculations!$A17, Raw!$IK$2:$IK$101, "&gt;"&amp;0), 0)</f>
        <v>0</v>
      </c>
      <c r="DA17" s="2">
        <f>IFERROR(SUMIFS(Raw!$IK$2:$IK$101, Raw!CZ$2:CZ$101, "="&amp;Calculations!$A17, Raw!$IK$2:$IK$101, "&gt;"&amp;0)/COUNTIFS(Raw!CZ$2:CZ$101, "="&amp;Calculations!$A17, Raw!$IK$2:$IK$101, "&gt;"&amp;0), 0)</f>
        <v>0</v>
      </c>
      <c r="DB17" s="2">
        <f>IFERROR(SUMIFS(Raw!$IK$2:$IK$101, Raw!DA$2:DA$101, "="&amp;Calculations!$A17, Raw!$IK$2:$IK$101, "&gt;"&amp;0)/COUNTIFS(Raw!DA$2:DA$101, "="&amp;Calculations!$A17, Raw!$IK$2:$IK$101, "&gt;"&amp;0), 0)</f>
        <v>0</v>
      </c>
      <c r="DC17" s="2">
        <f>IFERROR(SUMIFS(Raw!$IK$2:$IK$101, Raw!DB$2:DB$101, "="&amp;Calculations!$A17, Raw!$IK$2:$IK$101, "&gt;"&amp;0)/COUNTIFS(Raw!DB$2:DB$101, "="&amp;Calculations!$A17, Raw!$IK$2:$IK$101, "&gt;"&amp;0), 0)</f>
        <v>0</v>
      </c>
      <c r="DD17" s="2">
        <f>IFERROR(SUMIFS(Raw!$IK$2:$IK$101, Raw!DC$2:DC$101, "="&amp;Calculations!$A17, Raw!$IK$2:$IK$101, "&gt;"&amp;0)/COUNTIFS(Raw!DC$2:DC$101, "="&amp;Calculations!$A17, Raw!$IK$2:$IK$101, "&gt;"&amp;0), 0)</f>
        <v>0</v>
      </c>
      <c r="DE17" s="2">
        <f>IFERROR(SUMIFS(Raw!$IK$2:$IK$101, Raw!DD$2:DD$101, "="&amp;Calculations!$A17, Raw!$IK$2:$IK$101, "&gt;"&amp;0)/COUNTIFS(Raw!DD$2:DD$101, "="&amp;Calculations!$A17, Raw!$IK$2:$IK$101, "&gt;"&amp;0), 0)</f>
        <v>0</v>
      </c>
      <c r="DF17" s="2">
        <f>IFERROR(SUMIFS(Raw!$IK$2:$IK$101, Raw!DE$2:DE$101, "="&amp;Calculations!$A17, Raw!$IK$2:$IK$101, "&gt;"&amp;0)/COUNTIFS(Raw!DE$2:DE$101, "="&amp;Calculations!$A17, Raw!$IK$2:$IK$101, "&gt;"&amp;0), 0)</f>
        <v>0</v>
      </c>
      <c r="DG17" s="2">
        <f>IFERROR(SUMIFS(Raw!$IK$2:$IK$101, Raw!DF$2:DF$101, "="&amp;Calculations!$A17, Raw!$IK$2:$IK$101, "&gt;"&amp;0)/COUNTIFS(Raw!DF$2:DF$101, "="&amp;Calculations!$A17, Raw!$IK$2:$IK$101, "&gt;"&amp;0), 0)</f>
        <v>0</v>
      </c>
      <c r="DH17" s="2">
        <f>IFERROR(SUMIFS(Raw!$IK$2:$IK$101, Raw!DG$2:DG$101, "="&amp;Calculations!$A17, Raw!$IK$2:$IK$101, "&gt;"&amp;0)/COUNTIFS(Raw!DG$2:DG$101, "="&amp;Calculations!$A17, Raw!$IK$2:$IK$101, "&gt;"&amp;0), 0)</f>
        <v>0</v>
      </c>
      <c r="DI17" s="2">
        <f>IFERROR(SUMIFS(Raw!$IK$2:$IK$101, Raw!DH$2:DH$101, "="&amp;Calculations!$A17, Raw!$IK$2:$IK$101, "&gt;"&amp;0)/COUNTIFS(Raw!DH$2:DH$101, "="&amp;Calculations!$A17, Raw!$IK$2:$IK$101, "&gt;"&amp;0), 0)</f>
        <v>0</v>
      </c>
      <c r="DJ17" s="2">
        <f>IFERROR(SUMIFS(Raw!$IK$2:$IK$101, Raw!DI$2:DI$101, "="&amp;Calculations!$A17, Raw!$IK$2:$IK$101, "&gt;"&amp;0)/COUNTIFS(Raw!DI$2:DI$101, "="&amp;Calculations!$A17, Raw!$IK$2:$IK$101, "&gt;"&amp;0), 0)</f>
        <v>0</v>
      </c>
      <c r="DK17" s="2">
        <f>IFERROR(SUMIFS(Raw!$IK$2:$IK$101, Raw!DJ$2:DJ$101, "="&amp;Calculations!$A17, Raw!$IK$2:$IK$101, "&gt;"&amp;0)/COUNTIFS(Raw!DJ$2:DJ$101, "="&amp;Calculations!$A17, Raw!$IK$2:$IK$101, "&gt;"&amp;0), 0)</f>
        <v>0</v>
      </c>
      <c r="DL17" s="2">
        <f>IFERROR(SUMIFS(Raw!$IK$2:$IK$101, Raw!DK$2:DK$101, "="&amp;Calculations!$A17, Raw!$IK$2:$IK$101, "&gt;"&amp;0)/COUNTIFS(Raw!DK$2:DK$101, "="&amp;Calculations!$A17, Raw!$IK$2:$IK$101, "&gt;"&amp;0), 0)</f>
        <v>0</v>
      </c>
      <c r="DM17" s="2">
        <f>IFERROR(SUMIFS(Raw!$IK$2:$IK$101, Raw!DL$2:DL$101, "="&amp;Calculations!$A17, Raw!$IK$2:$IK$101, "&gt;"&amp;0)/COUNTIFS(Raw!DL$2:DL$101, "="&amp;Calculations!$A17, Raw!$IK$2:$IK$101, "&gt;"&amp;0), 0)</f>
        <v>0</v>
      </c>
      <c r="DN17" s="2">
        <f>IFERROR(SUMIFS(Raw!$IK$2:$IK$101, Raw!DM$2:DM$101, "="&amp;Calculations!$A17, Raw!$IK$2:$IK$101, "&gt;"&amp;0)/COUNTIFS(Raw!DM$2:DM$101, "="&amp;Calculations!$A17, Raw!$IK$2:$IK$101, "&gt;"&amp;0), 0)</f>
        <v>0</v>
      </c>
      <c r="DO17" s="2">
        <f>IFERROR(SUMIFS(Raw!$IK$2:$IK$101, Raw!DN$2:DN$101, "="&amp;Calculations!$A17, Raw!$IK$2:$IK$101, "&gt;"&amp;0)/COUNTIFS(Raw!DN$2:DN$101, "="&amp;Calculations!$A17, Raw!$IK$2:$IK$101, "&gt;"&amp;0), 0)</f>
        <v>0</v>
      </c>
      <c r="DP17" s="2">
        <f>IFERROR(SUMIFS(Raw!$IK$2:$IK$101, Raw!DO$2:DO$101, "="&amp;Calculations!$A17, Raw!$IK$2:$IK$101, "&gt;"&amp;0)/COUNTIFS(Raw!DO$2:DO$101, "="&amp;Calculations!$A17, Raw!$IK$2:$IK$101, "&gt;"&amp;0), 0)</f>
        <v>0</v>
      </c>
      <c r="DQ17" s="2">
        <f>IFERROR(SUMIFS(Raw!$IK$2:$IK$101, Raw!DP$2:DP$101, "="&amp;Calculations!$A17, Raw!$IK$2:$IK$101, "&gt;"&amp;0)/COUNTIFS(Raw!DP$2:DP$101, "="&amp;Calculations!$A17, Raw!$IK$2:$IK$101, "&gt;"&amp;0), 0)</f>
        <v>0</v>
      </c>
      <c r="DR17" s="2">
        <f>IFERROR(SUMIFS(Raw!$IK$2:$IK$101, Raw!DQ$2:DQ$101, "="&amp;Calculations!$A17, Raw!$IK$2:$IK$101, "&gt;"&amp;0)/COUNTIFS(Raw!DQ$2:DQ$101, "="&amp;Calculations!$A17, Raw!$IK$2:$IK$101, "&gt;"&amp;0), 0)</f>
        <v>0</v>
      </c>
      <c r="DS17" s="2">
        <f>IFERROR(SUMIFS(Raw!$IK$2:$IK$101, Raw!DR$2:DR$101, "="&amp;Calculations!$A17, Raw!$IK$2:$IK$101, "&gt;"&amp;0)/COUNTIFS(Raw!DR$2:DR$101, "="&amp;Calculations!$A17, Raw!$IK$2:$IK$101, "&gt;"&amp;0), 0)</f>
        <v>0</v>
      </c>
      <c r="DT17" s="2">
        <f>IFERROR(SUMIFS(Raw!$IK$2:$IK$101, Raw!DS$2:DS$101, "="&amp;Calculations!$A17, Raw!$IK$2:$IK$101, "&gt;"&amp;0)/COUNTIFS(Raw!DS$2:DS$101, "="&amp;Calculations!$A17, Raw!$IK$2:$IK$101, "&gt;"&amp;0), 0)</f>
        <v>0</v>
      </c>
      <c r="DU17" s="2">
        <f>IFERROR(SUMIFS(Raw!$IK$2:$IK$101, Raw!DT$2:DT$101, "="&amp;Calculations!$A17, Raw!$IK$2:$IK$101, "&gt;"&amp;0)/COUNTIFS(Raw!DT$2:DT$101, "="&amp;Calculations!$A17, Raw!$IK$2:$IK$101, "&gt;"&amp;0), 0)</f>
        <v>0</v>
      </c>
      <c r="DV17" s="2">
        <f>IFERROR(SUMIFS(Raw!$IK$2:$IK$101, Raw!DU$2:DU$101, "="&amp;Calculations!$A17, Raw!$IK$2:$IK$101, "&gt;"&amp;0)/COUNTIFS(Raw!DU$2:DU$101, "="&amp;Calculations!$A17, Raw!$IK$2:$IK$101, "&gt;"&amp;0), 0)</f>
        <v>0</v>
      </c>
      <c r="DW17" s="2">
        <f>IFERROR(SUMIFS(Raw!$IK$2:$IK$101, Raw!DV$2:DV$101, "="&amp;Calculations!$A17, Raw!$IK$2:$IK$101, "&gt;"&amp;0)/COUNTIFS(Raw!DV$2:DV$101, "="&amp;Calculations!$A17, Raw!$IK$2:$IK$101, "&gt;"&amp;0), 0)</f>
        <v>0</v>
      </c>
      <c r="DX17" s="2">
        <f>IFERROR(SUMIFS(Raw!$IK$2:$IK$101, Raw!DW$2:DW$101, "="&amp;Calculations!$A17, Raw!$IK$2:$IK$101, "&gt;"&amp;0)/COUNTIFS(Raw!DW$2:DW$101, "="&amp;Calculations!$A17, Raw!$IK$2:$IK$101, "&gt;"&amp;0), 0)</f>
        <v>0</v>
      </c>
      <c r="DY17" s="2">
        <f>IFERROR(SUMIFS(Raw!$IK$2:$IK$101, Raw!DX$2:DX$101, "="&amp;Calculations!$A17, Raw!$IK$2:$IK$101, "&gt;"&amp;0)/COUNTIFS(Raw!DX$2:DX$101, "="&amp;Calculations!$A17, Raw!$IK$2:$IK$101, "&gt;"&amp;0), 0)</f>
        <v>0</v>
      </c>
      <c r="DZ17" s="2">
        <f>IFERROR(SUMIFS(Raw!$IK$2:$IK$101, Raw!DY$2:DY$101, "="&amp;Calculations!$A17, Raw!$IK$2:$IK$101, "&gt;"&amp;0)/COUNTIFS(Raw!DY$2:DY$101, "="&amp;Calculations!$A17, Raw!$IK$2:$IK$101, "&gt;"&amp;0), 0)</f>
        <v>0</v>
      </c>
      <c r="EA17" s="2">
        <f>IFERROR(SUMIFS(Raw!$IK$2:$IK$101, Raw!DZ$2:DZ$101, "="&amp;Calculations!$A17, Raw!$IK$2:$IK$101, "&gt;"&amp;0)/COUNTIFS(Raw!DZ$2:DZ$101, "="&amp;Calculations!$A17, Raw!$IK$2:$IK$101, "&gt;"&amp;0), 0)</f>
        <v>0</v>
      </c>
      <c r="EB17" s="2">
        <f>IFERROR(SUMIFS(Raw!$IK$2:$IK$101, Raw!EA$2:EA$101, "="&amp;Calculations!$A17, Raw!$IK$2:$IK$101, "&gt;"&amp;0)/COUNTIFS(Raw!EA$2:EA$101, "="&amp;Calculations!$A17, Raw!$IK$2:$IK$101, "&gt;"&amp;0), 0)</f>
        <v>0</v>
      </c>
      <c r="EC17" s="2">
        <f>IFERROR(SUMIFS(Raw!$IK$2:$IK$101, Raw!EB$2:EB$101, "="&amp;Calculations!$A17, Raw!$IK$2:$IK$101, "&gt;"&amp;0)/COUNTIFS(Raw!EB$2:EB$101, "="&amp;Calculations!$A17, Raw!$IK$2:$IK$101, "&gt;"&amp;0), 0)</f>
        <v>0</v>
      </c>
      <c r="ED17" s="2">
        <f>IFERROR(SUMIFS(Raw!$IK$2:$IK$101, Raw!EC$2:EC$101, "="&amp;Calculations!$A17, Raw!$IK$2:$IK$101, "&gt;"&amp;0)/COUNTIFS(Raw!EC$2:EC$101, "="&amp;Calculations!$A17, Raw!$IK$2:$IK$101, "&gt;"&amp;0), 0)</f>
        <v>0</v>
      </c>
      <c r="EE17" s="2">
        <f>IFERROR(SUMIFS(Raw!$IK$2:$IK$101, Raw!ED$2:ED$101, "="&amp;Calculations!$A17, Raw!$IK$2:$IK$101, "&gt;"&amp;0)/COUNTIFS(Raw!ED$2:ED$101, "="&amp;Calculations!$A17, Raw!$IK$2:$IK$101, "&gt;"&amp;0), 0)</f>
        <v>0</v>
      </c>
      <c r="EF17" s="2">
        <f>IFERROR(SUMIFS(Raw!$IK$2:$IK$101, Raw!EE$2:EE$101, "="&amp;Calculations!$A17, Raw!$IK$2:$IK$101, "&gt;"&amp;0)/COUNTIFS(Raw!EE$2:EE$101, "="&amp;Calculations!$A17, Raw!$IK$2:$IK$101, "&gt;"&amp;0), 0)</f>
        <v>0</v>
      </c>
      <c r="EG17" s="2">
        <f>IFERROR(SUMIFS(Raw!$IK$2:$IK$101, Raw!EF$2:EF$101, "="&amp;Calculations!$A17, Raw!$IK$2:$IK$101, "&gt;"&amp;0)/COUNTIFS(Raw!EF$2:EF$101, "="&amp;Calculations!$A17, Raw!$IK$2:$IK$101, "&gt;"&amp;0), 0)</f>
        <v>0</v>
      </c>
      <c r="EH17" s="2">
        <f>IFERROR(SUMIFS(Raw!$IK$2:$IK$101, Raw!EG$2:EG$101, "="&amp;Calculations!$A17, Raw!$IK$2:$IK$101, "&gt;"&amp;0)/COUNTIFS(Raw!EG$2:EG$101, "="&amp;Calculations!$A17, Raw!$IK$2:$IK$101, "&gt;"&amp;0), 0)</f>
        <v>0</v>
      </c>
      <c r="EI17" s="2">
        <f>IFERROR(SUMIFS(Raw!$IK$2:$IK$101, Raw!EH$2:EH$101, "="&amp;Calculations!$A17, Raw!$IK$2:$IK$101, "&gt;"&amp;0)/COUNTIFS(Raw!EH$2:EH$101, "="&amp;Calculations!$A17, Raw!$IK$2:$IK$101, "&gt;"&amp;0), 0)</f>
        <v>0</v>
      </c>
      <c r="EJ17" s="2">
        <f>IFERROR(SUMIFS(Raw!$IK$2:$IK$101, Raw!EI$2:EI$101, "="&amp;Calculations!$A17, Raw!$IK$2:$IK$101, "&gt;"&amp;0)/COUNTIFS(Raw!EI$2:EI$101, "="&amp;Calculations!$A17, Raw!$IK$2:$IK$101, "&gt;"&amp;0), 0)</f>
        <v>0</v>
      </c>
      <c r="EK17" s="2">
        <f>IFERROR(SUMIFS(Raw!$IK$2:$IK$101, Raw!EJ$2:EJ$101, "="&amp;Calculations!$A17, Raw!$IK$2:$IK$101, "&gt;"&amp;0)/COUNTIFS(Raw!EJ$2:EJ$101, "="&amp;Calculations!$A17, Raw!$IK$2:$IK$101, "&gt;"&amp;0), 0)</f>
        <v>0</v>
      </c>
      <c r="EL17" s="2">
        <f>IFERROR(SUMIFS(Raw!$IK$2:$IK$101, Raw!EK$2:EK$101, "="&amp;Calculations!$A17, Raw!$IK$2:$IK$101, "&gt;"&amp;0)/COUNTIFS(Raw!EK$2:EK$101, "="&amp;Calculations!$A17, Raw!$IK$2:$IK$101, "&gt;"&amp;0), 0)</f>
        <v>0</v>
      </c>
      <c r="EM17" s="2">
        <f>IFERROR(SUMIFS(Raw!$IK$2:$IK$101, Raw!EL$2:EL$101, "="&amp;Calculations!$A17, Raw!$IK$2:$IK$101, "&gt;"&amp;0)/COUNTIFS(Raw!EL$2:EL$101, "="&amp;Calculations!$A17, Raw!$IK$2:$IK$101, "&gt;"&amp;0), 0)</f>
        <v>0</v>
      </c>
      <c r="EN17" s="2">
        <f>IFERROR(SUMIFS(Raw!$IK$2:$IK$101, Raw!EM$2:EM$101, "="&amp;Calculations!$A17, Raw!$IK$2:$IK$101, "&gt;"&amp;0)/COUNTIFS(Raw!EM$2:EM$101, "="&amp;Calculations!$A17, Raw!$IK$2:$IK$101, "&gt;"&amp;0), 0)</f>
        <v>0</v>
      </c>
      <c r="EO17" s="2">
        <f>IFERROR(SUMIFS(Raw!$IK$2:$IK$101, Raw!EN$2:EN$101, "="&amp;Calculations!$A17, Raw!$IK$2:$IK$101, "&gt;"&amp;0)/COUNTIFS(Raw!EN$2:EN$101, "="&amp;Calculations!$A17, Raw!$IK$2:$IK$101, "&gt;"&amp;0), 0)</f>
        <v>0</v>
      </c>
      <c r="EP17" s="2">
        <f>IFERROR(SUMIFS(Raw!$IK$2:$IK$101, Raw!EO$2:EO$101, "="&amp;Calculations!$A17, Raw!$IK$2:$IK$101, "&gt;"&amp;0)/COUNTIFS(Raw!EO$2:EO$101, "="&amp;Calculations!$A17, Raw!$IK$2:$IK$101, "&gt;"&amp;0), 0)</f>
        <v>0</v>
      </c>
      <c r="EQ17" s="2">
        <f>IFERROR(SUMIFS(Raw!$IK$2:$IK$101, Raw!EP$2:EP$101, "="&amp;Calculations!$A17, Raw!$IK$2:$IK$101, "&gt;"&amp;0)/COUNTIFS(Raw!EP$2:EP$101, "="&amp;Calculations!$A17, Raw!$IK$2:$IK$101, "&gt;"&amp;0), 0)</f>
        <v>0</v>
      </c>
      <c r="ER17" s="2">
        <f>IFERROR(SUMIFS(Raw!$IK$2:$IK$101, Raw!EQ$2:EQ$101, "="&amp;Calculations!$A17, Raw!$IK$2:$IK$101, "&gt;"&amp;0)/COUNTIFS(Raw!EQ$2:EQ$101, "="&amp;Calculations!$A17, Raw!$IK$2:$IK$101, "&gt;"&amp;0), 0)</f>
        <v>0</v>
      </c>
      <c r="ES17" s="2">
        <f>IFERROR(SUMIFS(Raw!$IK$2:$IK$101, Raw!ER$2:ER$101, "="&amp;Calculations!$A17, Raw!$IK$2:$IK$101, "&gt;"&amp;0)/COUNTIFS(Raw!ER$2:ER$101, "="&amp;Calculations!$A17, Raw!$IK$2:$IK$101, "&gt;"&amp;0), 0)</f>
        <v>0</v>
      </c>
      <c r="ET17" s="2">
        <f>IFERROR(SUMIFS(Raw!$IK$2:$IK$101, Raw!ES$2:ES$101, "="&amp;Calculations!$A17, Raw!$IK$2:$IK$101, "&gt;"&amp;0)/COUNTIFS(Raw!ES$2:ES$101, "="&amp;Calculations!$A17, Raw!$IK$2:$IK$101, "&gt;"&amp;0), 0)</f>
        <v>0</v>
      </c>
      <c r="EU17" s="2">
        <f>IFERROR(SUMIFS(Raw!$IK$2:$IK$101, Raw!ET$2:ET$101, "="&amp;Calculations!$A17, Raw!$IK$2:$IK$101, "&gt;"&amp;0)/COUNTIFS(Raw!ET$2:ET$101, "="&amp;Calculations!$A17, Raw!$IK$2:$IK$101, "&gt;"&amp;0), 0)</f>
        <v>0</v>
      </c>
      <c r="EV17" s="2">
        <f>IFERROR(SUMIFS(Raw!$IK$2:$IK$101, Raw!EU$2:EU$101, "="&amp;Calculations!$A17, Raw!$IK$2:$IK$101, "&gt;"&amp;0)/COUNTIFS(Raw!EU$2:EU$101, "="&amp;Calculations!$A17, Raw!$IK$2:$IK$101, "&gt;"&amp;0), 0)</f>
        <v>0</v>
      </c>
      <c r="EW17" s="2">
        <f>IFERROR(SUMIFS(Raw!$IK$2:$IK$101, Raw!EV$2:EV$101, "="&amp;Calculations!$A17, Raw!$IK$2:$IK$101, "&gt;"&amp;0)/COUNTIFS(Raw!EV$2:EV$101, "="&amp;Calculations!$A17, Raw!$IK$2:$IK$101, "&gt;"&amp;0), 0)</f>
        <v>0</v>
      </c>
      <c r="EX17" s="2">
        <f>IFERROR(SUMIFS(Raw!$IK$2:$IK$101, Raw!EW$2:EW$101, "="&amp;Calculations!$A17, Raw!$IK$2:$IK$101, "&gt;"&amp;0)/COUNTIFS(Raw!EW$2:EW$101, "="&amp;Calculations!$A17, Raw!$IK$2:$IK$101, "&gt;"&amp;0), 0)</f>
        <v>0</v>
      </c>
      <c r="EY17" s="2">
        <f>IFERROR(SUMIFS(Raw!$IK$2:$IK$101, Raw!EX$2:EX$101, "="&amp;Calculations!$A17, Raw!$IK$2:$IK$101, "&gt;"&amp;0)/COUNTIFS(Raw!EX$2:EX$101, "="&amp;Calculations!$A17, Raw!$IK$2:$IK$101, "&gt;"&amp;0), 0)</f>
        <v>0</v>
      </c>
      <c r="EZ17" s="2">
        <f>IFERROR(SUMIFS(Raw!$IK$2:$IK$101, Raw!EY$2:EY$101, "="&amp;Calculations!$A17, Raw!$IK$2:$IK$101, "&gt;"&amp;0)/COUNTIFS(Raw!EY$2:EY$101, "="&amp;Calculations!$A17, Raw!$IK$2:$IK$101, "&gt;"&amp;0), 0)</f>
        <v>0</v>
      </c>
      <c r="FA17" s="2">
        <f>IFERROR(SUMIFS(Raw!$IK$2:$IK$101, Raw!EZ$2:EZ$101, "="&amp;Calculations!$A17, Raw!$IK$2:$IK$101, "&gt;"&amp;0)/COUNTIFS(Raw!EZ$2:EZ$101, "="&amp;Calculations!$A17, Raw!$IK$2:$IK$101, "&gt;"&amp;0), 0)</f>
        <v>0</v>
      </c>
      <c r="FB17" s="2">
        <f>IFERROR(SUMIFS(Raw!$IK$2:$IK$101, Raw!FA$2:FA$101, "="&amp;Calculations!$A17, Raw!$IK$2:$IK$101, "&gt;"&amp;0)/COUNTIFS(Raw!FA$2:FA$101, "="&amp;Calculations!$A17, Raw!$IK$2:$IK$101, "&gt;"&amp;0), 0)</f>
        <v>0</v>
      </c>
      <c r="FC17" s="2">
        <f>IFERROR(SUMIFS(Raw!$IK$2:$IK$101, Raw!FB$2:FB$101, "="&amp;Calculations!$A17, Raw!$IK$2:$IK$101, "&gt;"&amp;0)/COUNTIFS(Raw!FB$2:FB$101, "="&amp;Calculations!$A17, Raw!$IK$2:$IK$101, "&gt;"&amp;0), 0)</f>
        <v>0</v>
      </c>
      <c r="FD17" s="2">
        <f>IFERROR(SUMIFS(Raw!$IK$2:$IK$101, Raw!FC$2:FC$101, "="&amp;Calculations!$A17, Raw!$IK$2:$IK$101, "&gt;"&amp;0)/COUNTIFS(Raw!FC$2:FC$101, "="&amp;Calculations!$A17, Raw!$IK$2:$IK$101, "&gt;"&amp;0), 0)</f>
        <v>0</v>
      </c>
      <c r="FE17" s="2">
        <f>IFERROR(SUMIFS(Raw!$IK$2:$IK$101, Raw!FD$2:FD$101, "="&amp;Calculations!$A17, Raw!$IK$2:$IK$101, "&gt;"&amp;0)/COUNTIFS(Raw!FD$2:FD$101, "="&amp;Calculations!$A17, Raw!$IK$2:$IK$101, "&gt;"&amp;0), 0)</f>
        <v>0</v>
      </c>
      <c r="FF17" s="2">
        <f>IFERROR(SUMIFS(Raw!$IK$2:$IK$101, Raw!FE$2:FE$101, "="&amp;Calculations!$A17, Raw!$IK$2:$IK$101, "&gt;"&amp;0)/COUNTIFS(Raw!FE$2:FE$101, "="&amp;Calculations!$A17, Raw!$IK$2:$IK$101, "&gt;"&amp;0), 0)</f>
        <v>0</v>
      </c>
      <c r="FG17" s="2">
        <f>IFERROR(SUMIFS(Raw!$IK$2:$IK$101, Raw!FF$2:FF$101, "="&amp;Calculations!$A17, Raw!$IK$2:$IK$101, "&gt;"&amp;0)/COUNTIFS(Raw!FF$2:FF$101, "="&amp;Calculations!$A17, Raw!$IK$2:$IK$101, "&gt;"&amp;0), 0)</f>
        <v>0</v>
      </c>
      <c r="FH17" s="2">
        <f>IFERROR(SUMIFS(Raw!$IK$2:$IK$101, Raw!FG$2:FG$101, "="&amp;Calculations!$A17, Raw!$IK$2:$IK$101, "&gt;"&amp;0)/COUNTIFS(Raw!FG$2:FG$101, "="&amp;Calculations!$A17, Raw!$IK$2:$IK$101, "&gt;"&amp;0), 0)</f>
        <v>0</v>
      </c>
      <c r="FI17" s="2">
        <f>IFERROR(SUMIFS(Raw!$IK$2:$IK$101, Raw!FH$2:FH$101, "="&amp;Calculations!$A17, Raw!$IK$2:$IK$101, "&gt;"&amp;0)/COUNTIFS(Raw!FH$2:FH$101, "="&amp;Calculations!$A17, Raw!$IK$2:$IK$101, "&gt;"&amp;0), 0)</f>
        <v>0</v>
      </c>
      <c r="FJ17" s="2">
        <f>IFERROR(SUMIFS(Raw!$IK$2:$IK$101, Raw!FI$2:FI$101, "="&amp;Calculations!$A17, Raw!$IK$2:$IK$101, "&gt;"&amp;0)/COUNTIFS(Raw!FI$2:FI$101, "="&amp;Calculations!$A17, Raw!$IK$2:$IK$101, "&gt;"&amp;0), 0)</f>
        <v>0</v>
      </c>
      <c r="FK17" s="2">
        <f>IFERROR(SUMIFS(Raw!$IK$2:$IK$101, Raw!FJ$2:FJ$101, "="&amp;Calculations!$A17, Raw!$IK$2:$IK$101, "&gt;"&amp;0)/COUNTIFS(Raw!FJ$2:FJ$101, "="&amp;Calculations!$A17, Raw!$IK$2:$IK$101, "&gt;"&amp;0), 0)</f>
        <v>0</v>
      </c>
      <c r="FL17" s="2">
        <f>IFERROR(SUMIFS(Raw!$IK$2:$IK$101, Raw!FK$2:FK$101, "="&amp;Calculations!$A17, Raw!$IK$2:$IK$101, "&gt;"&amp;0)/COUNTIFS(Raw!FK$2:FK$101, "="&amp;Calculations!$A17, Raw!$IK$2:$IK$101, "&gt;"&amp;0), 0)</f>
        <v>0</v>
      </c>
      <c r="FM17" s="2">
        <f>IFERROR(SUMIFS(Raw!$IK$2:$IK$101, Raw!FL$2:FL$101, "="&amp;Calculations!$A17, Raw!$IK$2:$IK$101, "&gt;"&amp;0)/COUNTIFS(Raw!FL$2:FL$101, "="&amp;Calculations!$A17, Raw!$IK$2:$IK$101, "&gt;"&amp;0), 0)</f>
        <v>0</v>
      </c>
      <c r="FN17" s="2">
        <f>IFERROR(SUMIFS(Raw!$IK$2:$IK$101, Raw!FM$2:FM$101, "="&amp;Calculations!$A17, Raw!$IK$2:$IK$101, "&gt;"&amp;0)/COUNTIFS(Raw!FM$2:FM$101, "="&amp;Calculations!$A17, Raw!$IK$2:$IK$101, "&gt;"&amp;0), 0)</f>
        <v>0</v>
      </c>
      <c r="FO17" s="2">
        <f>IFERROR(SUMIFS(Raw!$IK$2:$IK$101, Raw!FN$2:FN$101, "="&amp;Calculations!$A17, Raw!$IK$2:$IK$101, "&gt;"&amp;0)/COUNTIFS(Raw!FN$2:FN$101, "="&amp;Calculations!$A17, Raw!$IK$2:$IK$101, "&gt;"&amp;0), 0)</f>
        <v>0</v>
      </c>
      <c r="FP17" s="2">
        <f>IFERROR(SUMIFS(Raw!$IK$2:$IK$101, Raw!FO$2:FO$101, "="&amp;Calculations!$A17, Raw!$IK$2:$IK$101, "&gt;"&amp;0)/COUNTIFS(Raw!FO$2:FO$101, "="&amp;Calculations!$A17, Raw!$IK$2:$IK$101, "&gt;"&amp;0), 0)</f>
        <v>0</v>
      </c>
      <c r="FQ17" s="2">
        <f>IFERROR(SUMIFS(Raw!$IK$2:$IK$101, Raw!FP$2:FP$101, "="&amp;Calculations!$A17, Raw!$IK$2:$IK$101, "&gt;"&amp;0)/COUNTIFS(Raw!FP$2:FP$101, "="&amp;Calculations!$A17, Raw!$IK$2:$IK$101, "&gt;"&amp;0), 0)</f>
        <v>0</v>
      </c>
      <c r="FR17" s="2">
        <f>IFERROR(SUMIFS(Raw!$IK$2:$IK$101, Raw!FQ$2:FQ$101, "="&amp;Calculations!$A17, Raw!$IK$2:$IK$101, "&gt;"&amp;0)/COUNTIFS(Raw!FQ$2:FQ$101, "="&amp;Calculations!$A17, Raw!$IK$2:$IK$101, "&gt;"&amp;0), 0)</f>
        <v>0</v>
      </c>
      <c r="FS17" s="2">
        <f>IFERROR(SUMIFS(Raw!$IK$2:$IK$101, Raw!FR$2:FR$101, "="&amp;Calculations!$A17, Raw!$IK$2:$IK$101, "&gt;"&amp;0)/COUNTIFS(Raw!FR$2:FR$101, "="&amp;Calculations!$A17, Raw!$IK$2:$IK$101, "&gt;"&amp;0), 0)</f>
        <v>0</v>
      </c>
      <c r="FT17" s="2">
        <f>IFERROR(SUMIFS(Raw!$IK$2:$IK$101, Raw!FS$2:FS$101, "="&amp;Calculations!$A17, Raw!$IK$2:$IK$101, "&gt;"&amp;0)/COUNTIFS(Raw!FS$2:FS$101, "="&amp;Calculations!$A17, Raw!$IK$2:$IK$101, "&gt;"&amp;0), 0)</f>
        <v>0</v>
      </c>
      <c r="FU17" s="2">
        <f>IFERROR(SUMIFS(Raw!$IK$2:$IK$101, Raw!FT$2:FT$101, "="&amp;Calculations!$A17, Raw!$IK$2:$IK$101, "&gt;"&amp;0)/COUNTIFS(Raw!FT$2:FT$101, "="&amp;Calculations!$A17, Raw!$IK$2:$IK$101, "&gt;"&amp;0), 0)</f>
        <v>0</v>
      </c>
      <c r="FV17" s="2">
        <f>IFERROR(SUMIFS(Raw!$IK$2:$IK$101, Raw!FU$2:FU$101, "="&amp;Calculations!$A17, Raw!$IK$2:$IK$101, "&gt;"&amp;0)/COUNTIFS(Raw!FU$2:FU$101, "="&amp;Calculations!$A17, Raw!$IK$2:$IK$101, "&gt;"&amp;0), 0)</f>
        <v>0</v>
      </c>
      <c r="FW17" s="2">
        <f>IFERROR(SUMIFS(Raw!$IK$2:$IK$101, Raw!FV$2:FV$101, "="&amp;Calculations!$A17, Raw!$IK$2:$IK$101, "&gt;"&amp;0)/COUNTIFS(Raw!FV$2:FV$101, "="&amp;Calculations!$A17, Raw!$IK$2:$IK$101, "&gt;"&amp;0), 0)</f>
        <v>0</v>
      </c>
      <c r="FX17" s="2">
        <f>IFERROR(SUMIFS(Raw!$IK$2:$IK$101, Raw!FW$2:FW$101, "="&amp;Calculations!$A17, Raw!$IK$2:$IK$101, "&gt;"&amp;0)/COUNTIFS(Raw!FW$2:FW$101, "="&amp;Calculations!$A17, Raw!$IK$2:$IK$101, "&gt;"&amp;0), 0)</f>
        <v>0</v>
      </c>
      <c r="FY17" s="2">
        <f>IFERROR(SUMIFS(Raw!$IK$2:$IK$101, Raw!FX$2:FX$101, "="&amp;Calculations!$A17, Raw!$IK$2:$IK$101, "&gt;"&amp;0)/COUNTIFS(Raw!FX$2:FX$101, "="&amp;Calculations!$A17, Raw!$IK$2:$IK$101, "&gt;"&amp;0), 0)</f>
        <v>0</v>
      </c>
      <c r="FZ17" s="2">
        <f>IFERROR(SUMIFS(Raw!$IK$2:$IK$101, Raw!FY$2:FY$101, "="&amp;Calculations!$A17, Raw!$IK$2:$IK$101, "&gt;"&amp;0)/COUNTIFS(Raw!FY$2:FY$101, "="&amp;Calculations!$A17, Raw!$IK$2:$IK$101, "&gt;"&amp;0), 0)</f>
        <v>0</v>
      </c>
      <c r="GA17" s="2">
        <f>IFERROR(SUMIFS(Raw!$IK$2:$IK$101, Raw!FZ$2:FZ$101, "="&amp;Calculations!$A17, Raw!$IK$2:$IK$101, "&gt;"&amp;0)/COUNTIFS(Raw!FZ$2:FZ$101, "="&amp;Calculations!$A17, Raw!$IK$2:$IK$101, "&gt;"&amp;0), 0)</f>
        <v>0</v>
      </c>
      <c r="GB17" s="2">
        <f>IFERROR(SUMIFS(Raw!$IK$2:$IK$101, Raw!GA$2:GA$101, "="&amp;Calculations!$A17, Raw!$IK$2:$IK$101, "&gt;"&amp;0)/COUNTIFS(Raw!GA$2:GA$101, "="&amp;Calculations!$A17, Raw!$IK$2:$IK$101, "&gt;"&amp;0), 0)</f>
        <v>0</v>
      </c>
      <c r="GC17" s="2">
        <f>IFERROR(SUMIFS(Raw!$IK$2:$IK$101, Raw!GB$2:GB$101, "="&amp;Calculations!$A17, Raw!$IK$2:$IK$101, "&gt;"&amp;0)/COUNTIFS(Raw!GB$2:GB$101, "="&amp;Calculations!$A17, Raw!$IK$2:$IK$101, "&gt;"&amp;0), 0)</f>
        <v>0</v>
      </c>
      <c r="GD17" s="2">
        <f>IFERROR(SUMIFS(Raw!$IK$2:$IK$101, Raw!GC$2:GC$101, "="&amp;Calculations!$A17, Raw!$IK$2:$IK$101, "&gt;"&amp;0)/COUNTIFS(Raw!GC$2:GC$101, "="&amp;Calculations!$A17, Raw!$IK$2:$IK$101, "&gt;"&amp;0), 0)</f>
        <v>0</v>
      </c>
      <c r="GE17" s="2">
        <f>IFERROR(SUMIFS(Raw!$IK$2:$IK$101, Raw!GD$2:GD$101, "="&amp;Calculations!$A17, Raw!$IK$2:$IK$101, "&gt;"&amp;0)/COUNTIFS(Raw!GD$2:GD$101, "="&amp;Calculations!$A17, Raw!$IK$2:$IK$101, "&gt;"&amp;0), 0)</f>
        <v>0</v>
      </c>
      <c r="GF17" s="2">
        <f>IFERROR(SUMIFS(Raw!$IK$2:$IK$101, Raw!GE$2:GE$101, "="&amp;Calculations!$A17, Raw!$IK$2:$IK$101, "&gt;"&amp;0)/COUNTIFS(Raw!GE$2:GE$101, "="&amp;Calculations!$A17, Raw!$IK$2:$IK$101, "&gt;"&amp;0), 0)</f>
        <v>0</v>
      </c>
      <c r="GG17" s="2">
        <f>IFERROR(SUMIFS(Raw!$IK$2:$IK$101, Raw!GF$2:GF$101, "="&amp;Calculations!$A17, Raw!$IK$2:$IK$101, "&gt;"&amp;0)/COUNTIFS(Raw!GF$2:GF$101, "="&amp;Calculations!$A17, Raw!$IK$2:$IK$101, "&gt;"&amp;0), 0)</f>
        <v>0</v>
      </c>
      <c r="GH17" s="2">
        <f>IFERROR(SUMIFS(Raw!$IK$2:$IK$101, Raw!GG$2:GG$101, "="&amp;Calculations!$A17, Raw!$IK$2:$IK$101, "&gt;"&amp;0)/COUNTIFS(Raw!GG$2:GG$101, "="&amp;Calculations!$A17, Raw!$IK$2:$IK$101, "&gt;"&amp;0), 0)</f>
        <v>0</v>
      </c>
      <c r="GI17" s="2">
        <f>IFERROR(SUMIFS(Raw!$IK$2:$IK$101, Raw!GH$2:GH$101, "="&amp;Calculations!$A17, Raw!$IK$2:$IK$101, "&gt;"&amp;0)/COUNTIFS(Raw!GH$2:GH$101, "="&amp;Calculations!$A17, Raw!$IK$2:$IK$101, "&gt;"&amp;0), 0)</f>
        <v>0</v>
      </c>
      <c r="GJ17" s="2">
        <f>IFERROR(SUMIFS(Raw!$IK$2:$IK$101, Raw!GI$2:GI$101, "="&amp;Calculations!$A17, Raw!$IK$2:$IK$101, "&gt;"&amp;0)/COUNTIFS(Raw!GI$2:GI$101, "="&amp;Calculations!$A17, Raw!$IK$2:$IK$101, "&gt;"&amp;0), 0)</f>
        <v>0</v>
      </c>
      <c r="GK17" s="2">
        <f>IFERROR(SUMIFS(Raw!$IK$2:$IK$101, Raw!GJ$2:GJ$101, "="&amp;Calculations!$A17, Raw!$IK$2:$IK$101, "&gt;"&amp;0)/COUNTIFS(Raw!GJ$2:GJ$101, "="&amp;Calculations!$A17, Raw!$IK$2:$IK$101, "&gt;"&amp;0), 0)</f>
        <v>0</v>
      </c>
      <c r="GL17" s="2">
        <f>IFERROR(SUMIFS(Raw!$IK$2:$IK$101, Raw!GK$2:GK$101, "="&amp;Calculations!$A17, Raw!$IK$2:$IK$101, "&gt;"&amp;0)/COUNTIFS(Raw!GK$2:GK$101, "="&amp;Calculations!$A17, Raw!$IK$2:$IK$101, "&gt;"&amp;0), 0)</f>
        <v>0</v>
      </c>
      <c r="GM17" s="2">
        <f>IFERROR(SUMIFS(Raw!$IK$2:$IK$101, Raw!GL$2:GL$101, "="&amp;Calculations!$A17, Raw!$IK$2:$IK$101, "&gt;"&amp;0)/COUNTIFS(Raw!GL$2:GL$101, "="&amp;Calculations!$A17, Raw!$IK$2:$IK$101, "&gt;"&amp;0), 0)</f>
        <v>0</v>
      </c>
      <c r="GN17" s="2">
        <f>IFERROR(SUMIFS(Raw!$IK$2:$IK$101, Raw!GM$2:GM$101, "="&amp;Calculations!$A17, Raw!$IK$2:$IK$101, "&gt;"&amp;0)/COUNTIFS(Raw!GM$2:GM$101, "="&amp;Calculations!$A17, Raw!$IK$2:$IK$101, "&gt;"&amp;0), 0)</f>
        <v>0</v>
      </c>
      <c r="GO17" s="2">
        <f>IFERROR(SUMIFS(Raw!$IK$2:$IK$101, Raw!GN$2:GN$101, "="&amp;Calculations!$A17, Raw!$IK$2:$IK$101, "&gt;"&amp;0)/COUNTIFS(Raw!GN$2:GN$101, "="&amp;Calculations!$A17, Raw!$IK$2:$IK$101, "&gt;"&amp;0), 0)</f>
        <v>0</v>
      </c>
      <c r="GP17" s="2">
        <f>IFERROR(SUMIFS(Raw!$IK$2:$IK$101, Raw!GO$2:GO$101, "="&amp;Calculations!$A17, Raw!$IK$2:$IK$101, "&gt;"&amp;0)/COUNTIFS(Raw!GO$2:GO$101, "="&amp;Calculations!$A17, Raw!$IK$2:$IK$101, "&gt;"&amp;0), 0)</f>
        <v>0</v>
      </c>
      <c r="GQ17" s="2">
        <f>IFERROR(SUMIFS(Raw!$IK$2:$IK$101, Raw!GP$2:GP$101, "="&amp;Calculations!$A17, Raw!$IK$2:$IK$101, "&gt;"&amp;0)/COUNTIFS(Raw!GP$2:GP$101, "="&amp;Calculations!$A17, Raw!$IK$2:$IK$101, "&gt;"&amp;0), 0)</f>
        <v>0</v>
      </c>
      <c r="GR17" s="2">
        <f>IFERROR(SUMIFS(Raw!$IK$2:$IK$101, Raw!GQ$2:GQ$101, "="&amp;Calculations!$A17, Raw!$IK$2:$IK$101, "&gt;"&amp;0)/COUNTIFS(Raw!GQ$2:GQ$101, "="&amp;Calculations!$A17, Raw!$IK$2:$IK$101, "&gt;"&amp;0), 0)</f>
        <v>0</v>
      </c>
      <c r="GS17" s="2">
        <f>IFERROR(SUMIFS(Raw!$IK$2:$IK$101, Raw!GR$2:GR$101, "="&amp;Calculations!$A17, Raw!$IK$2:$IK$101, "&gt;"&amp;0)/COUNTIFS(Raw!GR$2:GR$101, "="&amp;Calculations!$A17, Raw!$IK$2:$IK$101, "&gt;"&amp;0), 0)</f>
        <v>0</v>
      </c>
      <c r="GT17" s="2">
        <f>IFERROR(SUMIFS(Raw!$IK$2:$IK$101, Raw!GS$2:GS$101, "="&amp;Calculations!$A17, Raw!$IK$2:$IK$101, "&gt;"&amp;0)/COUNTIFS(Raw!GS$2:GS$101, "="&amp;Calculations!$A17, Raw!$IK$2:$IK$101, "&gt;"&amp;0), 0)</f>
        <v>0</v>
      </c>
      <c r="GU17" s="2">
        <f>IFERROR(SUMIFS(Raw!$IK$2:$IK$101, Raw!GT$2:GT$101, "="&amp;Calculations!$A17, Raw!$IK$2:$IK$101, "&gt;"&amp;0)/COUNTIFS(Raw!GT$2:GT$101, "="&amp;Calculations!$A17, Raw!$IK$2:$IK$101, "&gt;"&amp;0), 0)</f>
        <v>0</v>
      </c>
      <c r="GV17" s="2">
        <f>IFERROR(SUMIFS(Raw!$IK$2:$IK$101, Raw!GU$2:GU$101, "="&amp;Calculations!$A17, Raw!$IK$2:$IK$101, "&gt;"&amp;0)/COUNTIFS(Raw!GU$2:GU$101, "="&amp;Calculations!$A17, Raw!$IK$2:$IK$101, "&gt;"&amp;0), 0)</f>
        <v>0</v>
      </c>
      <c r="GW17" s="2">
        <f>IFERROR(SUMIFS(Raw!$IK$2:$IK$101, Raw!GV$2:GV$101, "="&amp;Calculations!$A17, Raw!$IK$2:$IK$101, "&gt;"&amp;0)/COUNTIFS(Raw!GV$2:GV$101, "="&amp;Calculations!$A17, Raw!$IK$2:$IK$101, "&gt;"&amp;0), 0)</f>
        <v>0</v>
      </c>
      <c r="GX17" s="2">
        <f>IFERROR(SUMIFS(Raw!$IK$2:$IK$101, Raw!GW$2:GW$101, "="&amp;Calculations!$A17, Raw!$IK$2:$IK$101, "&gt;"&amp;0)/COUNTIFS(Raw!GW$2:GW$101, "="&amp;Calculations!$A17, Raw!$IK$2:$IK$101, "&gt;"&amp;0), 0)</f>
        <v>0</v>
      </c>
      <c r="GY17" s="2">
        <f>IFERROR(SUMIFS(Raw!$IK$2:$IK$101, Raw!GX$2:GX$101, "="&amp;Calculations!$A17, Raw!$IK$2:$IK$101, "&gt;"&amp;0)/COUNTIFS(Raw!GX$2:GX$101, "="&amp;Calculations!$A17, Raw!$IK$2:$IK$101, "&gt;"&amp;0), 0)</f>
        <v>0</v>
      </c>
      <c r="GZ17" s="2">
        <f>IFERROR(SUMIFS(Raw!$IK$2:$IK$101, Raw!GY$2:GY$101, "="&amp;Calculations!$A17, Raw!$IK$2:$IK$101, "&gt;"&amp;0)/COUNTIFS(Raw!GY$2:GY$101, "="&amp;Calculations!$A17, Raw!$IK$2:$IK$101, "&gt;"&amp;0), 0)</f>
        <v>0</v>
      </c>
      <c r="HA17" s="2">
        <f>IFERROR(SUMIFS(Raw!$IK$2:$IK$101, Raw!GZ$2:GZ$101, "="&amp;Calculations!$A17, Raw!$IK$2:$IK$101, "&gt;"&amp;0)/COUNTIFS(Raw!GZ$2:GZ$101, "="&amp;Calculations!$A17, Raw!$IK$2:$IK$101, "&gt;"&amp;0), 0)</f>
        <v>0</v>
      </c>
      <c r="HB17" s="2">
        <f>IFERROR(SUMIFS(Raw!$IK$2:$IK$101, Raw!HA$2:HA$101, "="&amp;Calculations!$A17, Raw!$IK$2:$IK$101, "&gt;"&amp;0)/COUNTIFS(Raw!HA$2:HA$101, "="&amp;Calculations!$A17, Raw!$IK$2:$IK$101, "&gt;"&amp;0), 0)</f>
        <v>0</v>
      </c>
      <c r="HC17" s="2">
        <f>IFERROR(SUMIFS(Raw!$IK$2:$IK$101, Raw!HB$2:HB$101, "="&amp;Calculations!$A17, Raw!$IK$2:$IK$101, "&gt;"&amp;0)/COUNTIFS(Raw!HB$2:HB$101, "="&amp;Calculations!$A17, Raw!$IK$2:$IK$101, "&gt;"&amp;0), 0)</f>
        <v>0</v>
      </c>
      <c r="HD17" s="2">
        <f>IFERROR(SUMIFS(Raw!$IK$2:$IK$101, Raw!HC$2:HC$101, "="&amp;Calculations!$A17, Raw!$IK$2:$IK$101, "&gt;"&amp;0)/COUNTIFS(Raw!HC$2:HC$101, "="&amp;Calculations!$A17, Raw!$IK$2:$IK$101, "&gt;"&amp;0), 0)</f>
        <v>0</v>
      </c>
      <c r="HE17" s="2">
        <f>IFERROR(SUMIFS(Raw!$IK$2:$IK$101, Raw!HD$2:HD$101, "="&amp;Calculations!$A17, Raw!$IK$2:$IK$101, "&gt;"&amp;0)/COUNTIFS(Raw!HD$2:HD$101, "="&amp;Calculations!$A17, Raw!$IK$2:$IK$101, "&gt;"&amp;0), 0)</f>
        <v>0</v>
      </c>
      <c r="HF17" s="2">
        <f>IFERROR(SUMIFS(Raw!$IK$2:$IK$101, Raw!HE$2:HE$101, "="&amp;Calculations!$A17, Raw!$IK$2:$IK$101, "&gt;"&amp;0)/COUNTIFS(Raw!HE$2:HE$101, "="&amp;Calculations!$A17, Raw!$IK$2:$IK$101, "&gt;"&amp;0), 0)</f>
        <v>0</v>
      </c>
      <c r="HG17" s="2">
        <f>IFERROR(SUMIFS(Raw!$IK$2:$IK$101, Raw!HF$2:HF$101, "="&amp;Calculations!$A17, Raw!$IK$2:$IK$101, "&gt;"&amp;0)/COUNTIFS(Raw!HF$2:HF$101, "="&amp;Calculations!$A17, Raw!$IK$2:$IK$101, "&gt;"&amp;0), 0)</f>
        <v>0</v>
      </c>
      <c r="HH17" s="2">
        <f>IFERROR(SUMIFS(Raw!$IK$2:$IK$101, Raw!HG$2:HG$101, "="&amp;Calculations!$A17, Raw!$IK$2:$IK$101, "&gt;"&amp;0)/COUNTIFS(Raw!HG$2:HG$101, "="&amp;Calculations!$A17, Raw!$IK$2:$IK$101, "&gt;"&amp;0), 0)</f>
        <v>0</v>
      </c>
      <c r="HI17" s="2">
        <f>IFERROR(SUMIFS(Raw!$IK$2:$IK$101, Raw!HH$2:HH$101, "="&amp;Calculations!$A17, Raw!$IK$2:$IK$101, "&gt;"&amp;0)/COUNTIFS(Raw!HH$2:HH$101, "="&amp;Calculations!$A17, Raw!$IK$2:$IK$101, "&gt;"&amp;0), 0)</f>
        <v>0</v>
      </c>
      <c r="HJ17" s="2">
        <f>IFERROR(SUMIFS(Raw!$IK$2:$IK$101, Raw!HI$2:HI$101, "="&amp;Calculations!$A17, Raw!$IK$2:$IK$101, "&gt;"&amp;0)/COUNTIFS(Raw!HI$2:HI$101, "="&amp;Calculations!$A17, Raw!$IK$2:$IK$101, "&gt;"&amp;0), 0)</f>
        <v>0</v>
      </c>
      <c r="HK17" s="2">
        <f>IFERROR(SUMIFS(Raw!$IK$2:$IK$101, Raw!HJ$2:HJ$101, "="&amp;Calculations!$A17, Raw!$IK$2:$IK$101, "&gt;"&amp;0)/COUNTIFS(Raw!HJ$2:HJ$101, "="&amp;Calculations!$A17, Raw!$IK$2:$IK$101, "&gt;"&amp;0), 0)</f>
        <v>0</v>
      </c>
      <c r="HL17" s="2">
        <f>IFERROR(SUMIFS(Raw!$IK$2:$IK$101, Raw!HK$2:HK$101, "="&amp;Calculations!$A17, Raw!$IK$2:$IK$101, "&gt;"&amp;0)/COUNTIFS(Raw!HK$2:HK$101, "="&amp;Calculations!$A17, Raw!$IK$2:$IK$101, "&gt;"&amp;0), 0)</f>
        <v>0</v>
      </c>
      <c r="HM17" s="2">
        <f>IFERROR(SUMIFS(Raw!$IK$2:$IK$101, Raw!HL$2:HL$101, "="&amp;Calculations!$A17, Raw!$IK$2:$IK$101, "&gt;"&amp;0)/COUNTIFS(Raw!HL$2:HL$101, "="&amp;Calculations!$A17, Raw!$IK$2:$IK$101, "&gt;"&amp;0), 0)</f>
        <v>0</v>
      </c>
      <c r="HN17" s="2">
        <f>IFERROR(SUMIFS(Raw!$IK$2:$IK$101, Raw!HM$2:HM$101, "="&amp;Calculations!$A17, Raw!$IK$2:$IK$101, "&gt;"&amp;0)/COUNTIFS(Raw!HM$2:HM$101, "="&amp;Calculations!$A17, Raw!$IK$2:$IK$101, "&gt;"&amp;0), 0)</f>
        <v>0</v>
      </c>
      <c r="HO17" s="2">
        <f>IFERROR(SUMIFS(Raw!$IK$2:$IK$101, Raw!HN$2:HN$101, "="&amp;Calculations!$A17, Raw!$IK$2:$IK$101, "&gt;"&amp;0)/COUNTIFS(Raw!HN$2:HN$101, "="&amp;Calculations!$A17, Raw!$IK$2:$IK$101, "&gt;"&amp;0), 0)</f>
        <v>0</v>
      </c>
      <c r="HP17" s="2">
        <f>IFERROR(SUMIFS(Raw!$IK$2:$IK$101, Raw!HO$2:HO$101, "="&amp;Calculations!$A17, Raw!$IK$2:$IK$101, "&gt;"&amp;0)/COUNTIFS(Raw!HO$2:HO$101, "="&amp;Calculations!$A17, Raw!$IK$2:$IK$101, "&gt;"&amp;0), 0)</f>
        <v>0</v>
      </c>
      <c r="HQ17" s="2">
        <f>IFERROR(SUMIFS(Raw!$IK$2:$IK$101, Raw!HP$2:HP$101, "="&amp;Calculations!$A17, Raw!$IK$2:$IK$101, "&gt;"&amp;0)/COUNTIFS(Raw!HP$2:HP$101, "="&amp;Calculations!$A17, Raw!$IK$2:$IK$101, "&gt;"&amp;0), 0)</f>
        <v>0</v>
      </c>
      <c r="HR17" s="2">
        <f>IFERROR(SUMIFS(Raw!$IK$2:$IK$101, Raw!HQ$2:HQ$101, "="&amp;Calculations!$A17, Raw!$IK$2:$IK$101, "&gt;"&amp;0)/COUNTIFS(Raw!HQ$2:HQ$101, "="&amp;Calculations!$A17, Raw!$IK$2:$IK$101, "&gt;"&amp;0), 0)</f>
        <v>0</v>
      </c>
      <c r="HS17" s="2">
        <f>IFERROR(SUMIFS(Raw!$IK$2:$IK$101, Raw!HR$2:HR$101, "="&amp;Calculations!$A17, Raw!$IK$2:$IK$101, "&gt;"&amp;0)/COUNTIFS(Raw!HR$2:HR$101, "="&amp;Calculations!$A17, Raw!$IK$2:$IK$101, "&gt;"&amp;0), 0)</f>
        <v>0</v>
      </c>
      <c r="HT17" s="2">
        <f>IFERROR(SUMIFS(Raw!$IK$2:$IK$101, Raw!HS$2:HS$101, "="&amp;Calculations!$A17, Raw!$IK$2:$IK$101, "&gt;"&amp;0)/COUNTIFS(Raw!HS$2:HS$101, "="&amp;Calculations!$A17, Raw!$IK$2:$IK$101, "&gt;"&amp;0), 0)</f>
        <v>0</v>
      </c>
      <c r="HU17" s="2">
        <f>IFERROR(SUMIFS(Raw!$IK$2:$IK$101, Raw!HT$2:HT$101, "="&amp;Calculations!$A17, Raw!$IK$2:$IK$101, "&gt;"&amp;0)/COUNTIFS(Raw!HT$2:HT$101, "="&amp;Calculations!$A17, Raw!$IK$2:$IK$101, "&gt;"&amp;0), 0)</f>
        <v>0</v>
      </c>
      <c r="HV17" s="2">
        <f>IFERROR(SUMIFS(Raw!$IK$2:$IK$101, Raw!HU$2:HU$101, "="&amp;Calculations!$A17, Raw!$IK$2:$IK$101, "&gt;"&amp;0)/COUNTIFS(Raw!HU$2:HU$101, "="&amp;Calculations!$A17, Raw!$IK$2:$IK$101, "&gt;"&amp;0), 0)</f>
        <v>0</v>
      </c>
      <c r="HW17" s="2">
        <f>IFERROR(SUMIFS(Raw!$IK$2:$IK$101, Raw!HV$2:HV$101, "="&amp;Calculations!$A17, Raw!$IK$2:$IK$101, "&gt;"&amp;0)/COUNTIFS(Raw!HV$2:HV$101, "="&amp;Calculations!$A17, Raw!$IK$2:$IK$101, "&gt;"&amp;0), 0)</f>
        <v>0</v>
      </c>
      <c r="HX17" s="2">
        <f>IFERROR(SUMIFS(Raw!$IK$2:$IK$101, Raw!HW$2:HW$101, "="&amp;Calculations!$A17, Raw!$IK$2:$IK$101, "&gt;"&amp;0)/COUNTIFS(Raw!HW$2:HW$101, "="&amp;Calculations!$A17, Raw!$IK$2:$IK$101, "&gt;"&amp;0), 0)</f>
        <v>0</v>
      </c>
      <c r="HY17" s="2">
        <f>IFERROR(SUMIFS(Raw!$IK$2:$IK$101, Raw!HX$2:HX$101, "="&amp;Calculations!$A17, Raw!$IK$2:$IK$101, "&gt;"&amp;0)/COUNTIFS(Raw!HX$2:HX$101, "="&amp;Calculations!$A17, Raw!$IK$2:$IK$101, "&gt;"&amp;0), 0)</f>
        <v>0</v>
      </c>
      <c r="HZ17" s="2">
        <f>IFERROR(SUMIFS(Raw!$IK$2:$IK$101, Raw!HY$2:HY$101, "="&amp;Calculations!$A17, Raw!$IK$2:$IK$101, "&gt;"&amp;0)/COUNTIFS(Raw!HY$2:HY$101, "="&amp;Calculations!$A17, Raw!$IK$2:$IK$101, "&gt;"&amp;0), 0)</f>
        <v>0</v>
      </c>
      <c r="IA17" s="2">
        <f>IFERROR(SUMIFS(Raw!$IK$2:$IK$101, Raw!HZ$2:HZ$101, "="&amp;Calculations!$A17, Raw!$IK$2:$IK$101, "&gt;"&amp;0)/COUNTIFS(Raw!HZ$2:HZ$101, "="&amp;Calculations!$A17, Raw!$IK$2:$IK$101, "&gt;"&amp;0), 0)</f>
        <v>0</v>
      </c>
      <c r="IB17" s="2">
        <f>IFERROR(SUMIFS(Raw!$IK$2:$IK$101, Raw!IA$2:IA$101, "="&amp;Calculations!$A17, Raw!$IK$2:$IK$101, "&gt;"&amp;0)/COUNTIFS(Raw!IA$2:IA$101, "="&amp;Calculations!$A17, Raw!$IK$2:$IK$101, "&gt;"&amp;0), 0)</f>
        <v>0</v>
      </c>
      <c r="IC17" s="2">
        <f>IFERROR(SUMIFS(Raw!$IK$2:$IK$101, Raw!IB$2:IB$101, "="&amp;Calculations!$A17, Raw!$IK$2:$IK$101, "&gt;"&amp;0)/COUNTIFS(Raw!IB$2:IB$101, "="&amp;Calculations!$A17, Raw!$IK$2:$IK$101, "&gt;"&amp;0), 0)</f>
        <v>0</v>
      </c>
      <c r="ID17" s="2">
        <f>IFERROR(SUMIFS(Raw!$IK$2:$IK$101, Raw!IC$2:IC$101, "="&amp;Calculations!$A17, Raw!$IK$2:$IK$101, "&gt;"&amp;0)/COUNTIFS(Raw!IC$2:IC$101, "="&amp;Calculations!$A17, Raw!$IK$2:$IK$101, "&gt;"&amp;0), 0)</f>
        <v>0</v>
      </c>
      <c r="IE17" s="2">
        <f>IFERROR(SUMIFS(Raw!$IK$2:$IK$101, Raw!ID$2:ID$101, "="&amp;Calculations!$A17, Raw!$IK$2:$IK$101, "&gt;"&amp;0)/COUNTIFS(Raw!ID$2:ID$101, "="&amp;Calculations!$A17, Raw!$IK$2:$IK$101, "&gt;"&amp;0), 0)</f>
        <v>0</v>
      </c>
      <c r="IF17" s="2">
        <f>IFERROR(SUMIFS(Raw!$IK$2:$IK$101, Raw!IE$2:IE$101, "="&amp;Calculations!$A17, Raw!$IK$2:$IK$101, "&gt;"&amp;0)/COUNTIFS(Raw!IE$2:IE$101, "="&amp;Calculations!$A17, Raw!$IK$2:$IK$101, "&gt;"&amp;0), 0)</f>
        <v>0</v>
      </c>
      <c r="IG17" s="2">
        <f>IFERROR(SUMIFS(Raw!$IK$2:$IK$101, Raw!IF$2:IF$101, "="&amp;Calculations!$A17, Raw!$IK$2:$IK$101, "&gt;"&amp;0)/COUNTIFS(Raw!IF$2:IF$101, "="&amp;Calculations!$A17, Raw!$IK$2:$IK$101, "&gt;"&amp;0), 0)</f>
        <v>0</v>
      </c>
      <c r="IH17" s="2">
        <f>IFERROR(SUMIFS(Raw!$IK$2:$IK$101, Raw!IG$2:IG$101, "="&amp;Calculations!$A17, Raw!$IK$2:$IK$101, "&gt;"&amp;0)/COUNTIFS(Raw!IG$2:IG$101, "="&amp;Calculations!$A17, Raw!$IK$2:$IK$101, "&gt;"&amp;0), 0)</f>
        <v>0</v>
      </c>
      <c r="II17" s="2">
        <f>IFERROR(SUMIFS(Raw!$IK$2:$IK$101, Raw!IH$2:IH$101, "="&amp;Calculations!$A17, Raw!$IK$2:$IK$101, "&gt;"&amp;0)/COUNTIFS(Raw!IH$2:IH$101, "="&amp;Calculations!$A17, Raw!$IK$2:$IK$101, "&gt;"&amp;0), 0)</f>
        <v>0</v>
      </c>
      <c r="IM17">
        <v>1</v>
      </c>
    </row>
    <row r="18" spans="1:247" x14ac:dyDescent="0.25">
      <c r="A18">
        <v>0</v>
      </c>
      <c r="B18" s="2">
        <f>IFERROR(SUMIFS(Raw!$IK$2:$IK$101, Raw!A$2:A$101, "="&amp;Calculations!$A18, Raw!$IK$2:$IK$101, "&gt;"&amp;0)/COUNTIFS(Raw!A$2:A$101, "="&amp;Calculations!$A18, Raw!$IK$2:$IK$101, "&gt;"&amp;0), 0)</f>
        <v>0</v>
      </c>
      <c r="C18" s="2">
        <f>IFERROR(SUMIFS(Raw!$IK$2:$IK$101, Raw!B$2:B$101, "="&amp;Calculations!$A18, Raw!$IK$2:$IK$101, "&gt;"&amp;0)/COUNTIFS(Raw!B$2:B$101, "="&amp;Calculations!$A18, Raw!$IK$2:$IK$101, "&gt;"&amp;0), 0)</f>
        <v>0</v>
      </c>
      <c r="D18" s="2">
        <f>IFERROR(SUMIFS(Raw!$IK$2:$IK$101, Raw!C$2:C$101, "="&amp;Calculations!$A18, Raw!$IK$2:$IK$101, "&gt;"&amp;0)/COUNTIFS(Raw!C$2:C$101, "="&amp;Calculations!$A18, Raw!$IK$2:$IK$101, "&gt;"&amp;0), 0)</f>
        <v>0</v>
      </c>
      <c r="E18" s="2">
        <f>IFERROR(SUMIFS(Raw!$IK$2:$IK$101, Raw!D$2:D$101, "="&amp;Calculations!$A18, Raw!$IK$2:$IK$101, "&gt;"&amp;0)/COUNTIFS(Raw!D$2:D$101, "="&amp;Calculations!$A18, Raw!$IK$2:$IK$101, "&gt;"&amp;0), 0)</f>
        <v>0</v>
      </c>
      <c r="F18" s="2">
        <f>IFERROR(SUMIFS(Raw!$IK$2:$IK$101, Raw!E$2:E$101, "="&amp;Calculations!$A18, Raw!$IK$2:$IK$101, "&gt;"&amp;0)/COUNTIFS(Raw!E$2:E$101, "="&amp;Calculations!$A18, Raw!$IK$2:$IK$101, "&gt;"&amp;0), 0)</f>
        <v>0</v>
      </c>
      <c r="G18" s="2">
        <f>IFERROR(SUMIFS(Raw!$IK$2:$IK$101, Raw!F$2:F$101, "="&amp;Calculations!$A18, Raw!$IK$2:$IK$101, "&gt;"&amp;0)/COUNTIFS(Raw!F$2:F$101, "="&amp;Calculations!$A18, Raw!$IK$2:$IK$101, "&gt;"&amp;0), 0)</f>
        <v>0</v>
      </c>
      <c r="H18" s="2">
        <f>IFERROR(SUMIFS(Raw!$IK$2:$IK$101, Raw!G$2:G$101, "="&amp;Calculations!$A18, Raw!$IK$2:$IK$101, "&gt;"&amp;0)/COUNTIFS(Raw!G$2:G$101, "="&amp;Calculations!$A18, Raw!$IK$2:$IK$101, "&gt;"&amp;0), 0)</f>
        <v>0</v>
      </c>
      <c r="I18" s="2">
        <f>IFERROR(SUMIFS(Raw!$IK$2:$IK$101, Raw!H$2:H$101, "="&amp;Calculations!$A18, Raw!$IK$2:$IK$101, "&gt;"&amp;0)/COUNTIFS(Raw!H$2:H$101, "="&amp;Calculations!$A18, Raw!$IK$2:$IK$101, "&gt;"&amp;0), 0)</f>
        <v>0</v>
      </c>
      <c r="J18" s="2">
        <f>IFERROR(SUMIFS(Raw!$IK$2:$IK$101, Raw!I$2:I$101, "="&amp;Calculations!$A18, Raw!$IK$2:$IK$101, "&gt;"&amp;0)/COUNTIFS(Raw!I$2:I$101, "="&amp;Calculations!$A18, Raw!$IK$2:$IK$101, "&gt;"&amp;0), 0)</f>
        <v>0</v>
      </c>
      <c r="K18" s="2">
        <f>IFERROR(SUMIFS(Raw!$IK$2:$IK$101, Raw!J$2:J$101, "="&amp;Calculations!$A18, Raw!$IK$2:$IK$101, "&gt;"&amp;0)/COUNTIFS(Raw!J$2:J$101, "="&amp;Calculations!$A18, Raw!$IK$2:$IK$101, "&gt;"&amp;0), 0)</f>
        <v>0</v>
      </c>
      <c r="L18" s="2">
        <f>IFERROR(SUMIFS(Raw!$IK$2:$IK$101, Raw!K$2:K$101, "="&amp;Calculations!$A18, Raw!$IK$2:$IK$101, "&gt;"&amp;0)/COUNTIFS(Raw!K$2:K$101, "="&amp;Calculations!$A18, Raw!$IK$2:$IK$101, "&gt;"&amp;0), 0)</f>
        <v>0</v>
      </c>
      <c r="M18" s="2">
        <f>IFERROR(SUMIFS(Raw!$IK$2:$IK$101, Raw!L$2:L$101, "="&amp;Calculations!$A18, Raw!$IK$2:$IK$101, "&gt;"&amp;0)/COUNTIFS(Raw!L$2:L$101, "="&amp;Calculations!$A18, Raw!$IK$2:$IK$101, "&gt;"&amp;0), 0)</f>
        <v>0</v>
      </c>
      <c r="N18" s="2">
        <f>IFERROR(SUMIFS(Raw!$IK$2:$IK$101, Raw!M$2:M$101, "="&amp;Calculations!$A18, Raw!$IK$2:$IK$101, "&gt;"&amp;0)/COUNTIFS(Raw!M$2:M$101, "="&amp;Calculations!$A18, Raw!$IK$2:$IK$101, "&gt;"&amp;0), 0)</f>
        <v>0</v>
      </c>
      <c r="O18" s="2">
        <f>IFERROR(SUMIFS(Raw!$IK$2:$IK$101, Raw!N$2:N$101, "="&amp;Calculations!$A18, Raw!$IK$2:$IK$101, "&gt;"&amp;0)/COUNTIFS(Raw!N$2:N$101, "="&amp;Calculations!$A18, Raw!$IK$2:$IK$101, "&gt;"&amp;0), 0)</f>
        <v>0</v>
      </c>
      <c r="P18" s="2">
        <f>IFERROR(SUMIFS(Raw!$IK$2:$IK$101, Raw!O$2:O$101, "="&amp;Calculations!$A18, Raw!$IK$2:$IK$101, "&gt;"&amp;0)/COUNTIFS(Raw!O$2:O$101, "="&amp;Calculations!$A18, Raw!$IK$2:$IK$101, "&gt;"&amp;0), 0)</f>
        <v>0</v>
      </c>
      <c r="Q18" s="2">
        <f>IFERROR(SUMIFS(Raw!$IK$2:$IK$101, Raw!P$2:P$101, "="&amp;Calculations!$A18, Raw!$IK$2:$IK$101, "&gt;"&amp;0)/COUNTIFS(Raw!P$2:P$101, "="&amp;Calculations!$A18, Raw!$IK$2:$IK$101, "&gt;"&amp;0), 0)</f>
        <v>0</v>
      </c>
      <c r="R18" s="2">
        <f>IFERROR(SUMIFS(Raw!$IK$2:$IK$101, Raw!Q$2:Q$101, "="&amp;Calculations!$A18, Raw!$IK$2:$IK$101, "&gt;"&amp;0)/COUNTIFS(Raw!Q$2:Q$101, "="&amp;Calculations!$A18, Raw!$IK$2:$IK$101, "&gt;"&amp;0), 0)</f>
        <v>0</v>
      </c>
      <c r="S18" s="2">
        <f>IFERROR(SUMIFS(Raw!$IK$2:$IK$101, Raw!R$2:R$101, "="&amp;Calculations!$A18, Raw!$IK$2:$IK$101, "&gt;"&amp;0)/COUNTIFS(Raw!R$2:R$101, "="&amp;Calculations!$A18, Raw!$IK$2:$IK$101, "&gt;"&amp;0), 0)</f>
        <v>0</v>
      </c>
      <c r="T18" s="2">
        <f>IFERROR(SUMIFS(Raw!$IK$2:$IK$101, Raw!S$2:S$101, "="&amp;Calculations!$A18, Raw!$IK$2:$IK$101, "&gt;"&amp;0)/COUNTIFS(Raw!S$2:S$101, "="&amp;Calculations!$A18, Raw!$IK$2:$IK$101, "&gt;"&amp;0), 0)</f>
        <v>0</v>
      </c>
      <c r="U18" s="2">
        <f>IFERROR(SUMIFS(Raw!$IK$2:$IK$101, Raw!T$2:T$101, "="&amp;Calculations!$A18, Raw!$IK$2:$IK$101, "&gt;"&amp;0)/COUNTIFS(Raw!T$2:T$101, "="&amp;Calculations!$A18, Raw!$IK$2:$IK$101, "&gt;"&amp;0), 0)</f>
        <v>0</v>
      </c>
      <c r="V18" s="2">
        <f>IFERROR(SUMIFS(Raw!$IK$2:$IK$101, Raw!U$2:U$101, "="&amp;Calculations!$A18, Raw!$IK$2:$IK$101, "&gt;"&amp;0)/COUNTIFS(Raw!U$2:U$101, "="&amp;Calculations!$A18, Raw!$IK$2:$IK$101, "&gt;"&amp;0), 0)</f>
        <v>0</v>
      </c>
      <c r="W18" s="2">
        <f>IFERROR(SUMIFS(Raw!$IK$2:$IK$101, Raw!V$2:V$101, "="&amp;Calculations!$A18, Raw!$IK$2:$IK$101, "&gt;"&amp;0)/COUNTIFS(Raw!V$2:V$101, "="&amp;Calculations!$A18, Raw!$IK$2:$IK$101, "&gt;"&amp;0), 0)</f>
        <v>0</v>
      </c>
      <c r="X18" s="2">
        <f>IFERROR(SUMIFS(Raw!$IK$2:$IK$101, Raw!W$2:W$101, "="&amp;Calculations!$A18, Raw!$IK$2:$IK$101, "&gt;"&amp;0)/COUNTIFS(Raw!W$2:W$101, "="&amp;Calculations!$A18, Raw!$IK$2:$IK$101, "&gt;"&amp;0), 0)</f>
        <v>0</v>
      </c>
      <c r="Y18" s="2">
        <f>IFERROR(SUMIFS(Raw!$IK$2:$IK$101, Raw!X$2:X$101, "="&amp;Calculations!$A18, Raw!$IK$2:$IK$101, "&gt;"&amp;0)/COUNTIFS(Raw!X$2:X$101, "="&amp;Calculations!$A18, Raw!$IK$2:$IK$101, "&gt;"&amp;0), 0)</f>
        <v>0</v>
      </c>
      <c r="Z18" s="2">
        <f>IFERROR(SUMIFS(Raw!$IK$2:$IK$101, Raw!Y$2:Y$101, "="&amp;Calculations!$A18, Raw!$IK$2:$IK$101, "&gt;"&amp;0)/COUNTIFS(Raw!Y$2:Y$101, "="&amp;Calculations!$A18, Raw!$IK$2:$IK$101, "&gt;"&amp;0), 0)</f>
        <v>0</v>
      </c>
      <c r="AA18" s="2">
        <f>IFERROR(SUMIFS(Raw!$IK$2:$IK$101, Raw!Z$2:Z$101, "="&amp;Calculations!$A18, Raw!$IK$2:$IK$101, "&gt;"&amp;0)/COUNTIFS(Raw!Z$2:Z$101, "="&amp;Calculations!$A18, Raw!$IK$2:$IK$101, "&gt;"&amp;0), 0)</f>
        <v>0</v>
      </c>
      <c r="AB18" s="2">
        <f>IFERROR(SUMIFS(Raw!$IK$2:$IK$101, Raw!AA$2:AA$101, "="&amp;Calculations!$A18, Raw!$IK$2:$IK$101, "&gt;"&amp;0)/COUNTIFS(Raw!AA$2:AA$101, "="&amp;Calculations!$A18, Raw!$IK$2:$IK$101, "&gt;"&amp;0), 0)</f>
        <v>0</v>
      </c>
      <c r="AC18" s="2">
        <f>IFERROR(SUMIFS(Raw!$IK$2:$IK$101, Raw!AB$2:AB$101, "="&amp;Calculations!$A18, Raw!$IK$2:$IK$101, "&gt;"&amp;0)/COUNTIFS(Raw!AB$2:AB$101, "="&amp;Calculations!$A18, Raw!$IK$2:$IK$101, "&gt;"&amp;0), 0)</f>
        <v>0</v>
      </c>
      <c r="AD18" s="2">
        <f>IFERROR(SUMIFS(Raw!$IK$2:$IK$101, Raw!AC$2:AC$101, "="&amp;Calculations!$A18, Raw!$IK$2:$IK$101, "&gt;"&amp;0)/COUNTIFS(Raw!AC$2:AC$101, "="&amp;Calculations!$A18, Raw!$IK$2:$IK$101, "&gt;"&amp;0), 0)</f>
        <v>0</v>
      </c>
      <c r="AE18" s="2">
        <f>IFERROR(SUMIFS(Raw!$IK$2:$IK$101, Raw!AD$2:AD$101, "="&amp;Calculations!$A18, Raw!$IK$2:$IK$101, "&gt;"&amp;0)/COUNTIFS(Raw!AD$2:AD$101, "="&amp;Calculations!$A18, Raw!$IK$2:$IK$101, "&gt;"&amp;0), 0)</f>
        <v>0</v>
      </c>
      <c r="AF18" s="2">
        <f>IFERROR(SUMIFS(Raw!$IK$2:$IK$101, Raw!AE$2:AE$101, "="&amp;Calculations!$A18, Raw!$IK$2:$IK$101, "&gt;"&amp;0)/COUNTIFS(Raw!AE$2:AE$101, "="&amp;Calculations!$A18, Raw!$IK$2:$IK$101, "&gt;"&amp;0), 0)</f>
        <v>0</v>
      </c>
      <c r="AG18" s="2">
        <f>IFERROR(SUMIFS(Raw!$IK$2:$IK$101, Raw!AF$2:AF$101, "="&amp;Calculations!$A18, Raw!$IK$2:$IK$101, "&gt;"&amp;0)/COUNTIFS(Raw!AF$2:AF$101, "="&amp;Calculations!$A18, Raw!$IK$2:$IK$101, "&gt;"&amp;0), 0)</f>
        <v>0</v>
      </c>
      <c r="AH18" s="2">
        <f>IFERROR(SUMIFS(Raw!$IK$2:$IK$101, Raw!AG$2:AG$101, "="&amp;Calculations!$A18, Raw!$IK$2:$IK$101, "&gt;"&amp;0)/COUNTIFS(Raw!AG$2:AG$101, "="&amp;Calculations!$A18, Raw!$IK$2:$IK$101, "&gt;"&amp;0), 0)</f>
        <v>0</v>
      </c>
      <c r="AI18" s="2">
        <f>IFERROR(SUMIFS(Raw!$IK$2:$IK$101, Raw!AH$2:AH$101, "="&amp;Calculations!$A18, Raw!$IK$2:$IK$101, "&gt;"&amp;0)/COUNTIFS(Raw!AH$2:AH$101, "="&amp;Calculations!$A18, Raw!$IK$2:$IK$101, "&gt;"&amp;0), 0)</f>
        <v>0</v>
      </c>
      <c r="AJ18" s="2">
        <f>IFERROR(SUMIFS(Raw!$IK$2:$IK$101, Raw!AI$2:AI$101, "="&amp;Calculations!$A18, Raw!$IK$2:$IK$101, "&gt;"&amp;0)/COUNTIFS(Raw!AI$2:AI$101, "="&amp;Calculations!$A18, Raw!$IK$2:$IK$101, "&gt;"&amp;0), 0)</f>
        <v>0</v>
      </c>
      <c r="AK18" s="2">
        <f>IFERROR(SUMIFS(Raw!$IK$2:$IK$101, Raw!AJ$2:AJ$101, "="&amp;Calculations!$A18, Raw!$IK$2:$IK$101, "&gt;"&amp;0)/COUNTIFS(Raw!AJ$2:AJ$101, "="&amp;Calculations!$A18, Raw!$IK$2:$IK$101, "&gt;"&amp;0), 0)</f>
        <v>0</v>
      </c>
      <c r="AL18" s="2">
        <f>IFERROR(SUMIFS(Raw!$IK$2:$IK$101, Raw!AK$2:AK$101, "="&amp;Calculations!$A18, Raw!$IK$2:$IK$101, "&gt;"&amp;0)/COUNTIFS(Raw!AK$2:AK$101, "="&amp;Calculations!$A18, Raw!$IK$2:$IK$101, "&gt;"&amp;0), 0)</f>
        <v>0</v>
      </c>
      <c r="AM18" s="2">
        <f>IFERROR(SUMIFS(Raw!$IK$2:$IK$101, Raw!AL$2:AL$101, "="&amp;Calculations!$A18, Raw!$IK$2:$IK$101, "&gt;"&amp;0)/COUNTIFS(Raw!AL$2:AL$101, "="&amp;Calculations!$A18, Raw!$IK$2:$IK$101, "&gt;"&amp;0), 0)</f>
        <v>0</v>
      </c>
      <c r="AN18" s="2">
        <f>IFERROR(SUMIFS(Raw!$IK$2:$IK$101, Raw!AM$2:AM$101, "="&amp;Calculations!$A18, Raw!$IK$2:$IK$101, "&gt;"&amp;0)/COUNTIFS(Raw!AM$2:AM$101, "="&amp;Calculations!$A18, Raw!$IK$2:$IK$101, "&gt;"&amp;0), 0)</f>
        <v>0</v>
      </c>
      <c r="AO18" s="2">
        <f>IFERROR(SUMIFS(Raw!$IK$2:$IK$101, Raw!AN$2:AN$101, "="&amp;Calculations!$A18, Raw!$IK$2:$IK$101, "&gt;"&amp;0)/COUNTIFS(Raw!AN$2:AN$101, "="&amp;Calculations!$A18, Raw!$IK$2:$IK$101, "&gt;"&amp;0), 0)</f>
        <v>0</v>
      </c>
      <c r="AP18" s="2">
        <f>IFERROR(SUMIFS(Raw!$IK$2:$IK$101, Raw!AO$2:AO$101, "="&amp;Calculations!$A18, Raw!$IK$2:$IK$101, "&gt;"&amp;0)/COUNTIFS(Raw!AO$2:AO$101, "="&amp;Calculations!$A18, Raw!$IK$2:$IK$101, "&gt;"&amp;0), 0)</f>
        <v>0</v>
      </c>
      <c r="AQ18" s="2">
        <f>IFERROR(SUMIFS(Raw!$IK$2:$IK$101, Raw!AP$2:AP$101, "="&amp;Calculations!$A18, Raw!$IK$2:$IK$101, "&gt;"&amp;0)/COUNTIFS(Raw!AP$2:AP$101, "="&amp;Calculations!$A18, Raw!$IK$2:$IK$101, "&gt;"&amp;0), 0)</f>
        <v>0</v>
      </c>
      <c r="AR18" s="2">
        <f>IFERROR(SUMIFS(Raw!$IK$2:$IK$101, Raw!AQ$2:AQ$101, "="&amp;Calculations!$A18, Raw!$IK$2:$IK$101, "&gt;"&amp;0)/COUNTIFS(Raw!AQ$2:AQ$101, "="&amp;Calculations!$A18, Raw!$IK$2:$IK$101, "&gt;"&amp;0), 0)</f>
        <v>0</v>
      </c>
      <c r="AS18" s="2">
        <f>IFERROR(SUMIFS(Raw!$IK$2:$IK$101, Raw!AR$2:AR$101, "="&amp;Calculations!$A18, Raw!$IK$2:$IK$101, "&gt;"&amp;0)/COUNTIFS(Raw!AR$2:AR$101, "="&amp;Calculations!$A18, Raw!$IK$2:$IK$101, "&gt;"&amp;0), 0)</f>
        <v>0</v>
      </c>
      <c r="AT18" s="2">
        <f>IFERROR(SUMIFS(Raw!$IK$2:$IK$101, Raw!AS$2:AS$101, "="&amp;Calculations!$A18, Raw!$IK$2:$IK$101, "&gt;"&amp;0)/COUNTIFS(Raw!AS$2:AS$101, "="&amp;Calculations!$A18, Raw!$IK$2:$IK$101, "&gt;"&amp;0), 0)</f>
        <v>0</v>
      </c>
      <c r="AU18" s="2">
        <f>IFERROR(SUMIFS(Raw!$IK$2:$IK$101, Raw!AT$2:AT$101, "="&amp;Calculations!$A18, Raw!$IK$2:$IK$101, "&gt;"&amp;0)/COUNTIFS(Raw!AT$2:AT$101, "="&amp;Calculations!$A18, Raw!$IK$2:$IK$101, "&gt;"&amp;0), 0)</f>
        <v>0</v>
      </c>
      <c r="AV18" s="2">
        <f>IFERROR(SUMIFS(Raw!$IK$2:$IK$101, Raw!AU$2:AU$101, "="&amp;Calculations!$A18, Raw!$IK$2:$IK$101, "&gt;"&amp;0)/COUNTIFS(Raw!AU$2:AU$101, "="&amp;Calculations!$A18, Raw!$IK$2:$IK$101, "&gt;"&amp;0), 0)</f>
        <v>0</v>
      </c>
      <c r="AW18" s="2">
        <f>IFERROR(SUMIFS(Raw!$IK$2:$IK$101, Raw!AV$2:AV$101, "="&amp;Calculations!$A18, Raw!$IK$2:$IK$101, "&gt;"&amp;0)/COUNTIFS(Raw!AV$2:AV$101, "="&amp;Calculations!$A18, Raw!$IK$2:$IK$101, "&gt;"&amp;0), 0)</f>
        <v>0</v>
      </c>
      <c r="AX18" s="2">
        <f>IFERROR(SUMIFS(Raw!$IK$2:$IK$101, Raw!AW$2:AW$101, "="&amp;Calculations!$A18, Raw!$IK$2:$IK$101, "&gt;"&amp;0)/COUNTIFS(Raw!AW$2:AW$101, "="&amp;Calculations!$A18, Raw!$IK$2:$IK$101, "&gt;"&amp;0), 0)</f>
        <v>0</v>
      </c>
      <c r="AY18" s="2">
        <f>IFERROR(SUMIFS(Raw!$IK$2:$IK$101, Raw!AX$2:AX$101, "="&amp;Calculations!$A18, Raw!$IK$2:$IK$101, "&gt;"&amp;0)/COUNTIFS(Raw!AX$2:AX$101, "="&amp;Calculations!$A18, Raw!$IK$2:$IK$101, "&gt;"&amp;0), 0)</f>
        <v>0</v>
      </c>
      <c r="AZ18" s="2">
        <f>IFERROR(SUMIFS(Raw!$IK$2:$IK$101, Raw!AY$2:AY$101, "="&amp;Calculations!$A18, Raw!$IK$2:$IK$101, "&gt;"&amp;0)/COUNTIFS(Raw!AY$2:AY$101, "="&amp;Calculations!$A18, Raw!$IK$2:$IK$101, "&gt;"&amp;0), 0)</f>
        <v>0</v>
      </c>
      <c r="BA18" s="2">
        <f>IFERROR(SUMIFS(Raw!$IK$2:$IK$101, Raw!AZ$2:AZ$101, "="&amp;Calculations!$A18, Raw!$IK$2:$IK$101, "&gt;"&amp;0)/COUNTIFS(Raw!AZ$2:AZ$101, "="&amp;Calculations!$A18, Raw!$IK$2:$IK$101, "&gt;"&amp;0), 0)</f>
        <v>0</v>
      </c>
      <c r="BB18" s="2">
        <f>IFERROR(SUMIFS(Raw!$IK$2:$IK$101, Raw!BA$2:BA$101, "="&amp;Calculations!$A18, Raw!$IK$2:$IK$101, "&gt;"&amp;0)/COUNTIFS(Raw!BA$2:BA$101, "="&amp;Calculations!$A18, Raw!$IK$2:$IK$101, "&gt;"&amp;0), 0)</f>
        <v>0</v>
      </c>
      <c r="BC18" s="2">
        <f>IFERROR(SUMIFS(Raw!$IK$2:$IK$101, Raw!BB$2:BB$101, "="&amp;Calculations!$A18, Raw!$IK$2:$IK$101, "&gt;"&amp;0)/COUNTIFS(Raw!BB$2:BB$101, "="&amp;Calculations!$A18, Raw!$IK$2:$IK$101, "&gt;"&amp;0), 0)</f>
        <v>0</v>
      </c>
      <c r="BD18" s="2">
        <f>IFERROR(SUMIFS(Raw!$IK$2:$IK$101, Raw!BC$2:BC$101, "="&amp;Calculations!$A18, Raw!$IK$2:$IK$101, "&gt;"&amp;0)/COUNTIFS(Raw!BC$2:BC$101, "="&amp;Calculations!$A18, Raw!$IK$2:$IK$101, "&gt;"&amp;0), 0)</f>
        <v>0</v>
      </c>
      <c r="BE18" s="2">
        <f>IFERROR(SUMIFS(Raw!$IK$2:$IK$101, Raw!BD$2:BD$101, "="&amp;Calculations!$A18, Raw!$IK$2:$IK$101, "&gt;"&amp;0)/COUNTIFS(Raw!BD$2:BD$101, "="&amp;Calculations!$A18, Raw!$IK$2:$IK$101, "&gt;"&amp;0), 0)</f>
        <v>0</v>
      </c>
      <c r="BF18" s="2">
        <f>IFERROR(SUMIFS(Raw!$IK$2:$IK$101, Raw!BE$2:BE$101, "="&amp;Calculations!$A18, Raw!$IK$2:$IK$101, "&gt;"&amp;0)/COUNTIFS(Raw!BE$2:BE$101, "="&amp;Calculations!$A18, Raw!$IK$2:$IK$101, "&gt;"&amp;0), 0)</f>
        <v>0</v>
      </c>
      <c r="BG18" s="2">
        <f>IFERROR(SUMIFS(Raw!$IK$2:$IK$101, Raw!BF$2:BF$101, "="&amp;Calculations!$A18, Raw!$IK$2:$IK$101, "&gt;"&amp;0)/COUNTIFS(Raw!BF$2:BF$101, "="&amp;Calculations!$A18, Raw!$IK$2:$IK$101, "&gt;"&amp;0), 0)</f>
        <v>0</v>
      </c>
      <c r="BH18" s="2">
        <f>IFERROR(SUMIFS(Raw!$IK$2:$IK$101, Raw!BG$2:BG$101, "="&amp;Calculations!$A18, Raw!$IK$2:$IK$101, "&gt;"&amp;0)/COUNTIFS(Raw!BG$2:BG$101, "="&amp;Calculations!$A18, Raw!$IK$2:$IK$101, "&gt;"&amp;0), 0)</f>
        <v>0</v>
      </c>
      <c r="BI18" s="2">
        <f>IFERROR(SUMIFS(Raw!$IK$2:$IK$101, Raw!BH$2:BH$101, "="&amp;Calculations!$A18, Raw!$IK$2:$IK$101, "&gt;"&amp;0)/COUNTIFS(Raw!BH$2:BH$101, "="&amp;Calculations!$A18, Raw!$IK$2:$IK$101, "&gt;"&amp;0), 0)</f>
        <v>0</v>
      </c>
      <c r="BJ18" s="2">
        <f>IFERROR(SUMIFS(Raw!$IK$2:$IK$101, Raw!BI$2:BI$101, "="&amp;Calculations!$A18, Raw!$IK$2:$IK$101, "&gt;"&amp;0)/COUNTIFS(Raw!BI$2:BI$101, "="&amp;Calculations!$A18, Raw!$IK$2:$IK$101, "&gt;"&amp;0), 0)</f>
        <v>0</v>
      </c>
      <c r="BK18" s="2">
        <f>IFERROR(SUMIFS(Raw!$IK$2:$IK$101, Raw!BJ$2:BJ$101, "="&amp;Calculations!$A18, Raw!$IK$2:$IK$101, "&gt;"&amp;0)/COUNTIFS(Raw!BJ$2:BJ$101, "="&amp;Calculations!$A18, Raw!$IK$2:$IK$101, "&gt;"&amp;0), 0)</f>
        <v>0</v>
      </c>
      <c r="BL18" s="2">
        <f>IFERROR(SUMIFS(Raw!$IK$2:$IK$101, Raw!BK$2:BK$101, "="&amp;Calculations!$A18, Raw!$IK$2:$IK$101, "&gt;"&amp;0)/COUNTIFS(Raw!BK$2:BK$101, "="&amp;Calculations!$A18, Raw!$IK$2:$IK$101, "&gt;"&amp;0), 0)</f>
        <v>0</v>
      </c>
      <c r="BM18" s="2">
        <f>IFERROR(SUMIFS(Raw!$IK$2:$IK$101, Raw!BL$2:BL$101, "="&amp;Calculations!$A18, Raw!$IK$2:$IK$101, "&gt;"&amp;0)/COUNTIFS(Raw!BL$2:BL$101, "="&amp;Calculations!$A18, Raw!$IK$2:$IK$101, "&gt;"&amp;0), 0)</f>
        <v>0</v>
      </c>
      <c r="BN18" s="2">
        <f>IFERROR(SUMIFS(Raw!$IK$2:$IK$101, Raw!BM$2:BM$101, "="&amp;Calculations!$A18, Raw!$IK$2:$IK$101, "&gt;"&amp;0)/COUNTIFS(Raw!BM$2:BM$101, "="&amp;Calculations!$A18, Raw!$IK$2:$IK$101, "&gt;"&amp;0), 0)</f>
        <v>0</v>
      </c>
      <c r="BO18" s="2">
        <f>IFERROR(SUMIFS(Raw!$IK$2:$IK$101, Raw!BN$2:BN$101, "="&amp;Calculations!$A18, Raw!$IK$2:$IK$101, "&gt;"&amp;0)/COUNTIFS(Raw!BN$2:BN$101, "="&amp;Calculations!$A18, Raw!$IK$2:$IK$101, "&gt;"&amp;0), 0)</f>
        <v>0</v>
      </c>
      <c r="BP18" s="2">
        <f>IFERROR(SUMIFS(Raw!$IK$2:$IK$101, Raw!BO$2:BO$101, "="&amp;Calculations!$A18, Raw!$IK$2:$IK$101, "&gt;"&amp;0)/COUNTIFS(Raw!BO$2:BO$101, "="&amp;Calculations!$A18, Raw!$IK$2:$IK$101, "&gt;"&amp;0), 0)</f>
        <v>0</v>
      </c>
      <c r="BQ18" s="2">
        <f>IFERROR(SUMIFS(Raw!$IK$2:$IK$101, Raw!BP$2:BP$101, "="&amp;Calculations!$A18, Raw!$IK$2:$IK$101, "&gt;"&amp;0)/COUNTIFS(Raw!BP$2:BP$101, "="&amp;Calculations!$A18, Raw!$IK$2:$IK$101, "&gt;"&amp;0), 0)</f>
        <v>0</v>
      </c>
      <c r="BR18" s="2">
        <f>IFERROR(SUMIFS(Raw!$IK$2:$IK$101, Raw!BQ$2:BQ$101, "="&amp;Calculations!$A18, Raw!$IK$2:$IK$101, "&gt;"&amp;0)/COUNTIFS(Raw!BQ$2:BQ$101, "="&amp;Calculations!$A18, Raw!$IK$2:$IK$101, "&gt;"&amp;0), 0)</f>
        <v>0</v>
      </c>
      <c r="BS18" s="2">
        <f>IFERROR(SUMIFS(Raw!$IK$2:$IK$101, Raw!BR$2:BR$101, "="&amp;Calculations!$A18, Raw!$IK$2:$IK$101, "&gt;"&amp;0)/COUNTIFS(Raw!BR$2:BR$101, "="&amp;Calculations!$A18, Raw!$IK$2:$IK$101, "&gt;"&amp;0), 0)</f>
        <v>0</v>
      </c>
      <c r="BT18" s="2">
        <f>IFERROR(SUMIFS(Raw!$IK$2:$IK$101, Raw!BS$2:BS$101, "="&amp;Calculations!$A18, Raw!$IK$2:$IK$101, "&gt;"&amp;0)/COUNTIFS(Raw!BS$2:BS$101, "="&amp;Calculations!$A18, Raw!$IK$2:$IK$101, "&gt;"&amp;0), 0)</f>
        <v>0</v>
      </c>
      <c r="BU18" s="2">
        <f>IFERROR(SUMIFS(Raw!$IK$2:$IK$101, Raw!BT$2:BT$101, "="&amp;Calculations!$A18, Raw!$IK$2:$IK$101, "&gt;"&amp;0)/COUNTIFS(Raw!BT$2:BT$101, "="&amp;Calculations!$A18, Raw!$IK$2:$IK$101, "&gt;"&amp;0), 0)</f>
        <v>0</v>
      </c>
      <c r="BV18" s="2">
        <f>IFERROR(SUMIFS(Raw!$IK$2:$IK$101, Raw!BU$2:BU$101, "="&amp;Calculations!$A18, Raw!$IK$2:$IK$101, "&gt;"&amp;0)/COUNTIFS(Raw!BU$2:BU$101, "="&amp;Calculations!$A18, Raw!$IK$2:$IK$101, "&gt;"&amp;0), 0)</f>
        <v>0</v>
      </c>
      <c r="BW18" s="2">
        <f>IFERROR(SUMIFS(Raw!$IK$2:$IK$101, Raw!BV$2:BV$101, "="&amp;Calculations!$A18, Raw!$IK$2:$IK$101, "&gt;"&amp;0)/COUNTIFS(Raw!BV$2:BV$101, "="&amp;Calculations!$A18, Raw!$IK$2:$IK$101, "&gt;"&amp;0), 0)</f>
        <v>0</v>
      </c>
      <c r="BX18" s="2">
        <f>IFERROR(SUMIFS(Raw!$IK$2:$IK$101, Raw!BW$2:BW$101, "="&amp;Calculations!$A18, Raw!$IK$2:$IK$101, "&gt;"&amp;0)/COUNTIFS(Raw!BW$2:BW$101, "="&amp;Calculations!$A18, Raw!$IK$2:$IK$101, "&gt;"&amp;0), 0)</f>
        <v>0</v>
      </c>
      <c r="BY18" s="2">
        <f>IFERROR(SUMIFS(Raw!$IK$2:$IK$101, Raw!BX$2:BX$101, "="&amp;Calculations!$A18, Raw!$IK$2:$IK$101, "&gt;"&amp;0)/COUNTIFS(Raw!BX$2:BX$101, "="&amp;Calculations!$A18, Raw!$IK$2:$IK$101, "&gt;"&amp;0), 0)</f>
        <v>0</v>
      </c>
      <c r="BZ18" s="2">
        <f>IFERROR(SUMIFS(Raw!$IK$2:$IK$101, Raw!BY$2:BY$101, "="&amp;Calculations!$A18, Raw!$IK$2:$IK$101, "&gt;"&amp;0)/COUNTIFS(Raw!BY$2:BY$101, "="&amp;Calculations!$A18, Raw!$IK$2:$IK$101, "&gt;"&amp;0), 0)</f>
        <v>0</v>
      </c>
      <c r="CA18" s="2">
        <f>IFERROR(SUMIFS(Raw!$IK$2:$IK$101, Raw!BZ$2:BZ$101, "="&amp;Calculations!$A18, Raw!$IK$2:$IK$101, "&gt;"&amp;0)/COUNTIFS(Raw!BZ$2:BZ$101, "="&amp;Calculations!$A18, Raw!$IK$2:$IK$101, "&gt;"&amp;0), 0)</f>
        <v>0</v>
      </c>
      <c r="CB18" s="2">
        <f>IFERROR(SUMIFS(Raw!$IK$2:$IK$101, Raw!CA$2:CA$101, "="&amp;Calculations!$A18, Raw!$IK$2:$IK$101, "&gt;"&amp;0)/COUNTIFS(Raw!CA$2:CA$101, "="&amp;Calculations!$A18, Raw!$IK$2:$IK$101, "&gt;"&amp;0), 0)</f>
        <v>0</v>
      </c>
      <c r="CC18" s="2">
        <f>IFERROR(SUMIFS(Raw!$IK$2:$IK$101, Raw!CB$2:CB$101, "="&amp;Calculations!$A18, Raw!$IK$2:$IK$101, "&gt;"&amp;0)/COUNTIFS(Raw!CB$2:CB$101, "="&amp;Calculations!$A18, Raw!$IK$2:$IK$101, "&gt;"&amp;0), 0)</f>
        <v>0</v>
      </c>
      <c r="CD18" s="2">
        <f>IFERROR(SUMIFS(Raw!$IK$2:$IK$101, Raw!CC$2:CC$101, "="&amp;Calculations!$A18, Raw!$IK$2:$IK$101, "&gt;"&amp;0)/COUNTIFS(Raw!CC$2:CC$101, "="&amp;Calculations!$A18, Raw!$IK$2:$IK$101, "&gt;"&amp;0), 0)</f>
        <v>0</v>
      </c>
      <c r="CE18" s="2">
        <f>IFERROR(SUMIFS(Raw!$IK$2:$IK$101, Raw!CD$2:CD$101, "="&amp;Calculations!$A18, Raw!$IK$2:$IK$101, "&gt;"&amp;0)/COUNTIFS(Raw!CD$2:CD$101, "="&amp;Calculations!$A18, Raw!$IK$2:$IK$101, "&gt;"&amp;0), 0)</f>
        <v>0</v>
      </c>
      <c r="CF18" s="2">
        <f>IFERROR(SUMIFS(Raw!$IK$2:$IK$101, Raw!CE$2:CE$101, "="&amp;Calculations!$A18, Raw!$IK$2:$IK$101, "&gt;"&amp;0)/COUNTIFS(Raw!CE$2:CE$101, "="&amp;Calculations!$A18, Raw!$IK$2:$IK$101, "&gt;"&amp;0), 0)</f>
        <v>0</v>
      </c>
      <c r="CG18" s="2">
        <f>IFERROR(SUMIFS(Raw!$IK$2:$IK$101, Raw!CF$2:CF$101, "="&amp;Calculations!$A18, Raw!$IK$2:$IK$101, "&gt;"&amp;0)/COUNTIFS(Raw!CF$2:CF$101, "="&amp;Calculations!$A18, Raw!$IK$2:$IK$101, "&gt;"&amp;0), 0)</f>
        <v>0</v>
      </c>
      <c r="CH18" s="2">
        <f>IFERROR(SUMIFS(Raw!$IK$2:$IK$101, Raw!CG$2:CG$101, "="&amp;Calculations!$A18, Raw!$IK$2:$IK$101, "&gt;"&amp;0)/COUNTIFS(Raw!CG$2:CG$101, "="&amp;Calculations!$A18, Raw!$IK$2:$IK$101, "&gt;"&amp;0), 0)</f>
        <v>0</v>
      </c>
      <c r="CI18" s="2">
        <f>IFERROR(SUMIFS(Raw!$IK$2:$IK$101, Raw!CH$2:CH$101, "="&amp;Calculations!$A18, Raw!$IK$2:$IK$101, "&gt;"&amp;0)/COUNTIFS(Raw!CH$2:CH$101, "="&amp;Calculations!$A18, Raw!$IK$2:$IK$101, "&gt;"&amp;0), 0)</f>
        <v>0</v>
      </c>
      <c r="CJ18" s="2">
        <f>IFERROR(SUMIFS(Raw!$IK$2:$IK$101, Raw!CI$2:CI$101, "="&amp;Calculations!$A18, Raw!$IK$2:$IK$101, "&gt;"&amp;0)/COUNTIFS(Raw!CI$2:CI$101, "="&amp;Calculations!$A18, Raw!$IK$2:$IK$101, "&gt;"&amp;0), 0)</f>
        <v>0</v>
      </c>
      <c r="CK18" s="2">
        <f>IFERROR(SUMIFS(Raw!$IK$2:$IK$101, Raw!CJ$2:CJ$101, "="&amp;Calculations!$A18, Raw!$IK$2:$IK$101, "&gt;"&amp;0)/COUNTIFS(Raw!CJ$2:CJ$101, "="&amp;Calculations!$A18, Raw!$IK$2:$IK$101, "&gt;"&amp;0), 0)</f>
        <v>0</v>
      </c>
      <c r="CL18" s="2">
        <f>IFERROR(SUMIFS(Raw!$IK$2:$IK$101, Raw!CK$2:CK$101, "="&amp;Calculations!$A18, Raw!$IK$2:$IK$101, "&gt;"&amp;0)/COUNTIFS(Raw!CK$2:CK$101, "="&amp;Calculations!$A18, Raw!$IK$2:$IK$101, "&gt;"&amp;0), 0)</f>
        <v>0</v>
      </c>
      <c r="CM18" s="2">
        <f>IFERROR(SUMIFS(Raw!$IK$2:$IK$101, Raw!CL$2:CL$101, "="&amp;Calculations!$A18, Raw!$IK$2:$IK$101, "&gt;"&amp;0)/COUNTIFS(Raw!CL$2:CL$101, "="&amp;Calculations!$A18, Raw!$IK$2:$IK$101, "&gt;"&amp;0), 0)</f>
        <v>0</v>
      </c>
      <c r="CN18" s="2">
        <f>IFERROR(SUMIFS(Raw!$IK$2:$IK$101, Raw!CM$2:CM$101, "="&amp;Calculations!$A18, Raw!$IK$2:$IK$101, "&gt;"&amp;0)/COUNTIFS(Raw!CM$2:CM$101, "="&amp;Calculations!$A18, Raw!$IK$2:$IK$101, "&gt;"&amp;0), 0)</f>
        <v>0</v>
      </c>
      <c r="CO18" s="2">
        <f>IFERROR(SUMIFS(Raw!$IK$2:$IK$101, Raw!CN$2:CN$101, "="&amp;Calculations!$A18, Raw!$IK$2:$IK$101, "&gt;"&amp;0)/COUNTIFS(Raw!CN$2:CN$101, "="&amp;Calculations!$A18, Raw!$IK$2:$IK$101, "&gt;"&amp;0), 0)</f>
        <v>0</v>
      </c>
      <c r="CP18" s="2">
        <f>IFERROR(SUMIFS(Raw!$IK$2:$IK$101, Raw!CO$2:CO$101, "="&amp;Calculations!$A18, Raw!$IK$2:$IK$101, "&gt;"&amp;0)/COUNTIFS(Raw!CO$2:CO$101, "="&amp;Calculations!$A18, Raw!$IK$2:$IK$101, "&gt;"&amp;0), 0)</f>
        <v>0</v>
      </c>
      <c r="CQ18" s="2">
        <f>IFERROR(SUMIFS(Raw!$IK$2:$IK$101, Raw!CP$2:CP$101, "="&amp;Calculations!$A18, Raw!$IK$2:$IK$101, "&gt;"&amp;0)/COUNTIFS(Raw!CP$2:CP$101, "="&amp;Calculations!$A18, Raw!$IK$2:$IK$101, "&gt;"&amp;0), 0)</f>
        <v>0</v>
      </c>
      <c r="CR18" s="2">
        <f>IFERROR(SUMIFS(Raw!$IK$2:$IK$101, Raw!CQ$2:CQ$101, "="&amp;Calculations!$A18, Raw!$IK$2:$IK$101, "&gt;"&amp;0)/COUNTIFS(Raw!CQ$2:CQ$101, "="&amp;Calculations!$A18, Raw!$IK$2:$IK$101, "&gt;"&amp;0), 0)</f>
        <v>0</v>
      </c>
      <c r="CS18" s="2">
        <f>IFERROR(SUMIFS(Raw!$IK$2:$IK$101, Raw!CR$2:CR$101, "="&amp;Calculations!$A18, Raw!$IK$2:$IK$101, "&gt;"&amp;0)/COUNTIFS(Raw!CR$2:CR$101, "="&amp;Calculations!$A18, Raw!$IK$2:$IK$101, "&gt;"&amp;0), 0)</f>
        <v>0</v>
      </c>
      <c r="CT18" s="2">
        <f>IFERROR(SUMIFS(Raw!$IK$2:$IK$101, Raw!CS$2:CS$101, "="&amp;Calculations!$A18, Raw!$IK$2:$IK$101, "&gt;"&amp;0)/COUNTIFS(Raw!CS$2:CS$101, "="&amp;Calculations!$A18, Raw!$IK$2:$IK$101, "&gt;"&amp;0), 0)</f>
        <v>0</v>
      </c>
      <c r="CU18" s="2">
        <f>IFERROR(SUMIFS(Raw!$IK$2:$IK$101, Raw!CT$2:CT$101, "="&amp;Calculations!$A18, Raw!$IK$2:$IK$101, "&gt;"&amp;0)/COUNTIFS(Raw!CT$2:CT$101, "="&amp;Calculations!$A18, Raw!$IK$2:$IK$101, "&gt;"&amp;0), 0)</f>
        <v>0</v>
      </c>
      <c r="CV18" s="2">
        <f>IFERROR(SUMIFS(Raw!$IK$2:$IK$101, Raw!CU$2:CU$101, "="&amp;Calculations!$A18, Raw!$IK$2:$IK$101, "&gt;"&amp;0)/COUNTIFS(Raw!CU$2:CU$101, "="&amp;Calculations!$A18, Raw!$IK$2:$IK$101, "&gt;"&amp;0), 0)</f>
        <v>0</v>
      </c>
      <c r="CW18" s="2">
        <f>IFERROR(SUMIFS(Raw!$IK$2:$IK$101, Raw!CV$2:CV$101, "="&amp;Calculations!$A18, Raw!$IK$2:$IK$101, "&gt;"&amp;0)/COUNTIFS(Raw!CV$2:CV$101, "="&amp;Calculations!$A18, Raw!$IK$2:$IK$101, "&gt;"&amp;0), 0)</f>
        <v>0</v>
      </c>
      <c r="CX18" s="2">
        <f>IFERROR(SUMIFS(Raw!$IK$2:$IK$101, Raw!CW$2:CW$101, "="&amp;Calculations!$A18, Raw!$IK$2:$IK$101, "&gt;"&amp;0)/COUNTIFS(Raw!CW$2:CW$101, "="&amp;Calculations!$A18, Raw!$IK$2:$IK$101, "&gt;"&amp;0), 0)</f>
        <v>0</v>
      </c>
      <c r="CY18" s="2">
        <f>IFERROR(SUMIFS(Raw!$IK$2:$IK$101, Raw!CX$2:CX$101, "="&amp;Calculations!$A18, Raw!$IK$2:$IK$101, "&gt;"&amp;0)/COUNTIFS(Raw!CX$2:CX$101, "="&amp;Calculations!$A18, Raw!$IK$2:$IK$101, "&gt;"&amp;0), 0)</f>
        <v>0</v>
      </c>
      <c r="CZ18" s="2">
        <f>IFERROR(SUMIFS(Raw!$IK$2:$IK$101, Raw!CY$2:CY$101, "="&amp;Calculations!$A18, Raw!$IK$2:$IK$101, "&gt;"&amp;0)/COUNTIFS(Raw!CY$2:CY$101, "="&amp;Calculations!$A18, Raw!$IK$2:$IK$101, "&gt;"&amp;0), 0)</f>
        <v>0</v>
      </c>
      <c r="DA18" s="2">
        <f>IFERROR(SUMIFS(Raw!$IK$2:$IK$101, Raw!CZ$2:CZ$101, "="&amp;Calculations!$A18, Raw!$IK$2:$IK$101, "&gt;"&amp;0)/COUNTIFS(Raw!CZ$2:CZ$101, "="&amp;Calculations!$A18, Raw!$IK$2:$IK$101, "&gt;"&amp;0), 0)</f>
        <v>0</v>
      </c>
      <c r="DB18" s="2">
        <f>IFERROR(SUMIFS(Raw!$IK$2:$IK$101, Raw!DA$2:DA$101, "="&amp;Calculations!$A18, Raw!$IK$2:$IK$101, "&gt;"&amp;0)/COUNTIFS(Raw!DA$2:DA$101, "="&amp;Calculations!$A18, Raw!$IK$2:$IK$101, "&gt;"&amp;0), 0)</f>
        <v>0</v>
      </c>
      <c r="DC18" s="2">
        <f>IFERROR(SUMIFS(Raw!$IK$2:$IK$101, Raw!DB$2:DB$101, "="&amp;Calculations!$A18, Raw!$IK$2:$IK$101, "&gt;"&amp;0)/COUNTIFS(Raw!DB$2:DB$101, "="&amp;Calculations!$A18, Raw!$IK$2:$IK$101, "&gt;"&amp;0), 0)</f>
        <v>0</v>
      </c>
      <c r="DD18" s="2">
        <f>IFERROR(SUMIFS(Raw!$IK$2:$IK$101, Raw!DC$2:DC$101, "="&amp;Calculations!$A18, Raw!$IK$2:$IK$101, "&gt;"&amp;0)/COUNTIFS(Raw!DC$2:DC$101, "="&amp;Calculations!$A18, Raw!$IK$2:$IK$101, "&gt;"&amp;0), 0)</f>
        <v>0</v>
      </c>
      <c r="DE18" s="2">
        <f>IFERROR(SUMIFS(Raw!$IK$2:$IK$101, Raw!DD$2:DD$101, "="&amp;Calculations!$A18, Raw!$IK$2:$IK$101, "&gt;"&amp;0)/COUNTIFS(Raw!DD$2:DD$101, "="&amp;Calculations!$A18, Raw!$IK$2:$IK$101, "&gt;"&amp;0), 0)</f>
        <v>0</v>
      </c>
      <c r="DF18" s="2">
        <f>IFERROR(SUMIFS(Raw!$IK$2:$IK$101, Raw!DE$2:DE$101, "="&amp;Calculations!$A18, Raw!$IK$2:$IK$101, "&gt;"&amp;0)/COUNTIFS(Raw!DE$2:DE$101, "="&amp;Calculations!$A18, Raw!$IK$2:$IK$101, "&gt;"&amp;0), 0)</f>
        <v>0</v>
      </c>
      <c r="DG18" s="2">
        <f>IFERROR(SUMIFS(Raw!$IK$2:$IK$101, Raw!DF$2:DF$101, "="&amp;Calculations!$A18, Raw!$IK$2:$IK$101, "&gt;"&amp;0)/COUNTIFS(Raw!DF$2:DF$101, "="&amp;Calculations!$A18, Raw!$IK$2:$IK$101, "&gt;"&amp;0), 0)</f>
        <v>0</v>
      </c>
      <c r="DH18" s="2">
        <f>IFERROR(SUMIFS(Raw!$IK$2:$IK$101, Raw!DG$2:DG$101, "="&amp;Calculations!$A18, Raw!$IK$2:$IK$101, "&gt;"&amp;0)/COUNTIFS(Raw!DG$2:DG$101, "="&amp;Calculations!$A18, Raw!$IK$2:$IK$101, "&gt;"&amp;0), 0)</f>
        <v>0</v>
      </c>
      <c r="DI18" s="2">
        <f>IFERROR(SUMIFS(Raw!$IK$2:$IK$101, Raw!DH$2:DH$101, "="&amp;Calculations!$A18, Raw!$IK$2:$IK$101, "&gt;"&amp;0)/COUNTIFS(Raw!DH$2:DH$101, "="&amp;Calculations!$A18, Raw!$IK$2:$IK$101, "&gt;"&amp;0), 0)</f>
        <v>0</v>
      </c>
      <c r="DJ18" s="2">
        <f>IFERROR(SUMIFS(Raw!$IK$2:$IK$101, Raw!DI$2:DI$101, "="&amp;Calculations!$A18, Raw!$IK$2:$IK$101, "&gt;"&amp;0)/COUNTIFS(Raw!DI$2:DI$101, "="&amp;Calculations!$A18, Raw!$IK$2:$IK$101, "&gt;"&amp;0), 0)</f>
        <v>0</v>
      </c>
      <c r="DK18" s="2">
        <f>IFERROR(SUMIFS(Raw!$IK$2:$IK$101, Raw!DJ$2:DJ$101, "="&amp;Calculations!$A18, Raw!$IK$2:$IK$101, "&gt;"&amp;0)/COUNTIFS(Raw!DJ$2:DJ$101, "="&amp;Calculations!$A18, Raw!$IK$2:$IK$101, "&gt;"&amp;0), 0)</f>
        <v>0</v>
      </c>
      <c r="DL18" s="2">
        <f>IFERROR(SUMIFS(Raw!$IK$2:$IK$101, Raw!DK$2:DK$101, "="&amp;Calculations!$A18, Raw!$IK$2:$IK$101, "&gt;"&amp;0)/COUNTIFS(Raw!DK$2:DK$101, "="&amp;Calculations!$A18, Raw!$IK$2:$IK$101, "&gt;"&amp;0), 0)</f>
        <v>0</v>
      </c>
      <c r="DM18" s="2">
        <f>IFERROR(SUMIFS(Raw!$IK$2:$IK$101, Raw!DL$2:DL$101, "="&amp;Calculations!$A18, Raw!$IK$2:$IK$101, "&gt;"&amp;0)/COUNTIFS(Raw!DL$2:DL$101, "="&amp;Calculations!$A18, Raw!$IK$2:$IK$101, "&gt;"&amp;0), 0)</f>
        <v>0</v>
      </c>
      <c r="DN18" s="2">
        <f>IFERROR(SUMIFS(Raw!$IK$2:$IK$101, Raw!DM$2:DM$101, "="&amp;Calculations!$A18, Raw!$IK$2:$IK$101, "&gt;"&amp;0)/COUNTIFS(Raw!DM$2:DM$101, "="&amp;Calculations!$A18, Raw!$IK$2:$IK$101, "&gt;"&amp;0), 0)</f>
        <v>0</v>
      </c>
      <c r="DO18" s="2">
        <f>IFERROR(SUMIFS(Raw!$IK$2:$IK$101, Raw!DN$2:DN$101, "="&amp;Calculations!$A18, Raw!$IK$2:$IK$101, "&gt;"&amp;0)/COUNTIFS(Raw!DN$2:DN$101, "="&amp;Calculations!$A18, Raw!$IK$2:$IK$101, "&gt;"&amp;0), 0)</f>
        <v>0</v>
      </c>
      <c r="DP18" s="2">
        <f>IFERROR(SUMIFS(Raw!$IK$2:$IK$101, Raw!DO$2:DO$101, "="&amp;Calculations!$A18, Raw!$IK$2:$IK$101, "&gt;"&amp;0)/COUNTIFS(Raw!DO$2:DO$101, "="&amp;Calculations!$A18, Raw!$IK$2:$IK$101, "&gt;"&amp;0), 0)</f>
        <v>0</v>
      </c>
      <c r="DQ18" s="2">
        <f>IFERROR(SUMIFS(Raw!$IK$2:$IK$101, Raw!DP$2:DP$101, "="&amp;Calculations!$A18, Raw!$IK$2:$IK$101, "&gt;"&amp;0)/COUNTIFS(Raw!DP$2:DP$101, "="&amp;Calculations!$A18, Raw!$IK$2:$IK$101, "&gt;"&amp;0), 0)</f>
        <v>0</v>
      </c>
      <c r="DR18" s="2">
        <f>IFERROR(SUMIFS(Raw!$IK$2:$IK$101, Raw!DQ$2:DQ$101, "="&amp;Calculations!$A18, Raw!$IK$2:$IK$101, "&gt;"&amp;0)/COUNTIFS(Raw!DQ$2:DQ$101, "="&amp;Calculations!$A18, Raw!$IK$2:$IK$101, "&gt;"&amp;0), 0)</f>
        <v>0</v>
      </c>
      <c r="DS18" s="2">
        <f>IFERROR(SUMIFS(Raw!$IK$2:$IK$101, Raw!DR$2:DR$101, "="&amp;Calculations!$A18, Raw!$IK$2:$IK$101, "&gt;"&amp;0)/COUNTIFS(Raw!DR$2:DR$101, "="&amp;Calculations!$A18, Raw!$IK$2:$IK$101, "&gt;"&amp;0), 0)</f>
        <v>0</v>
      </c>
      <c r="DT18" s="2">
        <f>IFERROR(SUMIFS(Raw!$IK$2:$IK$101, Raw!DS$2:DS$101, "="&amp;Calculations!$A18, Raw!$IK$2:$IK$101, "&gt;"&amp;0)/COUNTIFS(Raw!DS$2:DS$101, "="&amp;Calculations!$A18, Raw!$IK$2:$IK$101, "&gt;"&amp;0), 0)</f>
        <v>0</v>
      </c>
      <c r="DU18" s="2">
        <f>IFERROR(SUMIFS(Raw!$IK$2:$IK$101, Raw!DT$2:DT$101, "="&amp;Calculations!$A18, Raw!$IK$2:$IK$101, "&gt;"&amp;0)/COUNTIFS(Raw!DT$2:DT$101, "="&amp;Calculations!$A18, Raw!$IK$2:$IK$101, "&gt;"&amp;0), 0)</f>
        <v>0</v>
      </c>
      <c r="DV18" s="2">
        <f>IFERROR(SUMIFS(Raw!$IK$2:$IK$101, Raw!DU$2:DU$101, "="&amp;Calculations!$A18, Raw!$IK$2:$IK$101, "&gt;"&amp;0)/COUNTIFS(Raw!DU$2:DU$101, "="&amp;Calculations!$A18, Raw!$IK$2:$IK$101, "&gt;"&amp;0), 0)</f>
        <v>0</v>
      </c>
      <c r="DW18" s="2">
        <f>IFERROR(SUMIFS(Raw!$IK$2:$IK$101, Raw!DV$2:DV$101, "="&amp;Calculations!$A18, Raw!$IK$2:$IK$101, "&gt;"&amp;0)/COUNTIFS(Raw!DV$2:DV$101, "="&amp;Calculations!$A18, Raw!$IK$2:$IK$101, "&gt;"&amp;0), 0)</f>
        <v>0</v>
      </c>
      <c r="DX18" s="2">
        <f>IFERROR(SUMIFS(Raw!$IK$2:$IK$101, Raw!DW$2:DW$101, "="&amp;Calculations!$A18, Raw!$IK$2:$IK$101, "&gt;"&amp;0)/COUNTIFS(Raw!DW$2:DW$101, "="&amp;Calculations!$A18, Raw!$IK$2:$IK$101, "&gt;"&amp;0), 0)</f>
        <v>0</v>
      </c>
      <c r="DY18" s="2">
        <f>IFERROR(SUMIFS(Raw!$IK$2:$IK$101, Raw!DX$2:DX$101, "="&amp;Calculations!$A18, Raw!$IK$2:$IK$101, "&gt;"&amp;0)/COUNTIFS(Raw!DX$2:DX$101, "="&amp;Calculations!$A18, Raw!$IK$2:$IK$101, "&gt;"&amp;0), 0)</f>
        <v>0</v>
      </c>
      <c r="DZ18" s="2">
        <f>IFERROR(SUMIFS(Raw!$IK$2:$IK$101, Raw!DY$2:DY$101, "="&amp;Calculations!$A18, Raw!$IK$2:$IK$101, "&gt;"&amp;0)/COUNTIFS(Raw!DY$2:DY$101, "="&amp;Calculations!$A18, Raw!$IK$2:$IK$101, "&gt;"&amp;0), 0)</f>
        <v>0</v>
      </c>
      <c r="EA18" s="2">
        <f>IFERROR(SUMIFS(Raw!$IK$2:$IK$101, Raw!DZ$2:DZ$101, "="&amp;Calculations!$A18, Raw!$IK$2:$IK$101, "&gt;"&amp;0)/COUNTIFS(Raw!DZ$2:DZ$101, "="&amp;Calculations!$A18, Raw!$IK$2:$IK$101, "&gt;"&amp;0), 0)</f>
        <v>0</v>
      </c>
      <c r="EB18" s="2">
        <f>IFERROR(SUMIFS(Raw!$IK$2:$IK$101, Raw!EA$2:EA$101, "="&amp;Calculations!$A18, Raw!$IK$2:$IK$101, "&gt;"&amp;0)/COUNTIFS(Raw!EA$2:EA$101, "="&amp;Calculations!$A18, Raw!$IK$2:$IK$101, "&gt;"&amp;0), 0)</f>
        <v>0</v>
      </c>
      <c r="EC18" s="2">
        <f>IFERROR(SUMIFS(Raw!$IK$2:$IK$101, Raw!EB$2:EB$101, "="&amp;Calculations!$A18, Raw!$IK$2:$IK$101, "&gt;"&amp;0)/COUNTIFS(Raw!EB$2:EB$101, "="&amp;Calculations!$A18, Raw!$IK$2:$IK$101, "&gt;"&amp;0), 0)</f>
        <v>0</v>
      </c>
      <c r="ED18" s="2">
        <f>IFERROR(SUMIFS(Raw!$IK$2:$IK$101, Raw!EC$2:EC$101, "="&amp;Calculations!$A18, Raw!$IK$2:$IK$101, "&gt;"&amp;0)/COUNTIFS(Raw!EC$2:EC$101, "="&amp;Calculations!$A18, Raw!$IK$2:$IK$101, "&gt;"&amp;0), 0)</f>
        <v>0</v>
      </c>
      <c r="EE18" s="2">
        <f>IFERROR(SUMIFS(Raw!$IK$2:$IK$101, Raw!ED$2:ED$101, "="&amp;Calculations!$A18, Raw!$IK$2:$IK$101, "&gt;"&amp;0)/COUNTIFS(Raw!ED$2:ED$101, "="&amp;Calculations!$A18, Raw!$IK$2:$IK$101, "&gt;"&amp;0), 0)</f>
        <v>0</v>
      </c>
      <c r="EF18" s="2">
        <f>IFERROR(SUMIFS(Raw!$IK$2:$IK$101, Raw!EE$2:EE$101, "="&amp;Calculations!$A18, Raw!$IK$2:$IK$101, "&gt;"&amp;0)/COUNTIFS(Raw!EE$2:EE$101, "="&amp;Calculations!$A18, Raw!$IK$2:$IK$101, "&gt;"&amp;0), 0)</f>
        <v>0</v>
      </c>
      <c r="EG18" s="2">
        <f>IFERROR(SUMIFS(Raw!$IK$2:$IK$101, Raw!EF$2:EF$101, "="&amp;Calculations!$A18, Raw!$IK$2:$IK$101, "&gt;"&amp;0)/COUNTIFS(Raw!EF$2:EF$101, "="&amp;Calculations!$A18, Raw!$IK$2:$IK$101, "&gt;"&amp;0), 0)</f>
        <v>0</v>
      </c>
      <c r="EH18" s="2">
        <f>IFERROR(SUMIFS(Raw!$IK$2:$IK$101, Raw!EG$2:EG$101, "="&amp;Calculations!$A18, Raw!$IK$2:$IK$101, "&gt;"&amp;0)/COUNTIFS(Raw!EG$2:EG$101, "="&amp;Calculations!$A18, Raw!$IK$2:$IK$101, "&gt;"&amp;0), 0)</f>
        <v>0</v>
      </c>
      <c r="EI18" s="2">
        <f>IFERROR(SUMIFS(Raw!$IK$2:$IK$101, Raw!EH$2:EH$101, "="&amp;Calculations!$A18, Raw!$IK$2:$IK$101, "&gt;"&amp;0)/COUNTIFS(Raw!EH$2:EH$101, "="&amp;Calculations!$A18, Raw!$IK$2:$IK$101, "&gt;"&amp;0), 0)</f>
        <v>0</v>
      </c>
      <c r="EJ18" s="2">
        <f>IFERROR(SUMIFS(Raw!$IK$2:$IK$101, Raw!EI$2:EI$101, "="&amp;Calculations!$A18, Raw!$IK$2:$IK$101, "&gt;"&amp;0)/COUNTIFS(Raw!EI$2:EI$101, "="&amp;Calculations!$A18, Raw!$IK$2:$IK$101, "&gt;"&amp;0), 0)</f>
        <v>0</v>
      </c>
      <c r="EK18" s="2">
        <f>IFERROR(SUMIFS(Raw!$IK$2:$IK$101, Raw!EJ$2:EJ$101, "="&amp;Calculations!$A18, Raw!$IK$2:$IK$101, "&gt;"&amp;0)/COUNTIFS(Raw!EJ$2:EJ$101, "="&amp;Calculations!$A18, Raw!$IK$2:$IK$101, "&gt;"&amp;0), 0)</f>
        <v>0</v>
      </c>
      <c r="EL18" s="2">
        <f>IFERROR(SUMIFS(Raw!$IK$2:$IK$101, Raw!EK$2:EK$101, "="&amp;Calculations!$A18, Raw!$IK$2:$IK$101, "&gt;"&amp;0)/COUNTIFS(Raw!EK$2:EK$101, "="&amp;Calculations!$A18, Raw!$IK$2:$IK$101, "&gt;"&amp;0), 0)</f>
        <v>0</v>
      </c>
      <c r="EM18" s="2">
        <f>IFERROR(SUMIFS(Raw!$IK$2:$IK$101, Raw!EL$2:EL$101, "="&amp;Calculations!$A18, Raw!$IK$2:$IK$101, "&gt;"&amp;0)/COUNTIFS(Raw!EL$2:EL$101, "="&amp;Calculations!$A18, Raw!$IK$2:$IK$101, "&gt;"&amp;0), 0)</f>
        <v>0</v>
      </c>
      <c r="EN18" s="2">
        <f>IFERROR(SUMIFS(Raw!$IK$2:$IK$101, Raw!EM$2:EM$101, "="&amp;Calculations!$A18, Raw!$IK$2:$IK$101, "&gt;"&amp;0)/COUNTIFS(Raw!EM$2:EM$101, "="&amp;Calculations!$A18, Raw!$IK$2:$IK$101, "&gt;"&amp;0), 0)</f>
        <v>0</v>
      </c>
      <c r="EO18" s="2">
        <f>IFERROR(SUMIFS(Raw!$IK$2:$IK$101, Raw!EN$2:EN$101, "="&amp;Calculations!$A18, Raw!$IK$2:$IK$101, "&gt;"&amp;0)/COUNTIFS(Raw!EN$2:EN$101, "="&amp;Calculations!$A18, Raw!$IK$2:$IK$101, "&gt;"&amp;0), 0)</f>
        <v>0</v>
      </c>
      <c r="EP18" s="2">
        <f>IFERROR(SUMIFS(Raw!$IK$2:$IK$101, Raw!EO$2:EO$101, "="&amp;Calculations!$A18, Raw!$IK$2:$IK$101, "&gt;"&amp;0)/COUNTIFS(Raw!EO$2:EO$101, "="&amp;Calculations!$A18, Raw!$IK$2:$IK$101, "&gt;"&amp;0), 0)</f>
        <v>0</v>
      </c>
      <c r="EQ18" s="2">
        <f>IFERROR(SUMIFS(Raw!$IK$2:$IK$101, Raw!EP$2:EP$101, "="&amp;Calculations!$A18, Raw!$IK$2:$IK$101, "&gt;"&amp;0)/COUNTIFS(Raw!EP$2:EP$101, "="&amp;Calculations!$A18, Raw!$IK$2:$IK$101, "&gt;"&amp;0), 0)</f>
        <v>0</v>
      </c>
      <c r="ER18" s="2">
        <f>IFERROR(SUMIFS(Raw!$IK$2:$IK$101, Raw!EQ$2:EQ$101, "="&amp;Calculations!$A18, Raw!$IK$2:$IK$101, "&gt;"&amp;0)/COUNTIFS(Raw!EQ$2:EQ$101, "="&amp;Calculations!$A18, Raw!$IK$2:$IK$101, "&gt;"&amp;0), 0)</f>
        <v>0</v>
      </c>
      <c r="ES18" s="2">
        <f>IFERROR(SUMIFS(Raw!$IK$2:$IK$101, Raw!ER$2:ER$101, "="&amp;Calculations!$A18, Raw!$IK$2:$IK$101, "&gt;"&amp;0)/COUNTIFS(Raw!ER$2:ER$101, "="&amp;Calculations!$A18, Raw!$IK$2:$IK$101, "&gt;"&amp;0), 0)</f>
        <v>0</v>
      </c>
      <c r="ET18" s="2">
        <f>IFERROR(SUMIFS(Raw!$IK$2:$IK$101, Raw!ES$2:ES$101, "="&amp;Calculations!$A18, Raw!$IK$2:$IK$101, "&gt;"&amp;0)/COUNTIFS(Raw!ES$2:ES$101, "="&amp;Calculations!$A18, Raw!$IK$2:$IK$101, "&gt;"&amp;0), 0)</f>
        <v>0</v>
      </c>
      <c r="EU18" s="2">
        <f>IFERROR(SUMIFS(Raw!$IK$2:$IK$101, Raw!ET$2:ET$101, "="&amp;Calculations!$A18, Raw!$IK$2:$IK$101, "&gt;"&amp;0)/COUNTIFS(Raw!ET$2:ET$101, "="&amp;Calculations!$A18, Raw!$IK$2:$IK$101, "&gt;"&amp;0), 0)</f>
        <v>0</v>
      </c>
      <c r="EV18" s="2">
        <f>IFERROR(SUMIFS(Raw!$IK$2:$IK$101, Raw!EU$2:EU$101, "="&amp;Calculations!$A18, Raw!$IK$2:$IK$101, "&gt;"&amp;0)/COUNTIFS(Raw!EU$2:EU$101, "="&amp;Calculations!$A18, Raw!$IK$2:$IK$101, "&gt;"&amp;0), 0)</f>
        <v>0</v>
      </c>
      <c r="EW18" s="2">
        <f>IFERROR(SUMIFS(Raw!$IK$2:$IK$101, Raw!EV$2:EV$101, "="&amp;Calculations!$A18, Raw!$IK$2:$IK$101, "&gt;"&amp;0)/COUNTIFS(Raw!EV$2:EV$101, "="&amp;Calculations!$A18, Raw!$IK$2:$IK$101, "&gt;"&amp;0), 0)</f>
        <v>0</v>
      </c>
      <c r="EX18" s="2">
        <f>IFERROR(SUMIFS(Raw!$IK$2:$IK$101, Raw!EW$2:EW$101, "="&amp;Calculations!$A18, Raw!$IK$2:$IK$101, "&gt;"&amp;0)/COUNTIFS(Raw!EW$2:EW$101, "="&amp;Calculations!$A18, Raw!$IK$2:$IK$101, "&gt;"&amp;0), 0)</f>
        <v>0</v>
      </c>
      <c r="EY18" s="2">
        <f>IFERROR(SUMIFS(Raw!$IK$2:$IK$101, Raw!EX$2:EX$101, "="&amp;Calculations!$A18, Raw!$IK$2:$IK$101, "&gt;"&amp;0)/COUNTIFS(Raw!EX$2:EX$101, "="&amp;Calculations!$A18, Raw!$IK$2:$IK$101, "&gt;"&amp;0), 0)</f>
        <v>0</v>
      </c>
      <c r="EZ18" s="2">
        <f>IFERROR(SUMIFS(Raw!$IK$2:$IK$101, Raw!EY$2:EY$101, "="&amp;Calculations!$A18, Raw!$IK$2:$IK$101, "&gt;"&amp;0)/COUNTIFS(Raw!EY$2:EY$101, "="&amp;Calculations!$A18, Raw!$IK$2:$IK$101, "&gt;"&amp;0), 0)</f>
        <v>0</v>
      </c>
      <c r="FA18" s="2">
        <f>IFERROR(SUMIFS(Raw!$IK$2:$IK$101, Raw!EZ$2:EZ$101, "="&amp;Calculations!$A18, Raw!$IK$2:$IK$101, "&gt;"&amp;0)/COUNTIFS(Raw!EZ$2:EZ$101, "="&amp;Calculations!$A18, Raw!$IK$2:$IK$101, "&gt;"&amp;0), 0)</f>
        <v>0</v>
      </c>
      <c r="FB18" s="2">
        <f>IFERROR(SUMIFS(Raw!$IK$2:$IK$101, Raw!FA$2:FA$101, "="&amp;Calculations!$A18, Raw!$IK$2:$IK$101, "&gt;"&amp;0)/COUNTIFS(Raw!FA$2:FA$101, "="&amp;Calculations!$A18, Raw!$IK$2:$IK$101, "&gt;"&amp;0), 0)</f>
        <v>0</v>
      </c>
      <c r="FC18" s="2">
        <f>IFERROR(SUMIFS(Raw!$IK$2:$IK$101, Raw!FB$2:FB$101, "="&amp;Calculations!$A18, Raw!$IK$2:$IK$101, "&gt;"&amp;0)/COUNTIFS(Raw!FB$2:FB$101, "="&amp;Calculations!$A18, Raw!$IK$2:$IK$101, "&gt;"&amp;0), 0)</f>
        <v>0</v>
      </c>
      <c r="FD18" s="2">
        <f>IFERROR(SUMIFS(Raw!$IK$2:$IK$101, Raw!FC$2:FC$101, "="&amp;Calculations!$A18, Raw!$IK$2:$IK$101, "&gt;"&amp;0)/COUNTIFS(Raw!FC$2:FC$101, "="&amp;Calculations!$A18, Raw!$IK$2:$IK$101, "&gt;"&amp;0), 0)</f>
        <v>0</v>
      </c>
      <c r="FE18" s="2">
        <f>IFERROR(SUMIFS(Raw!$IK$2:$IK$101, Raw!FD$2:FD$101, "="&amp;Calculations!$A18, Raw!$IK$2:$IK$101, "&gt;"&amp;0)/COUNTIFS(Raw!FD$2:FD$101, "="&amp;Calculations!$A18, Raw!$IK$2:$IK$101, "&gt;"&amp;0), 0)</f>
        <v>0</v>
      </c>
      <c r="FF18" s="2">
        <f>IFERROR(SUMIFS(Raw!$IK$2:$IK$101, Raw!FE$2:FE$101, "="&amp;Calculations!$A18, Raw!$IK$2:$IK$101, "&gt;"&amp;0)/COUNTIFS(Raw!FE$2:FE$101, "="&amp;Calculations!$A18, Raw!$IK$2:$IK$101, "&gt;"&amp;0), 0)</f>
        <v>0</v>
      </c>
      <c r="FG18" s="2">
        <f>IFERROR(SUMIFS(Raw!$IK$2:$IK$101, Raw!FF$2:FF$101, "="&amp;Calculations!$A18, Raw!$IK$2:$IK$101, "&gt;"&amp;0)/COUNTIFS(Raw!FF$2:FF$101, "="&amp;Calculations!$A18, Raw!$IK$2:$IK$101, "&gt;"&amp;0), 0)</f>
        <v>0</v>
      </c>
      <c r="FH18" s="2">
        <f>IFERROR(SUMIFS(Raw!$IK$2:$IK$101, Raw!FG$2:FG$101, "="&amp;Calculations!$A18, Raw!$IK$2:$IK$101, "&gt;"&amp;0)/COUNTIFS(Raw!FG$2:FG$101, "="&amp;Calculations!$A18, Raw!$IK$2:$IK$101, "&gt;"&amp;0), 0)</f>
        <v>0</v>
      </c>
      <c r="FI18" s="2">
        <f>IFERROR(SUMIFS(Raw!$IK$2:$IK$101, Raw!FH$2:FH$101, "="&amp;Calculations!$A18, Raw!$IK$2:$IK$101, "&gt;"&amp;0)/COUNTIFS(Raw!FH$2:FH$101, "="&amp;Calculations!$A18, Raw!$IK$2:$IK$101, "&gt;"&amp;0), 0)</f>
        <v>0</v>
      </c>
      <c r="FJ18" s="2">
        <f>IFERROR(SUMIFS(Raw!$IK$2:$IK$101, Raw!FI$2:FI$101, "="&amp;Calculations!$A18, Raw!$IK$2:$IK$101, "&gt;"&amp;0)/COUNTIFS(Raw!FI$2:FI$101, "="&amp;Calculations!$A18, Raw!$IK$2:$IK$101, "&gt;"&amp;0), 0)</f>
        <v>0</v>
      </c>
      <c r="FK18" s="2">
        <f>IFERROR(SUMIFS(Raw!$IK$2:$IK$101, Raw!FJ$2:FJ$101, "="&amp;Calculations!$A18, Raw!$IK$2:$IK$101, "&gt;"&amp;0)/COUNTIFS(Raw!FJ$2:FJ$101, "="&amp;Calculations!$A18, Raw!$IK$2:$IK$101, "&gt;"&amp;0), 0)</f>
        <v>0</v>
      </c>
      <c r="FL18" s="2">
        <f>IFERROR(SUMIFS(Raw!$IK$2:$IK$101, Raw!FK$2:FK$101, "="&amp;Calculations!$A18, Raw!$IK$2:$IK$101, "&gt;"&amp;0)/COUNTIFS(Raw!FK$2:FK$101, "="&amp;Calculations!$A18, Raw!$IK$2:$IK$101, "&gt;"&amp;0), 0)</f>
        <v>0</v>
      </c>
      <c r="FM18" s="2">
        <f>IFERROR(SUMIFS(Raw!$IK$2:$IK$101, Raw!FL$2:FL$101, "="&amp;Calculations!$A18, Raw!$IK$2:$IK$101, "&gt;"&amp;0)/COUNTIFS(Raw!FL$2:FL$101, "="&amp;Calculations!$A18, Raw!$IK$2:$IK$101, "&gt;"&amp;0), 0)</f>
        <v>0</v>
      </c>
      <c r="FN18" s="2">
        <f>IFERROR(SUMIFS(Raw!$IK$2:$IK$101, Raw!FM$2:FM$101, "="&amp;Calculations!$A18, Raw!$IK$2:$IK$101, "&gt;"&amp;0)/COUNTIFS(Raw!FM$2:FM$101, "="&amp;Calculations!$A18, Raw!$IK$2:$IK$101, "&gt;"&amp;0), 0)</f>
        <v>0</v>
      </c>
      <c r="FO18" s="2">
        <f>IFERROR(SUMIFS(Raw!$IK$2:$IK$101, Raw!FN$2:FN$101, "="&amp;Calculations!$A18, Raw!$IK$2:$IK$101, "&gt;"&amp;0)/COUNTIFS(Raw!FN$2:FN$101, "="&amp;Calculations!$A18, Raw!$IK$2:$IK$101, "&gt;"&amp;0), 0)</f>
        <v>0</v>
      </c>
      <c r="FP18" s="2">
        <f>IFERROR(SUMIFS(Raw!$IK$2:$IK$101, Raw!FO$2:FO$101, "="&amp;Calculations!$A18, Raw!$IK$2:$IK$101, "&gt;"&amp;0)/COUNTIFS(Raw!FO$2:FO$101, "="&amp;Calculations!$A18, Raw!$IK$2:$IK$101, "&gt;"&amp;0), 0)</f>
        <v>0</v>
      </c>
      <c r="FQ18" s="2">
        <f>IFERROR(SUMIFS(Raw!$IK$2:$IK$101, Raw!FP$2:FP$101, "="&amp;Calculations!$A18, Raw!$IK$2:$IK$101, "&gt;"&amp;0)/COUNTIFS(Raw!FP$2:FP$101, "="&amp;Calculations!$A18, Raw!$IK$2:$IK$101, "&gt;"&amp;0), 0)</f>
        <v>0</v>
      </c>
      <c r="FR18" s="2">
        <f>IFERROR(SUMIFS(Raw!$IK$2:$IK$101, Raw!FQ$2:FQ$101, "="&amp;Calculations!$A18, Raw!$IK$2:$IK$101, "&gt;"&amp;0)/COUNTIFS(Raw!FQ$2:FQ$101, "="&amp;Calculations!$A18, Raw!$IK$2:$IK$101, "&gt;"&amp;0), 0)</f>
        <v>0</v>
      </c>
      <c r="FS18" s="2">
        <f>IFERROR(SUMIFS(Raw!$IK$2:$IK$101, Raw!FR$2:FR$101, "="&amp;Calculations!$A18, Raw!$IK$2:$IK$101, "&gt;"&amp;0)/COUNTIFS(Raw!FR$2:FR$101, "="&amp;Calculations!$A18, Raw!$IK$2:$IK$101, "&gt;"&amp;0), 0)</f>
        <v>0</v>
      </c>
      <c r="FT18" s="2">
        <f>IFERROR(SUMIFS(Raw!$IK$2:$IK$101, Raw!FS$2:FS$101, "="&amp;Calculations!$A18, Raw!$IK$2:$IK$101, "&gt;"&amp;0)/COUNTIFS(Raw!FS$2:FS$101, "="&amp;Calculations!$A18, Raw!$IK$2:$IK$101, "&gt;"&amp;0), 0)</f>
        <v>0</v>
      </c>
      <c r="FU18" s="2">
        <f>IFERROR(SUMIFS(Raw!$IK$2:$IK$101, Raw!FT$2:FT$101, "="&amp;Calculations!$A18, Raw!$IK$2:$IK$101, "&gt;"&amp;0)/COUNTIFS(Raw!FT$2:FT$101, "="&amp;Calculations!$A18, Raw!$IK$2:$IK$101, "&gt;"&amp;0), 0)</f>
        <v>0</v>
      </c>
      <c r="FV18" s="2">
        <f>IFERROR(SUMIFS(Raw!$IK$2:$IK$101, Raw!FU$2:FU$101, "="&amp;Calculations!$A18, Raw!$IK$2:$IK$101, "&gt;"&amp;0)/COUNTIFS(Raw!FU$2:FU$101, "="&amp;Calculations!$A18, Raw!$IK$2:$IK$101, "&gt;"&amp;0), 0)</f>
        <v>0</v>
      </c>
      <c r="FW18" s="2">
        <f>IFERROR(SUMIFS(Raw!$IK$2:$IK$101, Raw!FV$2:FV$101, "="&amp;Calculations!$A18, Raw!$IK$2:$IK$101, "&gt;"&amp;0)/COUNTIFS(Raw!FV$2:FV$101, "="&amp;Calculations!$A18, Raw!$IK$2:$IK$101, "&gt;"&amp;0), 0)</f>
        <v>0</v>
      </c>
      <c r="FX18" s="2">
        <f>IFERROR(SUMIFS(Raw!$IK$2:$IK$101, Raw!FW$2:FW$101, "="&amp;Calculations!$A18, Raw!$IK$2:$IK$101, "&gt;"&amp;0)/COUNTIFS(Raw!FW$2:FW$101, "="&amp;Calculations!$A18, Raw!$IK$2:$IK$101, "&gt;"&amp;0), 0)</f>
        <v>0</v>
      </c>
      <c r="FY18" s="2">
        <f>IFERROR(SUMIFS(Raw!$IK$2:$IK$101, Raw!FX$2:FX$101, "="&amp;Calculations!$A18, Raw!$IK$2:$IK$101, "&gt;"&amp;0)/COUNTIFS(Raw!FX$2:FX$101, "="&amp;Calculations!$A18, Raw!$IK$2:$IK$101, "&gt;"&amp;0), 0)</f>
        <v>0</v>
      </c>
      <c r="FZ18" s="2">
        <f>IFERROR(SUMIFS(Raw!$IK$2:$IK$101, Raw!FY$2:FY$101, "="&amp;Calculations!$A18, Raw!$IK$2:$IK$101, "&gt;"&amp;0)/COUNTIFS(Raw!FY$2:FY$101, "="&amp;Calculations!$A18, Raw!$IK$2:$IK$101, "&gt;"&amp;0), 0)</f>
        <v>0</v>
      </c>
      <c r="GA18" s="2">
        <f>IFERROR(SUMIFS(Raw!$IK$2:$IK$101, Raw!FZ$2:FZ$101, "="&amp;Calculations!$A18, Raw!$IK$2:$IK$101, "&gt;"&amp;0)/COUNTIFS(Raw!FZ$2:FZ$101, "="&amp;Calculations!$A18, Raw!$IK$2:$IK$101, "&gt;"&amp;0), 0)</f>
        <v>0</v>
      </c>
      <c r="GB18" s="2">
        <f>IFERROR(SUMIFS(Raw!$IK$2:$IK$101, Raw!GA$2:GA$101, "="&amp;Calculations!$A18, Raw!$IK$2:$IK$101, "&gt;"&amp;0)/COUNTIFS(Raw!GA$2:GA$101, "="&amp;Calculations!$A18, Raw!$IK$2:$IK$101, "&gt;"&amp;0), 0)</f>
        <v>0</v>
      </c>
      <c r="GC18" s="2">
        <f>IFERROR(SUMIFS(Raw!$IK$2:$IK$101, Raw!GB$2:GB$101, "="&amp;Calculations!$A18, Raw!$IK$2:$IK$101, "&gt;"&amp;0)/COUNTIFS(Raw!GB$2:GB$101, "="&amp;Calculations!$A18, Raw!$IK$2:$IK$101, "&gt;"&amp;0), 0)</f>
        <v>0</v>
      </c>
      <c r="GD18" s="2">
        <f>IFERROR(SUMIFS(Raw!$IK$2:$IK$101, Raw!GC$2:GC$101, "="&amp;Calculations!$A18, Raw!$IK$2:$IK$101, "&gt;"&amp;0)/COUNTIFS(Raw!GC$2:GC$101, "="&amp;Calculations!$A18, Raw!$IK$2:$IK$101, "&gt;"&amp;0), 0)</f>
        <v>0</v>
      </c>
      <c r="GE18" s="2">
        <f>IFERROR(SUMIFS(Raw!$IK$2:$IK$101, Raw!GD$2:GD$101, "="&amp;Calculations!$A18, Raw!$IK$2:$IK$101, "&gt;"&amp;0)/COUNTIFS(Raw!GD$2:GD$101, "="&amp;Calculations!$A18, Raw!$IK$2:$IK$101, "&gt;"&amp;0), 0)</f>
        <v>0</v>
      </c>
      <c r="GF18" s="2">
        <f>IFERROR(SUMIFS(Raw!$IK$2:$IK$101, Raw!GE$2:GE$101, "="&amp;Calculations!$A18, Raw!$IK$2:$IK$101, "&gt;"&amp;0)/COUNTIFS(Raw!GE$2:GE$101, "="&amp;Calculations!$A18, Raw!$IK$2:$IK$101, "&gt;"&amp;0), 0)</f>
        <v>0</v>
      </c>
      <c r="GG18" s="2">
        <f>IFERROR(SUMIFS(Raw!$IK$2:$IK$101, Raw!GF$2:GF$101, "="&amp;Calculations!$A18, Raw!$IK$2:$IK$101, "&gt;"&amp;0)/COUNTIFS(Raw!GF$2:GF$101, "="&amp;Calculations!$A18, Raw!$IK$2:$IK$101, "&gt;"&amp;0), 0)</f>
        <v>0</v>
      </c>
      <c r="GH18" s="2">
        <f>IFERROR(SUMIFS(Raw!$IK$2:$IK$101, Raw!GG$2:GG$101, "="&amp;Calculations!$A18, Raw!$IK$2:$IK$101, "&gt;"&amp;0)/COUNTIFS(Raw!GG$2:GG$101, "="&amp;Calculations!$A18, Raw!$IK$2:$IK$101, "&gt;"&amp;0), 0)</f>
        <v>0</v>
      </c>
      <c r="GI18" s="2">
        <f>IFERROR(SUMIFS(Raw!$IK$2:$IK$101, Raw!GH$2:GH$101, "="&amp;Calculations!$A18, Raw!$IK$2:$IK$101, "&gt;"&amp;0)/COUNTIFS(Raw!GH$2:GH$101, "="&amp;Calculations!$A18, Raw!$IK$2:$IK$101, "&gt;"&amp;0), 0)</f>
        <v>0</v>
      </c>
      <c r="GJ18" s="2">
        <f>IFERROR(SUMIFS(Raw!$IK$2:$IK$101, Raw!GI$2:GI$101, "="&amp;Calculations!$A18, Raw!$IK$2:$IK$101, "&gt;"&amp;0)/COUNTIFS(Raw!GI$2:GI$101, "="&amp;Calculations!$A18, Raw!$IK$2:$IK$101, "&gt;"&amp;0), 0)</f>
        <v>0</v>
      </c>
      <c r="GK18" s="2">
        <f>IFERROR(SUMIFS(Raw!$IK$2:$IK$101, Raw!GJ$2:GJ$101, "="&amp;Calculations!$A18, Raw!$IK$2:$IK$101, "&gt;"&amp;0)/COUNTIFS(Raw!GJ$2:GJ$101, "="&amp;Calculations!$A18, Raw!$IK$2:$IK$101, "&gt;"&amp;0), 0)</f>
        <v>0</v>
      </c>
      <c r="GL18" s="2">
        <f>IFERROR(SUMIFS(Raw!$IK$2:$IK$101, Raw!GK$2:GK$101, "="&amp;Calculations!$A18, Raw!$IK$2:$IK$101, "&gt;"&amp;0)/COUNTIFS(Raw!GK$2:GK$101, "="&amp;Calculations!$A18, Raw!$IK$2:$IK$101, "&gt;"&amp;0), 0)</f>
        <v>0</v>
      </c>
      <c r="GM18" s="2">
        <f>IFERROR(SUMIFS(Raw!$IK$2:$IK$101, Raw!GL$2:GL$101, "="&amp;Calculations!$A18, Raw!$IK$2:$IK$101, "&gt;"&amp;0)/COUNTIFS(Raw!GL$2:GL$101, "="&amp;Calculations!$A18, Raw!$IK$2:$IK$101, "&gt;"&amp;0), 0)</f>
        <v>0</v>
      </c>
      <c r="GN18" s="2">
        <f>IFERROR(SUMIFS(Raw!$IK$2:$IK$101, Raw!GM$2:GM$101, "="&amp;Calculations!$A18, Raw!$IK$2:$IK$101, "&gt;"&amp;0)/COUNTIFS(Raw!GM$2:GM$101, "="&amp;Calculations!$A18, Raw!$IK$2:$IK$101, "&gt;"&amp;0), 0)</f>
        <v>0</v>
      </c>
      <c r="GO18" s="2">
        <f>IFERROR(SUMIFS(Raw!$IK$2:$IK$101, Raw!GN$2:GN$101, "="&amp;Calculations!$A18, Raw!$IK$2:$IK$101, "&gt;"&amp;0)/COUNTIFS(Raw!GN$2:GN$101, "="&amp;Calculations!$A18, Raw!$IK$2:$IK$101, "&gt;"&amp;0), 0)</f>
        <v>0</v>
      </c>
      <c r="GP18" s="2">
        <f>IFERROR(SUMIFS(Raw!$IK$2:$IK$101, Raw!GO$2:GO$101, "="&amp;Calculations!$A18, Raw!$IK$2:$IK$101, "&gt;"&amp;0)/COUNTIFS(Raw!GO$2:GO$101, "="&amp;Calculations!$A18, Raw!$IK$2:$IK$101, "&gt;"&amp;0), 0)</f>
        <v>0</v>
      </c>
      <c r="GQ18" s="2">
        <f>IFERROR(SUMIFS(Raw!$IK$2:$IK$101, Raw!GP$2:GP$101, "="&amp;Calculations!$A18, Raw!$IK$2:$IK$101, "&gt;"&amp;0)/COUNTIFS(Raw!GP$2:GP$101, "="&amp;Calculations!$A18, Raw!$IK$2:$IK$101, "&gt;"&amp;0), 0)</f>
        <v>0</v>
      </c>
      <c r="GR18" s="2">
        <f>IFERROR(SUMIFS(Raw!$IK$2:$IK$101, Raw!GQ$2:GQ$101, "="&amp;Calculations!$A18, Raw!$IK$2:$IK$101, "&gt;"&amp;0)/COUNTIFS(Raw!GQ$2:GQ$101, "="&amp;Calculations!$A18, Raw!$IK$2:$IK$101, "&gt;"&amp;0), 0)</f>
        <v>0</v>
      </c>
      <c r="GS18" s="2">
        <f>IFERROR(SUMIFS(Raw!$IK$2:$IK$101, Raw!GR$2:GR$101, "="&amp;Calculations!$A18, Raw!$IK$2:$IK$101, "&gt;"&amp;0)/COUNTIFS(Raw!GR$2:GR$101, "="&amp;Calculations!$A18, Raw!$IK$2:$IK$101, "&gt;"&amp;0), 0)</f>
        <v>0</v>
      </c>
      <c r="GT18" s="2">
        <f>IFERROR(SUMIFS(Raw!$IK$2:$IK$101, Raw!GS$2:GS$101, "="&amp;Calculations!$A18, Raw!$IK$2:$IK$101, "&gt;"&amp;0)/COUNTIFS(Raw!GS$2:GS$101, "="&amp;Calculations!$A18, Raw!$IK$2:$IK$101, "&gt;"&amp;0), 0)</f>
        <v>0</v>
      </c>
      <c r="GU18" s="2">
        <f>IFERROR(SUMIFS(Raw!$IK$2:$IK$101, Raw!GT$2:GT$101, "="&amp;Calculations!$A18, Raw!$IK$2:$IK$101, "&gt;"&amp;0)/COUNTIFS(Raw!GT$2:GT$101, "="&amp;Calculations!$A18, Raw!$IK$2:$IK$101, "&gt;"&amp;0), 0)</f>
        <v>0</v>
      </c>
      <c r="GV18" s="2">
        <f>IFERROR(SUMIFS(Raw!$IK$2:$IK$101, Raw!GU$2:GU$101, "="&amp;Calculations!$A18, Raw!$IK$2:$IK$101, "&gt;"&amp;0)/COUNTIFS(Raw!GU$2:GU$101, "="&amp;Calculations!$A18, Raw!$IK$2:$IK$101, "&gt;"&amp;0), 0)</f>
        <v>0</v>
      </c>
      <c r="GW18" s="2">
        <f>IFERROR(SUMIFS(Raw!$IK$2:$IK$101, Raw!GV$2:GV$101, "="&amp;Calculations!$A18, Raw!$IK$2:$IK$101, "&gt;"&amp;0)/COUNTIFS(Raw!GV$2:GV$101, "="&amp;Calculations!$A18, Raw!$IK$2:$IK$101, "&gt;"&amp;0), 0)</f>
        <v>0</v>
      </c>
      <c r="GX18" s="2">
        <f>IFERROR(SUMIFS(Raw!$IK$2:$IK$101, Raw!GW$2:GW$101, "="&amp;Calculations!$A18, Raw!$IK$2:$IK$101, "&gt;"&amp;0)/COUNTIFS(Raw!GW$2:GW$101, "="&amp;Calculations!$A18, Raw!$IK$2:$IK$101, "&gt;"&amp;0), 0)</f>
        <v>0</v>
      </c>
      <c r="GY18" s="2">
        <f>IFERROR(SUMIFS(Raw!$IK$2:$IK$101, Raw!GX$2:GX$101, "="&amp;Calculations!$A18, Raw!$IK$2:$IK$101, "&gt;"&amp;0)/COUNTIFS(Raw!GX$2:GX$101, "="&amp;Calculations!$A18, Raw!$IK$2:$IK$101, "&gt;"&amp;0), 0)</f>
        <v>0</v>
      </c>
      <c r="GZ18" s="2">
        <f>IFERROR(SUMIFS(Raw!$IK$2:$IK$101, Raw!GY$2:GY$101, "="&amp;Calculations!$A18, Raw!$IK$2:$IK$101, "&gt;"&amp;0)/COUNTIFS(Raw!GY$2:GY$101, "="&amp;Calculations!$A18, Raw!$IK$2:$IK$101, "&gt;"&amp;0), 0)</f>
        <v>0</v>
      </c>
      <c r="HA18" s="2">
        <f>IFERROR(SUMIFS(Raw!$IK$2:$IK$101, Raw!GZ$2:GZ$101, "="&amp;Calculations!$A18, Raw!$IK$2:$IK$101, "&gt;"&amp;0)/COUNTIFS(Raw!GZ$2:GZ$101, "="&amp;Calculations!$A18, Raw!$IK$2:$IK$101, "&gt;"&amp;0), 0)</f>
        <v>0</v>
      </c>
      <c r="HB18" s="2">
        <f>IFERROR(SUMIFS(Raw!$IK$2:$IK$101, Raw!HA$2:HA$101, "="&amp;Calculations!$A18, Raw!$IK$2:$IK$101, "&gt;"&amp;0)/COUNTIFS(Raw!HA$2:HA$101, "="&amp;Calculations!$A18, Raw!$IK$2:$IK$101, "&gt;"&amp;0), 0)</f>
        <v>0</v>
      </c>
      <c r="HC18" s="2">
        <f>IFERROR(SUMIFS(Raw!$IK$2:$IK$101, Raw!HB$2:HB$101, "="&amp;Calculations!$A18, Raw!$IK$2:$IK$101, "&gt;"&amp;0)/COUNTIFS(Raw!HB$2:HB$101, "="&amp;Calculations!$A18, Raw!$IK$2:$IK$101, "&gt;"&amp;0), 0)</f>
        <v>0</v>
      </c>
      <c r="HD18" s="2">
        <f>IFERROR(SUMIFS(Raw!$IK$2:$IK$101, Raw!HC$2:HC$101, "="&amp;Calculations!$A18, Raw!$IK$2:$IK$101, "&gt;"&amp;0)/COUNTIFS(Raw!HC$2:HC$101, "="&amp;Calculations!$A18, Raw!$IK$2:$IK$101, "&gt;"&amp;0), 0)</f>
        <v>0</v>
      </c>
      <c r="HE18" s="2">
        <f>IFERROR(SUMIFS(Raw!$IK$2:$IK$101, Raw!HD$2:HD$101, "="&amp;Calculations!$A18, Raw!$IK$2:$IK$101, "&gt;"&amp;0)/COUNTIFS(Raw!HD$2:HD$101, "="&amp;Calculations!$A18, Raw!$IK$2:$IK$101, "&gt;"&amp;0), 0)</f>
        <v>0</v>
      </c>
      <c r="HF18" s="2">
        <f>IFERROR(SUMIFS(Raw!$IK$2:$IK$101, Raw!HE$2:HE$101, "="&amp;Calculations!$A18, Raw!$IK$2:$IK$101, "&gt;"&amp;0)/COUNTIFS(Raw!HE$2:HE$101, "="&amp;Calculations!$A18, Raw!$IK$2:$IK$101, "&gt;"&amp;0), 0)</f>
        <v>0</v>
      </c>
      <c r="HG18" s="2">
        <f>IFERROR(SUMIFS(Raw!$IK$2:$IK$101, Raw!HF$2:HF$101, "="&amp;Calculations!$A18, Raw!$IK$2:$IK$101, "&gt;"&amp;0)/COUNTIFS(Raw!HF$2:HF$101, "="&amp;Calculations!$A18, Raw!$IK$2:$IK$101, "&gt;"&amp;0), 0)</f>
        <v>0</v>
      </c>
      <c r="HH18" s="2">
        <f>IFERROR(SUMIFS(Raw!$IK$2:$IK$101, Raw!HG$2:HG$101, "="&amp;Calculations!$A18, Raw!$IK$2:$IK$101, "&gt;"&amp;0)/COUNTIFS(Raw!HG$2:HG$101, "="&amp;Calculations!$A18, Raw!$IK$2:$IK$101, "&gt;"&amp;0), 0)</f>
        <v>0</v>
      </c>
      <c r="HI18" s="2">
        <f>IFERROR(SUMIFS(Raw!$IK$2:$IK$101, Raw!HH$2:HH$101, "="&amp;Calculations!$A18, Raw!$IK$2:$IK$101, "&gt;"&amp;0)/COUNTIFS(Raw!HH$2:HH$101, "="&amp;Calculations!$A18, Raw!$IK$2:$IK$101, "&gt;"&amp;0), 0)</f>
        <v>0</v>
      </c>
      <c r="HJ18" s="2">
        <f>IFERROR(SUMIFS(Raw!$IK$2:$IK$101, Raw!HI$2:HI$101, "="&amp;Calculations!$A18, Raw!$IK$2:$IK$101, "&gt;"&amp;0)/COUNTIFS(Raw!HI$2:HI$101, "="&amp;Calculations!$A18, Raw!$IK$2:$IK$101, "&gt;"&amp;0), 0)</f>
        <v>0</v>
      </c>
      <c r="HK18" s="2">
        <f>IFERROR(SUMIFS(Raw!$IK$2:$IK$101, Raw!HJ$2:HJ$101, "="&amp;Calculations!$A18, Raw!$IK$2:$IK$101, "&gt;"&amp;0)/COUNTIFS(Raw!HJ$2:HJ$101, "="&amp;Calculations!$A18, Raw!$IK$2:$IK$101, "&gt;"&amp;0), 0)</f>
        <v>0</v>
      </c>
      <c r="HL18" s="2">
        <f>IFERROR(SUMIFS(Raw!$IK$2:$IK$101, Raw!HK$2:HK$101, "="&amp;Calculations!$A18, Raw!$IK$2:$IK$101, "&gt;"&amp;0)/COUNTIFS(Raw!HK$2:HK$101, "="&amp;Calculations!$A18, Raw!$IK$2:$IK$101, "&gt;"&amp;0), 0)</f>
        <v>0</v>
      </c>
      <c r="HM18" s="2">
        <f>IFERROR(SUMIFS(Raw!$IK$2:$IK$101, Raw!HL$2:HL$101, "="&amp;Calculations!$A18, Raw!$IK$2:$IK$101, "&gt;"&amp;0)/COUNTIFS(Raw!HL$2:HL$101, "="&amp;Calculations!$A18, Raw!$IK$2:$IK$101, "&gt;"&amp;0), 0)</f>
        <v>0</v>
      </c>
      <c r="HN18" s="2">
        <f>IFERROR(SUMIFS(Raw!$IK$2:$IK$101, Raw!HM$2:HM$101, "="&amp;Calculations!$A18, Raw!$IK$2:$IK$101, "&gt;"&amp;0)/COUNTIFS(Raw!HM$2:HM$101, "="&amp;Calculations!$A18, Raw!$IK$2:$IK$101, "&gt;"&amp;0), 0)</f>
        <v>0</v>
      </c>
      <c r="HO18" s="2">
        <f>IFERROR(SUMIFS(Raw!$IK$2:$IK$101, Raw!HN$2:HN$101, "="&amp;Calculations!$A18, Raw!$IK$2:$IK$101, "&gt;"&amp;0)/COUNTIFS(Raw!HN$2:HN$101, "="&amp;Calculations!$A18, Raw!$IK$2:$IK$101, "&gt;"&amp;0), 0)</f>
        <v>0</v>
      </c>
      <c r="HP18" s="2">
        <f>IFERROR(SUMIFS(Raw!$IK$2:$IK$101, Raw!HO$2:HO$101, "="&amp;Calculations!$A18, Raw!$IK$2:$IK$101, "&gt;"&amp;0)/COUNTIFS(Raw!HO$2:HO$101, "="&amp;Calculations!$A18, Raw!$IK$2:$IK$101, "&gt;"&amp;0), 0)</f>
        <v>0</v>
      </c>
      <c r="HQ18" s="2">
        <f>IFERROR(SUMIFS(Raw!$IK$2:$IK$101, Raw!HP$2:HP$101, "="&amp;Calculations!$A18, Raw!$IK$2:$IK$101, "&gt;"&amp;0)/COUNTIFS(Raw!HP$2:HP$101, "="&amp;Calculations!$A18, Raw!$IK$2:$IK$101, "&gt;"&amp;0), 0)</f>
        <v>0</v>
      </c>
      <c r="HR18" s="2">
        <f>IFERROR(SUMIFS(Raw!$IK$2:$IK$101, Raw!HQ$2:HQ$101, "="&amp;Calculations!$A18, Raw!$IK$2:$IK$101, "&gt;"&amp;0)/COUNTIFS(Raw!HQ$2:HQ$101, "="&amp;Calculations!$A18, Raw!$IK$2:$IK$101, "&gt;"&amp;0), 0)</f>
        <v>0</v>
      </c>
      <c r="HS18" s="2">
        <f>IFERROR(SUMIFS(Raw!$IK$2:$IK$101, Raw!HR$2:HR$101, "="&amp;Calculations!$A18, Raw!$IK$2:$IK$101, "&gt;"&amp;0)/COUNTIFS(Raw!HR$2:HR$101, "="&amp;Calculations!$A18, Raw!$IK$2:$IK$101, "&gt;"&amp;0), 0)</f>
        <v>0</v>
      </c>
      <c r="HT18" s="2">
        <f>IFERROR(SUMIFS(Raw!$IK$2:$IK$101, Raw!HS$2:HS$101, "="&amp;Calculations!$A18, Raw!$IK$2:$IK$101, "&gt;"&amp;0)/COUNTIFS(Raw!HS$2:HS$101, "="&amp;Calculations!$A18, Raw!$IK$2:$IK$101, "&gt;"&amp;0), 0)</f>
        <v>0</v>
      </c>
      <c r="HU18" s="2">
        <f>IFERROR(SUMIFS(Raw!$IK$2:$IK$101, Raw!HT$2:HT$101, "="&amp;Calculations!$A18, Raw!$IK$2:$IK$101, "&gt;"&amp;0)/COUNTIFS(Raw!HT$2:HT$101, "="&amp;Calculations!$A18, Raw!$IK$2:$IK$101, "&gt;"&amp;0), 0)</f>
        <v>0</v>
      </c>
      <c r="HV18" s="2">
        <f>IFERROR(SUMIFS(Raw!$IK$2:$IK$101, Raw!HU$2:HU$101, "="&amp;Calculations!$A18, Raw!$IK$2:$IK$101, "&gt;"&amp;0)/COUNTIFS(Raw!HU$2:HU$101, "="&amp;Calculations!$A18, Raw!$IK$2:$IK$101, "&gt;"&amp;0), 0)</f>
        <v>0</v>
      </c>
      <c r="HW18" s="2">
        <f>IFERROR(SUMIFS(Raw!$IK$2:$IK$101, Raw!HV$2:HV$101, "="&amp;Calculations!$A18, Raw!$IK$2:$IK$101, "&gt;"&amp;0)/COUNTIFS(Raw!HV$2:HV$101, "="&amp;Calculations!$A18, Raw!$IK$2:$IK$101, "&gt;"&amp;0), 0)</f>
        <v>0</v>
      </c>
      <c r="HX18" s="2">
        <f>IFERROR(SUMIFS(Raw!$IK$2:$IK$101, Raw!HW$2:HW$101, "="&amp;Calculations!$A18, Raw!$IK$2:$IK$101, "&gt;"&amp;0)/COUNTIFS(Raw!HW$2:HW$101, "="&amp;Calculations!$A18, Raw!$IK$2:$IK$101, "&gt;"&amp;0), 0)</f>
        <v>0</v>
      </c>
      <c r="HY18" s="2">
        <f>IFERROR(SUMIFS(Raw!$IK$2:$IK$101, Raw!HX$2:HX$101, "="&amp;Calculations!$A18, Raw!$IK$2:$IK$101, "&gt;"&amp;0)/COUNTIFS(Raw!HX$2:HX$101, "="&amp;Calculations!$A18, Raw!$IK$2:$IK$101, "&gt;"&amp;0), 0)</f>
        <v>0</v>
      </c>
      <c r="HZ18" s="2">
        <f>IFERROR(SUMIFS(Raw!$IK$2:$IK$101, Raw!HY$2:HY$101, "="&amp;Calculations!$A18, Raw!$IK$2:$IK$101, "&gt;"&amp;0)/COUNTIFS(Raw!HY$2:HY$101, "="&amp;Calculations!$A18, Raw!$IK$2:$IK$101, "&gt;"&amp;0), 0)</f>
        <v>0</v>
      </c>
      <c r="IA18" s="2">
        <f>IFERROR(SUMIFS(Raw!$IK$2:$IK$101, Raw!HZ$2:HZ$101, "="&amp;Calculations!$A18, Raw!$IK$2:$IK$101, "&gt;"&amp;0)/COUNTIFS(Raw!HZ$2:HZ$101, "="&amp;Calculations!$A18, Raw!$IK$2:$IK$101, "&gt;"&amp;0), 0)</f>
        <v>0</v>
      </c>
      <c r="IB18" s="2">
        <f>IFERROR(SUMIFS(Raw!$IK$2:$IK$101, Raw!IA$2:IA$101, "="&amp;Calculations!$A18, Raw!$IK$2:$IK$101, "&gt;"&amp;0)/COUNTIFS(Raw!IA$2:IA$101, "="&amp;Calculations!$A18, Raw!$IK$2:$IK$101, "&gt;"&amp;0), 0)</f>
        <v>0</v>
      </c>
      <c r="IC18" s="2">
        <f>IFERROR(SUMIFS(Raw!$IK$2:$IK$101, Raw!IB$2:IB$101, "="&amp;Calculations!$A18, Raw!$IK$2:$IK$101, "&gt;"&amp;0)/COUNTIFS(Raw!IB$2:IB$101, "="&amp;Calculations!$A18, Raw!$IK$2:$IK$101, "&gt;"&amp;0), 0)</f>
        <v>0</v>
      </c>
      <c r="ID18" s="2">
        <f>IFERROR(SUMIFS(Raw!$IK$2:$IK$101, Raw!IC$2:IC$101, "="&amp;Calculations!$A18, Raw!$IK$2:$IK$101, "&gt;"&amp;0)/COUNTIFS(Raw!IC$2:IC$101, "="&amp;Calculations!$A18, Raw!$IK$2:$IK$101, "&gt;"&amp;0), 0)</f>
        <v>0</v>
      </c>
      <c r="IE18" s="2">
        <f>IFERROR(SUMIFS(Raw!$IK$2:$IK$101, Raw!ID$2:ID$101, "="&amp;Calculations!$A18, Raw!$IK$2:$IK$101, "&gt;"&amp;0)/COUNTIFS(Raw!ID$2:ID$101, "="&amp;Calculations!$A18, Raw!$IK$2:$IK$101, "&gt;"&amp;0), 0)</f>
        <v>0</v>
      </c>
      <c r="IF18" s="2">
        <f>IFERROR(SUMIFS(Raw!$IK$2:$IK$101, Raw!IE$2:IE$101, "="&amp;Calculations!$A18, Raw!$IK$2:$IK$101, "&gt;"&amp;0)/COUNTIFS(Raw!IE$2:IE$101, "="&amp;Calculations!$A18, Raw!$IK$2:$IK$101, "&gt;"&amp;0), 0)</f>
        <v>0</v>
      </c>
      <c r="IG18" s="2">
        <f>IFERROR(SUMIFS(Raw!$IK$2:$IK$101, Raw!IF$2:IF$101, "="&amp;Calculations!$A18, Raw!$IK$2:$IK$101, "&gt;"&amp;0)/COUNTIFS(Raw!IF$2:IF$101, "="&amp;Calculations!$A18, Raw!$IK$2:$IK$101, "&gt;"&amp;0), 0)</f>
        <v>0</v>
      </c>
      <c r="IH18" s="2">
        <f>IFERROR(SUMIFS(Raw!$IK$2:$IK$101, Raw!IG$2:IG$101, "="&amp;Calculations!$A18, Raw!$IK$2:$IK$101, "&gt;"&amp;0)/COUNTIFS(Raw!IG$2:IG$101, "="&amp;Calculations!$A18, Raw!$IK$2:$IK$101, "&gt;"&amp;0), 0)</f>
        <v>0</v>
      </c>
      <c r="II18" s="2">
        <f>IFERROR(SUMIFS(Raw!$IK$2:$IK$101, Raw!IH$2:IH$101, "="&amp;Calculations!$A18, Raw!$IK$2:$IK$101, "&gt;"&amp;0)/COUNTIFS(Raw!IH$2:IH$101, "="&amp;Calculations!$A18, Raw!$IK$2:$IK$101, "&gt;"&amp;0), 0)</f>
        <v>0</v>
      </c>
      <c r="IM18">
        <v>0</v>
      </c>
    </row>
    <row r="22" spans="1:247" x14ac:dyDescent="0.25">
      <c r="A22" t="s">
        <v>151</v>
      </c>
      <c r="B22">
        <v>5</v>
      </c>
      <c r="C22" t="s">
        <v>171</v>
      </c>
    </row>
    <row r="23" spans="1:247" x14ac:dyDescent="0.25">
      <c r="B23">
        <v>4</v>
      </c>
      <c r="C23" t="s">
        <v>172</v>
      </c>
    </row>
    <row r="24" spans="1:247" x14ac:dyDescent="0.25">
      <c r="B24">
        <v>3</v>
      </c>
      <c r="C24" t="s">
        <v>166</v>
      </c>
    </row>
    <row r="25" spans="1:247" x14ac:dyDescent="0.25">
      <c r="B25">
        <v>2</v>
      </c>
      <c r="C25" t="s">
        <v>173</v>
      </c>
    </row>
    <row r="26" spans="1:247" x14ac:dyDescent="0.25">
      <c r="B26">
        <v>1</v>
      </c>
      <c r="C26" t="s">
        <v>174</v>
      </c>
    </row>
    <row r="27" spans="1:247" x14ac:dyDescent="0.25">
      <c r="A27" s="22" t="s">
        <v>152</v>
      </c>
      <c r="B27" s="22">
        <v>5</v>
      </c>
      <c r="C27" t="s">
        <v>175</v>
      </c>
    </row>
    <row r="28" spans="1:247" x14ac:dyDescent="0.25">
      <c r="A28" s="22"/>
      <c r="B28" s="22">
        <v>4</v>
      </c>
      <c r="C28" t="s">
        <v>176</v>
      </c>
    </row>
    <row r="29" spans="1:247" x14ac:dyDescent="0.25">
      <c r="A29" s="22"/>
      <c r="B29" s="22">
        <v>3</v>
      </c>
      <c r="C29" t="s">
        <v>166</v>
      </c>
    </row>
    <row r="30" spans="1:247" x14ac:dyDescent="0.25">
      <c r="A30" s="22"/>
      <c r="B30" s="22">
        <v>2</v>
      </c>
      <c r="C30" t="s">
        <v>177</v>
      </c>
    </row>
    <row r="31" spans="1:247" x14ac:dyDescent="0.25">
      <c r="A31" s="22"/>
      <c r="B31" s="22">
        <v>1</v>
      </c>
      <c r="C31" t="s">
        <v>178</v>
      </c>
    </row>
    <row r="32" spans="1:247" x14ac:dyDescent="0.25">
      <c r="A32" t="s">
        <v>153</v>
      </c>
      <c r="B32">
        <v>5</v>
      </c>
      <c r="C32" t="s">
        <v>179</v>
      </c>
    </row>
    <row r="33" spans="1:3" x14ac:dyDescent="0.25">
      <c r="B33">
        <v>4</v>
      </c>
      <c r="C33" t="s">
        <v>180</v>
      </c>
    </row>
    <row r="34" spans="1:3" x14ac:dyDescent="0.25">
      <c r="B34">
        <v>3</v>
      </c>
      <c r="C34" t="s">
        <v>166</v>
      </c>
    </row>
    <row r="35" spans="1:3" x14ac:dyDescent="0.25">
      <c r="B35">
        <v>2</v>
      </c>
      <c r="C35" t="s">
        <v>177</v>
      </c>
    </row>
    <row r="36" spans="1:3" x14ac:dyDescent="0.25">
      <c r="B36">
        <v>1</v>
      </c>
      <c r="C36" t="s">
        <v>181</v>
      </c>
    </row>
    <row r="37" spans="1:3" x14ac:dyDescent="0.25">
      <c r="A37" t="s">
        <v>154</v>
      </c>
      <c r="B37">
        <v>5</v>
      </c>
      <c r="C37" t="s">
        <v>182</v>
      </c>
    </row>
    <row r="38" spans="1:3" x14ac:dyDescent="0.25">
      <c r="B38">
        <v>4</v>
      </c>
      <c r="C38" t="s">
        <v>183</v>
      </c>
    </row>
    <row r="39" spans="1:3" x14ac:dyDescent="0.25">
      <c r="B39">
        <v>3</v>
      </c>
      <c r="C39" t="s">
        <v>166</v>
      </c>
    </row>
    <row r="40" spans="1:3" x14ac:dyDescent="0.25">
      <c r="B40">
        <v>2</v>
      </c>
      <c r="C40" t="s">
        <v>184</v>
      </c>
    </row>
    <row r="41" spans="1:3" x14ac:dyDescent="0.25">
      <c r="B41">
        <v>1</v>
      </c>
      <c r="C41" t="s">
        <v>185</v>
      </c>
    </row>
    <row r="42" spans="1:3" x14ac:dyDescent="0.25">
      <c r="A42" t="s">
        <v>155</v>
      </c>
      <c r="B42">
        <v>5</v>
      </c>
      <c r="C42" t="s">
        <v>186</v>
      </c>
    </row>
    <row r="43" spans="1:3" x14ac:dyDescent="0.25">
      <c r="B43">
        <v>4</v>
      </c>
      <c r="C43" t="s">
        <v>187</v>
      </c>
    </row>
    <row r="44" spans="1:3" x14ac:dyDescent="0.25">
      <c r="B44">
        <v>3</v>
      </c>
      <c r="C44" t="s">
        <v>166</v>
      </c>
    </row>
    <row r="45" spans="1:3" x14ac:dyDescent="0.25">
      <c r="B45">
        <v>2</v>
      </c>
      <c r="C45" t="s">
        <v>177</v>
      </c>
    </row>
    <row r="46" spans="1:3" x14ac:dyDescent="0.25">
      <c r="B46">
        <v>1</v>
      </c>
      <c r="C46" t="s">
        <v>181</v>
      </c>
    </row>
    <row r="47" spans="1:3" x14ac:dyDescent="0.25">
      <c r="A47" t="s">
        <v>156</v>
      </c>
      <c r="B47">
        <v>5</v>
      </c>
      <c r="C47" s="22" t="s">
        <v>179</v>
      </c>
    </row>
    <row r="48" spans="1:3" x14ac:dyDescent="0.25">
      <c r="B48">
        <v>4</v>
      </c>
      <c r="C48" s="22" t="s">
        <v>180</v>
      </c>
    </row>
    <row r="49" spans="1:3" x14ac:dyDescent="0.25">
      <c r="B49">
        <v>3</v>
      </c>
      <c r="C49" s="22" t="s">
        <v>166</v>
      </c>
    </row>
    <row r="50" spans="1:3" x14ac:dyDescent="0.25">
      <c r="B50">
        <v>2</v>
      </c>
      <c r="C50" s="22" t="s">
        <v>177</v>
      </c>
    </row>
    <row r="51" spans="1:3" x14ac:dyDescent="0.25">
      <c r="B51">
        <v>1</v>
      </c>
      <c r="C51" s="22" t="s">
        <v>181</v>
      </c>
    </row>
    <row r="52" spans="1:3" x14ac:dyDescent="0.25">
      <c r="A52" t="s">
        <v>157</v>
      </c>
      <c r="B52">
        <v>5</v>
      </c>
      <c r="C52" t="s">
        <v>188</v>
      </c>
    </row>
    <row r="53" spans="1:3" x14ac:dyDescent="0.25">
      <c r="B53">
        <v>4</v>
      </c>
      <c r="C53" t="s">
        <v>189</v>
      </c>
    </row>
    <row r="54" spans="1:3" x14ac:dyDescent="0.25">
      <c r="B54">
        <v>3</v>
      </c>
      <c r="C54" t="s">
        <v>166</v>
      </c>
    </row>
    <row r="55" spans="1:3" x14ac:dyDescent="0.25">
      <c r="B55">
        <v>2</v>
      </c>
      <c r="C55" t="s">
        <v>190</v>
      </c>
    </row>
    <row r="56" spans="1:3" x14ac:dyDescent="0.25">
      <c r="B56">
        <v>1</v>
      </c>
      <c r="C56" t="s">
        <v>191</v>
      </c>
    </row>
    <row r="57" spans="1:3" x14ac:dyDescent="0.25">
      <c r="A57" t="s">
        <v>158</v>
      </c>
      <c r="B57">
        <v>5</v>
      </c>
      <c r="C57" t="s">
        <v>192</v>
      </c>
    </row>
    <row r="58" spans="1:3" x14ac:dyDescent="0.25">
      <c r="B58">
        <v>4</v>
      </c>
      <c r="C58" t="s">
        <v>193</v>
      </c>
    </row>
    <row r="59" spans="1:3" x14ac:dyDescent="0.25">
      <c r="B59">
        <v>3</v>
      </c>
      <c r="C59" t="s">
        <v>166</v>
      </c>
    </row>
    <row r="60" spans="1:3" x14ac:dyDescent="0.25">
      <c r="B60">
        <v>2</v>
      </c>
      <c r="C60" t="s">
        <v>194</v>
      </c>
    </row>
    <row r="61" spans="1:3" x14ac:dyDescent="0.25">
      <c r="B61" s="25">
        <v>1</v>
      </c>
      <c r="C61" t="s">
        <v>195</v>
      </c>
    </row>
    <row r="62" spans="1:3" x14ac:dyDescent="0.25">
      <c r="A62" t="s">
        <v>159</v>
      </c>
      <c r="B62">
        <v>5</v>
      </c>
      <c r="C62" t="s">
        <v>196</v>
      </c>
    </row>
    <row r="63" spans="1:3" x14ac:dyDescent="0.25">
      <c r="B63">
        <v>4</v>
      </c>
      <c r="C63" t="s">
        <v>187</v>
      </c>
    </row>
    <row r="64" spans="1:3" x14ac:dyDescent="0.25">
      <c r="B64">
        <v>3</v>
      </c>
      <c r="C64" t="s">
        <v>166</v>
      </c>
    </row>
    <row r="65" spans="1:5" x14ac:dyDescent="0.25">
      <c r="B65">
        <v>2</v>
      </c>
      <c r="C65" t="s">
        <v>170</v>
      </c>
    </row>
    <row r="66" spans="1:5" x14ac:dyDescent="0.25">
      <c r="B66">
        <v>1</v>
      </c>
      <c r="C66" t="s">
        <v>169</v>
      </c>
    </row>
    <row r="67" spans="1:5" x14ac:dyDescent="0.25">
      <c r="A67" t="s">
        <v>160</v>
      </c>
      <c r="B67">
        <v>5</v>
      </c>
      <c r="C67" t="s">
        <v>168</v>
      </c>
    </row>
    <row r="68" spans="1:5" x14ac:dyDescent="0.25">
      <c r="B68">
        <v>4</v>
      </c>
      <c r="C68" t="s">
        <v>167</v>
      </c>
    </row>
    <row r="69" spans="1:5" x14ac:dyDescent="0.25">
      <c r="B69">
        <v>3</v>
      </c>
      <c r="C69" t="s">
        <v>166</v>
      </c>
    </row>
    <row r="70" spans="1:5" x14ac:dyDescent="0.25">
      <c r="B70">
        <v>2</v>
      </c>
      <c r="C70" t="s">
        <v>165</v>
      </c>
    </row>
    <row r="71" spans="1:5" x14ac:dyDescent="0.25">
      <c r="B71">
        <v>1</v>
      </c>
      <c r="C71" t="s">
        <v>164</v>
      </c>
    </row>
    <row r="72" spans="1:5" x14ac:dyDescent="0.25">
      <c r="A72" s="26"/>
      <c r="B72" s="26"/>
      <c r="C72" s="26"/>
      <c r="D72" s="26"/>
      <c r="E72" s="26"/>
    </row>
    <row r="73" spans="1:5" x14ac:dyDescent="0.25">
      <c r="A73" s="31" t="s">
        <v>197</v>
      </c>
      <c r="B73" s="32">
        <v>1</v>
      </c>
      <c r="C73" s="32" t="s">
        <v>206</v>
      </c>
      <c r="D73" s="31"/>
      <c r="E73" s="31"/>
    </row>
    <row r="74" spans="1:5" x14ac:dyDescent="0.25">
      <c r="B74" s="32">
        <v>2</v>
      </c>
      <c r="C74" s="32" t="s">
        <v>207</v>
      </c>
      <c r="D74" s="31"/>
      <c r="E74" s="31"/>
    </row>
    <row r="75" spans="1:5" x14ac:dyDescent="0.25">
      <c r="B75" s="32">
        <v>3</v>
      </c>
      <c r="C75" s="32" t="s">
        <v>208</v>
      </c>
      <c r="D75" s="31"/>
      <c r="E75" s="31"/>
    </row>
    <row r="76" spans="1:5" x14ac:dyDescent="0.25">
      <c r="B76" s="32">
        <v>4</v>
      </c>
      <c r="C76" s="32" t="s">
        <v>209</v>
      </c>
      <c r="D76" s="31"/>
      <c r="E76" s="31"/>
    </row>
    <row r="77" spans="1:5" x14ac:dyDescent="0.25">
      <c r="B77" s="32">
        <v>5</v>
      </c>
      <c r="C77" s="32" t="s">
        <v>210</v>
      </c>
      <c r="D77" s="31"/>
      <c r="E77" s="31"/>
    </row>
    <row r="78" spans="1:5" x14ac:dyDescent="0.25">
      <c r="A78" s="31" t="s">
        <v>198</v>
      </c>
      <c r="B78" s="32">
        <v>1</v>
      </c>
      <c r="C78" s="32" t="s">
        <v>206</v>
      </c>
      <c r="D78" s="31"/>
      <c r="E78" s="31"/>
    </row>
    <row r="79" spans="1:5" x14ac:dyDescent="0.25">
      <c r="B79" s="32">
        <v>2</v>
      </c>
      <c r="C79" s="32" t="s">
        <v>208</v>
      </c>
      <c r="D79" s="31"/>
      <c r="E79" s="31"/>
    </row>
    <row r="80" spans="1:5" x14ac:dyDescent="0.25">
      <c r="B80" s="32">
        <v>3</v>
      </c>
      <c r="C80" s="32" t="s">
        <v>211</v>
      </c>
      <c r="D80" s="31"/>
      <c r="E80" s="31"/>
    </row>
    <row r="81" spans="1:5" x14ac:dyDescent="0.25">
      <c r="B81" s="32">
        <v>4</v>
      </c>
      <c r="C81" s="32" t="s">
        <v>210</v>
      </c>
      <c r="D81" s="26"/>
      <c r="E81" s="26"/>
    </row>
    <row r="82" spans="1:5" x14ac:dyDescent="0.25">
      <c r="A82" s="31" t="s">
        <v>199</v>
      </c>
      <c r="B82" s="32">
        <v>1</v>
      </c>
      <c r="C82" s="32" t="s">
        <v>206</v>
      </c>
      <c r="D82" s="26"/>
      <c r="E82" s="26"/>
    </row>
    <row r="83" spans="1:5" x14ac:dyDescent="0.25">
      <c r="B83" s="32">
        <v>2</v>
      </c>
      <c r="C83" s="32" t="s">
        <v>212</v>
      </c>
      <c r="D83" s="26"/>
      <c r="E83" s="26"/>
    </row>
    <row r="84" spans="1:5" x14ac:dyDescent="0.25">
      <c r="B84" s="32">
        <v>3</v>
      </c>
      <c r="C84" s="32" t="s">
        <v>213</v>
      </c>
    </row>
    <row r="85" spans="1:5" x14ac:dyDescent="0.25">
      <c r="A85" s="31" t="s">
        <v>200</v>
      </c>
      <c r="B85" s="32">
        <v>1</v>
      </c>
      <c r="C85" s="32" t="s">
        <v>214</v>
      </c>
    </row>
    <row r="86" spans="1:5" x14ac:dyDescent="0.25">
      <c r="B86" s="32">
        <v>2</v>
      </c>
      <c r="C86" s="32" t="s">
        <v>215</v>
      </c>
    </row>
    <row r="87" spans="1:5" x14ac:dyDescent="0.25">
      <c r="B87" s="32">
        <v>3</v>
      </c>
      <c r="C87" s="34" t="s">
        <v>216</v>
      </c>
    </row>
    <row r="88" spans="1:5" x14ac:dyDescent="0.25">
      <c r="B88" s="32">
        <v>4</v>
      </c>
      <c r="C88" s="34" t="s">
        <v>217</v>
      </c>
    </row>
    <row r="89" spans="1:5" x14ac:dyDescent="0.25">
      <c r="B89" s="32">
        <v>5</v>
      </c>
      <c r="C89" s="34" t="s">
        <v>218</v>
      </c>
    </row>
    <row r="90" spans="1:5" x14ac:dyDescent="0.25">
      <c r="B90" s="32">
        <v>6</v>
      </c>
      <c r="C90" s="34" t="s">
        <v>219</v>
      </c>
    </row>
    <row r="91" spans="1:5" x14ac:dyDescent="0.25">
      <c r="A91" s="31" t="s">
        <v>201</v>
      </c>
      <c r="B91" s="32">
        <v>1</v>
      </c>
      <c r="C91" s="34" t="s">
        <v>218</v>
      </c>
    </row>
    <row r="92" spans="1:5" x14ac:dyDescent="0.25">
      <c r="B92" s="32">
        <v>2</v>
      </c>
      <c r="C92" s="34" t="s">
        <v>220</v>
      </c>
    </row>
    <row r="93" spans="1:5" x14ac:dyDescent="0.25">
      <c r="B93" s="32">
        <v>3</v>
      </c>
      <c r="C93" s="34" t="s">
        <v>221</v>
      </c>
    </row>
    <row r="94" spans="1:5" x14ac:dyDescent="0.25">
      <c r="B94" s="32">
        <v>4</v>
      </c>
      <c r="C94" s="34" t="s">
        <v>219</v>
      </c>
    </row>
    <row r="95" spans="1:5" x14ac:dyDescent="0.25">
      <c r="A95" s="31" t="s">
        <v>202</v>
      </c>
      <c r="B95" s="32">
        <v>1</v>
      </c>
      <c r="C95" s="33" t="s">
        <v>206</v>
      </c>
    </row>
    <row r="96" spans="1:5" x14ac:dyDescent="0.25">
      <c r="B96" s="32">
        <v>2</v>
      </c>
      <c r="C96" s="33" t="s">
        <v>222</v>
      </c>
    </row>
    <row r="97" spans="1:3" x14ac:dyDescent="0.25">
      <c r="B97" s="32">
        <v>3</v>
      </c>
      <c r="C97" s="33" t="s">
        <v>223</v>
      </c>
    </row>
    <row r="98" spans="1:3" x14ac:dyDescent="0.25">
      <c r="A98" s="31" t="s">
        <v>203</v>
      </c>
      <c r="B98" s="32">
        <v>1</v>
      </c>
      <c r="C98" s="33" t="s">
        <v>224</v>
      </c>
    </row>
    <row r="99" spans="1:3" x14ac:dyDescent="0.25">
      <c r="B99" s="32">
        <v>2</v>
      </c>
      <c r="C99" s="33" t="s">
        <v>227</v>
      </c>
    </row>
    <row r="100" spans="1:3" x14ac:dyDescent="0.25">
      <c r="B100" s="32">
        <v>3</v>
      </c>
      <c r="C100" s="33" t="s">
        <v>225</v>
      </c>
    </row>
    <row r="101" spans="1:3" x14ac:dyDescent="0.25">
      <c r="B101" s="32">
        <v>4</v>
      </c>
      <c r="C101" s="33" t="s">
        <v>226</v>
      </c>
    </row>
    <row r="102" spans="1:3" x14ac:dyDescent="0.25">
      <c r="A102" s="31" t="s">
        <v>204</v>
      </c>
      <c r="B102" s="32">
        <v>1</v>
      </c>
      <c r="C102" s="33" t="s">
        <v>224</v>
      </c>
    </row>
    <row r="103" spans="1:3" x14ac:dyDescent="0.25">
      <c r="B103" s="32">
        <v>2</v>
      </c>
      <c r="C103" s="33" t="s">
        <v>228</v>
      </c>
    </row>
    <row r="104" spans="1:3" x14ac:dyDescent="0.25">
      <c r="B104" s="32">
        <v>3</v>
      </c>
      <c r="C104" s="33" t="s">
        <v>227</v>
      </c>
    </row>
  </sheetData>
  <mergeCells count="18">
    <mergeCell ref="BO1:CA1"/>
    <mergeCell ref="B1:N1"/>
    <mergeCell ref="O1:AA1"/>
    <mergeCell ref="AB1:AN1"/>
    <mergeCell ref="AO1:BA1"/>
    <mergeCell ref="BB1:BN1"/>
    <mergeCell ref="HO1:I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64"/>
  <sheetViews>
    <sheetView topLeftCell="A5" zoomScale="70" zoomScaleNormal="70" workbookViewId="0">
      <selection activeCell="AL39" sqref="AL39:AN39"/>
    </sheetView>
  </sheetViews>
  <sheetFormatPr defaultRowHeight="15" x14ac:dyDescent="0.25"/>
  <cols>
    <col min="1" max="1" width="6.42578125" style="45" customWidth="1"/>
    <col min="2" max="2" width="8.140625" customWidth="1"/>
    <col min="3" max="3" width="5" bestFit="1" customWidth="1"/>
    <col min="4" max="4" width="4.28515625" bestFit="1" customWidth="1"/>
    <col min="5" max="5" width="3.28515625" bestFit="1" customWidth="1"/>
    <col min="6" max="6" width="3.42578125" bestFit="1" customWidth="1"/>
    <col min="7" max="7" width="3.28515625" bestFit="1" customWidth="1"/>
    <col min="8" max="8" width="3.5703125" bestFit="1" customWidth="1"/>
    <col min="9" max="9" width="4.85546875" bestFit="1" customWidth="1"/>
    <col min="10" max="10" width="4" bestFit="1" customWidth="1"/>
    <col min="11" max="11" width="3.85546875" bestFit="1" customWidth="1"/>
    <col min="12" max="12" width="4.140625" bestFit="1" customWidth="1"/>
    <col min="13" max="13" width="4" bestFit="1" customWidth="1"/>
    <col min="14" max="14" width="3.28515625" bestFit="1" customWidth="1"/>
    <col min="15" max="15" width="2.85546875" bestFit="1" customWidth="1"/>
    <col min="16" max="16" width="9.28515625" customWidth="1"/>
    <col min="17" max="17" width="4.28515625" bestFit="1" customWidth="1"/>
    <col min="18" max="18" width="3.28515625" bestFit="1" customWidth="1"/>
    <col min="19" max="19" width="3.42578125" bestFit="1" customWidth="1"/>
    <col min="20" max="20" width="3.28515625" bestFit="1" customWidth="1"/>
    <col min="21" max="21" width="3.5703125" bestFit="1" customWidth="1"/>
    <col min="22" max="22" width="4.85546875" bestFit="1" customWidth="1"/>
    <col min="23" max="23" width="4" bestFit="1" customWidth="1"/>
    <col min="24" max="24" width="3.85546875" bestFit="1" customWidth="1"/>
    <col min="25" max="25" width="4.140625" bestFit="1" customWidth="1"/>
    <col min="26" max="26" width="4" bestFit="1" customWidth="1"/>
    <col min="27" max="27" width="3.28515625" bestFit="1" customWidth="1"/>
    <col min="28" max="28" width="8.42578125" customWidth="1"/>
    <col min="29" max="29" width="5" bestFit="1" customWidth="1"/>
    <col min="30" max="30" width="4.28515625" bestFit="1" customWidth="1"/>
    <col min="31" max="31" width="3.28515625" bestFit="1" customWidth="1"/>
    <col min="32" max="32" width="3.42578125" bestFit="1" customWidth="1"/>
    <col min="33" max="33" width="3.28515625" bestFit="1" customWidth="1"/>
    <col min="34" max="34" width="3.5703125" bestFit="1" customWidth="1"/>
    <col min="35" max="35" width="4.85546875" bestFit="1" customWidth="1"/>
    <col min="36" max="36" width="4" bestFit="1" customWidth="1"/>
    <col min="37" max="37" width="3.85546875" bestFit="1" customWidth="1"/>
    <col min="38" max="38" width="4.140625" bestFit="1" customWidth="1"/>
    <col min="39" max="39" width="4" bestFit="1" customWidth="1"/>
    <col min="40" max="40" width="10" customWidth="1"/>
    <col min="41" max="41" width="2.85546875" bestFit="1" customWidth="1"/>
    <col min="42" max="42" width="5" bestFit="1" customWidth="1"/>
    <col min="43" max="43" width="4.28515625" bestFit="1" customWidth="1"/>
    <col min="44" max="44" width="3.28515625" bestFit="1" customWidth="1"/>
    <col min="45" max="45" width="3.42578125" bestFit="1" customWidth="1"/>
    <col min="46" max="46" width="3.28515625" bestFit="1" customWidth="1"/>
    <col min="47" max="47" width="3.5703125" bestFit="1" customWidth="1"/>
    <col min="48" max="48" width="4.85546875" bestFit="1" customWidth="1"/>
    <col min="49" max="49" width="4" bestFit="1" customWidth="1"/>
    <col min="50" max="50" width="3.85546875" bestFit="1" customWidth="1"/>
    <col min="51" max="51" width="4.140625" bestFit="1" customWidth="1"/>
    <col min="52" max="52" width="10" customWidth="1"/>
    <col min="53" max="53" width="3.28515625" bestFit="1" customWidth="1"/>
    <col min="54" max="54" width="2.85546875" bestFit="1" customWidth="1"/>
    <col min="55" max="55" width="5" bestFit="1" customWidth="1"/>
    <col min="56" max="56" width="4.28515625" bestFit="1" customWidth="1"/>
    <col min="57" max="57" width="3.28515625" bestFit="1" customWidth="1"/>
    <col min="58" max="58" width="3.42578125" bestFit="1" customWidth="1"/>
    <col min="59" max="59" width="3.28515625" bestFit="1" customWidth="1"/>
    <col min="60" max="60" width="3.5703125" bestFit="1" customWidth="1"/>
    <col min="61" max="61" width="4.85546875" bestFit="1" customWidth="1"/>
    <col min="62" max="62" width="4" bestFit="1" customWidth="1"/>
    <col min="63" max="63" width="3.85546875" bestFit="1" customWidth="1"/>
    <col min="64" max="64" width="4.140625" bestFit="1" customWidth="1"/>
    <col min="65" max="65" width="4" bestFit="1" customWidth="1"/>
    <col min="66" max="66" width="3.28515625" bestFit="1" customWidth="1"/>
    <col min="67" max="67" width="2.85546875" bestFit="1" customWidth="1"/>
    <col min="68" max="68" width="5" bestFit="1" customWidth="1"/>
    <col min="69" max="69" width="4.28515625" bestFit="1" customWidth="1"/>
    <col min="70" max="70" width="3.28515625" bestFit="1" customWidth="1"/>
    <col min="71" max="71" width="3.42578125" bestFit="1" customWidth="1"/>
    <col min="72" max="72" width="3.28515625" bestFit="1" customWidth="1"/>
    <col min="73" max="73" width="3.5703125" bestFit="1" customWidth="1"/>
    <col min="74" max="74" width="4.85546875" bestFit="1" customWidth="1"/>
    <col min="75" max="75" width="4" bestFit="1" customWidth="1"/>
    <col min="76" max="76" width="3.85546875" bestFit="1" customWidth="1"/>
    <col min="77" max="77" width="4.140625" bestFit="1" customWidth="1"/>
    <col min="78" max="78" width="4" bestFit="1" customWidth="1"/>
    <col min="79" max="79" width="3.28515625" bestFit="1" customWidth="1"/>
    <col min="80" max="80" width="2.85546875" bestFit="1" customWidth="1"/>
    <col min="81" max="81" width="5" bestFit="1" customWidth="1"/>
    <col min="82" max="82" width="4.28515625" bestFit="1" customWidth="1"/>
    <col min="83" max="83" width="3.28515625" bestFit="1" customWidth="1"/>
    <col min="84" max="84" width="3.42578125" bestFit="1" customWidth="1"/>
    <col min="85" max="85" width="3.28515625" bestFit="1" customWidth="1"/>
    <col min="86" max="86" width="3.5703125" bestFit="1" customWidth="1"/>
    <col min="87" max="87" width="4.85546875" bestFit="1" customWidth="1"/>
    <col min="88" max="88" width="4" bestFit="1" customWidth="1"/>
    <col min="89" max="89" width="3.85546875" bestFit="1" customWidth="1"/>
    <col min="90" max="90" width="4.140625" bestFit="1" customWidth="1"/>
    <col min="91" max="91" width="4" bestFit="1" customWidth="1"/>
    <col min="92" max="92" width="3.28515625" bestFit="1" customWidth="1"/>
    <col min="93" max="93" width="2.85546875" bestFit="1" customWidth="1"/>
    <col min="94" max="94" width="5" bestFit="1" customWidth="1"/>
    <col min="95" max="95" width="4.28515625" bestFit="1" customWidth="1"/>
    <col min="96" max="96" width="3.28515625" bestFit="1" customWidth="1"/>
    <col min="97" max="97" width="3.42578125" bestFit="1" customWidth="1"/>
    <col min="98" max="98" width="3.28515625" bestFit="1" customWidth="1"/>
    <col min="99" max="99" width="3.5703125" bestFit="1" customWidth="1"/>
    <col min="100" max="100" width="4.85546875" bestFit="1" customWidth="1"/>
    <col min="101" max="101" width="4" bestFit="1" customWidth="1"/>
    <col min="102" max="102" width="3.85546875" bestFit="1" customWidth="1"/>
    <col min="103" max="103" width="4.140625" bestFit="1" customWidth="1"/>
    <col min="104" max="104" width="4" bestFit="1" customWidth="1"/>
    <col min="105" max="105" width="3.28515625" bestFit="1" customWidth="1"/>
    <col min="106" max="106" width="2.85546875" bestFit="1" customWidth="1"/>
    <col min="107" max="107" width="5" bestFit="1" customWidth="1"/>
    <col min="108" max="108" width="4.28515625" bestFit="1" customWidth="1"/>
    <col min="109" max="109" width="3.28515625" bestFit="1" customWidth="1"/>
    <col min="110" max="110" width="3.42578125" bestFit="1" customWidth="1"/>
    <col min="111" max="111" width="3.28515625" bestFit="1" customWidth="1"/>
    <col min="112" max="112" width="3.5703125" bestFit="1" customWidth="1"/>
    <col min="113" max="113" width="4.85546875" bestFit="1" customWidth="1"/>
    <col min="114" max="114" width="4" bestFit="1" customWidth="1"/>
    <col min="115" max="115" width="3.85546875" bestFit="1" customWidth="1"/>
    <col min="116" max="116" width="4.140625" bestFit="1" customWidth="1"/>
    <col min="117" max="117" width="4" bestFit="1" customWidth="1"/>
    <col min="118" max="118" width="3.28515625" bestFit="1" customWidth="1"/>
    <col min="119" max="119" width="2.85546875" bestFit="1" customWidth="1"/>
    <col min="120" max="120" width="5" bestFit="1" customWidth="1"/>
    <col min="121" max="121" width="4.28515625" bestFit="1" customWidth="1"/>
    <col min="122" max="122" width="3.28515625" bestFit="1" customWidth="1"/>
    <col min="123" max="123" width="3.42578125" bestFit="1" customWidth="1"/>
    <col min="124" max="124" width="3.28515625" bestFit="1" customWidth="1"/>
    <col min="125" max="125" width="3.5703125" bestFit="1" customWidth="1"/>
    <col min="126" max="126" width="4.85546875" bestFit="1" customWidth="1"/>
    <col min="127" max="127" width="4" bestFit="1" customWidth="1"/>
    <col min="128" max="128" width="3.85546875" bestFit="1" customWidth="1"/>
    <col min="129" max="129" width="4.140625" bestFit="1" customWidth="1"/>
    <col min="130" max="130" width="4" bestFit="1" customWidth="1"/>
    <col min="131" max="131" width="3.28515625" bestFit="1" customWidth="1"/>
    <col min="132" max="132" width="2.85546875" bestFit="1" customWidth="1"/>
    <col min="133" max="133" width="5" bestFit="1" customWidth="1"/>
    <col min="134" max="134" width="4.28515625" bestFit="1" customWidth="1"/>
    <col min="135" max="135" width="3.28515625" bestFit="1" customWidth="1"/>
    <col min="136" max="136" width="3.42578125" bestFit="1" customWidth="1"/>
    <col min="137" max="137" width="3.28515625" bestFit="1" customWidth="1"/>
    <col min="138" max="138" width="3.5703125" bestFit="1" customWidth="1"/>
    <col min="139" max="139" width="4.85546875" bestFit="1" customWidth="1"/>
    <col min="140" max="140" width="4" bestFit="1" customWidth="1"/>
    <col min="141" max="141" width="3.85546875" bestFit="1" customWidth="1"/>
    <col min="142" max="142" width="4.140625" bestFit="1" customWidth="1"/>
    <col min="143" max="143" width="4" bestFit="1" customWidth="1"/>
    <col min="144" max="144" width="3.28515625" bestFit="1" customWidth="1"/>
    <col min="145" max="145" width="2.85546875" bestFit="1" customWidth="1"/>
    <col min="146" max="146" width="5" bestFit="1" customWidth="1"/>
    <col min="147" max="147" width="4.28515625" bestFit="1" customWidth="1"/>
    <col min="148" max="148" width="3.28515625" bestFit="1" customWidth="1"/>
    <col min="149" max="149" width="3.42578125" bestFit="1" customWidth="1"/>
    <col min="150" max="150" width="3.28515625" bestFit="1" customWidth="1"/>
    <col min="151" max="151" width="3.5703125" bestFit="1" customWidth="1"/>
    <col min="152" max="152" width="4.85546875" bestFit="1" customWidth="1"/>
    <col min="153" max="153" width="4" bestFit="1" customWidth="1"/>
    <col min="154" max="154" width="3.85546875" bestFit="1" customWidth="1"/>
    <col min="155" max="155" width="4.140625" bestFit="1" customWidth="1"/>
    <col min="156" max="156" width="4" bestFit="1" customWidth="1"/>
    <col min="157" max="157" width="3.28515625" bestFit="1" customWidth="1"/>
    <col min="158" max="158" width="2.85546875" bestFit="1" customWidth="1"/>
    <col min="159" max="159" width="5" bestFit="1" customWidth="1"/>
    <col min="160" max="160" width="4.28515625" bestFit="1" customWidth="1"/>
    <col min="161" max="161" width="3.28515625" bestFit="1" customWidth="1"/>
    <col min="162" max="162" width="3.42578125" bestFit="1" customWidth="1"/>
    <col min="163" max="163" width="3.28515625" bestFit="1" customWidth="1"/>
    <col min="164" max="164" width="3.5703125" bestFit="1" customWidth="1"/>
    <col min="165" max="165" width="4.85546875" bestFit="1" customWidth="1"/>
    <col min="166" max="166" width="4" bestFit="1" customWidth="1"/>
    <col min="167" max="167" width="3.85546875" bestFit="1" customWidth="1"/>
    <col min="168" max="168" width="4.140625" bestFit="1" customWidth="1"/>
    <col min="169" max="169" width="4" bestFit="1" customWidth="1"/>
    <col min="170" max="170" width="3.28515625" bestFit="1" customWidth="1"/>
    <col min="171" max="171" width="2.85546875" bestFit="1" customWidth="1"/>
    <col min="172" max="172" width="5" bestFit="1" customWidth="1"/>
    <col min="173" max="173" width="4.28515625" bestFit="1" customWidth="1"/>
    <col min="174" max="174" width="3.28515625" bestFit="1" customWidth="1"/>
    <col min="175" max="175" width="3.42578125" bestFit="1" customWidth="1"/>
    <col min="176" max="176" width="3.28515625" bestFit="1" customWidth="1"/>
    <col min="177" max="177" width="3.5703125" bestFit="1" customWidth="1"/>
    <col min="178" max="178" width="4.85546875" bestFit="1" customWidth="1"/>
    <col min="179" max="179" width="4" bestFit="1" customWidth="1"/>
    <col min="180" max="180" width="3.85546875" bestFit="1" customWidth="1"/>
    <col min="181" max="181" width="4.140625" bestFit="1" customWidth="1"/>
    <col min="182" max="182" width="4" bestFit="1" customWidth="1"/>
    <col min="183" max="183" width="3.28515625" bestFit="1" customWidth="1"/>
    <col min="184" max="184" width="2.85546875" bestFit="1" customWidth="1"/>
    <col min="185" max="185" width="5" bestFit="1" customWidth="1"/>
    <col min="186" max="186" width="4.28515625" bestFit="1" customWidth="1"/>
    <col min="187" max="187" width="3.28515625" bestFit="1" customWidth="1"/>
    <col min="188" max="188" width="3.42578125" bestFit="1" customWidth="1"/>
    <col min="189" max="189" width="3.28515625" bestFit="1" customWidth="1"/>
    <col min="190" max="190" width="3.5703125" bestFit="1" customWidth="1"/>
    <col min="191" max="191" width="4.85546875" bestFit="1" customWidth="1"/>
    <col min="192" max="192" width="4" bestFit="1" customWidth="1"/>
    <col min="193" max="193" width="3.85546875" bestFit="1" customWidth="1"/>
    <col min="194" max="194" width="4.140625" bestFit="1" customWidth="1"/>
    <col min="195" max="195" width="4" bestFit="1" customWidth="1"/>
    <col min="196" max="196" width="3.28515625" bestFit="1" customWidth="1"/>
    <col min="197" max="197" width="2.85546875" bestFit="1" customWidth="1"/>
    <col min="198" max="198" width="5" bestFit="1" customWidth="1"/>
    <col min="199" max="199" width="4.28515625" bestFit="1" customWidth="1"/>
    <col min="200" max="200" width="3.28515625" bestFit="1" customWidth="1"/>
    <col min="201" max="201" width="3.42578125" bestFit="1" customWidth="1"/>
    <col min="202" max="202" width="3.28515625" bestFit="1" customWidth="1"/>
    <col min="203" max="203" width="3.5703125" bestFit="1" customWidth="1"/>
    <col min="204" max="204" width="4.85546875" bestFit="1" customWidth="1"/>
    <col min="205" max="205" width="4" bestFit="1" customWidth="1"/>
    <col min="206" max="206" width="3.85546875" bestFit="1" customWidth="1"/>
    <col min="207" max="207" width="4.140625" bestFit="1" customWidth="1"/>
    <col min="208" max="208" width="4" bestFit="1" customWidth="1"/>
    <col min="209" max="209" width="3.28515625" bestFit="1" customWidth="1"/>
    <col min="210" max="210" width="2.85546875" bestFit="1" customWidth="1"/>
    <col min="211" max="211" width="5" bestFit="1" customWidth="1"/>
    <col min="212" max="212" width="4.28515625" bestFit="1" customWidth="1"/>
    <col min="213" max="213" width="3.28515625" bestFit="1" customWidth="1"/>
    <col min="214" max="214" width="3.42578125" bestFit="1" customWidth="1"/>
    <col min="215" max="215" width="3.28515625" bestFit="1" customWidth="1"/>
    <col min="216" max="216" width="3.5703125" bestFit="1" customWidth="1"/>
    <col min="217" max="217" width="4.85546875" bestFit="1" customWidth="1"/>
    <col min="218" max="218" width="4" bestFit="1" customWidth="1"/>
    <col min="219" max="219" width="3.85546875" bestFit="1" customWidth="1"/>
    <col min="220" max="220" width="4.140625" bestFit="1" customWidth="1"/>
    <col min="221" max="221" width="4" bestFit="1" customWidth="1"/>
    <col min="222" max="222" width="3.28515625" bestFit="1" customWidth="1"/>
    <col min="223" max="223" width="2.85546875" bestFit="1" customWidth="1"/>
    <col min="224" max="224" width="5" bestFit="1" customWidth="1"/>
    <col min="225" max="225" width="4.28515625" bestFit="1" customWidth="1"/>
    <col min="226" max="226" width="3.28515625" bestFit="1" customWidth="1"/>
    <col min="227" max="227" width="3.42578125" bestFit="1" customWidth="1"/>
    <col min="228" max="228" width="3.28515625" bestFit="1" customWidth="1"/>
    <col min="229" max="229" width="3.5703125" bestFit="1" customWidth="1"/>
    <col min="230" max="230" width="4.85546875" bestFit="1" customWidth="1"/>
    <col min="231" max="231" width="4" bestFit="1" customWidth="1"/>
    <col min="232" max="232" width="3.85546875" bestFit="1" customWidth="1"/>
    <col min="233" max="233" width="4.140625" bestFit="1" customWidth="1"/>
    <col min="234" max="234" width="4" bestFit="1" customWidth="1"/>
    <col min="235" max="235" width="3.28515625" bestFit="1" customWidth="1"/>
    <col min="236" max="237" width="2.85546875" bestFit="1" customWidth="1"/>
    <col min="238" max="238" width="4.85546875" bestFit="1" customWidth="1"/>
    <col min="239" max="239" width="3.42578125" bestFit="1" customWidth="1"/>
    <col min="240" max="240" width="3.140625" bestFit="1" customWidth="1"/>
    <col min="241" max="241" width="4.7109375" bestFit="1" customWidth="1"/>
    <col min="242" max="242" width="3.28515625" bestFit="1" customWidth="1"/>
    <col min="243" max="243" width="3.42578125" bestFit="1" customWidth="1"/>
    <col min="244" max="244" width="3.28515625" bestFit="1" customWidth="1"/>
  </cols>
  <sheetData>
    <row r="1" spans="2:247" x14ac:dyDescent="0.25">
      <c r="C1" s="51" t="s">
        <v>69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 t="s">
        <v>70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 t="s">
        <v>71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72</v>
      </c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 t="s">
        <v>73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 t="s">
        <v>74</v>
      </c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 t="s">
        <v>75</v>
      </c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 t="s">
        <v>76</v>
      </c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 t="s">
        <v>77</v>
      </c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 t="s">
        <v>78</v>
      </c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 t="s">
        <v>79</v>
      </c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 t="s">
        <v>80</v>
      </c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 t="s">
        <v>81</v>
      </c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 t="s">
        <v>82</v>
      </c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 t="s">
        <v>86</v>
      </c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 t="s">
        <v>83</v>
      </c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 t="s">
        <v>84</v>
      </c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 t="s">
        <v>85</v>
      </c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22" t="s">
        <v>23</v>
      </c>
      <c r="ID1" s="22" t="s">
        <v>18</v>
      </c>
      <c r="IE1" s="22" t="s">
        <v>19</v>
      </c>
      <c r="IF1" s="22" t="s">
        <v>20</v>
      </c>
      <c r="IG1" s="22" t="s">
        <v>21</v>
      </c>
      <c r="IH1" s="22" t="s">
        <v>22</v>
      </c>
      <c r="II1" s="22" t="s">
        <v>24</v>
      </c>
      <c r="IJ1" s="22" t="s">
        <v>25</v>
      </c>
    </row>
    <row r="2" spans="2:247" x14ac:dyDescent="0.25">
      <c r="C2" s="22" t="s">
        <v>29</v>
      </c>
      <c r="D2" s="22" t="s">
        <v>30</v>
      </c>
      <c r="E2" s="22" t="s">
        <v>31</v>
      </c>
      <c r="F2" s="22" t="s">
        <v>32</v>
      </c>
      <c r="G2" s="22" t="s">
        <v>33</v>
      </c>
      <c r="H2" s="22" t="s">
        <v>34</v>
      </c>
      <c r="I2" s="22" t="s">
        <v>35</v>
      </c>
      <c r="J2" s="22" t="s">
        <v>36</v>
      </c>
      <c r="K2" s="22" t="s">
        <v>37</v>
      </c>
      <c r="L2" s="22" t="s">
        <v>38</v>
      </c>
      <c r="M2" s="22" t="s">
        <v>39</v>
      </c>
      <c r="N2" s="22" t="s">
        <v>40</v>
      </c>
      <c r="O2" s="22" t="s">
        <v>41</v>
      </c>
      <c r="P2" s="22" t="s">
        <v>29</v>
      </c>
      <c r="Q2" s="22" t="s">
        <v>30</v>
      </c>
      <c r="R2" s="22" t="s">
        <v>31</v>
      </c>
      <c r="S2" s="22" t="s">
        <v>32</v>
      </c>
      <c r="T2" s="22" t="s">
        <v>33</v>
      </c>
      <c r="U2" s="22" t="s">
        <v>34</v>
      </c>
      <c r="V2" s="22" t="s">
        <v>35</v>
      </c>
      <c r="W2" s="22" t="s">
        <v>36</v>
      </c>
      <c r="X2" s="22" t="s">
        <v>37</v>
      </c>
      <c r="Y2" s="22" t="s">
        <v>38</v>
      </c>
      <c r="Z2" s="22" t="s">
        <v>39</v>
      </c>
      <c r="AA2" s="22" t="s">
        <v>40</v>
      </c>
      <c r="AB2" s="22" t="s">
        <v>41</v>
      </c>
      <c r="AC2" s="22" t="s">
        <v>29</v>
      </c>
      <c r="AD2" s="22" t="s">
        <v>30</v>
      </c>
      <c r="AE2" s="22" t="s">
        <v>31</v>
      </c>
      <c r="AF2" s="22" t="s">
        <v>32</v>
      </c>
      <c r="AG2" s="22" t="s">
        <v>33</v>
      </c>
      <c r="AH2" s="22" t="s">
        <v>34</v>
      </c>
      <c r="AI2" s="22" t="s">
        <v>35</v>
      </c>
      <c r="AJ2" s="22" t="s">
        <v>36</v>
      </c>
      <c r="AK2" s="22" t="s">
        <v>37</v>
      </c>
      <c r="AL2" s="22" t="s">
        <v>38</v>
      </c>
      <c r="AM2" s="22" t="s">
        <v>39</v>
      </c>
      <c r="AN2" s="22" t="s">
        <v>40</v>
      </c>
      <c r="AO2" s="22" t="s">
        <v>41</v>
      </c>
      <c r="AP2" s="22" t="s">
        <v>29</v>
      </c>
      <c r="AQ2" s="22" t="s">
        <v>30</v>
      </c>
      <c r="AR2" s="22" t="s">
        <v>31</v>
      </c>
      <c r="AS2" s="22" t="s">
        <v>32</v>
      </c>
      <c r="AT2" s="22" t="s">
        <v>33</v>
      </c>
      <c r="AU2" s="22" t="s">
        <v>34</v>
      </c>
      <c r="AV2" s="22" t="s">
        <v>35</v>
      </c>
      <c r="AW2" s="22" t="s">
        <v>36</v>
      </c>
      <c r="AX2" s="22" t="s">
        <v>37</v>
      </c>
      <c r="AY2" s="22" t="s">
        <v>38</v>
      </c>
      <c r="AZ2" s="22" t="s">
        <v>39</v>
      </c>
      <c r="BA2" s="22" t="s">
        <v>40</v>
      </c>
      <c r="BB2" s="22" t="s">
        <v>41</v>
      </c>
      <c r="BC2" s="22" t="s">
        <v>29</v>
      </c>
      <c r="BD2" s="22" t="s">
        <v>30</v>
      </c>
      <c r="BE2" s="22" t="s">
        <v>31</v>
      </c>
      <c r="BF2" s="22" t="s">
        <v>32</v>
      </c>
      <c r="BG2" s="22" t="s">
        <v>33</v>
      </c>
      <c r="BH2" s="22" t="s">
        <v>34</v>
      </c>
      <c r="BI2" s="22" t="s">
        <v>35</v>
      </c>
      <c r="BJ2" s="22" t="s">
        <v>36</v>
      </c>
      <c r="BK2" s="22" t="s">
        <v>37</v>
      </c>
      <c r="BL2" s="22" t="s">
        <v>38</v>
      </c>
      <c r="BM2" s="22" t="s">
        <v>39</v>
      </c>
      <c r="BN2" s="22" t="s">
        <v>40</v>
      </c>
      <c r="BO2" s="22" t="s">
        <v>41</v>
      </c>
      <c r="BP2" s="22" t="s">
        <v>29</v>
      </c>
      <c r="BQ2" s="22" t="s">
        <v>30</v>
      </c>
      <c r="BR2" s="22" t="s">
        <v>31</v>
      </c>
      <c r="BS2" s="22" t="s">
        <v>32</v>
      </c>
      <c r="BT2" s="22" t="s">
        <v>33</v>
      </c>
      <c r="BU2" s="22" t="s">
        <v>34</v>
      </c>
      <c r="BV2" s="22" t="s">
        <v>35</v>
      </c>
      <c r="BW2" s="22" t="s">
        <v>36</v>
      </c>
      <c r="BX2" s="22" t="s">
        <v>37</v>
      </c>
      <c r="BY2" s="22" t="s">
        <v>38</v>
      </c>
      <c r="BZ2" s="22" t="s">
        <v>39</v>
      </c>
      <c r="CA2" s="22" t="s">
        <v>40</v>
      </c>
      <c r="CB2" s="22" t="s">
        <v>41</v>
      </c>
      <c r="CC2" s="22" t="s">
        <v>29</v>
      </c>
      <c r="CD2" s="22" t="s">
        <v>30</v>
      </c>
      <c r="CE2" s="22" t="s">
        <v>31</v>
      </c>
      <c r="CF2" s="22" t="s">
        <v>32</v>
      </c>
      <c r="CG2" s="22" t="s">
        <v>33</v>
      </c>
      <c r="CH2" s="22" t="s">
        <v>34</v>
      </c>
      <c r="CI2" s="22" t="s">
        <v>35</v>
      </c>
      <c r="CJ2" s="22" t="s">
        <v>36</v>
      </c>
      <c r="CK2" s="22" t="s">
        <v>37</v>
      </c>
      <c r="CL2" s="22" t="s">
        <v>38</v>
      </c>
      <c r="CM2" s="22" t="s">
        <v>39</v>
      </c>
      <c r="CN2" s="22" t="s">
        <v>40</v>
      </c>
      <c r="CO2" s="22" t="s">
        <v>41</v>
      </c>
      <c r="CP2" s="22" t="s">
        <v>29</v>
      </c>
      <c r="CQ2" s="22" t="s">
        <v>30</v>
      </c>
      <c r="CR2" s="22" t="s">
        <v>31</v>
      </c>
      <c r="CS2" s="22" t="s">
        <v>32</v>
      </c>
      <c r="CT2" s="22" t="s">
        <v>33</v>
      </c>
      <c r="CU2" s="22" t="s">
        <v>34</v>
      </c>
      <c r="CV2" s="22" t="s">
        <v>35</v>
      </c>
      <c r="CW2" s="22" t="s">
        <v>36</v>
      </c>
      <c r="CX2" s="22" t="s">
        <v>37</v>
      </c>
      <c r="CY2" s="22" t="s">
        <v>38</v>
      </c>
      <c r="CZ2" s="22" t="s">
        <v>39</v>
      </c>
      <c r="DA2" s="22" t="s">
        <v>40</v>
      </c>
      <c r="DB2" s="22" t="s">
        <v>41</v>
      </c>
      <c r="DC2" s="22" t="s">
        <v>29</v>
      </c>
      <c r="DD2" s="22" t="s">
        <v>30</v>
      </c>
      <c r="DE2" s="22" t="s">
        <v>31</v>
      </c>
      <c r="DF2" s="22" t="s">
        <v>32</v>
      </c>
      <c r="DG2" s="22" t="s">
        <v>33</v>
      </c>
      <c r="DH2" s="22" t="s">
        <v>34</v>
      </c>
      <c r="DI2" s="22" t="s">
        <v>35</v>
      </c>
      <c r="DJ2" s="22" t="s">
        <v>36</v>
      </c>
      <c r="DK2" s="22" t="s">
        <v>37</v>
      </c>
      <c r="DL2" s="22" t="s">
        <v>38</v>
      </c>
      <c r="DM2" s="22" t="s">
        <v>39</v>
      </c>
      <c r="DN2" s="22" t="s">
        <v>40</v>
      </c>
      <c r="DO2" s="22" t="s">
        <v>41</v>
      </c>
      <c r="DP2" s="22" t="s">
        <v>29</v>
      </c>
      <c r="DQ2" s="22" t="s">
        <v>30</v>
      </c>
      <c r="DR2" s="22" t="s">
        <v>31</v>
      </c>
      <c r="DS2" s="22" t="s">
        <v>32</v>
      </c>
      <c r="DT2" s="22" t="s">
        <v>33</v>
      </c>
      <c r="DU2" s="22" t="s">
        <v>34</v>
      </c>
      <c r="DV2" s="22" t="s">
        <v>35</v>
      </c>
      <c r="DW2" s="22" t="s">
        <v>36</v>
      </c>
      <c r="DX2" s="22" t="s">
        <v>37</v>
      </c>
      <c r="DY2" s="22" t="s">
        <v>38</v>
      </c>
      <c r="DZ2" s="22" t="s">
        <v>39</v>
      </c>
      <c r="EA2" s="22" t="s">
        <v>40</v>
      </c>
      <c r="EB2" s="22" t="s">
        <v>41</v>
      </c>
      <c r="EC2" s="22" t="s">
        <v>29</v>
      </c>
      <c r="ED2" s="22" t="s">
        <v>30</v>
      </c>
      <c r="EE2" s="22" t="s">
        <v>31</v>
      </c>
      <c r="EF2" s="22" t="s">
        <v>32</v>
      </c>
      <c r="EG2" s="22" t="s">
        <v>33</v>
      </c>
      <c r="EH2" s="22" t="s">
        <v>34</v>
      </c>
      <c r="EI2" s="22" t="s">
        <v>35</v>
      </c>
      <c r="EJ2" s="22" t="s">
        <v>36</v>
      </c>
      <c r="EK2" s="22" t="s">
        <v>37</v>
      </c>
      <c r="EL2" s="22" t="s">
        <v>38</v>
      </c>
      <c r="EM2" s="22" t="s">
        <v>39</v>
      </c>
      <c r="EN2" s="22" t="s">
        <v>40</v>
      </c>
      <c r="EO2" s="22" t="s">
        <v>41</v>
      </c>
      <c r="EP2" s="22" t="s">
        <v>29</v>
      </c>
      <c r="EQ2" s="22" t="s">
        <v>30</v>
      </c>
      <c r="ER2" s="22" t="s">
        <v>31</v>
      </c>
      <c r="ES2" s="22" t="s">
        <v>32</v>
      </c>
      <c r="ET2" s="22" t="s">
        <v>33</v>
      </c>
      <c r="EU2" s="22" t="s">
        <v>34</v>
      </c>
      <c r="EV2" s="22" t="s">
        <v>35</v>
      </c>
      <c r="EW2" s="22" t="s">
        <v>36</v>
      </c>
      <c r="EX2" s="22" t="s">
        <v>37</v>
      </c>
      <c r="EY2" s="22" t="s">
        <v>38</v>
      </c>
      <c r="EZ2" s="22" t="s">
        <v>39</v>
      </c>
      <c r="FA2" s="22" t="s">
        <v>40</v>
      </c>
      <c r="FB2" s="22" t="s">
        <v>41</v>
      </c>
      <c r="FC2" s="22" t="s">
        <v>29</v>
      </c>
      <c r="FD2" s="22" t="s">
        <v>30</v>
      </c>
      <c r="FE2" s="22" t="s">
        <v>31</v>
      </c>
      <c r="FF2" s="22" t="s">
        <v>32</v>
      </c>
      <c r="FG2" s="22" t="s">
        <v>33</v>
      </c>
      <c r="FH2" s="22" t="s">
        <v>34</v>
      </c>
      <c r="FI2" s="22" t="s">
        <v>35</v>
      </c>
      <c r="FJ2" s="22" t="s">
        <v>36</v>
      </c>
      <c r="FK2" s="22" t="s">
        <v>37</v>
      </c>
      <c r="FL2" s="22" t="s">
        <v>38</v>
      </c>
      <c r="FM2" s="22" t="s">
        <v>39</v>
      </c>
      <c r="FN2" s="22" t="s">
        <v>40</v>
      </c>
      <c r="FO2" s="22" t="s">
        <v>41</v>
      </c>
      <c r="FP2" s="22" t="s">
        <v>29</v>
      </c>
      <c r="FQ2" s="22" t="s">
        <v>30</v>
      </c>
      <c r="FR2" s="22" t="s">
        <v>31</v>
      </c>
      <c r="FS2" s="22" t="s">
        <v>32</v>
      </c>
      <c r="FT2" s="22" t="s">
        <v>33</v>
      </c>
      <c r="FU2" s="22" t="s">
        <v>34</v>
      </c>
      <c r="FV2" s="22" t="s">
        <v>35</v>
      </c>
      <c r="FW2" s="22" t="s">
        <v>36</v>
      </c>
      <c r="FX2" s="22" t="s">
        <v>37</v>
      </c>
      <c r="FY2" s="22" t="s">
        <v>38</v>
      </c>
      <c r="FZ2" s="22" t="s">
        <v>39</v>
      </c>
      <c r="GA2" s="22" t="s">
        <v>40</v>
      </c>
      <c r="GB2" s="22" t="s">
        <v>41</v>
      </c>
      <c r="GC2" s="22" t="s">
        <v>29</v>
      </c>
      <c r="GD2" s="22" t="s">
        <v>30</v>
      </c>
      <c r="GE2" s="22" t="s">
        <v>31</v>
      </c>
      <c r="GF2" s="22" t="s">
        <v>32</v>
      </c>
      <c r="GG2" s="22" t="s">
        <v>33</v>
      </c>
      <c r="GH2" s="22" t="s">
        <v>34</v>
      </c>
      <c r="GI2" s="22" t="s">
        <v>35</v>
      </c>
      <c r="GJ2" s="22" t="s">
        <v>36</v>
      </c>
      <c r="GK2" s="22" t="s">
        <v>37</v>
      </c>
      <c r="GL2" s="22" t="s">
        <v>38</v>
      </c>
      <c r="GM2" s="22" t="s">
        <v>39</v>
      </c>
      <c r="GN2" s="22" t="s">
        <v>40</v>
      </c>
      <c r="GO2" s="22" t="s">
        <v>41</v>
      </c>
      <c r="GP2" s="22" t="s">
        <v>29</v>
      </c>
      <c r="GQ2" s="22" t="s">
        <v>30</v>
      </c>
      <c r="GR2" s="22" t="s">
        <v>31</v>
      </c>
      <c r="GS2" s="22" t="s">
        <v>32</v>
      </c>
      <c r="GT2" s="22" t="s">
        <v>33</v>
      </c>
      <c r="GU2" s="22" t="s">
        <v>34</v>
      </c>
      <c r="GV2" s="22" t="s">
        <v>35</v>
      </c>
      <c r="GW2" s="22" t="s">
        <v>36</v>
      </c>
      <c r="GX2" s="22" t="s">
        <v>37</v>
      </c>
      <c r="GY2" s="22" t="s">
        <v>38</v>
      </c>
      <c r="GZ2" s="22" t="s">
        <v>39</v>
      </c>
      <c r="HA2" s="22" t="s">
        <v>40</v>
      </c>
      <c r="HB2" s="22" t="s">
        <v>41</v>
      </c>
      <c r="HC2" s="22" t="s">
        <v>29</v>
      </c>
      <c r="HD2" s="22" t="s">
        <v>30</v>
      </c>
      <c r="HE2" s="22" t="s">
        <v>31</v>
      </c>
      <c r="HF2" s="22" t="s">
        <v>32</v>
      </c>
      <c r="HG2" s="22" t="s">
        <v>33</v>
      </c>
      <c r="HH2" s="22" t="s">
        <v>34</v>
      </c>
      <c r="HI2" s="22" t="s">
        <v>35</v>
      </c>
      <c r="HJ2" s="22" t="s">
        <v>36</v>
      </c>
      <c r="HK2" s="22" t="s">
        <v>37</v>
      </c>
      <c r="HL2" s="22" t="s">
        <v>38</v>
      </c>
      <c r="HM2" s="22" t="s">
        <v>39</v>
      </c>
      <c r="HN2" s="22" t="s">
        <v>40</v>
      </c>
      <c r="HO2" s="22" t="s">
        <v>41</v>
      </c>
      <c r="HP2" s="22" t="s">
        <v>29</v>
      </c>
      <c r="HQ2" s="22" t="s">
        <v>30</v>
      </c>
      <c r="HR2" s="22" t="s">
        <v>31</v>
      </c>
      <c r="HS2" s="22" t="s">
        <v>32</v>
      </c>
      <c r="HT2" s="22" t="s">
        <v>33</v>
      </c>
      <c r="HU2" s="22" t="s">
        <v>34</v>
      </c>
      <c r="HV2" s="22" t="s">
        <v>35</v>
      </c>
      <c r="HW2" s="22" t="s">
        <v>36</v>
      </c>
      <c r="HX2" s="22" t="s">
        <v>37</v>
      </c>
      <c r="HY2" s="22" t="s">
        <v>38</v>
      </c>
      <c r="HZ2" s="22" t="s">
        <v>39</v>
      </c>
      <c r="IA2" s="22" t="s">
        <v>40</v>
      </c>
      <c r="IB2" s="22" t="s">
        <v>41</v>
      </c>
      <c r="IC2" s="22"/>
      <c r="ID2" s="22"/>
      <c r="IE2" s="22"/>
      <c r="IF2" s="22"/>
      <c r="IG2" s="22"/>
      <c r="IH2" s="22"/>
      <c r="II2" s="22"/>
      <c r="IJ2" s="22"/>
    </row>
    <row r="3" spans="2:247" x14ac:dyDescent="0.25">
      <c r="B3" t="s">
        <v>150</v>
      </c>
      <c r="C3" s="45">
        <v>3</v>
      </c>
      <c r="D3" s="45">
        <v>1</v>
      </c>
      <c r="E3" s="45">
        <v>5</v>
      </c>
      <c r="F3" s="45">
        <v>1</v>
      </c>
      <c r="G3" s="45">
        <v>2</v>
      </c>
      <c r="H3" s="45">
        <v>1</v>
      </c>
      <c r="I3" s="45">
        <v>5</v>
      </c>
      <c r="J3" s="45">
        <v>4</v>
      </c>
      <c r="K3" s="45">
        <v>3</v>
      </c>
      <c r="L3" s="45">
        <v>4</v>
      </c>
      <c r="M3" s="45">
        <v>1</v>
      </c>
      <c r="N3" s="45">
        <v>0</v>
      </c>
      <c r="O3" s="45">
        <v>0</v>
      </c>
      <c r="P3" s="45">
        <v>3</v>
      </c>
      <c r="Q3" s="45">
        <v>1</v>
      </c>
      <c r="R3" s="45">
        <v>3</v>
      </c>
      <c r="S3" s="45">
        <v>1</v>
      </c>
      <c r="T3" s="45">
        <v>5</v>
      </c>
      <c r="U3" s="45">
        <v>2</v>
      </c>
      <c r="V3" s="45">
        <v>4</v>
      </c>
      <c r="W3" s="45">
        <v>4</v>
      </c>
      <c r="X3" s="45">
        <v>3</v>
      </c>
      <c r="Y3" s="45">
        <v>1</v>
      </c>
      <c r="Z3" s="45">
        <v>0</v>
      </c>
      <c r="AA3" s="45">
        <v>1</v>
      </c>
      <c r="AB3" s="45">
        <v>0</v>
      </c>
      <c r="AC3" s="45">
        <v>5</v>
      </c>
      <c r="AD3" s="45">
        <v>1</v>
      </c>
      <c r="AE3" s="45">
        <v>3</v>
      </c>
      <c r="AF3" s="45">
        <v>1</v>
      </c>
      <c r="AG3" s="45">
        <v>3</v>
      </c>
      <c r="AH3" s="45">
        <v>1</v>
      </c>
      <c r="AI3" s="45">
        <v>5</v>
      </c>
      <c r="AJ3" s="45">
        <v>5</v>
      </c>
      <c r="AK3" s="45">
        <v>3</v>
      </c>
      <c r="AL3" s="45">
        <v>1</v>
      </c>
      <c r="AM3" s="45">
        <v>0</v>
      </c>
      <c r="AN3" s="45">
        <v>0</v>
      </c>
      <c r="AO3" s="45">
        <v>1</v>
      </c>
      <c r="AP3" s="45">
        <v>5</v>
      </c>
      <c r="AQ3" s="45">
        <v>1</v>
      </c>
      <c r="AR3" s="45">
        <v>3</v>
      </c>
      <c r="AS3" s="45">
        <v>1</v>
      </c>
      <c r="AT3" s="45">
        <v>3</v>
      </c>
      <c r="AU3" s="45">
        <v>1</v>
      </c>
      <c r="AV3" s="45">
        <v>4</v>
      </c>
      <c r="AW3" s="45">
        <v>4</v>
      </c>
      <c r="AX3" s="45">
        <v>4</v>
      </c>
      <c r="AY3" s="45">
        <v>1</v>
      </c>
      <c r="AZ3" s="45">
        <v>0</v>
      </c>
      <c r="BA3" s="45">
        <v>1</v>
      </c>
      <c r="BB3" s="45">
        <v>0</v>
      </c>
      <c r="BC3" s="45">
        <v>3</v>
      </c>
      <c r="BD3" s="45">
        <v>1</v>
      </c>
      <c r="BE3" s="45">
        <v>1</v>
      </c>
      <c r="BF3" s="45">
        <v>1</v>
      </c>
      <c r="BG3" s="45">
        <v>3</v>
      </c>
      <c r="BH3" s="45">
        <v>5</v>
      </c>
      <c r="BI3" s="45">
        <v>2</v>
      </c>
      <c r="BJ3" s="45">
        <v>4</v>
      </c>
      <c r="BK3" s="45">
        <v>4</v>
      </c>
      <c r="BL3" s="45">
        <v>2</v>
      </c>
      <c r="BM3" s="45">
        <v>0</v>
      </c>
      <c r="BN3" s="45">
        <v>0</v>
      </c>
      <c r="BO3" s="45">
        <v>0</v>
      </c>
      <c r="BP3" s="45">
        <v>3</v>
      </c>
      <c r="BQ3" s="45">
        <v>1</v>
      </c>
      <c r="BR3" s="45">
        <v>4</v>
      </c>
      <c r="BS3" s="45">
        <v>3</v>
      </c>
      <c r="BT3" s="45">
        <v>3</v>
      </c>
      <c r="BU3" s="45">
        <v>1</v>
      </c>
      <c r="BV3" s="45">
        <v>4</v>
      </c>
      <c r="BW3" s="45">
        <v>4</v>
      </c>
      <c r="BX3" s="45">
        <v>3</v>
      </c>
      <c r="BY3" s="45">
        <v>1</v>
      </c>
      <c r="BZ3" s="45">
        <v>0</v>
      </c>
      <c r="CA3" s="45">
        <v>0</v>
      </c>
      <c r="CB3" s="45">
        <v>0</v>
      </c>
      <c r="CC3" s="45">
        <v>5</v>
      </c>
      <c r="CD3" s="45">
        <v>1</v>
      </c>
      <c r="CE3" s="45">
        <v>5</v>
      </c>
      <c r="CF3" s="45">
        <v>1</v>
      </c>
      <c r="CG3" s="45">
        <v>3</v>
      </c>
      <c r="CH3" s="45">
        <v>5</v>
      </c>
      <c r="CI3" s="45">
        <v>5</v>
      </c>
      <c r="CJ3" s="45">
        <v>4</v>
      </c>
      <c r="CK3" s="45">
        <v>3</v>
      </c>
      <c r="CL3" s="45">
        <v>1</v>
      </c>
      <c r="CM3" s="45">
        <v>0</v>
      </c>
      <c r="CN3" s="45">
        <v>0</v>
      </c>
      <c r="CO3" s="45">
        <v>1</v>
      </c>
      <c r="CP3" s="45">
        <v>5</v>
      </c>
      <c r="CQ3" s="45">
        <v>3</v>
      </c>
      <c r="CR3" s="45">
        <v>3</v>
      </c>
      <c r="CS3" s="45">
        <v>1</v>
      </c>
      <c r="CT3" s="45">
        <v>3</v>
      </c>
      <c r="CU3" s="45">
        <v>1</v>
      </c>
      <c r="CV3" s="45">
        <v>5</v>
      </c>
      <c r="CW3" s="45">
        <v>3</v>
      </c>
      <c r="CX3" s="45">
        <v>4</v>
      </c>
      <c r="CY3" s="45">
        <v>1</v>
      </c>
      <c r="CZ3" s="45">
        <v>0</v>
      </c>
      <c r="DA3" s="45">
        <v>0</v>
      </c>
      <c r="DB3" s="45">
        <v>0</v>
      </c>
      <c r="DC3" s="45">
        <v>5</v>
      </c>
      <c r="DD3" s="45">
        <v>1</v>
      </c>
      <c r="DE3" s="45">
        <v>3</v>
      </c>
      <c r="DF3" s="45">
        <v>1</v>
      </c>
      <c r="DG3" s="45">
        <v>2</v>
      </c>
      <c r="DH3" s="45">
        <v>1</v>
      </c>
      <c r="DI3" s="45">
        <v>4</v>
      </c>
      <c r="DJ3" s="45">
        <v>5</v>
      </c>
      <c r="DK3" s="45">
        <v>3</v>
      </c>
      <c r="DL3" s="45">
        <v>1</v>
      </c>
      <c r="DM3" s="45">
        <v>1</v>
      </c>
      <c r="DN3" s="45">
        <v>1</v>
      </c>
      <c r="DO3" s="45">
        <v>1</v>
      </c>
      <c r="DP3" s="45">
        <v>5</v>
      </c>
      <c r="DQ3" s="45">
        <v>1</v>
      </c>
      <c r="DR3" s="45">
        <v>5</v>
      </c>
      <c r="DS3" s="45">
        <v>1</v>
      </c>
      <c r="DT3" s="45">
        <v>3</v>
      </c>
      <c r="DU3" s="45">
        <v>4</v>
      </c>
      <c r="DV3" s="45">
        <v>5</v>
      </c>
      <c r="DW3" s="45">
        <v>4</v>
      </c>
      <c r="DX3" s="45">
        <v>3</v>
      </c>
      <c r="DY3" s="45">
        <v>1</v>
      </c>
      <c r="DZ3" s="45">
        <v>1</v>
      </c>
      <c r="EA3" s="45">
        <v>1</v>
      </c>
      <c r="EB3" s="45">
        <v>1</v>
      </c>
      <c r="EC3" s="45">
        <v>3</v>
      </c>
      <c r="ED3" s="45">
        <v>1</v>
      </c>
      <c r="EE3" s="45">
        <v>4</v>
      </c>
      <c r="EF3" s="45">
        <v>1</v>
      </c>
      <c r="EG3" s="45">
        <v>3</v>
      </c>
      <c r="EH3" s="45">
        <v>1</v>
      </c>
      <c r="EI3" s="45">
        <v>5</v>
      </c>
      <c r="EJ3" s="45">
        <v>4</v>
      </c>
      <c r="EK3" s="45">
        <v>4</v>
      </c>
      <c r="EL3" s="45">
        <v>4</v>
      </c>
      <c r="EM3" s="45">
        <v>0</v>
      </c>
      <c r="EN3" s="45">
        <v>1</v>
      </c>
      <c r="EO3" s="45">
        <v>0</v>
      </c>
      <c r="EP3" s="45">
        <v>3</v>
      </c>
      <c r="EQ3" s="45">
        <v>3</v>
      </c>
      <c r="ER3" s="45">
        <v>3</v>
      </c>
      <c r="ES3" s="45">
        <v>1</v>
      </c>
      <c r="ET3" s="45">
        <v>3</v>
      </c>
      <c r="EU3" s="45">
        <v>1</v>
      </c>
      <c r="EV3" s="45">
        <v>4</v>
      </c>
      <c r="EW3" s="45">
        <v>4</v>
      </c>
      <c r="EX3" s="45">
        <v>5</v>
      </c>
      <c r="EY3" s="45">
        <v>1</v>
      </c>
      <c r="EZ3" s="45">
        <v>1</v>
      </c>
      <c r="FA3" s="45">
        <v>0</v>
      </c>
      <c r="FB3" s="45">
        <v>0</v>
      </c>
      <c r="FC3" s="45">
        <v>5</v>
      </c>
      <c r="FD3" s="45">
        <v>1</v>
      </c>
      <c r="FE3" s="45">
        <v>3</v>
      </c>
      <c r="FF3" s="45">
        <v>1</v>
      </c>
      <c r="FG3" s="45">
        <v>4</v>
      </c>
      <c r="FH3" s="45">
        <v>5</v>
      </c>
      <c r="FI3" s="45">
        <v>2</v>
      </c>
      <c r="FJ3" s="45">
        <v>3</v>
      </c>
      <c r="FK3" s="45">
        <v>3</v>
      </c>
      <c r="FL3" s="45">
        <v>1</v>
      </c>
      <c r="FM3" s="45">
        <v>0</v>
      </c>
      <c r="FN3" s="45">
        <v>1</v>
      </c>
      <c r="FO3" s="45">
        <v>0</v>
      </c>
      <c r="FP3" s="45">
        <v>3</v>
      </c>
      <c r="FQ3" s="45">
        <v>1</v>
      </c>
      <c r="FR3" s="45">
        <v>3</v>
      </c>
      <c r="FS3" s="45">
        <v>1</v>
      </c>
      <c r="FT3" s="45">
        <v>3</v>
      </c>
      <c r="FU3" s="45">
        <v>1</v>
      </c>
      <c r="FV3" s="45">
        <v>5</v>
      </c>
      <c r="FW3" s="45">
        <v>4</v>
      </c>
      <c r="FX3" s="45">
        <v>3</v>
      </c>
      <c r="FY3" s="45">
        <v>2</v>
      </c>
      <c r="FZ3" s="45">
        <v>1</v>
      </c>
      <c r="GA3" s="45">
        <v>0</v>
      </c>
      <c r="GB3" s="45">
        <v>0</v>
      </c>
      <c r="GC3" s="45">
        <v>5</v>
      </c>
      <c r="GD3" s="45">
        <v>1</v>
      </c>
      <c r="GE3" s="45">
        <v>5</v>
      </c>
      <c r="GF3" s="45">
        <v>1</v>
      </c>
      <c r="GG3" s="45">
        <v>2</v>
      </c>
      <c r="GH3" s="45">
        <v>1</v>
      </c>
      <c r="GI3" s="45">
        <v>4</v>
      </c>
      <c r="GJ3" s="45">
        <v>4</v>
      </c>
      <c r="GK3" s="45">
        <v>4</v>
      </c>
      <c r="GL3" s="45">
        <v>1</v>
      </c>
      <c r="GM3" s="45">
        <v>1</v>
      </c>
      <c r="GN3" s="45">
        <v>0</v>
      </c>
      <c r="GO3" s="45">
        <v>0</v>
      </c>
      <c r="GP3" s="45">
        <v>5</v>
      </c>
      <c r="GQ3" s="45">
        <v>1</v>
      </c>
      <c r="GR3" s="45">
        <v>5</v>
      </c>
      <c r="GS3" s="45">
        <v>4</v>
      </c>
      <c r="GT3" s="45">
        <v>2</v>
      </c>
      <c r="GU3" s="45">
        <v>1</v>
      </c>
      <c r="GV3" s="45">
        <v>5</v>
      </c>
      <c r="GW3" s="45">
        <v>4</v>
      </c>
      <c r="GX3" s="45">
        <v>3</v>
      </c>
      <c r="GY3" s="45">
        <v>1</v>
      </c>
      <c r="GZ3" s="45">
        <v>1</v>
      </c>
      <c r="HA3" s="45">
        <v>0</v>
      </c>
      <c r="HB3" s="45">
        <v>0</v>
      </c>
      <c r="HC3" s="45">
        <v>5</v>
      </c>
      <c r="HD3" s="45">
        <v>1</v>
      </c>
      <c r="HE3" s="45">
        <v>5</v>
      </c>
      <c r="HF3" s="45">
        <v>4</v>
      </c>
      <c r="HG3" s="45">
        <v>3</v>
      </c>
      <c r="HH3" s="45">
        <v>3</v>
      </c>
      <c r="HI3" s="45">
        <v>5</v>
      </c>
      <c r="HJ3" s="45">
        <v>4</v>
      </c>
      <c r="HK3" s="45">
        <v>4</v>
      </c>
      <c r="HL3" s="45">
        <v>1</v>
      </c>
      <c r="HM3" s="45">
        <v>0</v>
      </c>
      <c r="HN3" s="45">
        <v>0</v>
      </c>
      <c r="HO3" s="45">
        <v>0</v>
      </c>
      <c r="HP3" s="45">
        <v>5</v>
      </c>
      <c r="HQ3" s="45">
        <v>1</v>
      </c>
      <c r="HR3" s="45">
        <v>4</v>
      </c>
      <c r="HS3" s="45">
        <v>5</v>
      </c>
      <c r="HT3" s="45">
        <v>3</v>
      </c>
      <c r="HU3" s="45">
        <v>1</v>
      </c>
      <c r="HV3" s="45">
        <v>5</v>
      </c>
      <c r="HW3" s="45">
        <v>3</v>
      </c>
      <c r="HX3" s="45">
        <v>4</v>
      </c>
      <c r="HY3" s="45">
        <v>1</v>
      </c>
      <c r="HZ3" s="45">
        <v>0</v>
      </c>
      <c r="IA3" s="45">
        <v>0</v>
      </c>
      <c r="IB3" s="45">
        <v>0</v>
      </c>
      <c r="IC3" s="45">
        <v>1</v>
      </c>
      <c r="ID3" s="45">
        <v>1</v>
      </c>
      <c r="IE3" s="45">
        <v>2</v>
      </c>
      <c r="IF3" s="45">
        <v>5</v>
      </c>
      <c r="IG3" s="45">
        <v>2</v>
      </c>
      <c r="IH3" s="45">
        <v>2</v>
      </c>
      <c r="II3" s="45">
        <v>3</v>
      </c>
      <c r="IJ3" s="45">
        <v>1</v>
      </c>
      <c r="IK3" s="45">
        <v>59</v>
      </c>
      <c r="IL3" s="45">
        <v>41</v>
      </c>
      <c r="IM3" s="45">
        <v>0.59</v>
      </c>
    </row>
    <row r="5" spans="2:247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7" x14ac:dyDescent="0.25">
      <c r="B6" s="69" t="s">
        <v>70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30"/>
      <c r="N6" s="70" t="s">
        <v>71</v>
      </c>
      <c r="O6" s="70"/>
      <c r="P6" s="70"/>
      <c r="Q6" s="70"/>
      <c r="R6" s="70"/>
      <c r="S6" s="70"/>
      <c r="T6" s="70"/>
      <c r="U6" s="70"/>
      <c r="V6" s="70"/>
      <c r="W6" s="70"/>
      <c r="X6" s="71"/>
      <c r="Z6" s="69" t="s">
        <v>75</v>
      </c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30"/>
      <c r="AL6" s="70" t="s">
        <v>82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30"/>
      <c r="AX6" s="70" t="s">
        <v>84</v>
      </c>
      <c r="AY6" s="70"/>
      <c r="AZ6" s="70"/>
      <c r="BA6" s="70"/>
      <c r="BB6" s="70"/>
      <c r="BC6" s="70"/>
      <c r="BD6" s="70"/>
      <c r="BE6" s="70"/>
      <c r="BF6" s="70"/>
      <c r="BG6" s="70"/>
      <c r="BH6" s="71"/>
    </row>
    <row r="7" spans="2:247" x14ac:dyDescent="0.25">
      <c r="B7" s="66" t="s">
        <v>151</v>
      </c>
      <c r="C7" s="67"/>
      <c r="D7" s="67"/>
      <c r="E7" s="26">
        <f>P3</f>
        <v>3</v>
      </c>
      <c r="F7" s="59" t="str">
        <f>VLOOKUP(E7, Men, 2, FALSE)</f>
        <v>Normal</v>
      </c>
      <c r="G7" s="59"/>
      <c r="H7" s="59"/>
      <c r="I7" s="59"/>
      <c r="J7" s="59"/>
      <c r="K7" s="59"/>
      <c r="L7" s="59"/>
      <c r="M7" s="26"/>
      <c r="N7" s="67" t="s">
        <v>151</v>
      </c>
      <c r="O7" s="67"/>
      <c r="P7" s="67"/>
      <c r="Q7" s="26">
        <f>AC3</f>
        <v>5</v>
      </c>
      <c r="R7" s="59" t="str">
        <f>VLOOKUP(Q7, Men, 2, FALSE)</f>
        <v>Very Offensive</v>
      </c>
      <c r="S7" s="59"/>
      <c r="T7" s="59"/>
      <c r="U7" s="59"/>
      <c r="V7" s="59"/>
      <c r="W7" s="59"/>
      <c r="X7" s="68"/>
      <c r="Z7" s="66" t="s">
        <v>151</v>
      </c>
      <c r="AA7" s="67"/>
      <c r="AB7" s="67"/>
      <c r="AC7" s="26">
        <f>CC3</f>
        <v>5</v>
      </c>
      <c r="AD7" s="59" t="str">
        <f>VLOOKUP(AC7, Men, 2, FALSE)</f>
        <v>Very Offensive</v>
      </c>
      <c r="AE7" s="59"/>
      <c r="AF7" s="59"/>
      <c r="AG7" s="59"/>
      <c r="AH7" s="59"/>
      <c r="AI7" s="59"/>
      <c r="AJ7" s="59"/>
      <c r="AK7" s="26"/>
      <c r="AL7" s="67" t="s">
        <v>151</v>
      </c>
      <c r="AM7" s="67"/>
      <c r="AN7" s="67"/>
      <c r="AO7" s="26">
        <f>FP3</f>
        <v>3</v>
      </c>
      <c r="AP7" s="59" t="str">
        <f>VLOOKUP(AO7, Men, 2, FALSE)</f>
        <v>Normal</v>
      </c>
      <c r="AQ7" s="59"/>
      <c r="AR7" s="59"/>
      <c r="AS7" s="59"/>
      <c r="AT7" s="59"/>
      <c r="AU7" s="59"/>
      <c r="AV7" s="59"/>
      <c r="AW7" s="26"/>
      <c r="AX7" s="67" t="s">
        <v>151</v>
      </c>
      <c r="AY7" s="67"/>
      <c r="AZ7" s="67"/>
      <c r="BA7" s="26">
        <f>HC3</f>
        <v>5</v>
      </c>
      <c r="BB7" s="59" t="str">
        <f>VLOOKUP(BA7, Men, 2, FALSE)</f>
        <v>Very Offensive</v>
      </c>
      <c r="BC7" s="59"/>
      <c r="BD7" s="59"/>
      <c r="BE7" s="59"/>
      <c r="BF7" s="59"/>
      <c r="BG7" s="59"/>
      <c r="BH7" s="68"/>
      <c r="BL7" s="22"/>
      <c r="BR7" s="22"/>
      <c r="BU7" s="22"/>
      <c r="CF7" s="22"/>
    </row>
    <row r="8" spans="2:247" x14ac:dyDescent="0.25">
      <c r="B8" s="66" t="s">
        <v>152</v>
      </c>
      <c r="C8" s="67"/>
      <c r="D8" s="67"/>
      <c r="E8" s="26">
        <f>Q3</f>
        <v>1</v>
      </c>
      <c r="F8" s="59" t="str">
        <f>VLOOKUP(E8, Agg, 2, FALSE)</f>
        <v>Calm</v>
      </c>
      <c r="G8" s="59"/>
      <c r="H8" s="59"/>
      <c r="I8" s="59"/>
      <c r="J8" s="59"/>
      <c r="K8" s="59"/>
      <c r="L8" s="59"/>
      <c r="M8" s="26"/>
      <c r="N8" s="67" t="s">
        <v>152</v>
      </c>
      <c r="O8" s="67"/>
      <c r="P8" s="67"/>
      <c r="Q8" s="26">
        <f>AD3</f>
        <v>1</v>
      </c>
      <c r="R8" s="59" t="str">
        <f>VLOOKUP(Q8, Agg, 2, FALSE)</f>
        <v>Calm</v>
      </c>
      <c r="S8" s="59"/>
      <c r="T8" s="59"/>
      <c r="U8" s="59"/>
      <c r="V8" s="59"/>
      <c r="W8" s="59"/>
      <c r="X8" s="68"/>
      <c r="Z8" s="66" t="s">
        <v>152</v>
      </c>
      <c r="AA8" s="67"/>
      <c r="AB8" s="67"/>
      <c r="AC8" s="26">
        <f>CD3</f>
        <v>1</v>
      </c>
      <c r="AD8" s="59" t="str">
        <f>VLOOKUP(AC8, Agg, 2, FALSE)</f>
        <v>Calm</v>
      </c>
      <c r="AE8" s="59"/>
      <c r="AF8" s="59"/>
      <c r="AG8" s="59"/>
      <c r="AH8" s="59"/>
      <c r="AI8" s="59"/>
      <c r="AJ8" s="59"/>
      <c r="AK8" s="26"/>
      <c r="AL8" s="67" t="s">
        <v>152</v>
      </c>
      <c r="AM8" s="67"/>
      <c r="AN8" s="67"/>
      <c r="AO8" s="26">
        <f>FQ3</f>
        <v>1</v>
      </c>
      <c r="AP8" s="59" t="str">
        <f>VLOOKUP(AO8, Agg, 2, FALSE)</f>
        <v>Calm</v>
      </c>
      <c r="AQ8" s="59"/>
      <c r="AR8" s="59"/>
      <c r="AS8" s="59"/>
      <c r="AT8" s="59"/>
      <c r="AU8" s="59"/>
      <c r="AV8" s="59"/>
      <c r="AW8" s="26"/>
      <c r="AX8" s="67" t="s">
        <v>152</v>
      </c>
      <c r="AY8" s="67"/>
      <c r="AZ8" s="67"/>
      <c r="BA8" s="26">
        <f>HD3</f>
        <v>1</v>
      </c>
      <c r="BB8" s="59" t="str">
        <f>VLOOKUP(BA8, Agg, 2, FALSE)</f>
        <v>Calm</v>
      </c>
      <c r="BC8" s="59"/>
      <c r="BD8" s="59"/>
      <c r="BE8" s="59"/>
      <c r="BF8" s="59"/>
      <c r="BG8" s="59"/>
      <c r="BH8" s="68"/>
      <c r="BL8" s="22"/>
      <c r="BR8" s="22"/>
      <c r="BU8" s="22"/>
      <c r="CF8" s="22"/>
    </row>
    <row r="9" spans="2:247" x14ac:dyDescent="0.25">
      <c r="B9" s="66" t="s">
        <v>153</v>
      </c>
      <c r="C9" s="67"/>
      <c r="D9" s="67"/>
      <c r="E9" s="26">
        <f>R3</f>
        <v>3</v>
      </c>
      <c r="F9" s="59" t="str">
        <f>VLOOKUP(E9, BC, 2, FALSE)</f>
        <v>Normal</v>
      </c>
      <c r="G9" s="59"/>
      <c r="H9" s="59"/>
      <c r="I9" s="59"/>
      <c r="J9" s="59"/>
      <c r="K9" s="59"/>
      <c r="L9" s="59"/>
      <c r="M9" s="26"/>
      <c r="N9" s="67" t="s">
        <v>153</v>
      </c>
      <c r="O9" s="67"/>
      <c r="P9" s="67"/>
      <c r="Q9" s="26">
        <f>AE3</f>
        <v>3</v>
      </c>
      <c r="R9" s="59" t="str">
        <f>VLOOKUP(Q9, BC, 2, FALSE)</f>
        <v>Normal</v>
      </c>
      <c r="S9" s="59"/>
      <c r="T9" s="59"/>
      <c r="U9" s="59"/>
      <c r="V9" s="59"/>
      <c r="W9" s="59"/>
      <c r="X9" s="68"/>
      <c r="Z9" s="66" t="s">
        <v>153</v>
      </c>
      <c r="AA9" s="67"/>
      <c r="AB9" s="67"/>
      <c r="AC9" s="26">
        <f>CE3</f>
        <v>5</v>
      </c>
      <c r="AD9" s="59" t="str">
        <f>VLOOKUP(AC9, BC, 2, FALSE)</f>
        <v>Very Hard</v>
      </c>
      <c r="AE9" s="59"/>
      <c r="AF9" s="59"/>
      <c r="AG9" s="59"/>
      <c r="AH9" s="59"/>
      <c r="AI9" s="59"/>
      <c r="AJ9" s="59"/>
      <c r="AK9" s="26"/>
      <c r="AL9" s="67" t="s">
        <v>153</v>
      </c>
      <c r="AM9" s="67"/>
      <c r="AN9" s="67"/>
      <c r="AO9" s="26">
        <f>FR3</f>
        <v>3</v>
      </c>
      <c r="AP9" s="59" t="str">
        <f>VLOOKUP(AO9, BC, 2, FALSE)</f>
        <v>Normal</v>
      </c>
      <c r="AQ9" s="59"/>
      <c r="AR9" s="59"/>
      <c r="AS9" s="59"/>
      <c r="AT9" s="59"/>
      <c r="AU9" s="59"/>
      <c r="AV9" s="59"/>
      <c r="AW9" s="26"/>
      <c r="AX9" s="67" t="s">
        <v>153</v>
      </c>
      <c r="AY9" s="67"/>
      <c r="AZ9" s="67"/>
      <c r="BA9" s="26">
        <f>HE3</f>
        <v>5</v>
      </c>
      <c r="BB9" s="59" t="str">
        <f>VLOOKUP(BA9, BC, 2, FALSE)</f>
        <v>Very Hard</v>
      </c>
      <c r="BC9" s="59"/>
      <c r="BD9" s="59"/>
      <c r="BE9" s="59"/>
      <c r="BF9" s="59"/>
      <c r="BG9" s="59"/>
      <c r="BH9" s="68"/>
      <c r="BL9" s="22"/>
      <c r="BR9" s="22"/>
      <c r="BU9" s="22"/>
      <c r="CF9" s="22"/>
    </row>
    <row r="10" spans="2:247" x14ac:dyDescent="0.25">
      <c r="B10" s="66" t="s">
        <v>154</v>
      </c>
      <c r="C10" s="67"/>
      <c r="D10" s="67"/>
      <c r="E10" s="26">
        <f>S3</f>
        <v>1</v>
      </c>
      <c r="F10" s="59" t="str">
        <f>VLOOKUP(E10, GC, 2, FALSE)</f>
        <v>Very Tight</v>
      </c>
      <c r="G10" s="59"/>
      <c r="H10" s="59"/>
      <c r="I10" s="59"/>
      <c r="J10" s="59"/>
      <c r="K10" s="59"/>
      <c r="L10" s="59"/>
      <c r="M10" s="26"/>
      <c r="N10" s="67" t="s">
        <v>154</v>
      </c>
      <c r="O10" s="67"/>
      <c r="P10" s="67"/>
      <c r="Q10" s="26">
        <f>AF3</f>
        <v>1</v>
      </c>
      <c r="R10" s="59" t="str">
        <f>VLOOKUP(Q10, GC, 2, FALSE)</f>
        <v>Very Tight</v>
      </c>
      <c r="S10" s="59"/>
      <c r="T10" s="59"/>
      <c r="U10" s="59"/>
      <c r="V10" s="59"/>
      <c r="W10" s="59"/>
      <c r="X10" s="68"/>
      <c r="Z10" s="66" t="s">
        <v>154</v>
      </c>
      <c r="AA10" s="67"/>
      <c r="AB10" s="67"/>
      <c r="AC10" s="26">
        <f>CF3</f>
        <v>1</v>
      </c>
      <c r="AD10" s="59" t="str">
        <f>VLOOKUP(AC10, GC, 2, FALSE)</f>
        <v>Very Tight</v>
      </c>
      <c r="AE10" s="59"/>
      <c r="AF10" s="59"/>
      <c r="AG10" s="59"/>
      <c r="AH10" s="59"/>
      <c r="AI10" s="59"/>
      <c r="AJ10" s="59"/>
      <c r="AK10" s="26"/>
      <c r="AL10" s="67" t="s">
        <v>154</v>
      </c>
      <c r="AM10" s="67"/>
      <c r="AN10" s="67"/>
      <c r="AO10" s="26">
        <f>FS3</f>
        <v>1</v>
      </c>
      <c r="AP10" s="59" t="str">
        <f>VLOOKUP(AO10, GC, 2, FALSE)</f>
        <v>Very Tight</v>
      </c>
      <c r="AQ10" s="59"/>
      <c r="AR10" s="59"/>
      <c r="AS10" s="59"/>
      <c r="AT10" s="59"/>
      <c r="AU10" s="59"/>
      <c r="AV10" s="59"/>
      <c r="AW10" s="26"/>
      <c r="AX10" s="67" t="s">
        <v>154</v>
      </c>
      <c r="AY10" s="67"/>
      <c r="AZ10" s="67"/>
      <c r="BA10" s="26">
        <f>HF3</f>
        <v>4</v>
      </c>
      <c r="BB10" s="59" t="str">
        <f>VLOOKUP(BA10, GC, 2, FALSE)</f>
        <v>Relaxed</v>
      </c>
      <c r="BC10" s="59"/>
      <c r="BD10" s="59"/>
      <c r="BE10" s="59"/>
      <c r="BF10" s="59"/>
      <c r="BG10" s="59"/>
      <c r="BH10" s="68"/>
      <c r="BL10" s="22"/>
      <c r="BR10" s="22"/>
      <c r="BU10" s="22"/>
      <c r="CF10" s="22"/>
    </row>
    <row r="11" spans="2:247" x14ac:dyDescent="0.25">
      <c r="B11" s="66" t="s">
        <v>155</v>
      </c>
      <c r="C11" s="67"/>
      <c r="D11" s="67"/>
      <c r="E11" s="26">
        <f>T3</f>
        <v>5</v>
      </c>
      <c r="F11" s="59" t="str">
        <f>VLOOKUP(E11, PP, 2, FALSE)</f>
        <v>Very Heavy</v>
      </c>
      <c r="G11" s="59"/>
      <c r="H11" s="59"/>
      <c r="I11" s="59"/>
      <c r="J11" s="59"/>
      <c r="K11" s="59"/>
      <c r="L11" s="59"/>
      <c r="M11" s="26"/>
      <c r="N11" s="67" t="s">
        <v>155</v>
      </c>
      <c r="O11" s="67"/>
      <c r="P11" s="67"/>
      <c r="Q11" s="26">
        <f>AG3</f>
        <v>3</v>
      </c>
      <c r="R11" s="59" t="str">
        <f>VLOOKUP(Q11, PP, 2, FALSE)</f>
        <v>Normal</v>
      </c>
      <c r="S11" s="59"/>
      <c r="T11" s="59"/>
      <c r="U11" s="59"/>
      <c r="V11" s="59"/>
      <c r="W11" s="59"/>
      <c r="X11" s="68"/>
      <c r="Z11" s="66" t="s">
        <v>155</v>
      </c>
      <c r="AA11" s="67"/>
      <c r="AB11" s="67"/>
      <c r="AC11" s="26">
        <f>CG3</f>
        <v>3</v>
      </c>
      <c r="AD11" s="59" t="str">
        <f>VLOOKUP(AC11, PP, 2, FALSE)</f>
        <v>Normal</v>
      </c>
      <c r="AE11" s="59"/>
      <c r="AF11" s="59"/>
      <c r="AG11" s="59"/>
      <c r="AH11" s="59"/>
      <c r="AI11" s="59"/>
      <c r="AJ11" s="59"/>
      <c r="AK11" s="26"/>
      <c r="AL11" s="67" t="s">
        <v>155</v>
      </c>
      <c r="AM11" s="67"/>
      <c r="AN11" s="67"/>
      <c r="AO11" s="26">
        <f>FT3</f>
        <v>3</v>
      </c>
      <c r="AP11" s="59" t="str">
        <f>VLOOKUP(AO11, PP, 2, FALSE)</f>
        <v>Normal</v>
      </c>
      <c r="AQ11" s="59"/>
      <c r="AR11" s="59"/>
      <c r="AS11" s="59"/>
      <c r="AT11" s="59"/>
      <c r="AU11" s="59"/>
      <c r="AV11" s="59"/>
      <c r="AW11" s="26"/>
      <c r="AX11" s="67" t="s">
        <v>155</v>
      </c>
      <c r="AY11" s="67"/>
      <c r="AZ11" s="67"/>
      <c r="BA11" s="26">
        <f>HG3</f>
        <v>3</v>
      </c>
      <c r="BB11" s="59" t="str">
        <f>VLOOKUP(BA11, PP, 2, FALSE)</f>
        <v>Normal</v>
      </c>
      <c r="BC11" s="59"/>
      <c r="BD11" s="59"/>
      <c r="BE11" s="59"/>
      <c r="BF11" s="59"/>
      <c r="BG11" s="59"/>
      <c r="BH11" s="68"/>
      <c r="BL11" s="22"/>
      <c r="BR11" s="22"/>
      <c r="BU11" s="22"/>
      <c r="CF11" s="22"/>
    </row>
    <row r="12" spans="2:247" x14ac:dyDescent="0.25">
      <c r="B12" s="66" t="s">
        <v>156</v>
      </c>
      <c r="C12" s="67"/>
      <c r="D12" s="67"/>
      <c r="E12" s="26">
        <f>U3</f>
        <v>2</v>
      </c>
      <c r="F12" s="59" t="str">
        <f>VLOOKUP(E12, Hit, 2, FALSE)</f>
        <v>Easy</v>
      </c>
      <c r="G12" s="59"/>
      <c r="H12" s="59"/>
      <c r="I12" s="59"/>
      <c r="J12" s="59"/>
      <c r="K12" s="59"/>
      <c r="L12" s="59"/>
      <c r="M12" s="26"/>
      <c r="N12" s="67" t="s">
        <v>156</v>
      </c>
      <c r="O12" s="67"/>
      <c r="P12" s="67"/>
      <c r="Q12" s="26">
        <f>AH3</f>
        <v>1</v>
      </c>
      <c r="R12" s="59" t="str">
        <f>VLOOKUP(Q12, Hit, 2, FALSE)</f>
        <v>Very Easy</v>
      </c>
      <c r="S12" s="59"/>
      <c r="T12" s="59"/>
      <c r="U12" s="59"/>
      <c r="V12" s="59"/>
      <c r="W12" s="59"/>
      <c r="X12" s="68"/>
      <c r="Z12" s="66" t="s">
        <v>156</v>
      </c>
      <c r="AA12" s="67"/>
      <c r="AB12" s="67"/>
      <c r="AC12" s="26">
        <f>CH3</f>
        <v>5</v>
      </c>
      <c r="AD12" s="59" t="str">
        <f>VLOOKUP(AC12, Hit, 2, FALSE)</f>
        <v>Very Hard</v>
      </c>
      <c r="AE12" s="59"/>
      <c r="AF12" s="59"/>
      <c r="AG12" s="59"/>
      <c r="AH12" s="59"/>
      <c r="AI12" s="59"/>
      <c r="AJ12" s="59"/>
      <c r="AK12" s="26"/>
      <c r="AL12" s="67" t="s">
        <v>156</v>
      </c>
      <c r="AM12" s="67"/>
      <c r="AN12" s="67"/>
      <c r="AO12" s="26">
        <f>FU3</f>
        <v>1</v>
      </c>
      <c r="AP12" s="59" t="str">
        <f>VLOOKUP(AO12, Hit, 2, FALSE)</f>
        <v>Very Easy</v>
      </c>
      <c r="AQ12" s="59"/>
      <c r="AR12" s="59"/>
      <c r="AS12" s="59"/>
      <c r="AT12" s="59"/>
      <c r="AU12" s="59"/>
      <c r="AV12" s="59"/>
      <c r="AW12" s="26"/>
      <c r="AX12" s="67" t="s">
        <v>156</v>
      </c>
      <c r="AY12" s="67"/>
      <c r="AZ12" s="67"/>
      <c r="BA12" s="26">
        <f>HH3</f>
        <v>3</v>
      </c>
      <c r="BB12" s="59" t="str">
        <f>VLOOKUP(BA12, Hit, 2, FALSE)</f>
        <v>Normal</v>
      </c>
      <c r="BC12" s="59"/>
      <c r="BD12" s="59"/>
      <c r="BE12" s="59"/>
      <c r="BF12" s="59"/>
      <c r="BG12" s="59"/>
      <c r="BH12" s="68"/>
      <c r="BL12" s="22"/>
      <c r="BR12" s="22"/>
      <c r="BU12" s="22"/>
      <c r="CF12" s="22"/>
    </row>
    <row r="13" spans="2:247" x14ac:dyDescent="0.25">
      <c r="B13" s="66" t="s">
        <v>157</v>
      </c>
      <c r="C13" s="67"/>
      <c r="D13" s="67"/>
      <c r="E13" s="26">
        <f>V3</f>
        <v>4</v>
      </c>
      <c r="F13" s="59" t="str">
        <f>VLOOKUP(E13, Tem, 2, FALSE)</f>
        <v>High</v>
      </c>
      <c r="G13" s="59"/>
      <c r="H13" s="59"/>
      <c r="I13" s="59"/>
      <c r="J13" s="59"/>
      <c r="K13" s="59"/>
      <c r="L13" s="59"/>
      <c r="M13" s="26"/>
      <c r="N13" s="67" t="s">
        <v>157</v>
      </c>
      <c r="O13" s="67"/>
      <c r="P13" s="67"/>
      <c r="Q13" s="26">
        <f>AI3</f>
        <v>5</v>
      </c>
      <c r="R13" s="59" t="str">
        <f>VLOOKUP(Q13, Tem, 2, FALSE)</f>
        <v>Very High</v>
      </c>
      <c r="S13" s="59"/>
      <c r="T13" s="59"/>
      <c r="U13" s="59"/>
      <c r="V13" s="59"/>
      <c r="W13" s="59"/>
      <c r="X13" s="68"/>
      <c r="Z13" s="66" t="s">
        <v>157</v>
      </c>
      <c r="AA13" s="67"/>
      <c r="AB13" s="67"/>
      <c r="AC13" s="26">
        <f>CI3</f>
        <v>5</v>
      </c>
      <c r="AD13" s="59" t="str">
        <f>VLOOKUP(AC13, Tem, 2, FALSE)</f>
        <v>Very High</v>
      </c>
      <c r="AE13" s="59"/>
      <c r="AF13" s="59"/>
      <c r="AG13" s="59"/>
      <c r="AH13" s="59"/>
      <c r="AI13" s="59"/>
      <c r="AJ13" s="59"/>
      <c r="AK13" s="26"/>
      <c r="AL13" s="67" t="s">
        <v>157</v>
      </c>
      <c r="AM13" s="67"/>
      <c r="AN13" s="67"/>
      <c r="AO13" s="26">
        <f>FV3</f>
        <v>5</v>
      </c>
      <c r="AP13" s="59" t="str">
        <f>VLOOKUP(AO13, Tem, 2, FALSE)</f>
        <v>Very High</v>
      </c>
      <c r="AQ13" s="59"/>
      <c r="AR13" s="59"/>
      <c r="AS13" s="59"/>
      <c r="AT13" s="59"/>
      <c r="AU13" s="59"/>
      <c r="AV13" s="59"/>
      <c r="AW13" s="26"/>
      <c r="AX13" s="67" t="s">
        <v>157</v>
      </c>
      <c r="AY13" s="67"/>
      <c r="AZ13" s="67"/>
      <c r="BA13" s="26">
        <f>HI3</f>
        <v>5</v>
      </c>
      <c r="BB13" s="59" t="str">
        <f>VLOOKUP(BA13, Tem, 2, FALSE)</f>
        <v>Very High</v>
      </c>
      <c r="BC13" s="59"/>
      <c r="BD13" s="59"/>
      <c r="BE13" s="59"/>
      <c r="BF13" s="59"/>
      <c r="BG13" s="59"/>
      <c r="BH13" s="68"/>
      <c r="BL13" s="22"/>
      <c r="BR13" s="22"/>
      <c r="BU13" s="22"/>
      <c r="CF13" s="22"/>
    </row>
    <row r="14" spans="2:247" x14ac:dyDescent="0.25">
      <c r="B14" s="66" t="s">
        <v>158</v>
      </c>
      <c r="C14" s="67"/>
      <c r="D14" s="67"/>
      <c r="E14" s="26">
        <f>W3</f>
        <v>4</v>
      </c>
      <c r="F14" s="59" t="str">
        <f>VLOOKUP(E14, Pas, 2, FALSE)</f>
        <v>Creative</v>
      </c>
      <c r="G14" s="59"/>
      <c r="H14" s="59"/>
      <c r="I14" s="59"/>
      <c r="J14" s="59"/>
      <c r="K14" s="59"/>
      <c r="L14" s="59"/>
      <c r="M14" s="26"/>
      <c r="N14" s="67" t="s">
        <v>158</v>
      </c>
      <c r="O14" s="67"/>
      <c r="P14" s="67"/>
      <c r="Q14" s="26">
        <f>AJ3</f>
        <v>5</v>
      </c>
      <c r="R14" s="59" t="str">
        <f>VLOOKUP(Q14, Pas, 2, FALSE)</f>
        <v>Adventurous</v>
      </c>
      <c r="S14" s="59"/>
      <c r="T14" s="59"/>
      <c r="U14" s="59"/>
      <c r="V14" s="59"/>
      <c r="W14" s="59"/>
      <c r="X14" s="68"/>
      <c r="Z14" s="66" t="s">
        <v>158</v>
      </c>
      <c r="AA14" s="67"/>
      <c r="AB14" s="67"/>
      <c r="AC14" s="26">
        <f>CJ3</f>
        <v>4</v>
      </c>
      <c r="AD14" s="59" t="str">
        <f>VLOOKUP(AC14, Pas, 2, FALSE)</f>
        <v>Creative</v>
      </c>
      <c r="AE14" s="59"/>
      <c r="AF14" s="59"/>
      <c r="AG14" s="59"/>
      <c r="AH14" s="59"/>
      <c r="AI14" s="59"/>
      <c r="AJ14" s="59"/>
      <c r="AK14" s="26"/>
      <c r="AL14" s="67" t="s">
        <v>158</v>
      </c>
      <c r="AM14" s="67"/>
      <c r="AN14" s="67"/>
      <c r="AO14" s="26">
        <f>FW3</f>
        <v>4</v>
      </c>
      <c r="AP14" s="59" t="str">
        <f>VLOOKUP(AO14, Pas, 2, FALSE)</f>
        <v>Creative</v>
      </c>
      <c r="AQ14" s="59"/>
      <c r="AR14" s="59"/>
      <c r="AS14" s="59"/>
      <c r="AT14" s="59"/>
      <c r="AU14" s="59"/>
      <c r="AV14" s="59"/>
      <c r="AW14" s="26"/>
      <c r="AX14" s="67" t="s">
        <v>158</v>
      </c>
      <c r="AY14" s="67"/>
      <c r="AZ14" s="67"/>
      <c r="BA14" s="26">
        <f>HJ3</f>
        <v>4</v>
      </c>
      <c r="BB14" s="59" t="str">
        <f>VLOOKUP(BA14, Pas, 2, FALSE)</f>
        <v>Creative</v>
      </c>
      <c r="BC14" s="59"/>
      <c r="BD14" s="59"/>
      <c r="BE14" s="59"/>
      <c r="BF14" s="59"/>
      <c r="BG14" s="59"/>
      <c r="BH14" s="68"/>
      <c r="BL14" s="22"/>
      <c r="BR14" s="22"/>
      <c r="BU14" s="22"/>
      <c r="CF14" s="22"/>
    </row>
    <row r="15" spans="2:247" x14ac:dyDescent="0.25">
      <c r="B15" s="66" t="s">
        <v>159</v>
      </c>
      <c r="C15" s="67"/>
      <c r="D15" s="67"/>
      <c r="E15" s="26">
        <f>X3</f>
        <v>3</v>
      </c>
      <c r="F15" s="59" t="str">
        <f>VLOOKUP(E15, Sht, 2, FALSE)</f>
        <v>Normal</v>
      </c>
      <c r="G15" s="59"/>
      <c r="H15" s="59"/>
      <c r="I15" s="59"/>
      <c r="J15" s="59"/>
      <c r="K15" s="59"/>
      <c r="L15" s="59"/>
      <c r="M15" s="26"/>
      <c r="N15" s="67" t="s">
        <v>159</v>
      </c>
      <c r="O15" s="67"/>
      <c r="P15" s="67"/>
      <c r="Q15" s="26">
        <f>AK3</f>
        <v>3</v>
      </c>
      <c r="R15" s="59" t="str">
        <f>VLOOKUP(Q15, Sht, 2, FALSE)</f>
        <v>Normal</v>
      </c>
      <c r="S15" s="59"/>
      <c r="T15" s="59"/>
      <c r="U15" s="59"/>
      <c r="V15" s="59"/>
      <c r="W15" s="59"/>
      <c r="X15" s="68"/>
      <c r="Z15" s="66" t="s">
        <v>159</v>
      </c>
      <c r="AA15" s="67"/>
      <c r="AB15" s="67"/>
      <c r="AC15" s="26">
        <f>CK3</f>
        <v>3</v>
      </c>
      <c r="AD15" s="59" t="str">
        <f>VLOOKUP(AC15, Sht, 2, FALSE)</f>
        <v>Normal</v>
      </c>
      <c r="AE15" s="59"/>
      <c r="AF15" s="59"/>
      <c r="AG15" s="59"/>
      <c r="AH15" s="59"/>
      <c r="AI15" s="59"/>
      <c r="AJ15" s="59"/>
      <c r="AK15" s="26"/>
      <c r="AL15" s="67" t="s">
        <v>159</v>
      </c>
      <c r="AM15" s="67"/>
      <c r="AN15" s="67"/>
      <c r="AO15" s="26">
        <f>FX3</f>
        <v>3</v>
      </c>
      <c r="AP15" s="59" t="str">
        <f>VLOOKUP(AO15, Sht, 2, FALSE)</f>
        <v>Normal</v>
      </c>
      <c r="AQ15" s="59"/>
      <c r="AR15" s="59"/>
      <c r="AS15" s="59"/>
      <c r="AT15" s="59"/>
      <c r="AU15" s="59"/>
      <c r="AV15" s="59"/>
      <c r="AW15" s="26"/>
      <c r="AX15" s="67" t="s">
        <v>159</v>
      </c>
      <c r="AY15" s="67"/>
      <c r="AZ15" s="67"/>
      <c r="BA15" s="26">
        <f>HK3</f>
        <v>4</v>
      </c>
      <c r="BB15" s="59" t="str">
        <f>VLOOKUP(BA15, Sht, 2, FALSE)</f>
        <v>Heavy</v>
      </c>
      <c r="BC15" s="59"/>
      <c r="BD15" s="59"/>
      <c r="BE15" s="59"/>
      <c r="BF15" s="59"/>
      <c r="BG15" s="59"/>
      <c r="BH15" s="68"/>
      <c r="BL15" s="22"/>
      <c r="BR15" s="22"/>
      <c r="BU15" s="22"/>
      <c r="CF15" s="22"/>
    </row>
    <row r="16" spans="2:247" x14ac:dyDescent="0.25">
      <c r="B16" s="66" t="s">
        <v>160</v>
      </c>
      <c r="C16" s="67"/>
      <c r="D16" s="67"/>
      <c r="E16" s="26">
        <f>Y3</f>
        <v>1</v>
      </c>
      <c r="F16" s="59" t="str">
        <f>VLOOKUP(E16, DtP, 2, FALSE)</f>
        <v>Very Rarely</v>
      </c>
      <c r="G16" s="59"/>
      <c r="H16" s="59"/>
      <c r="I16" s="59"/>
      <c r="J16" s="59"/>
      <c r="K16" s="59"/>
      <c r="L16" s="59"/>
      <c r="M16" s="26"/>
      <c r="N16" s="67" t="s">
        <v>160</v>
      </c>
      <c r="O16" s="67"/>
      <c r="P16" s="67"/>
      <c r="Q16" s="26">
        <f>AL3</f>
        <v>1</v>
      </c>
      <c r="R16" s="59" t="str">
        <f>VLOOKUP(Q16, DtP, 2, FALSE)</f>
        <v>Very Rarely</v>
      </c>
      <c r="S16" s="59"/>
      <c r="T16" s="59"/>
      <c r="U16" s="59"/>
      <c r="V16" s="59"/>
      <c r="W16" s="59"/>
      <c r="X16" s="68"/>
      <c r="Z16" s="66" t="s">
        <v>160</v>
      </c>
      <c r="AA16" s="67"/>
      <c r="AB16" s="67"/>
      <c r="AC16" s="26">
        <f>CL3</f>
        <v>1</v>
      </c>
      <c r="AD16" s="59" t="str">
        <f>VLOOKUP(AC16, DtP, 2, FALSE)</f>
        <v>Very Rarely</v>
      </c>
      <c r="AE16" s="59"/>
      <c r="AF16" s="59"/>
      <c r="AG16" s="59"/>
      <c r="AH16" s="59"/>
      <c r="AI16" s="59"/>
      <c r="AJ16" s="59"/>
      <c r="AK16" s="26"/>
      <c r="AL16" s="67" t="s">
        <v>160</v>
      </c>
      <c r="AM16" s="67"/>
      <c r="AN16" s="67"/>
      <c r="AO16" s="26">
        <f>FY3</f>
        <v>2</v>
      </c>
      <c r="AP16" s="59" t="str">
        <f>VLOOKUP(AO16, DtP, 2, FALSE)</f>
        <v>Rarely</v>
      </c>
      <c r="AQ16" s="59"/>
      <c r="AR16" s="59"/>
      <c r="AS16" s="59"/>
      <c r="AT16" s="59"/>
      <c r="AU16" s="59"/>
      <c r="AV16" s="59"/>
      <c r="AW16" s="26"/>
      <c r="AX16" s="67" t="s">
        <v>160</v>
      </c>
      <c r="AY16" s="67"/>
      <c r="AZ16" s="67"/>
      <c r="BA16" s="26">
        <f>HL3</f>
        <v>1</v>
      </c>
      <c r="BB16" s="59" t="str">
        <f>VLOOKUP(BA16, DtP, 2, FALSE)</f>
        <v>Very Rarely</v>
      </c>
      <c r="BC16" s="59"/>
      <c r="BD16" s="59"/>
      <c r="BE16" s="59"/>
      <c r="BF16" s="59"/>
      <c r="BG16" s="59"/>
      <c r="BH16" s="68"/>
      <c r="BL16" s="22"/>
      <c r="BR16" s="22"/>
      <c r="BU16" s="22"/>
      <c r="CF16" s="22"/>
    </row>
    <row r="17" spans="2:84" x14ac:dyDescent="0.25">
      <c r="B17" s="66" t="s">
        <v>161</v>
      </c>
      <c r="C17" s="67"/>
      <c r="D17" s="67"/>
      <c r="E17" s="26">
        <f>Z3</f>
        <v>0</v>
      </c>
      <c r="F17" s="59" t="str">
        <f>IF(E17=0, "Pass", "Shoot")</f>
        <v>Pass</v>
      </c>
      <c r="G17" s="59"/>
      <c r="H17" s="59"/>
      <c r="I17" s="59"/>
      <c r="J17" s="59"/>
      <c r="K17" s="59"/>
      <c r="L17" s="59"/>
      <c r="M17" s="26"/>
      <c r="N17" s="67" t="s">
        <v>161</v>
      </c>
      <c r="O17" s="67"/>
      <c r="P17" s="67"/>
      <c r="Q17" s="26">
        <f>AM3</f>
        <v>0</v>
      </c>
      <c r="R17" s="59" t="str">
        <f>IF(Q17=0, "Pass", "Shoot")</f>
        <v>Pass</v>
      </c>
      <c r="S17" s="59"/>
      <c r="T17" s="59"/>
      <c r="U17" s="59"/>
      <c r="V17" s="59"/>
      <c r="W17" s="59"/>
      <c r="X17" s="68"/>
      <c r="Z17" s="66" t="s">
        <v>161</v>
      </c>
      <c r="AA17" s="67"/>
      <c r="AB17" s="67"/>
      <c r="AC17" s="26">
        <f>CM3</f>
        <v>0</v>
      </c>
      <c r="AD17" s="59" t="str">
        <f>IF(AC17=0, "Pass", "Shoot")</f>
        <v>Pass</v>
      </c>
      <c r="AE17" s="59"/>
      <c r="AF17" s="59"/>
      <c r="AG17" s="59"/>
      <c r="AH17" s="59"/>
      <c r="AI17" s="59"/>
      <c r="AJ17" s="59"/>
      <c r="AK17" s="26"/>
      <c r="AL17" s="67" t="s">
        <v>161</v>
      </c>
      <c r="AM17" s="67"/>
      <c r="AN17" s="67"/>
      <c r="AO17" s="26">
        <f>FZ3</f>
        <v>1</v>
      </c>
      <c r="AP17" s="59" t="str">
        <f>IF(AO17=0, "Pass", "Shoot")</f>
        <v>Shoot</v>
      </c>
      <c r="AQ17" s="59"/>
      <c r="AR17" s="59"/>
      <c r="AS17" s="59"/>
      <c r="AT17" s="59"/>
      <c r="AU17" s="59"/>
      <c r="AV17" s="59"/>
      <c r="AW17" s="26"/>
      <c r="AX17" s="67" t="s">
        <v>161</v>
      </c>
      <c r="AY17" s="67"/>
      <c r="AZ17" s="67"/>
      <c r="BA17" s="26">
        <f>HM3</f>
        <v>0</v>
      </c>
      <c r="BB17" s="59" t="str">
        <f>IF(BA17=0, "Pass", "Shoot")</f>
        <v>Pass</v>
      </c>
      <c r="BC17" s="59"/>
      <c r="BD17" s="59"/>
      <c r="BE17" s="59"/>
      <c r="BF17" s="59"/>
      <c r="BG17" s="59"/>
      <c r="BH17" s="68"/>
      <c r="BL17" s="22"/>
      <c r="BR17" s="22"/>
      <c r="BU17" s="22"/>
      <c r="CF17" s="22"/>
    </row>
    <row r="18" spans="2:84" x14ac:dyDescent="0.25">
      <c r="B18" s="66" t="s">
        <v>163</v>
      </c>
      <c r="C18" s="67"/>
      <c r="D18" s="67"/>
      <c r="E18" s="26">
        <f>AA3</f>
        <v>1</v>
      </c>
      <c r="F18" s="59" t="str">
        <f>IF(E18=0, "No", "Yes")</f>
        <v>Yes</v>
      </c>
      <c r="G18" s="59"/>
      <c r="H18" s="59"/>
      <c r="I18" s="59"/>
      <c r="J18" s="59"/>
      <c r="K18" s="59"/>
      <c r="L18" s="59"/>
      <c r="M18" s="26"/>
      <c r="N18" s="67" t="s">
        <v>163</v>
      </c>
      <c r="O18" s="67"/>
      <c r="P18" s="67"/>
      <c r="Q18" s="26">
        <f>AN3</f>
        <v>0</v>
      </c>
      <c r="R18" s="59" t="str">
        <f>IF(Q18=0, "No", "Yes")</f>
        <v>No</v>
      </c>
      <c r="S18" s="59"/>
      <c r="T18" s="59"/>
      <c r="U18" s="59"/>
      <c r="V18" s="59"/>
      <c r="W18" s="59"/>
      <c r="X18" s="68"/>
      <c r="Z18" s="66" t="s">
        <v>163</v>
      </c>
      <c r="AA18" s="67"/>
      <c r="AB18" s="67"/>
      <c r="AC18" s="26">
        <f>CN3</f>
        <v>0</v>
      </c>
      <c r="AD18" s="59" t="str">
        <f>IF(AC18=0, "No", "Yes")</f>
        <v>No</v>
      </c>
      <c r="AE18" s="59"/>
      <c r="AF18" s="59"/>
      <c r="AG18" s="59"/>
      <c r="AH18" s="59"/>
      <c r="AI18" s="59"/>
      <c r="AJ18" s="59"/>
      <c r="AK18" s="26"/>
      <c r="AL18" s="67" t="s">
        <v>163</v>
      </c>
      <c r="AM18" s="67"/>
      <c r="AN18" s="67"/>
      <c r="AO18" s="26">
        <f>GA3</f>
        <v>0</v>
      </c>
      <c r="AP18" s="59" t="str">
        <f>IF(AO18=0, "No", "Yes")</f>
        <v>No</v>
      </c>
      <c r="AQ18" s="59"/>
      <c r="AR18" s="59"/>
      <c r="AS18" s="59"/>
      <c r="AT18" s="59"/>
      <c r="AU18" s="59"/>
      <c r="AV18" s="59"/>
      <c r="AW18" s="26"/>
      <c r="AX18" s="67" t="s">
        <v>163</v>
      </c>
      <c r="AY18" s="67"/>
      <c r="AZ18" s="67"/>
      <c r="BA18" s="26">
        <f>HN3</f>
        <v>0</v>
      </c>
      <c r="BB18" s="59" t="str">
        <f>IF(BA18=0, "No", "Yes")</f>
        <v>No</v>
      </c>
      <c r="BC18" s="59"/>
      <c r="BD18" s="59"/>
      <c r="BE18" s="59"/>
      <c r="BF18" s="59"/>
      <c r="BG18" s="59"/>
      <c r="BH18" s="68"/>
      <c r="BL18" s="22"/>
      <c r="BR18" s="22"/>
      <c r="BU18" s="22"/>
      <c r="CF18" s="22"/>
    </row>
    <row r="19" spans="2:84" ht="15.75" thickBot="1" x14ac:dyDescent="0.3">
      <c r="B19" s="62" t="s">
        <v>162</v>
      </c>
      <c r="C19" s="63"/>
      <c r="D19" s="63"/>
      <c r="E19" s="27">
        <f>AB3</f>
        <v>0</v>
      </c>
      <c r="F19" s="64" t="str">
        <f>IF(E19=0, "No", "Yes")</f>
        <v>No</v>
      </c>
      <c r="G19" s="64"/>
      <c r="H19" s="64"/>
      <c r="I19" s="64"/>
      <c r="J19" s="64"/>
      <c r="K19" s="64"/>
      <c r="L19" s="64"/>
      <c r="M19" s="27"/>
      <c r="N19" s="63" t="s">
        <v>162</v>
      </c>
      <c r="O19" s="63"/>
      <c r="P19" s="63"/>
      <c r="Q19" s="27">
        <f>AO3</f>
        <v>1</v>
      </c>
      <c r="R19" s="64" t="str">
        <f>IF(Q19=0, "No", "Yes")</f>
        <v>Yes</v>
      </c>
      <c r="S19" s="64"/>
      <c r="T19" s="64"/>
      <c r="U19" s="64"/>
      <c r="V19" s="64"/>
      <c r="W19" s="64"/>
      <c r="X19" s="65"/>
      <c r="Z19" s="62" t="s">
        <v>162</v>
      </c>
      <c r="AA19" s="63"/>
      <c r="AB19" s="63"/>
      <c r="AC19" s="27">
        <f>CO3</f>
        <v>1</v>
      </c>
      <c r="AD19" s="64" t="str">
        <f>IF(AC19=0, "No", "Yes")</f>
        <v>Yes</v>
      </c>
      <c r="AE19" s="64"/>
      <c r="AF19" s="64"/>
      <c r="AG19" s="64"/>
      <c r="AH19" s="64"/>
      <c r="AI19" s="64"/>
      <c r="AJ19" s="64"/>
      <c r="AK19" s="27"/>
      <c r="AL19" s="63" t="s">
        <v>162</v>
      </c>
      <c r="AM19" s="63"/>
      <c r="AN19" s="63"/>
      <c r="AO19" s="27">
        <f>GB3</f>
        <v>0</v>
      </c>
      <c r="AP19" s="64" t="str">
        <f>IF(AO19=0, "No", "Yes")</f>
        <v>No</v>
      </c>
      <c r="AQ19" s="64"/>
      <c r="AR19" s="64"/>
      <c r="AS19" s="64"/>
      <c r="AT19" s="64"/>
      <c r="AU19" s="64"/>
      <c r="AV19" s="64"/>
      <c r="AW19" s="27"/>
      <c r="AX19" s="63" t="s">
        <v>162</v>
      </c>
      <c r="AY19" s="63"/>
      <c r="AZ19" s="63"/>
      <c r="BA19" s="27">
        <f>HO3</f>
        <v>0</v>
      </c>
      <c r="BB19" s="64" t="str">
        <f>IF(BA19=0, "No", "Yes")</f>
        <v>No</v>
      </c>
      <c r="BC19" s="64"/>
      <c r="BD19" s="64"/>
      <c r="BE19" s="64"/>
      <c r="BF19" s="64"/>
      <c r="BG19" s="64"/>
      <c r="BH19" s="65"/>
      <c r="BL19" s="22"/>
      <c r="BR19" s="22"/>
      <c r="BU19" s="22"/>
      <c r="CF19" s="22"/>
    </row>
    <row r="20" spans="2:84" ht="3.75" customHeight="1" thickBot="1" x14ac:dyDescent="0.3">
      <c r="B20" s="2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9"/>
      <c r="Z20" s="28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9"/>
    </row>
    <row r="21" spans="2:84" x14ac:dyDescent="0.25">
      <c r="B21" s="69" t="s">
        <v>69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30"/>
      <c r="N21" s="70" t="s">
        <v>72</v>
      </c>
      <c r="O21" s="70"/>
      <c r="P21" s="70"/>
      <c r="Q21" s="70"/>
      <c r="R21" s="70"/>
      <c r="S21" s="70"/>
      <c r="T21" s="70"/>
      <c r="U21" s="70"/>
      <c r="V21" s="70"/>
      <c r="W21" s="70"/>
      <c r="X21" s="71"/>
      <c r="Z21" s="69" t="s">
        <v>77</v>
      </c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30"/>
      <c r="AL21" s="70" t="s">
        <v>79</v>
      </c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30"/>
      <c r="AX21" s="70" t="s">
        <v>86</v>
      </c>
      <c r="AY21" s="70"/>
      <c r="AZ21" s="70"/>
      <c r="BA21" s="70"/>
      <c r="BB21" s="70"/>
      <c r="BC21" s="70"/>
      <c r="BD21" s="70"/>
      <c r="BE21" s="70"/>
      <c r="BF21" s="70"/>
      <c r="BG21" s="70"/>
      <c r="BH21" s="71"/>
    </row>
    <row r="22" spans="2:84" x14ac:dyDescent="0.25">
      <c r="B22" s="66" t="s">
        <v>151</v>
      </c>
      <c r="C22" s="67"/>
      <c r="D22" s="67"/>
      <c r="E22" s="26">
        <f>C3</f>
        <v>3</v>
      </c>
      <c r="F22" s="59" t="str">
        <f>VLOOKUP(E22, Men, 2, FALSE)</f>
        <v>Normal</v>
      </c>
      <c r="G22" s="59"/>
      <c r="H22" s="59"/>
      <c r="I22" s="59"/>
      <c r="J22" s="59"/>
      <c r="K22" s="59"/>
      <c r="L22" s="59"/>
      <c r="M22" s="26"/>
      <c r="N22" s="67" t="s">
        <v>151</v>
      </c>
      <c r="O22" s="67"/>
      <c r="P22" s="67"/>
      <c r="Q22" s="26">
        <f>AP3</f>
        <v>5</v>
      </c>
      <c r="R22" s="59" t="str">
        <f>VLOOKUP(Q22, Men, 2, FALSE)</f>
        <v>Very Offensive</v>
      </c>
      <c r="S22" s="59"/>
      <c r="T22" s="59"/>
      <c r="U22" s="59"/>
      <c r="V22" s="59"/>
      <c r="W22" s="59"/>
      <c r="X22" s="68"/>
      <c r="Z22" s="66" t="s">
        <v>151</v>
      </c>
      <c r="AA22" s="67"/>
      <c r="AB22" s="67"/>
      <c r="AC22" s="26">
        <f>DC3</f>
        <v>5</v>
      </c>
      <c r="AD22" s="59" t="str">
        <f>VLOOKUP(AC22, Men, 2, FALSE)</f>
        <v>Very Offensive</v>
      </c>
      <c r="AE22" s="59"/>
      <c r="AF22" s="59"/>
      <c r="AG22" s="59"/>
      <c r="AH22" s="59"/>
      <c r="AI22" s="59"/>
      <c r="AJ22" s="59"/>
      <c r="AK22" s="26"/>
      <c r="AL22" s="67" t="s">
        <v>151</v>
      </c>
      <c r="AM22" s="67"/>
      <c r="AN22" s="67"/>
      <c r="AO22" s="26">
        <f>EC3</f>
        <v>3</v>
      </c>
      <c r="AP22" s="59" t="str">
        <f>VLOOKUP(AO22, Men, 2, FALSE)</f>
        <v>Normal</v>
      </c>
      <c r="AQ22" s="59"/>
      <c r="AR22" s="59"/>
      <c r="AS22" s="59"/>
      <c r="AT22" s="59"/>
      <c r="AU22" s="59"/>
      <c r="AV22" s="59"/>
      <c r="AW22" s="26"/>
      <c r="AX22" s="67" t="s">
        <v>151</v>
      </c>
      <c r="AY22" s="67"/>
      <c r="AZ22" s="67"/>
      <c r="BA22" s="26">
        <f>GC3</f>
        <v>5</v>
      </c>
      <c r="BB22" s="59" t="str">
        <f>VLOOKUP(BA22, Men, 2, FALSE)</f>
        <v>Very Offensive</v>
      </c>
      <c r="BC22" s="59"/>
      <c r="BD22" s="59"/>
      <c r="BE22" s="59"/>
      <c r="BF22" s="59"/>
      <c r="BG22" s="59"/>
      <c r="BH22" s="68"/>
    </row>
    <row r="23" spans="2:84" x14ac:dyDescent="0.25">
      <c r="B23" s="66" t="s">
        <v>152</v>
      </c>
      <c r="C23" s="67"/>
      <c r="D23" s="67"/>
      <c r="E23" s="26">
        <f>D3</f>
        <v>1</v>
      </c>
      <c r="F23" s="59" t="str">
        <f>VLOOKUP(E23, Agg, 2, FALSE)</f>
        <v>Calm</v>
      </c>
      <c r="G23" s="59"/>
      <c r="H23" s="59"/>
      <c r="I23" s="59"/>
      <c r="J23" s="59"/>
      <c r="K23" s="59"/>
      <c r="L23" s="59"/>
      <c r="M23" s="26"/>
      <c r="N23" s="67" t="s">
        <v>152</v>
      </c>
      <c r="O23" s="67"/>
      <c r="P23" s="67"/>
      <c r="Q23" s="26">
        <f>AQ3</f>
        <v>1</v>
      </c>
      <c r="R23" s="59" t="str">
        <f>VLOOKUP(Q23, Agg, 2, FALSE)</f>
        <v>Calm</v>
      </c>
      <c r="S23" s="59"/>
      <c r="T23" s="59"/>
      <c r="U23" s="59"/>
      <c r="V23" s="59"/>
      <c r="W23" s="59"/>
      <c r="X23" s="68"/>
      <c r="Z23" s="66" t="s">
        <v>152</v>
      </c>
      <c r="AA23" s="67"/>
      <c r="AB23" s="67"/>
      <c r="AC23" s="26">
        <f>DD3</f>
        <v>1</v>
      </c>
      <c r="AD23" s="59" t="str">
        <f>VLOOKUP(AC23, Agg, 2, FALSE)</f>
        <v>Calm</v>
      </c>
      <c r="AE23" s="59"/>
      <c r="AF23" s="59"/>
      <c r="AG23" s="59"/>
      <c r="AH23" s="59"/>
      <c r="AI23" s="59"/>
      <c r="AJ23" s="59"/>
      <c r="AK23" s="26"/>
      <c r="AL23" s="67" t="s">
        <v>152</v>
      </c>
      <c r="AM23" s="67"/>
      <c r="AN23" s="67"/>
      <c r="AO23" s="26">
        <f>ED3</f>
        <v>1</v>
      </c>
      <c r="AP23" s="59" t="str">
        <f>VLOOKUP(AO23, Agg, 2, FALSE)</f>
        <v>Calm</v>
      </c>
      <c r="AQ23" s="59"/>
      <c r="AR23" s="59"/>
      <c r="AS23" s="59"/>
      <c r="AT23" s="59"/>
      <c r="AU23" s="59"/>
      <c r="AV23" s="59"/>
      <c r="AW23" s="26"/>
      <c r="AX23" s="67" t="s">
        <v>152</v>
      </c>
      <c r="AY23" s="67"/>
      <c r="AZ23" s="67"/>
      <c r="BA23" s="26">
        <f>GD3</f>
        <v>1</v>
      </c>
      <c r="BB23" s="59" t="str">
        <f>VLOOKUP(BA23, Agg, 2, FALSE)</f>
        <v>Calm</v>
      </c>
      <c r="BC23" s="59"/>
      <c r="BD23" s="59"/>
      <c r="BE23" s="59"/>
      <c r="BF23" s="59"/>
      <c r="BG23" s="59"/>
      <c r="BH23" s="68"/>
    </row>
    <row r="24" spans="2:84" x14ac:dyDescent="0.25">
      <c r="B24" s="66" t="s">
        <v>153</v>
      </c>
      <c r="C24" s="67"/>
      <c r="D24" s="67"/>
      <c r="E24" s="26">
        <f>E3</f>
        <v>5</v>
      </c>
      <c r="F24" s="59" t="str">
        <f>VLOOKUP(E24, BC, 2, FALSE)</f>
        <v>Very Hard</v>
      </c>
      <c r="G24" s="59"/>
      <c r="H24" s="59"/>
      <c r="I24" s="59"/>
      <c r="J24" s="59"/>
      <c r="K24" s="59"/>
      <c r="L24" s="59"/>
      <c r="M24" s="26"/>
      <c r="N24" s="67" t="s">
        <v>153</v>
      </c>
      <c r="O24" s="67"/>
      <c r="P24" s="67"/>
      <c r="Q24" s="26">
        <f>AR3</f>
        <v>3</v>
      </c>
      <c r="R24" s="59" t="str">
        <f>VLOOKUP(Q24, BC, 2, FALSE)</f>
        <v>Normal</v>
      </c>
      <c r="S24" s="59"/>
      <c r="T24" s="59"/>
      <c r="U24" s="59"/>
      <c r="V24" s="59"/>
      <c r="W24" s="59"/>
      <c r="X24" s="68"/>
      <c r="Z24" s="66" t="s">
        <v>153</v>
      </c>
      <c r="AA24" s="67"/>
      <c r="AB24" s="67"/>
      <c r="AC24" s="26">
        <f>DE3</f>
        <v>3</v>
      </c>
      <c r="AD24" s="59" t="str">
        <f>VLOOKUP(AC24, BC, 2, FALSE)</f>
        <v>Normal</v>
      </c>
      <c r="AE24" s="59"/>
      <c r="AF24" s="59"/>
      <c r="AG24" s="59"/>
      <c r="AH24" s="59"/>
      <c r="AI24" s="59"/>
      <c r="AJ24" s="59"/>
      <c r="AK24" s="26"/>
      <c r="AL24" s="67" t="s">
        <v>153</v>
      </c>
      <c r="AM24" s="67"/>
      <c r="AN24" s="67"/>
      <c r="AO24" s="26">
        <f>EE3</f>
        <v>4</v>
      </c>
      <c r="AP24" s="59" t="str">
        <f>VLOOKUP(AO24, BC, 2, FALSE)</f>
        <v>Hard</v>
      </c>
      <c r="AQ24" s="59"/>
      <c r="AR24" s="59"/>
      <c r="AS24" s="59"/>
      <c r="AT24" s="59"/>
      <c r="AU24" s="59"/>
      <c r="AV24" s="59"/>
      <c r="AW24" s="26"/>
      <c r="AX24" s="67" t="s">
        <v>153</v>
      </c>
      <c r="AY24" s="67"/>
      <c r="AZ24" s="67"/>
      <c r="BA24" s="26">
        <f>GE3</f>
        <v>5</v>
      </c>
      <c r="BB24" s="59" t="str">
        <f>VLOOKUP(BA24, BC, 2, FALSE)</f>
        <v>Very Hard</v>
      </c>
      <c r="BC24" s="59"/>
      <c r="BD24" s="59"/>
      <c r="BE24" s="59"/>
      <c r="BF24" s="59"/>
      <c r="BG24" s="59"/>
      <c r="BH24" s="68"/>
    </row>
    <row r="25" spans="2:84" x14ac:dyDescent="0.25">
      <c r="B25" s="66" t="s">
        <v>154</v>
      </c>
      <c r="C25" s="67"/>
      <c r="D25" s="67"/>
      <c r="E25" s="26">
        <f>F3</f>
        <v>1</v>
      </c>
      <c r="F25" s="59" t="str">
        <f>VLOOKUP(E25, GC, 2, FALSE)</f>
        <v>Very Tight</v>
      </c>
      <c r="G25" s="59"/>
      <c r="H25" s="59"/>
      <c r="I25" s="59"/>
      <c r="J25" s="59"/>
      <c r="K25" s="59"/>
      <c r="L25" s="59"/>
      <c r="M25" s="26"/>
      <c r="N25" s="67" t="s">
        <v>154</v>
      </c>
      <c r="O25" s="67"/>
      <c r="P25" s="67"/>
      <c r="Q25" s="26">
        <f>AS3</f>
        <v>1</v>
      </c>
      <c r="R25" s="59" t="str">
        <f>VLOOKUP(Q25, GC, 2, FALSE)</f>
        <v>Very Tight</v>
      </c>
      <c r="S25" s="59"/>
      <c r="T25" s="59"/>
      <c r="U25" s="59"/>
      <c r="V25" s="59"/>
      <c r="W25" s="59"/>
      <c r="X25" s="68"/>
      <c r="Z25" s="66" t="s">
        <v>154</v>
      </c>
      <c r="AA25" s="67"/>
      <c r="AB25" s="67"/>
      <c r="AC25" s="26">
        <f>DF3</f>
        <v>1</v>
      </c>
      <c r="AD25" s="59" t="str">
        <f>VLOOKUP(AC25, GC, 2, FALSE)</f>
        <v>Very Tight</v>
      </c>
      <c r="AE25" s="59"/>
      <c r="AF25" s="59"/>
      <c r="AG25" s="59"/>
      <c r="AH25" s="59"/>
      <c r="AI25" s="59"/>
      <c r="AJ25" s="59"/>
      <c r="AK25" s="26"/>
      <c r="AL25" s="67" t="s">
        <v>154</v>
      </c>
      <c r="AM25" s="67"/>
      <c r="AN25" s="67"/>
      <c r="AO25" s="26">
        <f>EF3</f>
        <v>1</v>
      </c>
      <c r="AP25" s="59" t="str">
        <f>VLOOKUP(AO25, GC, 2, FALSE)</f>
        <v>Very Tight</v>
      </c>
      <c r="AQ25" s="59"/>
      <c r="AR25" s="59"/>
      <c r="AS25" s="59"/>
      <c r="AT25" s="59"/>
      <c r="AU25" s="59"/>
      <c r="AV25" s="59"/>
      <c r="AW25" s="26"/>
      <c r="AX25" s="67" t="s">
        <v>154</v>
      </c>
      <c r="AY25" s="67"/>
      <c r="AZ25" s="67"/>
      <c r="BA25" s="26">
        <f>GF3</f>
        <v>1</v>
      </c>
      <c r="BB25" s="59" t="str">
        <f>VLOOKUP(BA25, GC, 2, FALSE)</f>
        <v>Very Tight</v>
      </c>
      <c r="BC25" s="59"/>
      <c r="BD25" s="59"/>
      <c r="BE25" s="59"/>
      <c r="BF25" s="59"/>
      <c r="BG25" s="59"/>
      <c r="BH25" s="68"/>
    </row>
    <row r="26" spans="2:84" x14ac:dyDescent="0.25">
      <c r="B26" s="66" t="s">
        <v>155</v>
      </c>
      <c r="C26" s="67"/>
      <c r="D26" s="67"/>
      <c r="E26" s="26">
        <f>G3</f>
        <v>2</v>
      </c>
      <c r="F26" s="59" t="str">
        <f>VLOOKUP(E26, PP, 2, FALSE)</f>
        <v>Easy</v>
      </c>
      <c r="G26" s="59"/>
      <c r="H26" s="59"/>
      <c r="I26" s="59"/>
      <c r="J26" s="59"/>
      <c r="K26" s="59"/>
      <c r="L26" s="59"/>
      <c r="M26" s="26"/>
      <c r="N26" s="67" t="s">
        <v>155</v>
      </c>
      <c r="O26" s="67"/>
      <c r="P26" s="67"/>
      <c r="Q26" s="26">
        <f>AT3</f>
        <v>3</v>
      </c>
      <c r="R26" s="59" t="str">
        <f>VLOOKUP(Q26, PP, 2, FALSE)</f>
        <v>Normal</v>
      </c>
      <c r="S26" s="59"/>
      <c r="T26" s="59"/>
      <c r="U26" s="59"/>
      <c r="V26" s="59"/>
      <c r="W26" s="59"/>
      <c r="X26" s="68"/>
      <c r="Z26" s="66" t="s">
        <v>155</v>
      </c>
      <c r="AA26" s="67"/>
      <c r="AB26" s="67"/>
      <c r="AC26" s="26">
        <f>DG3</f>
        <v>2</v>
      </c>
      <c r="AD26" s="59" t="str">
        <f>VLOOKUP(AC26, PP, 2, FALSE)</f>
        <v>Easy</v>
      </c>
      <c r="AE26" s="59"/>
      <c r="AF26" s="59"/>
      <c r="AG26" s="59"/>
      <c r="AH26" s="59"/>
      <c r="AI26" s="59"/>
      <c r="AJ26" s="59"/>
      <c r="AK26" s="26"/>
      <c r="AL26" s="67" t="s">
        <v>155</v>
      </c>
      <c r="AM26" s="67"/>
      <c r="AN26" s="67"/>
      <c r="AO26" s="26">
        <f>EG3</f>
        <v>3</v>
      </c>
      <c r="AP26" s="59" t="str">
        <f>VLOOKUP(AO26, PP, 2, FALSE)</f>
        <v>Normal</v>
      </c>
      <c r="AQ26" s="59"/>
      <c r="AR26" s="59"/>
      <c r="AS26" s="59"/>
      <c r="AT26" s="59"/>
      <c r="AU26" s="59"/>
      <c r="AV26" s="59"/>
      <c r="AW26" s="26"/>
      <c r="AX26" s="67" t="s">
        <v>155</v>
      </c>
      <c r="AY26" s="67"/>
      <c r="AZ26" s="67"/>
      <c r="BA26" s="26">
        <f>GG3</f>
        <v>2</v>
      </c>
      <c r="BB26" s="59" t="str">
        <f>VLOOKUP(BA26, PP, 2, FALSE)</f>
        <v>Easy</v>
      </c>
      <c r="BC26" s="59"/>
      <c r="BD26" s="59"/>
      <c r="BE26" s="59"/>
      <c r="BF26" s="59"/>
      <c r="BG26" s="59"/>
      <c r="BH26" s="68"/>
    </row>
    <row r="27" spans="2:84" x14ac:dyDescent="0.25">
      <c r="B27" s="66" t="s">
        <v>156</v>
      </c>
      <c r="C27" s="67"/>
      <c r="D27" s="67"/>
      <c r="E27" s="26">
        <f>H3</f>
        <v>1</v>
      </c>
      <c r="F27" s="59" t="str">
        <f>VLOOKUP(E27, Hit, 2, FALSE)</f>
        <v>Very Easy</v>
      </c>
      <c r="G27" s="59"/>
      <c r="H27" s="59"/>
      <c r="I27" s="59"/>
      <c r="J27" s="59"/>
      <c r="K27" s="59"/>
      <c r="L27" s="59"/>
      <c r="M27" s="26"/>
      <c r="N27" s="67" t="s">
        <v>156</v>
      </c>
      <c r="O27" s="67"/>
      <c r="P27" s="67"/>
      <c r="Q27" s="26">
        <f>AU3</f>
        <v>1</v>
      </c>
      <c r="R27" s="59" t="str">
        <f>VLOOKUP(Q27, Hit, 2, FALSE)</f>
        <v>Very Easy</v>
      </c>
      <c r="S27" s="59"/>
      <c r="T27" s="59"/>
      <c r="U27" s="59"/>
      <c r="V27" s="59"/>
      <c r="W27" s="59"/>
      <c r="X27" s="68"/>
      <c r="Z27" s="66" t="s">
        <v>156</v>
      </c>
      <c r="AA27" s="67"/>
      <c r="AB27" s="67"/>
      <c r="AC27" s="26">
        <f>DH3</f>
        <v>1</v>
      </c>
      <c r="AD27" s="59" t="str">
        <f>VLOOKUP(AC27, Hit, 2, FALSE)</f>
        <v>Very Easy</v>
      </c>
      <c r="AE27" s="59"/>
      <c r="AF27" s="59"/>
      <c r="AG27" s="59"/>
      <c r="AH27" s="59"/>
      <c r="AI27" s="59"/>
      <c r="AJ27" s="59"/>
      <c r="AK27" s="26"/>
      <c r="AL27" s="67" t="s">
        <v>156</v>
      </c>
      <c r="AM27" s="67"/>
      <c r="AN27" s="67"/>
      <c r="AO27" s="26">
        <f>EH3</f>
        <v>1</v>
      </c>
      <c r="AP27" s="59" t="str">
        <f>VLOOKUP(AO27, Hit, 2, FALSE)</f>
        <v>Very Easy</v>
      </c>
      <c r="AQ27" s="59"/>
      <c r="AR27" s="59"/>
      <c r="AS27" s="59"/>
      <c r="AT27" s="59"/>
      <c r="AU27" s="59"/>
      <c r="AV27" s="59"/>
      <c r="AW27" s="26"/>
      <c r="AX27" s="67" t="s">
        <v>156</v>
      </c>
      <c r="AY27" s="67"/>
      <c r="AZ27" s="67"/>
      <c r="BA27" s="26">
        <f>GH3</f>
        <v>1</v>
      </c>
      <c r="BB27" s="59" t="str">
        <f>VLOOKUP(BA27, Hit, 2, FALSE)</f>
        <v>Very Easy</v>
      </c>
      <c r="BC27" s="59"/>
      <c r="BD27" s="59"/>
      <c r="BE27" s="59"/>
      <c r="BF27" s="59"/>
      <c r="BG27" s="59"/>
      <c r="BH27" s="68"/>
    </row>
    <row r="28" spans="2:84" x14ac:dyDescent="0.25">
      <c r="B28" s="66" t="s">
        <v>157</v>
      </c>
      <c r="C28" s="67"/>
      <c r="D28" s="67"/>
      <c r="E28" s="26">
        <f>I3</f>
        <v>5</v>
      </c>
      <c r="F28" s="59" t="str">
        <f>VLOOKUP(E28, Tem, 2, FALSE)</f>
        <v>Very High</v>
      </c>
      <c r="G28" s="59"/>
      <c r="H28" s="59"/>
      <c r="I28" s="59"/>
      <c r="J28" s="59"/>
      <c r="K28" s="59"/>
      <c r="L28" s="59"/>
      <c r="M28" s="26"/>
      <c r="N28" s="67" t="s">
        <v>157</v>
      </c>
      <c r="O28" s="67"/>
      <c r="P28" s="67"/>
      <c r="Q28" s="26">
        <f>AV3</f>
        <v>4</v>
      </c>
      <c r="R28" s="59" t="str">
        <f>VLOOKUP(Q28, Tem, 2, FALSE)</f>
        <v>High</v>
      </c>
      <c r="S28" s="59"/>
      <c r="T28" s="59"/>
      <c r="U28" s="59"/>
      <c r="V28" s="59"/>
      <c r="W28" s="59"/>
      <c r="X28" s="68"/>
      <c r="Z28" s="66" t="s">
        <v>157</v>
      </c>
      <c r="AA28" s="67"/>
      <c r="AB28" s="67"/>
      <c r="AC28" s="26">
        <f>DI3</f>
        <v>4</v>
      </c>
      <c r="AD28" s="59" t="str">
        <f>VLOOKUP(AC28, Tem, 2, FALSE)</f>
        <v>High</v>
      </c>
      <c r="AE28" s="59"/>
      <c r="AF28" s="59"/>
      <c r="AG28" s="59"/>
      <c r="AH28" s="59"/>
      <c r="AI28" s="59"/>
      <c r="AJ28" s="59"/>
      <c r="AK28" s="26"/>
      <c r="AL28" s="67" t="s">
        <v>157</v>
      </c>
      <c r="AM28" s="67"/>
      <c r="AN28" s="67"/>
      <c r="AO28" s="26">
        <f>EI3</f>
        <v>5</v>
      </c>
      <c r="AP28" s="59" t="str">
        <f>VLOOKUP(AO28, Tem, 2, FALSE)</f>
        <v>Very High</v>
      </c>
      <c r="AQ28" s="59"/>
      <c r="AR28" s="59"/>
      <c r="AS28" s="59"/>
      <c r="AT28" s="59"/>
      <c r="AU28" s="59"/>
      <c r="AV28" s="59"/>
      <c r="AW28" s="26"/>
      <c r="AX28" s="67" t="s">
        <v>157</v>
      </c>
      <c r="AY28" s="67"/>
      <c r="AZ28" s="67"/>
      <c r="BA28" s="26">
        <f>GI3</f>
        <v>4</v>
      </c>
      <c r="BB28" s="59" t="str">
        <f>VLOOKUP(BA28, Tem, 2, FALSE)</f>
        <v>High</v>
      </c>
      <c r="BC28" s="59"/>
      <c r="BD28" s="59"/>
      <c r="BE28" s="59"/>
      <c r="BF28" s="59"/>
      <c r="BG28" s="59"/>
      <c r="BH28" s="68"/>
    </row>
    <row r="29" spans="2:84" x14ac:dyDescent="0.25">
      <c r="B29" s="66" t="s">
        <v>158</v>
      </c>
      <c r="C29" s="67"/>
      <c r="D29" s="67"/>
      <c r="E29" s="26">
        <f>J3</f>
        <v>4</v>
      </c>
      <c r="F29" s="59" t="str">
        <f>VLOOKUP(E29, Pas, 2, FALSE)</f>
        <v>Creative</v>
      </c>
      <c r="G29" s="59"/>
      <c r="H29" s="59"/>
      <c r="I29" s="59"/>
      <c r="J29" s="59"/>
      <c r="K29" s="59"/>
      <c r="L29" s="59"/>
      <c r="M29" s="26"/>
      <c r="N29" s="67" t="s">
        <v>158</v>
      </c>
      <c r="O29" s="67"/>
      <c r="P29" s="67"/>
      <c r="Q29" s="26">
        <f>AW3</f>
        <v>4</v>
      </c>
      <c r="R29" s="59" t="str">
        <f>VLOOKUP(Q29, Pas, 2, FALSE)</f>
        <v>Creative</v>
      </c>
      <c r="S29" s="59"/>
      <c r="T29" s="59"/>
      <c r="U29" s="59"/>
      <c r="V29" s="59"/>
      <c r="W29" s="59"/>
      <c r="X29" s="68"/>
      <c r="Z29" s="66" t="s">
        <v>158</v>
      </c>
      <c r="AA29" s="67"/>
      <c r="AB29" s="67"/>
      <c r="AC29" s="26">
        <f>DJ3</f>
        <v>5</v>
      </c>
      <c r="AD29" s="59" t="str">
        <f>VLOOKUP(AC29, Pas, 2, FALSE)</f>
        <v>Adventurous</v>
      </c>
      <c r="AE29" s="59"/>
      <c r="AF29" s="59"/>
      <c r="AG29" s="59"/>
      <c r="AH29" s="59"/>
      <c r="AI29" s="59"/>
      <c r="AJ29" s="59"/>
      <c r="AK29" s="26"/>
      <c r="AL29" s="67" t="s">
        <v>158</v>
      </c>
      <c r="AM29" s="67"/>
      <c r="AN29" s="67"/>
      <c r="AO29" s="26">
        <f>EJ3</f>
        <v>4</v>
      </c>
      <c r="AP29" s="59" t="str">
        <f>VLOOKUP(AO29, Pas, 2, FALSE)</f>
        <v>Creative</v>
      </c>
      <c r="AQ29" s="59"/>
      <c r="AR29" s="59"/>
      <c r="AS29" s="59"/>
      <c r="AT29" s="59"/>
      <c r="AU29" s="59"/>
      <c r="AV29" s="59"/>
      <c r="AW29" s="26"/>
      <c r="AX29" s="67" t="s">
        <v>158</v>
      </c>
      <c r="AY29" s="67"/>
      <c r="AZ29" s="67"/>
      <c r="BA29" s="26">
        <f>GJ3</f>
        <v>4</v>
      </c>
      <c r="BB29" s="59" t="str">
        <f>VLOOKUP(BA29, Pas, 2, FALSE)</f>
        <v>Creative</v>
      </c>
      <c r="BC29" s="59"/>
      <c r="BD29" s="59"/>
      <c r="BE29" s="59"/>
      <c r="BF29" s="59"/>
      <c r="BG29" s="59"/>
      <c r="BH29" s="68"/>
    </row>
    <row r="30" spans="2:84" x14ac:dyDescent="0.25">
      <c r="B30" s="66" t="s">
        <v>159</v>
      </c>
      <c r="C30" s="67"/>
      <c r="D30" s="67"/>
      <c r="E30" s="26">
        <f>K3</f>
        <v>3</v>
      </c>
      <c r="F30" s="59" t="str">
        <f>VLOOKUP(E30, Sht, 2, FALSE)</f>
        <v>Normal</v>
      </c>
      <c r="G30" s="59"/>
      <c r="H30" s="59"/>
      <c r="I30" s="59"/>
      <c r="J30" s="59"/>
      <c r="K30" s="59"/>
      <c r="L30" s="59"/>
      <c r="M30" s="26"/>
      <c r="N30" s="67" t="s">
        <v>159</v>
      </c>
      <c r="O30" s="67"/>
      <c r="P30" s="67"/>
      <c r="Q30" s="26">
        <f>AX3</f>
        <v>4</v>
      </c>
      <c r="R30" s="59" t="str">
        <f>VLOOKUP(Q30, Sht, 2, FALSE)</f>
        <v>Heavy</v>
      </c>
      <c r="S30" s="59"/>
      <c r="T30" s="59"/>
      <c r="U30" s="59"/>
      <c r="V30" s="59"/>
      <c r="W30" s="59"/>
      <c r="X30" s="68"/>
      <c r="Z30" s="66" t="s">
        <v>159</v>
      </c>
      <c r="AA30" s="67"/>
      <c r="AB30" s="67"/>
      <c r="AC30" s="26">
        <f>DK3</f>
        <v>3</v>
      </c>
      <c r="AD30" s="59" t="str">
        <f>VLOOKUP(AC30, Sht, 2, FALSE)</f>
        <v>Normal</v>
      </c>
      <c r="AE30" s="59"/>
      <c r="AF30" s="59"/>
      <c r="AG30" s="59"/>
      <c r="AH30" s="59"/>
      <c r="AI30" s="59"/>
      <c r="AJ30" s="59"/>
      <c r="AK30" s="26"/>
      <c r="AL30" s="67" t="s">
        <v>159</v>
      </c>
      <c r="AM30" s="67"/>
      <c r="AN30" s="67"/>
      <c r="AO30" s="26">
        <f>EK3</f>
        <v>4</v>
      </c>
      <c r="AP30" s="59" t="str">
        <f>VLOOKUP(AO30, Sht, 2, FALSE)</f>
        <v>Heavy</v>
      </c>
      <c r="AQ30" s="59"/>
      <c r="AR30" s="59"/>
      <c r="AS30" s="59"/>
      <c r="AT30" s="59"/>
      <c r="AU30" s="59"/>
      <c r="AV30" s="59"/>
      <c r="AW30" s="26"/>
      <c r="AX30" s="67" t="s">
        <v>159</v>
      </c>
      <c r="AY30" s="67"/>
      <c r="AZ30" s="67"/>
      <c r="BA30" s="26">
        <f>GK3</f>
        <v>4</v>
      </c>
      <c r="BB30" s="59" t="str">
        <f>VLOOKUP(BA30, Sht, 2, FALSE)</f>
        <v>Heavy</v>
      </c>
      <c r="BC30" s="59"/>
      <c r="BD30" s="59"/>
      <c r="BE30" s="59"/>
      <c r="BF30" s="59"/>
      <c r="BG30" s="59"/>
      <c r="BH30" s="68"/>
    </row>
    <row r="31" spans="2:84" x14ac:dyDescent="0.25">
      <c r="B31" s="66" t="s">
        <v>160</v>
      </c>
      <c r="C31" s="67"/>
      <c r="D31" s="67"/>
      <c r="E31" s="26">
        <f>L3</f>
        <v>4</v>
      </c>
      <c r="F31" s="59" t="str">
        <f>VLOOKUP(E31, DtP, 2, FALSE)</f>
        <v>Often</v>
      </c>
      <c r="G31" s="59"/>
      <c r="H31" s="59"/>
      <c r="I31" s="59"/>
      <c r="J31" s="59"/>
      <c r="K31" s="59"/>
      <c r="L31" s="59"/>
      <c r="M31" s="26"/>
      <c r="N31" s="67" t="s">
        <v>160</v>
      </c>
      <c r="O31" s="67"/>
      <c r="P31" s="67"/>
      <c r="Q31" s="26">
        <f>AY3</f>
        <v>1</v>
      </c>
      <c r="R31" s="59" t="str">
        <f>VLOOKUP(Q31, DtP, 2, FALSE)</f>
        <v>Very Rarely</v>
      </c>
      <c r="S31" s="59"/>
      <c r="T31" s="59"/>
      <c r="U31" s="59"/>
      <c r="V31" s="59"/>
      <c r="W31" s="59"/>
      <c r="X31" s="68"/>
      <c r="Z31" s="66" t="s">
        <v>160</v>
      </c>
      <c r="AA31" s="67"/>
      <c r="AB31" s="67"/>
      <c r="AC31" s="26">
        <f>DL3</f>
        <v>1</v>
      </c>
      <c r="AD31" s="59" t="str">
        <f>VLOOKUP(AC31, DtP, 2, FALSE)</f>
        <v>Very Rarely</v>
      </c>
      <c r="AE31" s="59"/>
      <c r="AF31" s="59"/>
      <c r="AG31" s="59"/>
      <c r="AH31" s="59"/>
      <c r="AI31" s="59"/>
      <c r="AJ31" s="59"/>
      <c r="AK31" s="26"/>
      <c r="AL31" s="67" t="s">
        <v>160</v>
      </c>
      <c r="AM31" s="67"/>
      <c r="AN31" s="67"/>
      <c r="AO31" s="26">
        <f>EL3</f>
        <v>4</v>
      </c>
      <c r="AP31" s="59" t="str">
        <f>VLOOKUP(AO31, DtP, 2, FALSE)</f>
        <v>Often</v>
      </c>
      <c r="AQ31" s="59"/>
      <c r="AR31" s="59"/>
      <c r="AS31" s="59"/>
      <c r="AT31" s="59"/>
      <c r="AU31" s="59"/>
      <c r="AV31" s="59"/>
      <c r="AW31" s="26"/>
      <c r="AX31" s="67" t="s">
        <v>160</v>
      </c>
      <c r="AY31" s="67"/>
      <c r="AZ31" s="67"/>
      <c r="BA31" s="26">
        <f>GL3</f>
        <v>1</v>
      </c>
      <c r="BB31" s="59" t="str">
        <f>VLOOKUP(BA31, DtP, 2, FALSE)</f>
        <v>Very Rarely</v>
      </c>
      <c r="BC31" s="59"/>
      <c r="BD31" s="59"/>
      <c r="BE31" s="59"/>
      <c r="BF31" s="59"/>
      <c r="BG31" s="59"/>
      <c r="BH31" s="68"/>
    </row>
    <row r="32" spans="2:84" x14ac:dyDescent="0.25">
      <c r="B32" s="66" t="s">
        <v>161</v>
      </c>
      <c r="C32" s="67"/>
      <c r="D32" s="67"/>
      <c r="E32" s="26">
        <f>M3</f>
        <v>1</v>
      </c>
      <c r="F32" s="59" t="str">
        <f>IF(E32=0, "Pass", "Shoot")</f>
        <v>Shoot</v>
      </c>
      <c r="G32" s="59"/>
      <c r="H32" s="59"/>
      <c r="I32" s="59"/>
      <c r="J32" s="59"/>
      <c r="K32" s="59"/>
      <c r="L32" s="59"/>
      <c r="M32" s="26"/>
      <c r="N32" s="67" t="s">
        <v>161</v>
      </c>
      <c r="O32" s="67"/>
      <c r="P32" s="67"/>
      <c r="Q32" s="26">
        <f>AZ3</f>
        <v>0</v>
      </c>
      <c r="R32" s="59" t="str">
        <f>IF(Q32=0, "Pass", "Shoot")</f>
        <v>Pass</v>
      </c>
      <c r="S32" s="59"/>
      <c r="T32" s="59"/>
      <c r="U32" s="59"/>
      <c r="V32" s="59"/>
      <c r="W32" s="59"/>
      <c r="X32" s="68"/>
      <c r="Z32" s="66" t="s">
        <v>161</v>
      </c>
      <c r="AA32" s="67"/>
      <c r="AB32" s="67"/>
      <c r="AC32" s="26">
        <f>DM3</f>
        <v>1</v>
      </c>
      <c r="AD32" s="59" t="str">
        <f>IF(AC32=0, "Pass", "Shoot")</f>
        <v>Shoot</v>
      </c>
      <c r="AE32" s="59"/>
      <c r="AF32" s="59"/>
      <c r="AG32" s="59"/>
      <c r="AH32" s="59"/>
      <c r="AI32" s="59"/>
      <c r="AJ32" s="59"/>
      <c r="AK32" s="26"/>
      <c r="AL32" s="67" t="s">
        <v>161</v>
      </c>
      <c r="AM32" s="67"/>
      <c r="AN32" s="67"/>
      <c r="AO32" s="26">
        <f>EM3</f>
        <v>0</v>
      </c>
      <c r="AP32" s="59" t="str">
        <f>IF(AO32=0, "Pass", "Shoot")</f>
        <v>Pass</v>
      </c>
      <c r="AQ32" s="59"/>
      <c r="AR32" s="59"/>
      <c r="AS32" s="59"/>
      <c r="AT32" s="59"/>
      <c r="AU32" s="59"/>
      <c r="AV32" s="59"/>
      <c r="AW32" s="26"/>
      <c r="AX32" s="67" t="s">
        <v>161</v>
      </c>
      <c r="AY32" s="67"/>
      <c r="AZ32" s="67"/>
      <c r="BA32" s="26">
        <f>GM3</f>
        <v>1</v>
      </c>
      <c r="BB32" s="59" t="str">
        <f>IF(BA32=0, "Pass", "Shoot")</f>
        <v>Shoot</v>
      </c>
      <c r="BC32" s="59"/>
      <c r="BD32" s="59"/>
      <c r="BE32" s="59"/>
      <c r="BF32" s="59"/>
      <c r="BG32" s="59"/>
      <c r="BH32" s="68"/>
    </row>
    <row r="33" spans="2:60" x14ac:dyDescent="0.25">
      <c r="B33" s="66" t="s">
        <v>163</v>
      </c>
      <c r="C33" s="67"/>
      <c r="D33" s="67"/>
      <c r="E33" s="26">
        <f>N3</f>
        <v>0</v>
      </c>
      <c r="F33" s="59" t="str">
        <f>IF(E33=0, "No", "Yes")</f>
        <v>No</v>
      </c>
      <c r="G33" s="59"/>
      <c r="H33" s="59"/>
      <c r="I33" s="59"/>
      <c r="J33" s="59"/>
      <c r="K33" s="59"/>
      <c r="L33" s="59"/>
      <c r="M33" s="26"/>
      <c r="N33" s="67" t="s">
        <v>163</v>
      </c>
      <c r="O33" s="67"/>
      <c r="P33" s="67"/>
      <c r="Q33" s="26">
        <f>BA3</f>
        <v>1</v>
      </c>
      <c r="R33" s="59" t="str">
        <f>IF(Q33=0, "No", "Yes")</f>
        <v>Yes</v>
      </c>
      <c r="S33" s="59"/>
      <c r="T33" s="59"/>
      <c r="U33" s="59"/>
      <c r="V33" s="59"/>
      <c r="W33" s="59"/>
      <c r="X33" s="68"/>
      <c r="Z33" s="66" t="s">
        <v>163</v>
      </c>
      <c r="AA33" s="67"/>
      <c r="AB33" s="67"/>
      <c r="AC33" s="26">
        <f>DN3</f>
        <v>1</v>
      </c>
      <c r="AD33" s="59" t="str">
        <f>IF(AC33=0, "No", "Yes")</f>
        <v>Yes</v>
      </c>
      <c r="AE33" s="59"/>
      <c r="AF33" s="59"/>
      <c r="AG33" s="59"/>
      <c r="AH33" s="59"/>
      <c r="AI33" s="59"/>
      <c r="AJ33" s="59"/>
      <c r="AK33" s="26"/>
      <c r="AL33" s="67" t="s">
        <v>163</v>
      </c>
      <c r="AM33" s="67"/>
      <c r="AN33" s="67"/>
      <c r="AO33" s="26">
        <f>EN3</f>
        <v>1</v>
      </c>
      <c r="AP33" s="59" t="str">
        <f>IF(AO33=0, "No", "Yes")</f>
        <v>Yes</v>
      </c>
      <c r="AQ33" s="59"/>
      <c r="AR33" s="59"/>
      <c r="AS33" s="59"/>
      <c r="AT33" s="59"/>
      <c r="AU33" s="59"/>
      <c r="AV33" s="59"/>
      <c r="AW33" s="26"/>
      <c r="AX33" s="67" t="s">
        <v>163</v>
      </c>
      <c r="AY33" s="67"/>
      <c r="AZ33" s="67"/>
      <c r="BA33" s="26">
        <f>GN3</f>
        <v>0</v>
      </c>
      <c r="BB33" s="59" t="str">
        <f>IF(BA33=0, "No", "Yes")</f>
        <v>No</v>
      </c>
      <c r="BC33" s="59"/>
      <c r="BD33" s="59"/>
      <c r="BE33" s="59"/>
      <c r="BF33" s="59"/>
      <c r="BG33" s="59"/>
      <c r="BH33" s="68"/>
    </row>
    <row r="34" spans="2:60" ht="15.75" thickBot="1" x14ac:dyDescent="0.3">
      <c r="B34" s="62" t="s">
        <v>162</v>
      </c>
      <c r="C34" s="63"/>
      <c r="D34" s="63"/>
      <c r="E34" s="27">
        <f>O3</f>
        <v>0</v>
      </c>
      <c r="F34" s="64" t="str">
        <f>IF(E34=0, "No", "Yes")</f>
        <v>No</v>
      </c>
      <c r="G34" s="64"/>
      <c r="H34" s="64"/>
      <c r="I34" s="64"/>
      <c r="J34" s="64"/>
      <c r="K34" s="64"/>
      <c r="L34" s="64"/>
      <c r="M34" s="27"/>
      <c r="N34" s="63" t="s">
        <v>162</v>
      </c>
      <c r="O34" s="63"/>
      <c r="P34" s="63"/>
      <c r="Q34" s="27">
        <f>BB3</f>
        <v>0</v>
      </c>
      <c r="R34" s="64" t="str">
        <f>IF(Q34=0, "No", "Yes")</f>
        <v>No</v>
      </c>
      <c r="S34" s="64"/>
      <c r="T34" s="64"/>
      <c r="U34" s="64"/>
      <c r="V34" s="64"/>
      <c r="W34" s="64"/>
      <c r="X34" s="65"/>
      <c r="Z34" s="62" t="s">
        <v>162</v>
      </c>
      <c r="AA34" s="63"/>
      <c r="AB34" s="63"/>
      <c r="AC34" s="27">
        <f>DO3</f>
        <v>1</v>
      </c>
      <c r="AD34" s="64" t="str">
        <f>IF(AC34=0, "No", "Yes")</f>
        <v>Yes</v>
      </c>
      <c r="AE34" s="64"/>
      <c r="AF34" s="64"/>
      <c r="AG34" s="64"/>
      <c r="AH34" s="64"/>
      <c r="AI34" s="64"/>
      <c r="AJ34" s="64"/>
      <c r="AK34" s="27"/>
      <c r="AL34" s="63" t="s">
        <v>162</v>
      </c>
      <c r="AM34" s="63"/>
      <c r="AN34" s="63"/>
      <c r="AO34" s="27">
        <f>EO3</f>
        <v>0</v>
      </c>
      <c r="AP34" s="64" t="str">
        <f>IF(AO34=0, "No", "Yes")</f>
        <v>No</v>
      </c>
      <c r="AQ34" s="64"/>
      <c r="AR34" s="64"/>
      <c r="AS34" s="64"/>
      <c r="AT34" s="64"/>
      <c r="AU34" s="64"/>
      <c r="AV34" s="64"/>
      <c r="AW34" s="27"/>
      <c r="AX34" s="63" t="s">
        <v>162</v>
      </c>
      <c r="AY34" s="63"/>
      <c r="AZ34" s="63"/>
      <c r="BA34" s="27">
        <f>GO3</f>
        <v>0</v>
      </c>
      <c r="BB34" s="64" t="str">
        <f>IF(BA34=0, "No", "Yes")</f>
        <v>No</v>
      </c>
      <c r="BC34" s="64"/>
      <c r="BD34" s="64"/>
      <c r="BE34" s="64"/>
      <c r="BF34" s="64"/>
      <c r="BG34" s="64"/>
      <c r="BH34" s="65"/>
    </row>
    <row r="35" spans="2:60" ht="3.75" customHeight="1" thickBot="1" x14ac:dyDescent="0.3">
      <c r="B35" s="2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9"/>
      <c r="Z35" s="28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9"/>
    </row>
    <row r="36" spans="2:60" x14ac:dyDescent="0.25">
      <c r="B36" s="69" t="s">
        <v>74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30"/>
      <c r="N36" s="70" t="s">
        <v>73</v>
      </c>
      <c r="O36" s="70"/>
      <c r="P36" s="70"/>
      <c r="Q36" s="70"/>
      <c r="R36" s="70"/>
      <c r="S36" s="70"/>
      <c r="T36" s="70"/>
      <c r="U36" s="70"/>
      <c r="V36" s="70"/>
      <c r="W36" s="70"/>
      <c r="X36" s="71"/>
      <c r="Z36" s="69" t="s">
        <v>78</v>
      </c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30"/>
      <c r="AL36" s="70" t="s">
        <v>80</v>
      </c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30"/>
      <c r="AX36" s="70" t="s">
        <v>83</v>
      </c>
      <c r="AY36" s="70"/>
      <c r="AZ36" s="70"/>
      <c r="BA36" s="70"/>
      <c r="BB36" s="70"/>
      <c r="BC36" s="70"/>
      <c r="BD36" s="70"/>
      <c r="BE36" s="70"/>
      <c r="BF36" s="70"/>
      <c r="BG36" s="70"/>
      <c r="BH36" s="71"/>
    </row>
    <row r="37" spans="2:60" x14ac:dyDescent="0.25">
      <c r="B37" s="66" t="s">
        <v>151</v>
      </c>
      <c r="C37" s="67"/>
      <c r="D37" s="67"/>
      <c r="E37" s="26">
        <f>BP3</f>
        <v>3</v>
      </c>
      <c r="F37" s="59" t="str">
        <f>VLOOKUP(E37, Men, 2, FALSE)</f>
        <v>Normal</v>
      </c>
      <c r="G37" s="59"/>
      <c r="H37" s="59"/>
      <c r="I37" s="59"/>
      <c r="J37" s="59"/>
      <c r="K37" s="59"/>
      <c r="L37" s="59"/>
      <c r="M37" s="26"/>
      <c r="N37" s="67" t="s">
        <v>151</v>
      </c>
      <c r="O37" s="67"/>
      <c r="P37" s="67"/>
      <c r="Q37" s="26">
        <f>BC3</f>
        <v>3</v>
      </c>
      <c r="R37" s="59" t="str">
        <f>VLOOKUP(Q37, Men, 2, FALSE)</f>
        <v>Normal</v>
      </c>
      <c r="S37" s="59"/>
      <c r="T37" s="59"/>
      <c r="U37" s="59"/>
      <c r="V37" s="59"/>
      <c r="W37" s="59"/>
      <c r="X37" s="68"/>
      <c r="Z37" s="66" t="s">
        <v>151</v>
      </c>
      <c r="AA37" s="67"/>
      <c r="AB37" s="67"/>
      <c r="AC37" s="26">
        <f>DP3</f>
        <v>5</v>
      </c>
      <c r="AD37" s="59" t="str">
        <f>VLOOKUP(AC37, Men, 2, FALSE)</f>
        <v>Very Offensive</v>
      </c>
      <c r="AE37" s="59"/>
      <c r="AF37" s="59"/>
      <c r="AG37" s="59"/>
      <c r="AH37" s="59"/>
      <c r="AI37" s="59"/>
      <c r="AJ37" s="59"/>
      <c r="AK37" s="26"/>
      <c r="AL37" s="67" t="s">
        <v>151</v>
      </c>
      <c r="AM37" s="67"/>
      <c r="AN37" s="67"/>
      <c r="AO37" s="26">
        <f>EP3</f>
        <v>3</v>
      </c>
      <c r="AP37" s="59" t="str">
        <f>VLOOKUP(AO37, Men, 2, FALSE)</f>
        <v>Normal</v>
      </c>
      <c r="AQ37" s="59"/>
      <c r="AR37" s="59"/>
      <c r="AS37" s="59"/>
      <c r="AT37" s="59"/>
      <c r="AU37" s="59"/>
      <c r="AV37" s="59"/>
      <c r="AW37" s="26"/>
      <c r="AX37" s="67" t="s">
        <v>151</v>
      </c>
      <c r="AY37" s="67"/>
      <c r="AZ37" s="67"/>
      <c r="BA37" s="26">
        <f>GP3</f>
        <v>5</v>
      </c>
      <c r="BB37" s="59" t="str">
        <f>VLOOKUP(BA37, Men, 2, FALSE)</f>
        <v>Very Offensive</v>
      </c>
      <c r="BC37" s="59"/>
      <c r="BD37" s="59"/>
      <c r="BE37" s="59"/>
      <c r="BF37" s="59"/>
      <c r="BG37" s="59"/>
      <c r="BH37" s="68"/>
    </row>
    <row r="38" spans="2:60" x14ac:dyDescent="0.25">
      <c r="B38" s="66" t="s">
        <v>152</v>
      </c>
      <c r="C38" s="67"/>
      <c r="D38" s="67"/>
      <c r="E38" s="26">
        <f>BQ3</f>
        <v>1</v>
      </c>
      <c r="F38" s="59" t="str">
        <f>VLOOKUP(E38, Agg, 2, FALSE)</f>
        <v>Calm</v>
      </c>
      <c r="G38" s="59"/>
      <c r="H38" s="59"/>
      <c r="I38" s="59"/>
      <c r="J38" s="59"/>
      <c r="K38" s="59"/>
      <c r="L38" s="59"/>
      <c r="M38" s="26"/>
      <c r="N38" s="67" t="s">
        <v>152</v>
      </c>
      <c r="O38" s="67"/>
      <c r="P38" s="67"/>
      <c r="Q38" s="26">
        <f>BD3</f>
        <v>1</v>
      </c>
      <c r="R38" s="59" t="str">
        <f>VLOOKUP(Q38, Agg, 2, FALSE)</f>
        <v>Calm</v>
      </c>
      <c r="S38" s="59"/>
      <c r="T38" s="59"/>
      <c r="U38" s="59"/>
      <c r="V38" s="59"/>
      <c r="W38" s="59"/>
      <c r="X38" s="68"/>
      <c r="Z38" s="66" t="s">
        <v>152</v>
      </c>
      <c r="AA38" s="67"/>
      <c r="AB38" s="67"/>
      <c r="AC38" s="26">
        <f>DQ3</f>
        <v>1</v>
      </c>
      <c r="AD38" s="59" t="str">
        <f>VLOOKUP(AC38, Agg, 2, FALSE)</f>
        <v>Calm</v>
      </c>
      <c r="AE38" s="59"/>
      <c r="AF38" s="59"/>
      <c r="AG38" s="59"/>
      <c r="AH38" s="59"/>
      <c r="AI38" s="59"/>
      <c r="AJ38" s="59"/>
      <c r="AK38" s="26"/>
      <c r="AL38" s="67" t="s">
        <v>152</v>
      </c>
      <c r="AM38" s="67"/>
      <c r="AN38" s="67"/>
      <c r="AO38" s="26">
        <f>EQ3</f>
        <v>3</v>
      </c>
      <c r="AP38" s="59" t="str">
        <f>VLOOKUP(AO38, Agg, 2, FALSE)</f>
        <v>Normal</v>
      </c>
      <c r="AQ38" s="59"/>
      <c r="AR38" s="59"/>
      <c r="AS38" s="59"/>
      <c r="AT38" s="59"/>
      <c r="AU38" s="59"/>
      <c r="AV38" s="59"/>
      <c r="AW38" s="26"/>
      <c r="AX38" s="67" t="s">
        <v>152</v>
      </c>
      <c r="AY38" s="67"/>
      <c r="AZ38" s="67"/>
      <c r="BA38" s="26">
        <f>GQ3</f>
        <v>1</v>
      </c>
      <c r="BB38" s="59" t="str">
        <f>VLOOKUP(BA38, Agg, 2, FALSE)</f>
        <v>Calm</v>
      </c>
      <c r="BC38" s="59"/>
      <c r="BD38" s="59"/>
      <c r="BE38" s="59"/>
      <c r="BF38" s="59"/>
      <c r="BG38" s="59"/>
      <c r="BH38" s="68"/>
    </row>
    <row r="39" spans="2:60" x14ac:dyDescent="0.25">
      <c r="B39" s="66" t="s">
        <v>153</v>
      </c>
      <c r="C39" s="67"/>
      <c r="D39" s="67"/>
      <c r="E39" s="26">
        <f>BR3</f>
        <v>4</v>
      </c>
      <c r="F39" s="59" t="str">
        <f>VLOOKUP(E39, BC, 2, FALSE)</f>
        <v>Hard</v>
      </c>
      <c r="G39" s="59"/>
      <c r="H39" s="59"/>
      <c r="I39" s="59"/>
      <c r="J39" s="59"/>
      <c r="K39" s="59"/>
      <c r="L39" s="59"/>
      <c r="M39" s="26"/>
      <c r="N39" s="67" t="s">
        <v>153</v>
      </c>
      <c r="O39" s="67"/>
      <c r="P39" s="67"/>
      <c r="Q39" s="26">
        <f>BE3</f>
        <v>1</v>
      </c>
      <c r="R39" s="59" t="str">
        <f>VLOOKUP(Q39, BC, 2, FALSE)</f>
        <v>Very Easy</v>
      </c>
      <c r="S39" s="59"/>
      <c r="T39" s="59"/>
      <c r="U39" s="59"/>
      <c r="V39" s="59"/>
      <c r="W39" s="59"/>
      <c r="X39" s="68"/>
      <c r="Z39" s="66" t="s">
        <v>153</v>
      </c>
      <c r="AA39" s="67"/>
      <c r="AB39" s="67"/>
      <c r="AC39" s="26">
        <f>DR3</f>
        <v>5</v>
      </c>
      <c r="AD39" s="59" t="str">
        <f>VLOOKUP(AC39, BC, 2, FALSE)</f>
        <v>Very Hard</v>
      </c>
      <c r="AE39" s="59"/>
      <c r="AF39" s="59"/>
      <c r="AG39" s="59"/>
      <c r="AH39" s="59"/>
      <c r="AI39" s="59"/>
      <c r="AJ39" s="59"/>
      <c r="AK39" s="26"/>
      <c r="AL39" s="67" t="s">
        <v>153</v>
      </c>
      <c r="AM39" s="67"/>
      <c r="AN39" s="67"/>
      <c r="AO39" s="26">
        <f>ER3</f>
        <v>3</v>
      </c>
      <c r="AP39" s="59" t="str">
        <f>VLOOKUP(AO39, BC, 2, FALSE)</f>
        <v>Normal</v>
      </c>
      <c r="AQ39" s="59"/>
      <c r="AR39" s="59"/>
      <c r="AS39" s="59"/>
      <c r="AT39" s="59"/>
      <c r="AU39" s="59"/>
      <c r="AV39" s="59"/>
      <c r="AW39" s="26"/>
      <c r="AX39" s="67" t="s">
        <v>153</v>
      </c>
      <c r="AY39" s="67"/>
      <c r="AZ39" s="67"/>
      <c r="BA39" s="26">
        <f>GR3</f>
        <v>5</v>
      </c>
      <c r="BB39" s="59" t="str">
        <f>VLOOKUP(BA39, BC, 2, FALSE)</f>
        <v>Very Hard</v>
      </c>
      <c r="BC39" s="59"/>
      <c r="BD39" s="59"/>
      <c r="BE39" s="59"/>
      <c r="BF39" s="59"/>
      <c r="BG39" s="59"/>
      <c r="BH39" s="68"/>
    </row>
    <row r="40" spans="2:60" x14ac:dyDescent="0.25">
      <c r="B40" s="66" t="s">
        <v>154</v>
      </c>
      <c r="C40" s="67"/>
      <c r="D40" s="67"/>
      <c r="E40" s="26">
        <f>BS3</f>
        <v>3</v>
      </c>
      <c r="F40" s="59" t="str">
        <f>VLOOKUP(E40, GC, 2, FALSE)</f>
        <v>Normal</v>
      </c>
      <c r="G40" s="59"/>
      <c r="H40" s="59"/>
      <c r="I40" s="59"/>
      <c r="J40" s="59"/>
      <c r="K40" s="59"/>
      <c r="L40" s="59"/>
      <c r="M40" s="26"/>
      <c r="N40" s="67" t="s">
        <v>154</v>
      </c>
      <c r="O40" s="67"/>
      <c r="P40" s="67"/>
      <c r="Q40" s="26">
        <f>BF3</f>
        <v>1</v>
      </c>
      <c r="R40" s="59" t="str">
        <f>VLOOKUP(Q40, GC, 2, FALSE)</f>
        <v>Very Tight</v>
      </c>
      <c r="S40" s="59"/>
      <c r="T40" s="59"/>
      <c r="U40" s="59"/>
      <c r="V40" s="59"/>
      <c r="W40" s="59"/>
      <c r="X40" s="68"/>
      <c r="Z40" s="66" t="s">
        <v>154</v>
      </c>
      <c r="AA40" s="67"/>
      <c r="AB40" s="67"/>
      <c r="AC40" s="26">
        <f>DS3</f>
        <v>1</v>
      </c>
      <c r="AD40" s="59" t="str">
        <f>VLOOKUP(AC40, GC, 2, FALSE)</f>
        <v>Very Tight</v>
      </c>
      <c r="AE40" s="59"/>
      <c r="AF40" s="59"/>
      <c r="AG40" s="59"/>
      <c r="AH40" s="59"/>
      <c r="AI40" s="59"/>
      <c r="AJ40" s="59"/>
      <c r="AK40" s="26"/>
      <c r="AL40" s="67" t="s">
        <v>154</v>
      </c>
      <c r="AM40" s="67"/>
      <c r="AN40" s="67"/>
      <c r="AO40" s="26">
        <f>ES3</f>
        <v>1</v>
      </c>
      <c r="AP40" s="59" t="str">
        <f>VLOOKUP(AO40, GC, 2, FALSE)</f>
        <v>Very Tight</v>
      </c>
      <c r="AQ40" s="59"/>
      <c r="AR40" s="59"/>
      <c r="AS40" s="59"/>
      <c r="AT40" s="59"/>
      <c r="AU40" s="59"/>
      <c r="AV40" s="59"/>
      <c r="AW40" s="26"/>
      <c r="AX40" s="67" t="s">
        <v>154</v>
      </c>
      <c r="AY40" s="67"/>
      <c r="AZ40" s="67"/>
      <c r="BA40" s="26">
        <f>GS3</f>
        <v>4</v>
      </c>
      <c r="BB40" s="59" t="str">
        <f>VLOOKUP(BA40, GC, 2, FALSE)</f>
        <v>Relaxed</v>
      </c>
      <c r="BC40" s="59"/>
      <c r="BD40" s="59"/>
      <c r="BE40" s="59"/>
      <c r="BF40" s="59"/>
      <c r="BG40" s="59"/>
      <c r="BH40" s="68"/>
    </row>
    <row r="41" spans="2:60" x14ac:dyDescent="0.25">
      <c r="B41" s="66" t="s">
        <v>155</v>
      </c>
      <c r="C41" s="67"/>
      <c r="D41" s="67"/>
      <c r="E41" s="26">
        <f>BT3</f>
        <v>3</v>
      </c>
      <c r="F41" s="59" t="str">
        <f>VLOOKUP(E41, PP, 2, FALSE)</f>
        <v>Normal</v>
      </c>
      <c r="G41" s="59"/>
      <c r="H41" s="59"/>
      <c r="I41" s="59"/>
      <c r="J41" s="59"/>
      <c r="K41" s="59"/>
      <c r="L41" s="59"/>
      <c r="M41" s="26"/>
      <c r="N41" s="67" t="s">
        <v>155</v>
      </c>
      <c r="O41" s="67"/>
      <c r="P41" s="67"/>
      <c r="Q41" s="26">
        <f>BG3</f>
        <v>3</v>
      </c>
      <c r="R41" s="59" t="str">
        <f>VLOOKUP(Q41, PP, 2, FALSE)</f>
        <v>Normal</v>
      </c>
      <c r="S41" s="59"/>
      <c r="T41" s="59"/>
      <c r="U41" s="59"/>
      <c r="V41" s="59"/>
      <c r="W41" s="59"/>
      <c r="X41" s="68"/>
      <c r="Z41" s="66" t="s">
        <v>155</v>
      </c>
      <c r="AA41" s="67"/>
      <c r="AB41" s="67"/>
      <c r="AC41" s="26">
        <f>DT3</f>
        <v>3</v>
      </c>
      <c r="AD41" s="59" t="str">
        <f>VLOOKUP(AC41, PP, 2, FALSE)</f>
        <v>Normal</v>
      </c>
      <c r="AE41" s="59"/>
      <c r="AF41" s="59"/>
      <c r="AG41" s="59"/>
      <c r="AH41" s="59"/>
      <c r="AI41" s="59"/>
      <c r="AJ41" s="59"/>
      <c r="AK41" s="26"/>
      <c r="AL41" s="67" t="s">
        <v>155</v>
      </c>
      <c r="AM41" s="67"/>
      <c r="AN41" s="67"/>
      <c r="AO41" s="26">
        <f>ET3</f>
        <v>3</v>
      </c>
      <c r="AP41" s="59" t="str">
        <f>VLOOKUP(AO41, PP, 2, FALSE)</f>
        <v>Normal</v>
      </c>
      <c r="AQ41" s="59"/>
      <c r="AR41" s="59"/>
      <c r="AS41" s="59"/>
      <c r="AT41" s="59"/>
      <c r="AU41" s="59"/>
      <c r="AV41" s="59"/>
      <c r="AW41" s="26"/>
      <c r="AX41" s="67" t="s">
        <v>155</v>
      </c>
      <c r="AY41" s="67"/>
      <c r="AZ41" s="67"/>
      <c r="BA41" s="26">
        <f>GT3</f>
        <v>2</v>
      </c>
      <c r="BB41" s="59" t="str">
        <f>VLOOKUP(BA41, PP, 2, FALSE)</f>
        <v>Easy</v>
      </c>
      <c r="BC41" s="59"/>
      <c r="BD41" s="59"/>
      <c r="BE41" s="59"/>
      <c r="BF41" s="59"/>
      <c r="BG41" s="59"/>
      <c r="BH41" s="68"/>
    </row>
    <row r="42" spans="2:60" x14ac:dyDescent="0.25">
      <c r="B42" s="66" t="s">
        <v>156</v>
      </c>
      <c r="C42" s="67"/>
      <c r="D42" s="67"/>
      <c r="E42" s="26">
        <f>BU3</f>
        <v>1</v>
      </c>
      <c r="F42" s="59" t="str">
        <f>VLOOKUP(E42, Hit, 2, FALSE)</f>
        <v>Very Easy</v>
      </c>
      <c r="G42" s="59"/>
      <c r="H42" s="59"/>
      <c r="I42" s="59"/>
      <c r="J42" s="59"/>
      <c r="K42" s="59"/>
      <c r="L42" s="59"/>
      <c r="M42" s="26"/>
      <c r="N42" s="67" t="s">
        <v>156</v>
      </c>
      <c r="O42" s="67"/>
      <c r="P42" s="67"/>
      <c r="Q42" s="26">
        <f>BH3</f>
        <v>5</v>
      </c>
      <c r="R42" s="59" t="str">
        <f>VLOOKUP(Q42, Hit, 2, FALSE)</f>
        <v>Very Hard</v>
      </c>
      <c r="S42" s="59"/>
      <c r="T42" s="59"/>
      <c r="U42" s="59"/>
      <c r="V42" s="59"/>
      <c r="W42" s="59"/>
      <c r="X42" s="68"/>
      <c r="Z42" s="66" t="s">
        <v>156</v>
      </c>
      <c r="AA42" s="67"/>
      <c r="AB42" s="67"/>
      <c r="AC42" s="26">
        <f>DU3</f>
        <v>4</v>
      </c>
      <c r="AD42" s="59" t="str">
        <f>VLOOKUP(AC42, Hit, 2, FALSE)</f>
        <v>Hard</v>
      </c>
      <c r="AE42" s="59"/>
      <c r="AF42" s="59"/>
      <c r="AG42" s="59"/>
      <c r="AH42" s="59"/>
      <c r="AI42" s="59"/>
      <c r="AJ42" s="59"/>
      <c r="AK42" s="26"/>
      <c r="AL42" s="67" t="s">
        <v>156</v>
      </c>
      <c r="AM42" s="67"/>
      <c r="AN42" s="67"/>
      <c r="AO42" s="26">
        <f>EU3</f>
        <v>1</v>
      </c>
      <c r="AP42" s="59" t="str">
        <f>VLOOKUP(AO42, Hit, 2, FALSE)</f>
        <v>Very Easy</v>
      </c>
      <c r="AQ42" s="59"/>
      <c r="AR42" s="59"/>
      <c r="AS42" s="59"/>
      <c r="AT42" s="59"/>
      <c r="AU42" s="59"/>
      <c r="AV42" s="59"/>
      <c r="AW42" s="26"/>
      <c r="AX42" s="67" t="s">
        <v>156</v>
      </c>
      <c r="AY42" s="67"/>
      <c r="AZ42" s="67"/>
      <c r="BA42" s="26">
        <f>GU3</f>
        <v>1</v>
      </c>
      <c r="BB42" s="59" t="str">
        <f>VLOOKUP(BA42, Hit, 2, FALSE)</f>
        <v>Very Easy</v>
      </c>
      <c r="BC42" s="59"/>
      <c r="BD42" s="59"/>
      <c r="BE42" s="59"/>
      <c r="BF42" s="59"/>
      <c r="BG42" s="59"/>
      <c r="BH42" s="68"/>
    </row>
    <row r="43" spans="2:60" x14ac:dyDescent="0.25">
      <c r="B43" s="66" t="s">
        <v>157</v>
      </c>
      <c r="C43" s="67"/>
      <c r="D43" s="67"/>
      <c r="E43" s="26">
        <f>BV3</f>
        <v>4</v>
      </c>
      <c r="F43" s="59" t="str">
        <f>VLOOKUP(E43, Tem, 2, FALSE)</f>
        <v>High</v>
      </c>
      <c r="G43" s="59"/>
      <c r="H43" s="59"/>
      <c r="I43" s="59"/>
      <c r="J43" s="59"/>
      <c r="K43" s="59"/>
      <c r="L43" s="59"/>
      <c r="M43" s="26"/>
      <c r="N43" s="67" t="s">
        <v>157</v>
      </c>
      <c r="O43" s="67"/>
      <c r="P43" s="67"/>
      <c r="Q43" s="26">
        <f>BI3</f>
        <v>2</v>
      </c>
      <c r="R43" s="59" t="str">
        <f>VLOOKUP(Q43, Tem, 2, FALSE)</f>
        <v>Low</v>
      </c>
      <c r="S43" s="59"/>
      <c r="T43" s="59"/>
      <c r="U43" s="59"/>
      <c r="V43" s="59"/>
      <c r="W43" s="59"/>
      <c r="X43" s="68"/>
      <c r="Z43" s="66" t="s">
        <v>157</v>
      </c>
      <c r="AA43" s="67"/>
      <c r="AB43" s="67"/>
      <c r="AC43" s="26">
        <f>DV3</f>
        <v>5</v>
      </c>
      <c r="AD43" s="59" t="str">
        <f>VLOOKUP(AC43, Tem, 2, FALSE)</f>
        <v>Very High</v>
      </c>
      <c r="AE43" s="59"/>
      <c r="AF43" s="59"/>
      <c r="AG43" s="59"/>
      <c r="AH43" s="59"/>
      <c r="AI43" s="59"/>
      <c r="AJ43" s="59"/>
      <c r="AK43" s="26"/>
      <c r="AL43" s="67" t="s">
        <v>157</v>
      </c>
      <c r="AM43" s="67"/>
      <c r="AN43" s="67"/>
      <c r="AO43" s="26">
        <f>EV3</f>
        <v>4</v>
      </c>
      <c r="AP43" s="59" t="str">
        <f>VLOOKUP(AO43, Tem, 2, FALSE)</f>
        <v>High</v>
      </c>
      <c r="AQ43" s="59"/>
      <c r="AR43" s="59"/>
      <c r="AS43" s="59"/>
      <c r="AT43" s="59"/>
      <c r="AU43" s="59"/>
      <c r="AV43" s="59"/>
      <c r="AW43" s="26"/>
      <c r="AX43" s="67" t="s">
        <v>157</v>
      </c>
      <c r="AY43" s="67"/>
      <c r="AZ43" s="67"/>
      <c r="BA43" s="26">
        <f>GV3</f>
        <v>5</v>
      </c>
      <c r="BB43" s="59" t="str">
        <f>VLOOKUP(BA43, Tem, 2, FALSE)</f>
        <v>Very High</v>
      </c>
      <c r="BC43" s="59"/>
      <c r="BD43" s="59"/>
      <c r="BE43" s="59"/>
      <c r="BF43" s="59"/>
      <c r="BG43" s="59"/>
      <c r="BH43" s="68"/>
    </row>
    <row r="44" spans="2:60" x14ac:dyDescent="0.25">
      <c r="B44" s="66" t="s">
        <v>158</v>
      </c>
      <c r="C44" s="67"/>
      <c r="D44" s="67"/>
      <c r="E44" s="26">
        <f>BW3</f>
        <v>4</v>
      </c>
      <c r="F44" s="59" t="str">
        <f>VLOOKUP(E44, Pas, 2, FALSE)</f>
        <v>Creative</v>
      </c>
      <c r="G44" s="59"/>
      <c r="H44" s="59"/>
      <c r="I44" s="59"/>
      <c r="J44" s="59"/>
      <c r="K44" s="59"/>
      <c r="L44" s="59"/>
      <c r="M44" s="26"/>
      <c r="N44" s="67" t="s">
        <v>158</v>
      </c>
      <c r="O44" s="67"/>
      <c r="P44" s="67"/>
      <c r="Q44" s="26">
        <f>BJ3</f>
        <v>4</v>
      </c>
      <c r="R44" s="59" t="str">
        <f>VLOOKUP(Q44, Pas, 2, FALSE)</f>
        <v>Creative</v>
      </c>
      <c r="S44" s="59"/>
      <c r="T44" s="59"/>
      <c r="U44" s="59"/>
      <c r="V44" s="59"/>
      <c r="W44" s="59"/>
      <c r="X44" s="68"/>
      <c r="Z44" s="66" t="s">
        <v>158</v>
      </c>
      <c r="AA44" s="67"/>
      <c r="AB44" s="67"/>
      <c r="AC44" s="26">
        <f>DW3</f>
        <v>4</v>
      </c>
      <c r="AD44" s="59" t="str">
        <f>VLOOKUP(AC44, Pas, 2, FALSE)</f>
        <v>Creative</v>
      </c>
      <c r="AE44" s="59"/>
      <c r="AF44" s="59"/>
      <c r="AG44" s="59"/>
      <c r="AH44" s="59"/>
      <c r="AI44" s="59"/>
      <c r="AJ44" s="59"/>
      <c r="AK44" s="26"/>
      <c r="AL44" s="67" t="s">
        <v>158</v>
      </c>
      <c r="AM44" s="67"/>
      <c r="AN44" s="67"/>
      <c r="AO44" s="26">
        <f>EW3</f>
        <v>4</v>
      </c>
      <c r="AP44" s="59" t="str">
        <f>VLOOKUP(AO44, Pas, 2, FALSE)</f>
        <v>Creative</v>
      </c>
      <c r="AQ44" s="59"/>
      <c r="AR44" s="59"/>
      <c r="AS44" s="59"/>
      <c r="AT44" s="59"/>
      <c r="AU44" s="59"/>
      <c r="AV44" s="59"/>
      <c r="AW44" s="26"/>
      <c r="AX44" s="67" t="s">
        <v>158</v>
      </c>
      <c r="AY44" s="67"/>
      <c r="AZ44" s="67"/>
      <c r="BA44" s="26">
        <f>GW3</f>
        <v>4</v>
      </c>
      <c r="BB44" s="59" t="str">
        <f>VLOOKUP(BA44, Pas, 2, FALSE)</f>
        <v>Creative</v>
      </c>
      <c r="BC44" s="59"/>
      <c r="BD44" s="59"/>
      <c r="BE44" s="59"/>
      <c r="BF44" s="59"/>
      <c r="BG44" s="59"/>
      <c r="BH44" s="68"/>
    </row>
    <row r="45" spans="2:60" x14ac:dyDescent="0.25">
      <c r="B45" s="66" t="s">
        <v>159</v>
      </c>
      <c r="C45" s="67"/>
      <c r="D45" s="67"/>
      <c r="E45" s="26">
        <f>BX3</f>
        <v>3</v>
      </c>
      <c r="F45" s="59" t="str">
        <f>VLOOKUP(E45, Sht, 2, FALSE)</f>
        <v>Normal</v>
      </c>
      <c r="G45" s="59"/>
      <c r="H45" s="59"/>
      <c r="I45" s="59"/>
      <c r="J45" s="59"/>
      <c r="K45" s="59"/>
      <c r="L45" s="59"/>
      <c r="M45" s="26"/>
      <c r="N45" s="67" t="s">
        <v>159</v>
      </c>
      <c r="O45" s="67"/>
      <c r="P45" s="67"/>
      <c r="Q45" s="26">
        <f>BK3</f>
        <v>4</v>
      </c>
      <c r="R45" s="59" t="str">
        <f>VLOOKUP(Q45, Sht, 2, FALSE)</f>
        <v>Heavy</v>
      </c>
      <c r="S45" s="59"/>
      <c r="T45" s="59"/>
      <c r="U45" s="59"/>
      <c r="V45" s="59"/>
      <c r="W45" s="59"/>
      <c r="X45" s="68"/>
      <c r="Z45" s="66" t="s">
        <v>159</v>
      </c>
      <c r="AA45" s="67"/>
      <c r="AB45" s="67"/>
      <c r="AC45" s="26">
        <f>DX3</f>
        <v>3</v>
      </c>
      <c r="AD45" s="59" t="str">
        <f>VLOOKUP(AC45, Sht, 2, FALSE)</f>
        <v>Normal</v>
      </c>
      <c r="AE45" s="59"/>
      <c r="AF45" s="59"/>
      <c r="AG45" s="59"/>
      <c r="AH45" s="59"/>
      <c r="AI45" s="59"/>
      <c r="AJ45" s="59"/>
      <c r="AK45" s="26"/>
      <c r="AL45" s="67" t="s">
        <v>159</v>
      </c>
      <c r="AM45" s="67"/>
      <c r="AN45" s="67"/>
      <c r="AO45" s="26">
        <f>EX3</f>
        <v>5</v>
      </c>
      <c r="AP45" s="59" t="str">
        <f>VLOOKUP(AO45, Sht, 2, FALSE)</f>
        <v>Barrage</v>
      </c>
      <c r="AQ45" s="59"/>
      <c r="AR45" s="59"/>
      <c r="AS45" s="59"/>
      <c r="AT45" s="59"/>
      <c r="AU45" s="59"/>
      <c r="AV45" s="59"/>
      <c r="AW45" s="26"/>
      <c r="AX45" s="67" t="s">
        <v>159</v>
      </c>
      <c r="AY45" s="67"/>
      <c r="AZ45" s="67"/>
      <c r="BA45" s="26">
        <f>GX3</f>
        <v>3</v>
      </c>
      <c r="BB45" s="59" t="str">
        <f>VLOOKUP(BA45, Sht, 2, FALSE)</f>
        <v>Normal</v>
      </c>
      <c r="BC45" s="59"/>
      <c r="BD45" s="59"/>
      <c r="BE45" s="59"/>
      <c r="BF45" s="59"/>
      <c r="BG45" s="59"/>
      <c r="BH45" s="68"/>
    </row>
    <row r="46" spans="2:60" x14ac:dyDescent="0.25">
      <c r="B46" s="66" t="s">
        <v>160</v>
      </c>
      <c r="C46" s="67"/>
      <c r="D46" s="67"/>
      <c r="E46" s="26">
        <f>BY3</f>
        <v>1</v>
      </c>
      <c r="F46" s="59" t="str">
        <f>VLOOKUP(E46, DtP, 2, FALSE)</f>
        <v>Very Rarely</v>
      </c>
      <c r="G46" s="59"/>
      <c r="H46" s="59"/>
      <c r="I46" s="59"/>
      <c r="J46" s="59"/>
      <c r="K46" s="59"/>
      <c r="L46" s="59"/>
      <c r="M46" s="26"/>
      <c r="N46" s="67" t="s">
        <v>160</v>
      </c>
      <c r="O46" s="67"/>
      <c r="P46" s="67"/>
      <c r="Q46" s="26">
        <f>BL3</f>
        <v>2</v>
      </c>
      <c r="R46" s="59" t="str">
        <f>VLOOKUP(Q46, DtP, 2, FALSE)</f>
        <v>Rarely</v>
      </c>
      <c r="S46" s="59"/>
      <c r="T46" s="59"/>
      <c r="U46" s="59"/>
      <c r="V46" s="59"/>
      <c r="W46" s="59"/>
      <c r="X46" s="68"/>
      <c r="Z46" s="66" t="s">
        <v>160</v>
      </c>
      <c r="AA46" s="67"/>
      <c r="AB46" s="67"/>
      <c r="AC46" s="26">
        <f>DY3</f>
        <v>1</v>
      </c>
      <c r="AD46" s="59" t="str">
        <f>VLOOKUP(AC46, DtP, 2, FALSE)</f>
        <v>Very Rarely</v>
      </c>
      <c r="AE46" s="59"/>
      <c r="AF46" s="59"/>
      <c r="AG46" s="59"/>
      <c r="AH46" s="59"/>
      <c r="AI46" s="59"/>
      <c r="AJ46" s="59"/>
      <c r="AK46" s="26"/>
      <c r="AL46" s="67" t="s">
        <v>160</v>
      </c>
      <c r="AM46" s="67"/>
      <c r="AN46" s="67"/>
      <c r="AO46" s="26">
        <f>EY3</f>
        <v>1</v>
      </c>
      <c r="AP46" s="59" t="str">
        <f>VLOOKUP(AO46, DtP, 2, FALSE)</f>
        <v>Very Rarely</v>
      </c>
      <c r="AQ46" s="59"/>
      <c r="AR46" s="59"/>
      <c r="AS46" s="59"/>
      <c r="AT46" s="59"/>
      <c r="AU46" s="59"/>
      <c r="AV46" s="59"/>
      <c r="AW46" s="26"/>
      <c r="AX46" s="67" t="s">
        <v>160</v>
      </c>
      <c r="AY46" s="67"/>
      <c r="AZ46" s="67"/>
      <c r="BA46" s="26">
        <f>GY3</f>
        <v>1</v>
      </c>
      <c r="BB46" s="59" t="str">
        <f>VLOOKUP(BA46, DtP, 2, FALSE)</f>
        <v>Very Rarely</v>
      </c>
      <c r="BC46" s="59"/>
      <c r="BD46" s="59"/>
      <c r="BE46" s="59"/>
      <c r="BF46" s="59"/>
      <c r="BG46" s="59"/>
      <c r="BH46" s="68"/>
    </row>
    <row r="47" spans="2:60" x14ac:dyDescent="0.25">
      <c r="B47" s="66" t="s">
        <v>161</v>
      </c>
      <c r="C47" s="67"/>
      <c r="D47" s="67"/>
      <c r="E47" s="26">
        <f>BZ3</f>
        <v>0</v>
      </c>
      <c r="F47" s="59" t="str">
        <f>IF(E47=0, "Pass", "Shoot")</f>
        <v>Pass</v>
      </c>
      <c r="G47" s="59"/>
      <c r="H47" s="59"/>
      <c r="I47" s="59"/>
      <c r="J47" s="59"/>
      <c r="K47" s="59"/>
      <c r="L47" s="59"/>
      <c r="M47" s="26"/>
      <c r="N47" s="67" t="s">
        <v>161</v>
      </c>
      <c r="O47" s="67"/>
      <c r="P47" s="67"/>
      <c r="Q47" s="26">
        <f>BM3</f>
        <v>0</v>
      </c>
      <c r="R47" s="59" t="str">
        <f>IF(Q47=0, "Pass", "Shoot")</f>
        <v>Pass</v>
      </c>
      <c r="S47" s="59"/>
      <c r="T47" s="59"/>
      <c r="U47" s="59"/>
      <c r="V47" s="59"/>
      <c r="W47" s="59"/>
      <c r="X47" s="68"/>
      <c r="Z47" s="66" t="s">
        <v>161</v>
      </c>
      <c r="AA47" s="67"/>
      <c r="AB47" s="67"/>
      <c r="AC47" s="26">
        <f>DZ3</f>
        <v>1</v>
      </c>
      <c r="AD47" s="59" t="str">
        <f>IF(AC47=0, "Pass", "Shoot")</f>
        <v>Shoot</v>
      </c>
      <c r="AE47" s="59"/>
      <c r="AF47" s="59"/>
      <c r="AG47" s="59"/>
      <c r="AH47" s="59"/>
      <c r="AI47" s="59"/>
      <c r="AJ47" s="59"/>
      <c r="AK47" s="26"/>
      <c r="AL47" s="67" t="s">
        <v>161</v>
      </c>
      <c r="AM47" s="67"/>
      <c r="AN47" s="67"/>
      <c r="AO47" s="26">
        <f>EZ3</f>
        <v>1</v>
      </c>
      <c r="AP47" s="59" t="str">
        <f>IF(AO47=0, "Pass", "Shoot")</f>
        <v>Shoot</v>
      </c>
      <c r="AQ47" s="59"/>
      <c r="AR47" s="59"/>
      <c r="AS47" s="59"/>
      <c r="AT47" s="59"/>
      <c r="AU47" s="59"/>
      <c r="AV47" s="59"/>
      <c r="AW47" s="26"/>
      <c r="AX47" s="67" t="s">
        <v>161</v>
      </c>
      <c r="AY47" s="67"/>
      <c r="AZ47" s="67"/>
      <c r="BA47" s="26">
        <f>GZ3</f>
        <v>1</v>
      </c>
      <c r="BB47" s="59" t="str">
        <f>IF(BA47=0, "Pass", "Shoot")</f>
        <v>Shoot</v>
      </c>
      <c r="BC47" s="59"/>
      <c r="BD47" s="59"/>
      <c r="BE47" s="59"/>
      <c r="BF47" s="59"/>
      <c r="BG47" s="59"/>
      <c r="BH47" s="68"/>
    </row>
    <row r="48" spans="2:60" x14ac:dyDescent="0.25">
      <c r="B48" s="66" t="s">
        <v>163</v>
      </c>
      <c r="C48" s="67"/>
      <c r="D48" s="67"/>
      <c r="E48" s="26">
        <f>CA3</f>
        <v>0</v>
      </c>
      <c r="F48" s="59" t="str">
        <f>IF(E48=0, "No", "Yes")</f>
        <v>No</v>
      </c>
      <c r="G48" s="59"/>
      <c r="H48" s="59"/>
      <c r="I48" s="59"/>
      <c r="J48" s="59"/>
      <c r="K48" s="59"/>
      <c r="L48" s="59"/>
      <c r="M48" s="26"/>
      <c r="N48" s="67" t="s">
        <v>163</v>
      </c>
      <c r="O48" s="67"/>
      <c r="P48" s="67"/>
      <c r="Q48" s="26">
        <f>BN3</f>
        <v>0</v>
      </c>
      <c r="R48" s="59" t="str">
        <f>IF(Q48=0, "No", "Yes")</f>
        <v>No</v>
      </c>
      <c r="S48" s="59"/>
      <c r="T48" s="59"/>
      <c r="U48" s="59"/>
      <c r="V48" s="59"/>
      <c r="W48" s="59"/>
      <c r="X48" s="68"/>
      <c r="Z48" s="66" t="s">
        <v>163</v>
      </c>
      <c r="AA48" s="67"/>
      <c r="AB48" s="67"/>
      <c r="AC48" s="26">
        <f>EA3</f>
        <v>1</v>
      </c>
      <c r="AD48" s="59" t="str">
        <f>IF(AC48=0, "No", "Yes")</f>
        <v>Yes</v>
      </c>
      <c r="AE48" s="59"/>
      <c r="AF48" s="59"/>
      <c r="AG48" s="59"/>
      <c r="AH48" s="59"/>
      <c r="AI48" s="59"/>
      <c r="AJ48" s="59"/>
      <c r="AK48" s="26"/>
      <c r="AL48" s="67" t="s">
        <v>163</v>
      </c>
      <c r="AM48" s="67"/>
      <c r="AN48" s="67"/>
      <c r="AO48" s="26">
        <f>FA3</f>
        <v>0</v>
      </c>
      <c r="AP48" s="59" t="str">
        <f>IF(AO48=0, "No", "Yes")</f>
        <v>No</v>
      </c>
      <c r="AQ48" s="59"/>
      <c r="AR48" s="59"/>
      <c r="AS48" s="59"/>
      <c r="AT48" s="59"/>
      <c r="AU48" s="59"/>
      <c r="AV48" s="59"/>
      <c r="AW48" s="26"/>
      <c r="AX48" s="67" t="s">
        <v>163</v>
      </c>
      <c r="AY48" s="67"/>
      <c r="AZ48" s="67"/>
      <c r="BA48" s="26">
        <f>HA3</f>
        <v>0</v>
      </c>
      <c r="BB48" s="59" t="str">
        <f>IF(BA48=0, "No", "Yes")</f>
        <v>No</v>
      </c>
      <c r="BC48" s="59"/>
      <c r="BD48" s="59"/>
      <c r="BE48" s="59"/>
      <c r="BF48" s="59"/>
      <c r="BG48" s="59"/>
      <c r="BH48" s="68"/>
    </row>
    <row r="49" spans="2:60" ht="15.75" thickBot="1" x14ac:dyDescent="0.3">
      <c r="B49" s="62" t="s">
        <v>162</v>
      </c>
      <c r="C49" s="63"/>
      <c r="D49" s="63"/>
      <c r="E49" s="27">
        <f>CB3</f>
        <v>0</v>
      </c>
      <c r="F49" s="64" t="str">
        <f>IF(E49=0, "No", "Yes")</f>
        <v>No</v>
      </c>
      <c r="G49" s="64"/>
      <c r="H49" s="64"/>
      <c r="I49" s="64"/>
      <c r="J49" s="64"/>
      <c r="K49" s="64"/>
      <c r="L49" s="64"/>
      <c r="M49" s="27"/>
      <c r="N49" s="63" t="s">
        <v>162</v>
      </c>
      <c r="O49" s="63"/>
      <c r="P49" s="63"/>
      <c r="Q49" s="27">
        <f>BO3</f>
        <v>0</v>
      </c>
      <c r="R49" s="64" t="str">
        <f>IF(Q49=0, "No", "Yes")</f>
        <v>No</v>
      </c>
      <c r="S49" s="64"/>
      <c r="T49" s="64"/>
      <c r="U49" s="64"/>
      <c r="V49" s="64"/>
      <c r="W49" s="64"/>
      <c r="X49" s="65"/>
      <c r="Z49" s="62" t="s">
        <v>162</v>
      </c>
      <c r="AA49" s="63"/>
      <c r="AB49" s="63"/>
      <c r="AC49" s="27">
        <f>EB3</f>
        <v>1</v>
      </c>
      <c r="AD49" s="64" t="str">
        <f>IF(AC49=0, "No", "Yes")</f>
        <v>Yes</v>
      </c>
      <c r="AE49" s="64"/>
      <c r="AF49" s="64"/>
      <c r="AG49" s="64"/>
      <c r="AH49" s="64"/>
      <c r="AI49" s="64"/>
      <c r="AJ49" s="64"/>
      <c r="AK49" s="27"/>
      <c r="AL49" s="63" t="s">
        <v>162</v>
      </c>
      <c r="AM49" s="63"/>
      <c r="AN49" s="63"/>
      <c r="AO49" s="27">
        <f>FB3</f>
        <v>0</v>
      </c>
      <c r="AP49" s="64" t="str">
        <f>IF(AO49=0, "No", "Yes")</f>
        <v>No</v>
      </c>
      <c r="AQ49" s="64"/>
      <c r="AR49" s="64"/>
      <c r="AS49" s="64"/>
      <c r="AT49" s="64"/>
      <c r="AU49" s="64"/>
      <c r="AV49" s="64"/>
      <c r="AW49" s="27"/>
      <c r="AX49" s="63" t="s">
        <v>162</v>
      </c>
      <c r="AY49" s="63"/>
      <c r="AZ49" s="63"/>
      <c r="BA49" s="27">
        <f>HB3</f>
        <v>0</v>
      </c>
      <c r="BB49" s="64" t="str">
        <f>IF(BA49=0, "No", "Yes")</f>
        <v>No</v>
      </c>
      <c r="BC49" s="64"/>
      <c r="BD49" s="64"/>
      <c r="BE49" s="64"/>
      <c r="BF49" s="64"/>
      <c r="BG49" s="64"/>
      <c r="BH49" s="65"/>
    </row>
    <row r="50" spans="2:60" ht="3.75" customHeight="1" thickBot="1" x14ac:dyDescent="0.3"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9"/>
    </row>
    <row r="51" spans="2:60" x14ac:dyDescent="0.25">
      <c r="B51" s="58" t="s">
        <v>205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 t="s">
        <v>231</v>
      </c>
      <c r="Q51" s="58"/>
      <c r="R51" s="58"/>
      <c r="S51" s="58"/>
      <c r="T51" s="58"/>
      <c r="U51" s="58"/>
      <c r="V51" s="58"/>
      <c r="W51" s="58"/>
      <c r="X51" s="58"/>
      <c r="Z51" s="69" t="s">
        <v>76</v>
      </c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30"/>
      <c r="AL51" s="70" t="s">
        <v>81</v>
      </c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30"/>
      <c r="AX51" s="70" t="s">
        <v>85</v>
      </c>
      <c r="AY51" s="70"/>
      <c r="AZ51" s="70"/>
      <c r="BA51" s="70"/>
      <c r="BB51" s="70"/>
      <c r="BC51" s="70"/>
      <c r="BD51" s="70"/>
      <c r="BE51" s="70"/>
      <c r="BF51" s="70"/>
      <c r="BG51" s="70"/>
      <c r="BH51" s="71"/>
    </row>
    <row r="52" spans="2:60" x14ac:dyDescent="0.25">
      <c r="B52" s="59" t="s">
        <v>197</v>
      </c>
      <c r="C52" s="59"/>
      <c r="D52" s="59"/>
      <c r="E52" s="59"/>
      <c r="F52" s="59"/>
      <c r="G52" s="31">
        <f>IC3</f>
        <v>1</v>
      </c>
      <c r="H52" s="57" t="str">
        <f>VLOOKUP(G52, Br, 2, FALSE)</f>
        <v>Positional</v>
      </c>
      <c r="I52" s="57"/>
      <c r="J52" s="57"/>
      <c r="K52" s="57"/>
      <c r="L52" s="57"/>
      <c r="M52" s="57"/>
      <c r="N52" s="57"/>
      <c r="O52" s="57"/>
      <c r="P52" s="60" t="s">
        <v>230</v>
      </c>
      <c r="Q52" s="60"/>
      <c r="R52" s="60"/>
      <c r="S52" s="60"/>
      <c r="T52" s="60"/>
      <c r="U52" s="60">
        <f>IK3</f>
        <v>59</v>
      </c>
      <c r="V52" s="60"/>
      <c r="W52" s="60"/>
      <c r="X52" s="60"/>
      <c r="Z52" s="66" t="s">
        <v>151</v>
      </c>
      <c r="AA52" s="67"/>
      <c r="AB52" s="67"/>
      <c r="AC52" s="26">
        <f>CP3</f>
        <v>5</v>
      </c>
      <c r="AD52" s="59" t="str">
        <f>VLOOKUP(AC52, Men, 2, FALSE)</f>
        <v>Very Offensive</v>
      </c>
      <c r="AE52" s="59"/>
      <c r="AF52" s="59"/>
      <c r="AG52" s="59"/>
      <c r="AH52" s="59"/>
      <c r="AI52" s="59"/>
      <c r="AJ52" s="59"/>
      <c r="AK52" s="26"/>
      <c r="AL52" s="67" t="s">
        <v>151</v>
      </c>
      <c r="AM52" s="67"/>
      <c r="AN52" s="67"/>
      <c r="AO52" s="26">
        <f>FC3</f>
        <v>5</v>
      </c>
      <c r="AP52" s="59" t="str">
        <f>VLOOKUP(AO52, Men, 2, FALSE)</f>
        <v>Very Offensive</v>
      </c>
      <c r="AQ52" s="59"/>
      <c r="AR52" s="59"/>
      <c r="AS52" s="59"/>
      <c r="AT52" s="59"/>
      <c r="AU52" s="59"/>
      <c r="AV52" s="59"/>
      <c r="AW52" s="26"/>
      <c r="AX52" s="67" t="s">
        <v>151</v>
      </c>
      <c r="AY52" s="67"/>
      <c r="AZ52" s="67"/>
      <c r="BA52" s="26">
        <f>HP3</f>
        <v>5</v>
      </c>
      <c r="BB52" s="59" t="str">
        <f>VLOOKUP(BA52, Men, 2, FALSE)</f>
        <v>Very Offensive</v>
      </c>
      <c r="BC52" s="59"/>
      <c r="BD52" s="59"/>
      <c r="BE52" s="59"/>
      <c r="BF52" s="59"/>
      <c r="BG52" s="59"/>
      <c r="BH52" s="68"/>
    </row>
    <row r="53" spans="2:60" x14ac:dyDescent="0.25">
      <c r="B53" s="59" t="s">
        <v>198</v>
      </c>
      <c r="C53" s="59"/>
      <c r="D53" s="59"/>
      <c r="E53" s="59"/>
      <c r="F53" s="59"/>
      <c r="G53" s="31">
        <f>ID3</f>
        <v>1</v>
      </c>
      <c r="H53" s="57" t="str">
        <f>VLOOKUP(G53, NZO, 2, FALSE)</f>
        <v>Positional</v>
      </c>
      <c r="I53" s="57"/>
      <c r="J53" s="57"/>
      <c r="K53" s="57"/>
      <c r="L53" s="57"/>
      <c r="M53" s="57"/>
      <c r="N53" s="57"/>
      <c r="O53" s="57"/>
      <c r="P53" s="60"/>
      <c r="Q53" s="60"/>
      <c r="R53" s="60"/>
      <c r="S53" s="60"/>
      <c r="T53" s="60"/>
      <c r="U53" s="60"/>
      <c r="V53" s="60"/>
      <c r="W53" s="60"/>
      <c r="X53" s="60"/>
      <c r="Z53" s="66" t="s">
        <v>152</v>
      </c>
      <c r="AA53" s="67"/>
      <c r="AB53" s="67"/>
      <c r="AC53" s="26">
        <f>CQ3</f>
        <v>3</v>
      </c>
      <c r="AD53" s="59" t="str">
        <f>VLOOKUP(AC53, Agg, 2, FALSE)</f>
        <v>Normal</v>
      </c>
      <c r="AE53" s="59"/>
      <c r="AF53" s="59"/>
      <c r="AG53" s="59"/>
      <c r="AH53" s="59"/>
      <c r="AI53" s="59"/>
      <c r="AJ53" s="59"/>
      <c r="AK53" s="26"/>
      <c r="AL53" s="67" t="s">
        <v>152</v>
      </c>
      <c r="AM53" s="67"/>
      <c r="AN53" s="67"/>
      <c r="AO53" s="26">
        <f>FD3</f>
        <v>1</v>
      </c>
      <c r="AP53" s="59" t="str">
        <f>VLOOKUP(AO53, Agg, 2, FALSE)</f>
        <v>Calm</v>
      </c>
      <c r="AQ53" s="59"/>
      <c r="AR53" s="59"/>
      <c r="AS53" s="59"/>
      <c r="AT53" s="59"/>
      <c r="AU53" s="59"/>
      <c r="AV53" s="59"/>
      <c r="AW53" s="26"/>
      <c r="AX53" s="67" t="s">
        <v>152</v>
      </c>
      <c r="AY53" s="67"/>
      <c r="AZ53" s="67"/>
      <c r="BA53" s="26">
        <f>HQ3</f>
        <v>1</v>
      </c>
      <c r="BB53" s="59" t="str">
        <f>VLOOKUP(BA53, Agg, 2, FALSE)</f>
        <v>Calm</v>
      </c>
      <c r="BC53" s="59"/>
      <c r="BD53" s="59"/>
      <c r="BE53" s="59"/>
      <c r="BF53" s="59"/>
      <c r="BG53" s="59"/>
      <c r="BH53" s="68"/>
    </row>
    <row r="54" spans="2:60" x14ac:dyDescent="0.25">
      <c r="B54" s="59" t="s">
        <v>199</v>
      </c>
      <c r="C54" s="59"/>
      <c r="D54" s="59"/>
      <c r="E54" s="59"/>
      <c r="F54" s="59"/>
      <c r="G54" s="31">
        <f>IE3</f>
        <v>2</v>
      </c>
      <c r="H54" s="57" t="str">
        <f>VLOOKUP(G54, OZ, 2, FALSE)</f>
        <v>Overload Slot</v>
      </c>
      <c r="I54" s="57"/>
      <c r="J54" s="57"/>
      <c r="K54" s="57"/>
      <c r="L54" s="57"/>
      <c r="M54" s="57"/>
      <c r="N54" s="57"/>
      <c r="O54" s="57"/>
      <c r="P54" s="60"/>
      <c r="Q54" s="60"/>
      <c r="R54" s="60"/>
      <c r="S54" s="60"/>
      <c r="T54" s="60"/>
      <c r="U54" s="60"/>
      <c r="V54" s="60"/>
      <c r="W54" s="60"/>
      <c r="X54" s="60"/>
      <c r="Z54" s="66" t="s">
        <v>153</v>
      </c>
      <c r="AA54" s="67"/>
      <c r="AB54" s="67"/>
      <c r="AC54" s="26">
        <f>CR3</f>
        <v>3</v>
      </c>
      <c r="AD54" s="59" t="str">
        <f>VLOOKUP(AC54, BC, 2, FALSE)</f>
        <v>Normal</v>
      </c>
      <c r="AE54" s="59"/>
      <c r="AF54" s="59"/>
      <c r="AG54" s="59"/>
      <c r="AH54" s="59"/>
      <c r="AI54" s="59"/>
      <c r="AJ54" s="59"/>
      <c r="AK54" s="26"/>
      <c r="AL54" s="67" t="s">
        <v>153</v>
      </c>
      <c r="AM54" s="67"/>
      <c r="AN54" s="67"/>
      <c r="AO54" s="26">
        <f>FE3</f>
        <v>3</v>
      </c>
      <c r="AP54" s="59" t="str">
        <f>VLOOKUP(AO54, BC, 2, FALSE)</f>
        <v>Normal</v>
      </c>
      <c r="AQ54" s="59"/>
      <c r="AR54" s="59"/>
      <c r="AS54" s="59"/>
      <c r="AT54" s="59"/>
      <c r="AU54" s="59"/>
      <c r="AV54" s="59"/>
      <c r="AW54" s="26"/>
      <c r="AX54" s="67" t="s">
        <v>153</v>
      </c>
      <c r="AY54" s="67"/>
      <c r="AZ54" s="67"/>
      <c r="BA54" s="26">
        <f>HR3</f>
        <v>4</v>
      </c>
      <c r="BB54" s="59" t="str">
        <f>VLOOKUP(BA54, BC, 2, FALSE)</f>
        <v>Hard</v>
      </c>
      <c r="BC54" s="59"/>
      <c r="BD54" s="59"/>
      <c r="BE54" s="59"/>
      <c r="BF54" s="59"/>
      <c r="BG54" s="59"/>
      <c r="BH54" s="68"/>
    </row>
    <row r="55" spans="2:60" x14ac:dyDescent="0.25">
      <c r="B55" s="59" t="s">
        <v>200</v>
      </c>
      <c r="C55" s="59"/>
      <c r="D55" s="59"/>
      <c r="E55" s="59"/>
      <c r="F55" s="59"/>
      <c r="G55" s="31">
        <f>IF3</f>
        <v>5</v>
      </c>
      <c r="H55" s="57" t="str">
        <f>VLOOKUP(G55, FC, 2, FALSE)</f>
        <v>1-2-2</v>
      </c>
      <c r="I55" s="57"/>
      <c r="J55" s="57"/>
      <c r="K55" s="57"/>
      <c r="L55" s="57"/>
      <c r="M55" s="57"/>
      <c r="N55" s="57"/>
      <c r="O55" s="57"/>
      <c r="P55" s="60" t="s">
        <v>229</v>
      </c>
      <c r="Q55" s="60"/>
      <c r="R55" s="60"/>
      <c r="S55" s="60"/>
      <c r="T55" s="60"/>
      <c r="U55" s="60">
        <f>IL3</f>
        <v>41</v>
      </c>
      <c r="V55" s="60"/>
      <c r="W55" s="60"/>
      <c r="X55" s="60"/>
      <c r="Z55" s="66" t="s">
        <v>154</v>
      </c>
      <c r="AA55" s="67"/>
      <c r="AB55" s="67"/>
      <c r="AC55" s="26">
        <f>CS3</f>
        <v>1</v>
      </c>
      <c r="AD55" s="59" t="str">
        <f>VLOOKUP(AC55, GC, 2, FALSE)</f>
        <v>Very Tight</v>
      </c>
      <c r="AE55" s="59"/>
      <c r="AF55" s="59"/>
      <c r="AG55" s="59"/>
      <c r="AH55" s="59"/>
      <c r="AI55" s="59"/>
      <c r="AJ55" s="59"/>
      <c r="AK55" s="26"/>
      <c r="AL55" s="67" t="s">
        <v>154</v>
      </c>
      <c r="AM55" s="67"/>
      <c r="AN55" s="67"/>
      <c r="AO55" s="26">
        <f>FF3</f>
        <v>1</v>
      </c>
      <c r="AP55" s="59" t="str">
        <f>VLOOKUP(AO55, GC, 2, FALSE)</f>
        <v>Very Tight</v>
      </c>
      <c r="AQ55" s="59"/>
      <c r="AR55" s="59"/>
      <c r="AS55" s="59"/>
      <c r="AT55" s="59"/>
      <c r="AU55" s="59"/>
      <c r="AV55" s="59"/>
      <c r="AW55" s="26"/>
      <c r="AX55" s="67" t="s">
        <v>154</v>
      </c>
      <c r="AY55" s="67"/>
      <c r="AZ55" s="67"/>
      <c r="BA55" s="26">
        <f>HS3</f>
        <v>5</v>
      </c>
      <c r="BB55" s="59" t="str">
        <f>VLOOKUP(BA55, GC, 2, FALSE)</f>
        <v>Very Relaxed</v>
      </c>
      <c r="BC55" s="59"/>
      <c r="BD55" s="59"/>
      <c r="BE55" s="59"/>
      <c r="BF55" s="59"/>
      <c r="BG55" s="59"/>
      <c r="BH55" s="68"/>
    </row>
    <row r="56" spans="2:60" x14ac:dyDescent="0.25">
      <c r="B56" s="59" t="s">
        <v>201</v>
      </c>
      <c r="C56" s="59"/>
      <c r="D56" s="59"/>
      <c r="E56" s="59"/>
      <c r="F56" s="59"/>
      <c r="G56" s="31">
        <f>IG3</f>
        <v>2</v>
      </c>
      <c r="H56" s="57" t="str">
        <f>VLOOKUP(G56, NZD, 2, FALSE)</f>
        <v>1-1-3</v>
      </c>
      <c r="I56" s="57"/>
      <c r="J56" s="57"/>
      <c r="K56" s="57"/>
      <c r="L56" s="57"/>
      <c r="M56" s="57"/>
      <c r="N56" s="57"/>
      <c r="O56" s="57"/>
      <c r="P56" s="60"/>
      <c r="Q56" s="60"/>
      <c r="R56" s="60"/>
      <c r="S56" s="60"/>
      <c r="T56" s="60"/>
      <c r="U56" s="60"/>
      <c r="V56" s="60"/>
      <c r="W56" s="60"/>
      <c r="X56" s="60"/>
      <c r="Z56" s="66" t="s">
        <v>155</v>
      </c>
      <c r="AA56" s="67"/>
      <c r="AB56" s="67"/>
      <c r="AC56" s="26">
        <f>CT3</f>
        <v>3</v>
      </c>
      <c r="AD56" s="59" t="str">
        <f>VLOOKUP(AC56, PP, 2, FALSE)</f>
        <v>Normal</v>
      </c>
      <c r="AE56" s="59"/>
      <c r="AF56" s="59"/>
      <c r="AG56" s="59"/>
      <c r="AH56" s="59"/>
      <c r="AI56" s="59"/>
      <c r="AJ56" s="59"/>
      <c r="AK56" s="26"/>
      <c r="AL56" s="67" t="s">
        <v>155</v>
      </c>
      <c r="AM56" s="67"/>
      <c r="AN56" s="67"/>
      <c r="AO56" s="26">
        <f>FG3</f>
        <v>4</v>
      </c>
      <c r="AP56" s="59" t="str">
        <f>VLOOKUP(AO56, PP, 2, FALSE)</f>
        <v>Heavy</v>
      </c>
      <c r="AQ56" s="59"/>
      <c r="AR56" s="59"/>
      <c r="AS56" s="59"/>
      <c r="AT56" s="59"/>
      <c r="AU56" s="59"/>
      <c r="AV56" s="59"/>
      <c r="AW56" s="26"/>
      <c r="AX56" s="67" t="s">
        <v>155</v>
      </c>
      <c r="AY56" s="67"/>
      <c r="AZ56" s="67"/>
      <c r="BA56" s="26">
        <f>HT3</f>
        <v>3</v>
      </c>
      <c r="BB56" s="59" t="str">
        <f>VLOOKUP(BA56, PP, 2, FALSE)</f>
        <v>Normal</v>
      </c>
      <c r="BC56" s="59"/>
      <c r="BD56" s="59"/>
      <c r="BE56" s="59"/>
      <c r="BF56" s="59"/>
      <c r="BG56" s="59"/>
      <c r="BH56" s="68"/>
    </row>
    <row r="57" spans="2:60" x14ac:dyDescent="0.25">
      <c r="B57" s="59" t="s">
        <v>202</v>
      </c>
      <c r="C57" s="59"/>
      <c r="D57" s="59"/>
      <c r="E57" s="59"/>
      <c r="F57" s="59"/>
      <c r="G57" s="31">
        <f>IH3</f>
        <v>2</v>
      </c>
      <c r="H57" s="57" t="str">
        <f>VLOOKUP(G57, DZ, 2, FALSE)</f>
        <v>Collapse</v>
      </c>
      <c r="I57" s="57"/>
      <c r="J57" s="57"/>
      <c r="K57" s="57"/>
      <c r="L57" s="57"/>
      <c r="M57" s="57"/>
      <c r="N57" s="57"/>
      <c r="O57" s="57"/>
      <c r="P57" s="60"/>
      <c r="Q57" s="60"/>
      <c r="R57" s="60"/>
      <c r="S57" s="60"/>
      <c r="T57" s="60"/>
      <c r="U57" s="60"/>
      <c r="V57" s="60"/>
      <c r="W57" s="60"/>
      <c r="X57" s="60"/>
      <c r="Z57" s="66" t="s">
        <v>156</v>
      </c>
      <c r="AA57" s="67"/>
      <c r="AB57" s="67"/>
      <c r="AC57" s="26">
        <f>CU3</f>
        <v>1</v>
      </c>
      <c r="AD57" s="59" t="str">
        <f>VLOOKUP(AC57, Hit, 2, FALSE)</f>
        <v>Very Easy</v>
      </c>
      <c r="AE57" s="59"/>
      <c r="AF57" s="59"/>
      <c r="AG57" s="59"/>
      <c r="AH57" s="59"/>
      <c r="AI57" s="59"/>
      <c r="AJ57" s="59"/>
      <c r="AK57" s="26"/>
      <c r="AL57" s="67" t="s">
        <v>156</v>
      </c>
      <c r="AM57" s="67"/>
      <c r="AN57" s="67"/>
      <c r="AO57" s="26">
        <f>FH3</f>
        <v>5</v>
      </c>
      <c r="AP57" s="59" t="str">
        <f>VLOOKUP(AO57, Hit, 2, FALSE)</f>
        <v>Very Hard</v>
      </c>
      <c r="AQ57" s="59"/>
      <c r="AR57" s="59"/>
      <c r="AS57" s="59"/>
      <c r="AT57" s="59"/>
      <c r="AU57" s="59"/>
      <c r="AV57" s="59"/>
      <c r="AW57" s="26"/>
      <c r="AX57" s="67" t="s">
        <v>156</v>
      </c>
      <c r="AY57" s="67"/>
      <c r="AZ57" s="67"/>
      <c r="BA57" s="26">
        <f>HU3</f>
        <v>1</v>
      </c>
      <c r="BB57" s="59" t="str">
        <f>VLOOKUP(BA57, Hit, 2, FALSE)</f>
        <v>Very Easy</v>
      </c>
      <c r="BC57" s="59"/>
      <c r="BD57" s="59"/>
      <c r="BE57" s="59"/>
      <c r="BF57" s="59"/>
      <c r="BG57" s="59"/>
      <c r="BH57" s="68"/>
    </row>
    <row r="58" spans="2:60" x14ac:dyDescent="0.25">
      <c r="B58" s="59" t="s">
        <v>203</v>
      </c>
      <c r="C58" s="59"/>
      <c r="D58" s="59"/>
      <c r="E58" s="59"/>
      <c r="F58" s="59"/>
      <c r="G58" s="31">
        <f>II3</f>
        <v>3</v>
      </c>
      <c r="H58" s="57" t="str">
        <f>VLOOKUP(G58, OF, 2, FALSE)</f>
        <v>Drop Pass</v>
      </c>
      <c r="I58" s="57"/>
      <c r="J58" s="57"/>
      <c r="K58" s="57"/>
      <c r="L58" s="57"/>
      <c r="M58" s="57"/>
      <c r="N58" s="57"/>
      <c r="O58" s="57"/>
      <c r="P58" s="60" t="s">
        <v>28</v>
      </c>
      <c r="Q58" s="60"/>
      <c r="R58" s="60"/>
      <c r="S58" s="60"/>
      <c r="T58" s="60"/>
      <c r="U58" s="60">
        <f>IM3</f>
        <v>0.59</v>
      </c>
      <c r="V58" s="60"/>
      <c r="W58" s="60"/>
      <c r="X58" s="60"/>
      <c r="Z58" s="66" t="s">
        <v>157</v>
      </c>
      <c r="AA58" s="67"/>
      <c r="AB58" s="67"/>
      <c r="AC58" s="26">
        <f>CV3</f>
        <v>5</v>
      </c>
      <c r="AD58" s="59" t="str">
        <f>VLOOKUP(AC58, Tem, 2, FALSE)</f>
        <v>Very High</v>
      </c>
      <c r="AE58" s="59"/>
      <c r="AF58" s="59"/>
      <c r="AG58" s="59"/>
      <c r="AH58" s="59"/>
      <c r="AI58" s="59"/>
      <c r="AJ58" s="59"/>
      <c r="AK58" s="26"/>
      <c r="AL58" s="67" t="s">
        <v>157</v>
      </c>
      <c r="AM58" s="67"/>
      <c r="AN58" s="67"/>
      <c r="AO58" s="26">
        <f>FI3</f>
        <v>2</v>
      </c>
      <c r="AP58" s="59" t="str">
        <f>VLOOKUP(AO58, Tem, 2, FALSE)</f>
        <v>Low</v>
      </c>
      <c r="AQ58" s="59"/>
      <c r="AR58" s="59"/>
      <c r="AS58" s="59"/>
      <c r="AT58" s="59"/>
      <c r="AU58" s="59"/>
      <c r="AV58" s="59"/>
      <c r="AW58" s="26"/>
      <c r="AX58" s="67" t="s">
        <v>157</v>
      </c>
      <c r="AY58" s="67"/>
      <c r="AZ58" s="67"/>
      <c r="BA58" s="26">
        <f>HV3</f>
        <v>5</v>
      </c>
      <c r="BB58" s="59" t="str">
        <f>VLOOKUP(BA58, Tem, 2, FALSE)</f>
        <v>Very High</v>
      </c>
      <c r="BC58" s="59"/>
      <c r="BD58" s="59"/>
      <c r="BE58" s="59"/>
      <c r="BF58" s="59"/>
      <c r="BG58" s="59"/>
      <c r="BH58" s="68"/>
    </row>
    <row r="59" spans="2:60" x14ac:dyDescent="0.25">
      <c r="B59" s="59" t="s">
        <v>204</v>
      </c>
      <c r="C59" s="59"/>
      <c r="D59" s="59"/>
      <c r="E59" s="59"/>
      <c r="F59" s="59"/>
      <c r="G59" s="31">
        <f>IJ3</f>
        <v>1</v>
      </c>
      <c r="H59" s="57" t="str">
        <f>VLOOKUP(G59, DF, 2, FALSE)</f>
        <v>Basic</v>
      </c>
      <c r="I59" s="57"/>
      <c r="J59" s="57"/>
      <c r="K59" s="57"/>
      <c r="L59" s="57"/>
      <c r="M59" s="57"/>
      <c r="N59" s="57"/>
      <c r="O59" s="57"/>
      <c r="P59" s="60"/>
      <c r="Q59" s="60"/>
      <c r="R59" s="60"/>
      <c r="S59" s="60"/>
      <c r="T59" s="60"/>
      <c r="U59" s="60"/>
      <c r="V59" s="60"/>
      <c r="W59" s="60"/>
      <c r="X59" s="60"/>
      <c r="Z59" s="66" t="s">
        <v>158</v>
      </c>
      <c r="AA59" s="67"/>
      <c r="AB59" s="67"/>
      <c r="AC59" s="26">
        <f>CW3</f>
        <v>3</v>
      </c>
      <c r="AD59" s="59" t="str">
        <f>VLOOKUP(AC59, Pas, 2, FALSE)</f>
        <v>Normal</v>
      </c>
      <c r="AE59" s="59"/>
      <c r="AF59" s="59"/>
      <c r="AG59" s="59"/>
      <c r="AH59" s="59"/>
      <c r="AI59" s="59"/>
      <c r="AJ59" s="59"/>
      <c r="AK59" s="26"/>
      <c r="AL59" s="67" t="s">
        <v>158</v>
      </c>
      <c r="AM59" s="67"/>
      <c r="AN59" s="67"/>
      <c r="AO59" s="26">
        <f>FJ3</f>
        <v>3</v>
      </c>
      <c r="AP59" s="59" t="str">
        <f>VLOOKUP(AO59, Pas, 2, FALSE)</f>
        <v>Normal</v>
      </c>
      <c r="AQ59" s="59"/>
      <c r="AR59" s="59"/>
      <c r="AS59" s="59"/>
      <c r="AT59" s="59"/>
      <c r="AU59" s="59"/>
      <c r="AV59" s="59"/>
      <c r="AW59" s="26"/>
      <c r="AX59" s="67" t="s">
        <v>158</v>
      </c>
      <c r="AY59" s="67"/>
      <c r="AZ59" s="67"/>
      <c r="BA59" s="26">
        <f>HW3</f>
        <v>3</v>
      </c>
      <c r="BB59" s="59" t="str">
        <f>VLOOKUP(BA59, Pas, 2, FALSE)</f>
        <v>Normal</v>
      </c>
      <c r="BC59" s="59"/>
      <c r="BD59" s="59"/>
      <c r="BE59" s="59"/>
      <c r="BF59" s="59"/>
      <c r="BG59" s="59"/>
      <c r="BH59" s="68"/>
    </row>
    <row r="60" spans="2:60" x14ac:dyDescent="0.25">
      <c r="B60" s="61" t="s">
        <v>232</v>
      </c>
      <c r="C60" s="61"/>
      <c r="D60" s="61"/>
      <c r="E60" s="61"/>
      <c r="F60" s="61"/>
      <c r="G60">
        <v>0</v>
      </c>
      <c r="H60" s="51" t="s">
        <v>233</v>
      </c>
      <c r="I60" s="51"/>
      <c r="J60" s="51"/>
      <c r="K60" s="51"/>
      <c r="L60" s="51"/>
      <c r="M60" s="51"/>
      <c r="N60" s="51"/>
      <c r="O60" s="51"/>
      <c r="P60" s="60"/>
      <c r="Q60" s="60"/>
      <c r="R60" s="60"/>
      <c r="S60" s="60"/>
      <c r="T60" s="60"/>
      <c r="U60" s="60"/>
      <c r="V60" s="60"/>
      <c r="W60" s="60"/>
      <c r="X60" s="60"/>
      <c r="Z60" s="66" t="s">
        <v>159</v>
      </c>
      <c r="AA60" s="67"/>
      <c r="AB60" s="67"/>
      <c r="AC60" s="26">
        <f>CX3</f>
        <v>4</v>
      </c>
      <c r="AD60" s="59" t="str">
        <f>VLOOKUP(AC60, Sht, 2, FALSE)</f>
        <v>Heavy</v>
      </c>
      <c r="AE60" s="59"/>
      <c r="AF60" s="59"/>
      <c r="AG60" s="59"/>
      <c r="AH60" s="59"/>
      <c r="AI60" s="59"/>
      <c r="AJ60" s="59"/>
      <c r="AK60" s="26"/>
      <c r="AL60" s="67" t="s">
        <v>159</v>
      </c>
      <c r="AM60" s="67"/>
      <c r="AN60" s="67"/>
      <c r="AO60" s="26">
        <f>FK3</f>
        <v>3</v>
      </c>
      <c r="AP60" s="59" t="str">
        <f>VLOOKUP(AO60, Sht, 2, FALSE)</f>
        <v>Normal</v>
      </c>
      <c r="AQ60" s="59"/>
      <c r="AR60" s="59"/>
      <c r="AS60" s="59"/>
      <c r="AT60" s="59"/>
      <c r="AU60" s="59"/>
      <c r="AV60" s="59"/>
      <c r="AW60" s="26"/>
      <c r="AX60" s="67" t="s">
        <v>159</v>
      </c>
      <c r="AY60" s="67"/>
      <c r="AZ60" s="67"/>
      <c r="BA60" s="26">
        <f>HX3</f>
        <v>4</v>
      </c>
      <c r="BB60" s="59" t="str">
        <f>VLOOKUP(BA60, Sht, 2, FALSE)</f>
        <v>Heavy</v>
      </c>
      <c r="BC60" s="59"/>
      <c r="BD60" s="59"/>
      <c r="BE60" s="59"/>
      <c r="BF60" s="59"/>
      <c r="BG60" s="59"/>
      <c r="BH60" s="68"/>
    </row>
    <row r="61" spans="2:60" x14ac:dyDescent="0.25">
      <c r="Z61" s="66" t="s">
        <v>160</v>
      </c>
      <c r="AA61" s="67"/>
      <c r="AB61" s="67"/>
      <c r="AC61" s="26">
        <f>CY3</f>
        <v>1</v>
      </c>
      <c r="AD61" s="59" t="str">
        <f>VLOOKUP(AC61, DtP, 2, FALSE)</f>
        <v>Very Rarely</v>
      </c>
      <c r="AE61" s="59"/>
      <c r="AF61" s="59"/>
      <c r="AG61" s="59"/>
      <c r="AH61" s="59"/>
      <c r="AI61" s="59"/>
      <c r="AJ61" s="59"/>
      <c r="AK61" s="26"/>
      <c r="AL61" s="67" t="s">
        <v>160</v>
      </c>
      <c r="AM61" s="67"/>
      <c r="AN61" s="67"/>
      <c r="AO61" s="26">
        <f>FL3</f>
        <v>1</v>
      </c>
      <c r="AP61" s="59" t="str">
        <f>VLOOKUP(AO61, DtP, 2, FALSE)</f>
        <v>Very Rarely</v>
      </c>
      <c r="AQ61" s="59"/>
      <c r="AR61" s="59"/>
      <c r="AS61" s="59"/>
      <c r="AT61" s="59"/>
      <c r="AU61" s="59"/>
      <c r="AV61" s="59"/>
      <c r="AW61" s="26"/>
      <c r="AX61" s="67" t="s">
        <v>160</v>
      </c>
      <c r="AY61" s="67"/>
      <c r="AZ61" s="67"/>
      <c r="BA61" s="26">
        <f>HY3</f>
        <v>1</v>
      </c>
      <c r="BB61" s="59" t="str">
        <f>VLOOKUP(BA61, DtP, 2, FALSE)</f>
        <v>Very Rarely</v>
      </c>
      <c r="BC61" s="59"/>
      <c r="BD61" s="59"/>
      <c r="BE61" s="59"/>
      <c r="BF61" s="59"/>
      <c r="BG61" s="59"/>
      <c r="BH61" s="68"/>
    </row>
    <row r="62" spans="2:60" x14ac:dyDescent="0.25">
      <c r="Z62" s="66" t="s">
        <v>161</v>
      </c>
      <c r="AA62" s="67"/>
      <c r="AB62" s="67"/>
      <c r="AC62" s="26">
        <f>CZ3</f>
        <v>0</v>
      </c>
      <c r="AD62" s="59" t="str">
        <f>IF(AC62=0, "Pass", "Shoot")</f>
        <v>Pass</v>
      </c>
      <c r="AE62" s="59"/>
      <c r="AF62" s="59"/>
      <c r="AG62" s="59"/>
      <c r="AH62" s="59"/>
      <c r="AI62" s="59"/>
      <c r="AJ62" s="59"/>
      <c r="AK62" s="26"/>
      <c r="AL62" s="67" t="s">
        <v>161</v>
      </c>
      <c r="AM62" s="67"/>
      <c r="AN62" s="67"/>
      <c r="AO62" s="26">
        <f>FM3</f>
        <v>0</v>
      </c>
      <c r="AP62" s="59" t="str">
        <f>IF(AO62=0, "Pass", "Shoot")</f>
        <v>Pass</v>
      </c>
      <c r="AQ62" s="59"/>
      <c r="AR62" s="59"/>
      <c r="AS62" s="59"/>
      <c r="AT62" s="59"/>
      <c r="AU62" s="59"/>
      <c r="AV62" s="59"/>
      <c r="AW62" s="26"/>
      <c r="AX62" s="67" t="s">
        <v>161</v>
      </c>
      <c r="AY62" s="67"/>
      <c r="AZ62" s="67"/>
      <c r="BA62" s="26">
        <f>HZ3</f>
        <v>0</v>
      </c>
      <c r="BB62" s="59" t="str">
        <f>IF(BA62=0, "Pass", "Shoot")</f>
        <v>Pass</v>
      </c>
      <c r="BC62" s="59"/>
      <c r="BD62" s="59"/>
      <c r="BE62" s="59"/>
      <c r="BF62" s="59"/>
      <c r="BG62" s="59"/>
      <c r="BH62" s="68"/>
    </row>
    <row r="63" spans="2:60" x14ac:dyDescent="0.25">
      <c r="Z63" s="66" t="s">
        <v>163</v>
      </c>
      <c r="AA63" s="67"/>
      <c r="AB63" s="67"/>
      <c r="AC63" s="26">
        <f>DA3</f>
        <v>0</v>
      </c>
      <c r="AD63" s="59" t="str">
        <f>IF(AC63=0, "No", "Yes")</f>
        <v>No</v>
      </c>
      <c r="AE63" s="59"/>
      <c r="AF63" s="59"/>
      <c r="AG63" s="59"/>
      <c r="AH63" s="59"/>
      <c r="AI63" s="59"/>
      <c r="AJ63" s="59"/>
      <c r="AK63" s="26"/>
      <c r="AL63" s="67" t="s">
        <v>163</v>
      </c>
      <c r="AM63" s="67"/>
      <c r="AN63" s="67"/>
      <c r="AO63" s="26">
        <f>FN3</f>
        <v>1</v>
      </c>
      <c r="AP63" s="59" t="str">
        <f>IF(AO63=0, "No", "Yes")</f>
        <v>Yes</v>
      </c>
      <c r="AQ63" s="59"/>
      <c r="AR63" s="59"/>
      <c r="AS63" s="59"/>
      <c r="AT63" s="59"/>
      <c r="AU63" s="59"/>
      <c r="AV63" s="59"/>
      <c r="AW63" s="26"/>
      <c r="AX63" s="67" t="s">
        <v>163</v>
      </c>
      <c r="AY63" s="67"/>
      <c r="AZ63" s="67"/>
      <c r="BA63" s="26">
        <f>IA3</f>
        <v>0</v>
      </c>
      <c r="BB63" s="59" t="str">
        <f>IF(BA63=0, "No", "Yes")</f>
        <v>No</v>
      </c>
      <c r="BC63" s="59"/>
      <c r="BD63" s="59"/>
      <c r="BE63" s="59"/>
      <c r="BF63" s="59"/>
      <c r="BG63" s="59"/>
      <c r="BH63" s="68"/>
    </row>
    <row r="64" spans="2:60" ht="15.75" thickBot="1" x14ac:dyDescent="0.3">
      <c r="Z64" s="62" t="s">
        <v>162</v>
      </c>
      <c r="AA64" s="63"/>
      <c r="AB64" s="63"/>
      <c r="AC64" s="27">
        <f>DB3</f>
        <v>0</v>
      </c>
      <c r="AD64" s="64" t="str">
        <f>IF(AC64=0, "No", "Yes")</f>
        <v>No</v>
      </c>
      <c r="AE64" s="64"/>
      <c r="AF64" s="64"/>
      <c r="AG64" s="64"/>
      <c r="AH64" s="64"/>
      <c r="AI64" s="64"/>
      <c r="AJ64" s="64"/>
      <c r="AK64" s="27"/>
      <c r="AL64" s="63" t="s">
        <v>162</v>
      </c>
      <c r="AM64" s="63"/>
      <c r="AN64" s="63"/>
      <c r="AO64" s="27">
        <f>FO3</f>
        <v>0</v>
      </c>
      <c r="AP64" s="64" t="str">
        <f>IF(AO64=0, "No", "Yes")</f>
        <v>No</v>
      </c>
      <c r="AQ64" s="64"/>
      <c r="AR64" s="64"/>
      <c r="AS64" s="64"/>
      <c r="AT64" s="64"/>
      <c r="AU64" s="64"/>
      <c r="AV64" s="64"/>
      <c r="AW64" s="27"/>
      <c r="AX64" s="63" t="s">
        <v>162</v>
      </c>
      <c r="AY64" s="63"/>
      <c r="AZ64" s="63"/>
      <c r="BA64" s="27">
        <f>IB3</f>
        <v>0</v>
      </c>
      <c r="BB64" s="64" t="str">
        <f>IF(BA64=0, "No", "Yes")</f>
        <v>No</v>
      </c>
      <c r="BC64" s="64"/>
      <c r="BD64" s="64"/>
      <c r="BE64" s="64"/>
      <c r="BF64" s="64"/>
      <c r="BG64" s="64"/>
      <c r="BH64" s="65"/>
    </row>
  </sheetData>
  <mergeCells count="530">
    <mergeCell ref="B12:D12"/>
    <mergeCell ref="FC1:FO1"/>
    <mergeCell ref="FP1:GB1"/>
    <mergeCell ref="GC1:GO1"/>
    <mergeCell ref="GP1:HB1"/>
    <mergeCell ref="HC1:HO1"/>
    <mergeCell ref="HP1:IB1"/>
    <mergeCell ref="CC1:CO1"/>
    <mergeCell ref="CP1:DB1"/>
    <mergeCell ref="DC1:DO1"/>
    <mergeCell ref="DP1:EB1"/>
    <mergeCell ref="EC1:EO1"/>
    <mergeCell ref="EP1:FB1"/>
    <mergeCell ref="C1:O1"/>
    <mergeCell ref="P1:AB1"/>
    <mergeCell ref="AC1:AO1"/>
    <mergeCell ref="AP1:BB1"/>
    <mergeCell ref="BC1:BO1"/>
    <mergeCell ref="BP1:CB1"/>
    <mergeCell ref="N6:X6"/>
    <mergeCell ref="N7:P7"/>
    <mergeCell ref="R7:X7"/>
    <mergeCell ref="N8:P8"/>
    <mergeCell ref="R8:X8"/>
    <mergeCell ref="F17:L17"/>
    <mergeCell ref="F18:L18"/>
    <mergeCell ref="F19:L19"/>
    <mergeCell ref="B6:L6"/>
    <mergeCell ref="B19:D19"/>
    <mergeCell ref="F7:L7"/>
    <mergeCell ref="F8:L8"/>
    <mergeCell ref="F9:L9"/>
    <mergeCell ref="F10:L10"/>
    <mergeCell ref="F11:L11"/>
    <mergeCell ref="F12:L12"/>
    <mergeCell ref="F13:L13"/>
    <mergeCell ref="F14:L1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N9:P9"/>
    <mergeCell ref="R9:X9"/>
    <mergeCell ref="F15:L15"/>
    <mergeCell ref="F16:L16"/>
    <mergeCell ref="R18:X18"/>
    <mergeCell ref="N19:P19"/>
    <mergeCell ref="R19:X19"/>
    <mergeCell ref="R10:X10"/>
    <mergeCell ref="R11:X11"/>
    <mergeCell ref="R12:X12"/>
    <mergeCell ref="R13:X13"/>
    <mergeCell ref="R14:X14"/>
    <mergeCell ref="R15:X15"/>
    <mergeCell ref="R16:X16"/>
    <mergeCell ref="R17:X17"/>
    <mergeCell ref="N16:P16"/>
    <mergeCell ref="N17:P17"/>
    <mergeCell ref="N18:P18"/>
    <mergeCell ref="N13:P13"/>
    <mergeCell ref="N14:P14"/>
    <mergeCell ref="N15:P15"/>
    <mergeCell ref="N10:P10"/>
    <mergeCell ref="N11:P11"/>
    <mergeCell ref="N12:P12"/>
    <mergeCell ref="B21:L21"/>
    <mergeCell ref="N21:X21"/>
    <mergeCell ref="B22:D22"/>
    <mergeCell ref="F22:L22"/>
    <mergeCell ref="N22:P22"/>
    <mergeCell ref="R22:X22"/>
    <mergeCell ref="B23:D23"/>
    <mergeCell ref="F23:L23"/>
    <mergeCell ref="N23:P23"/>
    <mergeCell ref="B26:D26"/>
    <mergeCell ref="F26:L26"/>
    <mergeCell ref="N26:P26"/>
    <mergeCell ref="R26:X26"/>
    <mergeCell ref="B27:D27"/>
    <mergeCell ref="F27:L27"/>
    <mergeCell ref="N27:P27"/>
    <mergeCell ref="R27:X27"/>
    <mergeCell ref="R23:X23"/>
    <mergeCell ref="B24:D24"/>
    <mergeCell ref="F24:L24"/>
    <mergeCell ref="N24:P24"/>
    <mergeCell ref="R24:X24"/>
    <mergeCell ref="B25:D25"/>
    <mergeCell ref="F25:L25"/>
    <mergeCell ref="N25:P25"/>
    <mergeCell ref="R25:X25"/>
    <mergeCell ref="B30:D30"/>
    <mergeCell ref="F30:L30"/>
    <mergeCell ref="N30:P30"/>
    <mergeCell ref="R30:X30"/>
    <mergeCell ref="B31:D31"/>
    <mergeCell ref="F31:L31"/>
    <mergeCell ref="N31:P31"/>
    <mergeCell ref="R31:X31"/>
    <mergeCell ref="B28:D28"/>
    <mergeCell ref="F28:L28"/>
    <mergeCell ref="N28:P28"/>
    <mergeCell ref="R28:X28"/>
    <mergeCell ref="B29:D29"/>
    <mergeCell ref="F29:L29"/>
    <mergeCell ref="N29:P29"/>
    <mergeCell ref="R29:X29"/>
    <mergeCell ref="B34:D34"/>
    <mergeCell ref="F34:L34"/>
    <mergeCell ref="N34:P34"/>
    <mergeCell ref="R34:X34"/>
    <mergeCell ref="B36:L36"/>
    <mergeCell ref="N36:X36"/>
    <mergeCell ref="B32:D32"/>
    <mergeCell ref="F32:L32"/>
    <mergeCell ref="N32:P32"/>
    <mergeCell ref="R32:X32"/>
    <mergeCell ref="B33:D33"/>
    <mergeCell ref="F33:L33"/>
    <mergeCell ref="N33:P33"/>
    <mergeCell ref="R33:X33"/>
    <mergeCell ref="R37:X37"/>
    <mergeCell ref="B38:D38"/>
    <mergeCell ref="F38:L38"/>
    <mergeCell ref="N38:P38"/>
    <mergeCell ref="R38:X38"/>
    <mergeCell ref="B39:D39"/>
    <mergeCell ref="F39:L39"/>
    <mergeCell ref="N39:P39"/>
    <mergeCell ref="R39:X39"/>
    <mergeCell ref="F37:L37"/>
    <mergeCell ref="N37:P37"/>
    <mergeCell ref="B37:D37"/>
    <mergeCell ref="N46:P46"/>
    <mergeCell ref="R46:X46"/>
    <mergeCell ref="N43:P43"/>
    <mergeCell ref="R43:X43"/>
    <mergeCell ref="B44:D44"/>
    <mergeCell ref="F44:L44"/>
    <mergeCell ref="N44:P44"/>
    <mergeCell ref="R44:X44"/>
    <mergeCell ref="R40:X40"/>
    <mergeCell ref="B41:D41"/>
    <mergeCell ref="F41:L41"/>
    <mergeCell ref="N41:P41"/>
    <mergeCell ref="R41:X41"/>
    <mergeCell ref="B42:D42"/>
    <mergeCell ref="F42:L42"/>
    <mergeCell ref="N42:P42"/>
    <mergeCell ref="R42:X42"/>
    <mergeCell ref="F40:L40"/>
    <mergeCell ref="N40:P40"/>
    <mergeCell ref="B40:D40"/>
    <mergeCell ref="B43:D43"/>
    <mergeCell ref="F43:L43"/>
    <mergeCell ref="B49:D49"/>
    <mergeCell ref="F49:L49"/>
    <mergeCell ref="N49:P49"/>
    <mergeCell ref="R49:X49"/>
    <mergeCell ref="Z6:AJ6"/>
    <mergeCell ref="Z7:AB7"/>
    <mergeCell ref="AD7:AJ7"/>
    <mergeCell ref="Z8:AB8"/>
    <mergeCell ref="AD8:AJ8"/>
    <mergeCell ref="Z9:AB9"/>
    <mergeCell ref="B47:D47"/>
    <mergeCell ref="F47:L47"/>
    <mergeCell ref="N47:P47"/>
    <mergeCell ref="R47:X47"/>
    <mergeCell ref="B48:D48"/>
    <mergeCell ref="F48:L48"/>
    <mergeCell ref="N48:P48"/>
    <mergeCell ref="R48:X48"/>
    <mergeCell ref="B45:D45"/>
    <mergeCell ref="F45:L45"/>
    <mergeCell ref="N45:P45"/>
    <mergeCell ref="R45:X45"/>
    <mergeCell ref="B46:D46"/>
    <mergeCell ref="F46:L46"/>
    <mergeCell ref="AD13:AJ13"/>
    <mergeCell ref="Z14:AB14"/>
    <mergeCell ref="AD14:AJ14"/>
    <mergeCell ref="Z15:AB15"/>
    <mergeCell ref="AD15:AJ15"/>
    <mergeCell ref="AD9:AJ9"/>
    <mergeCell ref="Z10:AB10"/>
    <mergeCell ref="AD10:AJ10"/>
    <mergeCell ref="Z11:AB11"/>
    <mergeCell ref="AD11:AJ11"/>
    <mergeCell ref="Z12:AB12"/>
    <mergeCell ref="AD12:AJ12"/>
    <mergeCell ref="AP10:AV10"/>
    <mergeCell ref="AL11:AN11"/>
    <mergeCell ref="AP11:AV11"/>
    <mergeCell ref="AL12:AN12"/>
    <mergeCell ref="AP12:AV12"/>
    <mergeCell ref="AL13:AN13"/>
    <mergeCell ref="AP13:AV13"/>
    <mergeCell ref="AL6:AV6"/>
    <mergeCell ref="AL7:AN7"/>
    <mergeCell ref="AP7:AV7"/>
    <mergeCell ref="AL8:AN8"/>
    <mergeCell ref="AP8:AV8"/>
    <mergeCell ref="AL9:AN9"/>
    <mergeCell ref="AP9:AV9"/>
    <mergeCell ref="AL10:AN10"/>
    <mergeCell ref="AX10:AZ10"/>
    <mergeCell ref="BB10:BH10"/>
    <mergeCell ref="AX11:AZ11"/>
    <mergeCell ref="BB11:BH11"/>
    <mergeCell ref="AX12:AZ12"/>
    <mergeCell ref="BB12:BH12"/>
    <mergeCell ref="AX6:BH6"/>
    <mergeCell ref="AX7:AZ7"/>
    <mergeCell ref="BB7:BH7"/>
    <mergeCell ref="AX8:AZ8"/>
    <mergeCell ref="BB8:BH8"/>
    <mergeCell ref="AX9:AZ9"/>
    <mergeCell ref="BB9:BH9"/>
    <mergeCell ref="Z18:AB18"/>
    <mergeCell ref="AD18:AJ18"/>
    <mergeCell ref="AL22:AN22"/>
    <mergeCell ref="AP22:AV22"/>
    <mergeCell ref="AL23:AN23"/>
    <mergeCell ref="AX13:AZ13"/>
    <mergeCell ref="BB13:BH13"/>
    <mergeCell ref="AX14:AZ14"/>
    <mergeCell ref="BB14:BH14"/>
    <mergeCell ref="AX15:AZ15"/>
    <mergeCell ref="BB15:BH15"/>
    <mergeCell ref="AL17:AN17"/>
    <mergeCell ref="AP17:AV17"/>
    <mergeCell ref="AL14:AN14"/>
    <mergeCell ref="AP14:AV14"/>
    <mergeCell ref="AL15:AN15"/>
    <mergeCell ref="AP15:AV15"/>
    <mergeCell ref="AL16:AN16"/>
    <mergeCell ref="AP16:AV16"/>
    <mergeCell ref="Z16:AB16"/>
    <mergeCell ref="AD16:AJ16"/>
    <mergeCell ref="Z17:AB17"/>
    <mergeCell ref="AD17:AJ17"/>
    <mergeCell ref="Z13:AB13"/>
    <mergeCell ref="AX16:AZ16"/>
    <mergeCell ref="BB16:BH16"/>
    <mergeCell ref="AX17:AZ17"/>
    <mergeCell ref="BB17:BH17"/>
    <mergeCell ref="AX18:AZ18"/>
    <mergeCell ref="BB18:BH18"/>
    <mergeCell ref="AL18:AN18"/>
    <mergeCell ref="AP18:AV18"/>
    <mergeCell ref="AL19:AN19"/>
    <mergeCell ref="AP19:AV19"/>
    <mergeCell ref="AP29:AV29"/>
    <mergeCell ref="AL30:AN30"/>
    <mergeCell ref="AX19:AZ19"/>
    <mergeCell ref="BB19:BH19"/>
    <mergeCell ref="Z21:AJ21"/>
    <mergeCell ref="Z22:AB22"/>
    <mergeCell ref="AD22:AJ22"/>
    <mergeCell ref="Z23:AB23"/>
    <mergeCell ref="AD23:AJ23"/>
    <mergeCell ref="Z19:AB19"/>
    <mergeCell ref="AD19:AJ19"/>
    <mergeCell ref="AX28:AZ28"/>
    <mergeCell ref="BB28:BH28"/>
    <mergeCell ref="AL21:AV21"/>
    <mergeCell ref="AP23:AV23"/>
    <mergeCell ref="AL24:AN24"/>
    <mergeCell ref="Z30:AB30"/>
    <mergeCell ref="AD30:AJ30"/>
    <mergeCell ref="AL28:AN28"/>
    <mergeCell ref="AP28:AV28"/>
    <mergeCell ref="AL29:AN29"/>
    <mergeCell ref="AX21:BH21"/>
    <mergeCell ref="AX22:AZ22"/>
    <mergeCell ref="BB22:BH22"/>
    <mergeCell ref="AD27:AJ27"/>
    <mergeCell ref="Z28:AB28"/>
    <mergeCell ref="AD28:AJ28"/>
    <mergeCell ref="Z29:AB29"/>
    <mergeCell ref="AD29:AJ29"/>
    <mergeCell ref="Z24:AB24"/>
    <mergeCell ref="AD24:AJ24"/>
    <mergeCell ref="Z25:AB25"/>
    <mergeCell ref="AD25:AJ25"/>
    <mergeCell ref="Z26:AB26"/>
    <mergeCell ref="AD26:AJ26"/>
    <mergeCell ref="AX23:AZ23"/>
    <mergeCell ref="BB23:BH23"/>
    <mergeCell ref="AX24:AZ24"/>
    <mergeCell ref="BB24:BH24"/>
    <mergeCell ref="AX25:AZ25"/>
    <mergeCell ref="Z33:AB33"/>
    <mergeCell ref="AD33:AJ33"/>
    <mergeCell ref="AP33:AV33"/>
    <mergeCell ref="AP30:AV30"/>
    <mergeCell ref="AP24:AV24"/>
    <mergeCell ref="AL25:AN25"/>
    <mergeCell ref="AP25:AV25"/>
    <mergeCell ref="AL26:AN26"/>
    <mergeCell ref="AP26:AV26"/>
    <mergeCell ref="AL27:AN27"/>
    <mergeCell ref="AP27:AV27"/>
    <mergeCell ref="BB25:BH25"/>
    <mergeCell ref="AX26:AZ26"/>
    <mergeCell ref="BB26:BH26"/>
    <mergeCell ref="AX27:AZ27"/>
    <mergeCell ref="BB27:BH27"/>
    <mergeCell ref="Z31:AB31"/>
    <mergeCell ref="AD31:AJ31"/>
    <mergeCell ref="Z27:AB27"/>
    <mergeCell ref="Z34:AB34"/>
    <mergeCell ref="AD34:AJ34"/>
    <mergeCell ref="Z32:AB32"/>
    <mergeCell ref="AD32:AJ32"/>
    <mergeCell ref="AL36:AV36"/>
    <mergeCell ref="AX29:AZ29"/>
    <mergeCell ref="BB29:BH29"/>
    <mergeCell ref="AX30:AZ30"/>
    <mergeCell ref="BB30:BH30"/>
    <mergeCell ref="AX31:AZ31"/>
    <mergeCell ref="BB31:BH31"/>
    <mergeCell ref="AL31:AN31"/>
    <mergeCell ref="AP31:AV31"/>
    <mergeCell ref="AX32:AZ32"/>
    <mergeCell ref="BB32:BH32"/>
    <mergeCell ref="AX33:AZ33"/>
    <mergeCell ref="BB33:BH33"/>
    <mergeCell ref="AX34:AZ34"/>
    <mergeCell ref="BB34:BH34"/>
    <mergeCell ref="AL34:AN34"/>
    <mergeCell ref="AP34:AV34"/>
    <mergeCell ref="AL32:AN32"/>
    <mergeCell ref="AP32:AV32"/>
    <mergeCell ref="AL33:AN33"/>
    <mergeCell ref="Z46:AB46"/>
    <mergeCell ref="AD46:AJ46"/>
    <mergeCell ref="Z43:AB43"/>
    <mergeCell ref="AD43:AJ43"/>
    <mergeCell ref="Z44:AB44"/>
    <mergeCell ref="AD44:AJ44"/>
    <mergeCell ref="Z45:AB45"/>
    <mergeCell ref="AD45:AJ45"/>
    <mergeCell ref="Z40:AB40"/>
    <mergeCell ref="AD40:AJ40"/>
    <mergeCell ref="Z41:AB41"/>
    <mergeCell ref="AD41:AJ41"/>
    <mergeCell ref="Z42:AB42"/>
    <mergeCell ref="AD42:AJ42"/>
    <mergeCell ref="Z36:AJ36"/>
    <mergeCell ref="Z37:AB37"/>
    <mergeCell ref="AP40:AV40"/>
    <mergeCell ref="AL41:AN41"/>
    <mergeCell ref="AP41:AV41"/>
    <mergeCell ref="AL42:AN42"/>
    <mergeCell ref="AP42:AV42"/>
    <mergeCell ref="AL43:AN43"/>
    <mergeCell ref="AP43:AV43"/>
    <mergeCell ref="AL37:AN37"/>
    <mergeCell ref="AP37:AV37"/>
    <mergeCell ref="AL38:AN38"/>
    <mergeCell ref="AP38:AV38"/>
    <mergeCell ref="AL39:AN39"/>
    <mergeCell ref="AP39:AV39"/>
    <mergeCell ref="AL40:AN40"/>
    <mergeCell ref="AD37:AJ37"/>
    <mergeCell ref="Z38:AB38"/>
    <mergeCell ref="AD38:AJ38"/>
    <mergeCell ref="Z39:AB39"/>
    <mergeCell ref="AD39:AJ39"/>
    <mergeCell ref="Z47:AB47"/>
    <mergeCell ref="AD47:AJ47"/>
    <mergeCell ref="Z48:AB48"/>
    <mergeCell ref="AD48:AJ48"/>
    <mergeCell ref="AL47:AN47"/>
    <mergeCell ref="AP47:AV47"/>
    <mergeCell ref="AL48:AN48"/>
    <mergeCell ref="AP48:AV48"/>
    <mergeCell ref="AL49:AN49"/>
    <mergeCell ref="AP49:AV49"/>
    <mergeCell ref="AP45:AV45"/>
    <mergeCell ref="AL46:AN46"/>
    <mergeCell ref="AP46:AV46"/>
    <mergeCell ref="AX40:AZ40"/>
    <mergeCell ref="BB40:BH40"/>
    <mergeCell ref="AX41:AZ41"/>
    <mergeCell ref="BB41:BH41"/>
    <mergeCell ref="AX42:AZ42"/>
    <mergeCell ref="BB42:BH42"/>
    <mergeCell ref="AL44:AN44"/>
    <mergeCell ref="AP44:AV44"/>
    <mergeCell ref="AL45:AN45"/>
    <mergeCell ref="AX36:BH36"/>
    <mergeCell ref="AX37:AZ37"/>
    <mergeCell ref="BB37:BH37"/>
    <mergeCell ref="AX38:AZ38"/>
    <mergeCell ref="BB38:BH38"/>
    <mergeCell ref="AX39:AZ39"/>
    <mergeCell ref="BB39:BH39"/>
    <mergeCell ref="AX46:AZ46"/>
    <mergeCell ref="BB46:BH46"/>
    <mergeCell ref="AX47:AZ47"/>
    <mergeCell ref="BB47:BH47"/>
    <mergeCell ref="AX48:AZ48"/>
    <mergeCell ref="BB48:BH48"/>
    <mergeCell ref="AX43:AZ43"/>
    <mergeCell ref="BB43:BH43"/>
    <mergeCell ref="AX44:AZ44"/>
    <mergeCell ref="BB44:BH44"/>
    <mergeCell ref="AX45:AZ45"/>
    <mergeCell ref="BB45:BH45"/>
    <mergeCell ref="AX49:AZ49"/>
    <mergeCell ref="BB49:BH49"/>
    <mergeCell ref="Z51:AJ51"/>
    <mergeCell ref="AL51:AV51"/>
    <mergeCell ref="AX51:BH51"/>
    <mergeCell ref="Z52:AB52"/>
    <mergeCell ref="AD52:AJ52"/>
    <mergeCell ref="AL52:AN52"/>
    <mergeCell ref="AP52:AV52"/>
    <mergeCell ref="AX52:AZ52"/>
    <mergeCell ref="Z49:AB49"/>
    <mergeCell ref="AD49:AJ49"/>
    <mergeCell ref="Z54:AB54"/>
    <mergeCell ref="AD54:AJ54"/>
    <mergeCell ref="AL54:AN54"/>
    <mergeCell ref="AP54:AV54"/>
    <mergeCell ref="AX54:AZ54"/>
    <mergeCell ref="BB54:BH54"/>
    <mergeCell ref="BB52:BH52"/>
    <mergeCell ref="Z53:AB53"/>
    <mergeCell ref="AD53:AJ53"/>
    <mergeCell ref="AL53:AN53"/>
    <mergeCell ref="AP53:AV53"/>
    <mergeCell ref="AX53:AZ53"/>
    <mergeCell ref="BB53:BH53"/>
    <mergeCell ref="Z56:AB56"/>
    <mergeCell ref="AD56:AJ56"/>
    <mergeCell ref="AL56:AN56"/>
    <mergeCell ref="AP56:AV56"/>
    <mergeCell ref="AX56:AZ56"/>
    <mergeCell ref="BB56:BH56"/>
    <mergeCell ref="Z55:AB55"/>
    <mergeCell ref="AD55:AJ55"/>
    <mergeCell ref="AL55:AN55"/>
    <mergeCell ref="AP55:AV55"/>
    <mergeCell ref="AX55:AZ55"/>
    <mergeCell ref="BB55:BH55"/>
    <mergeCell ref="Z58:AB58"/>
    <mergeCell ref="AD58:AJ58"/>
    <mergeCell ref="AL58:AN58"/>
    <mergeCell ref="AP58:AV58"/>
    <mergeCell ref="AX58:AZ58"/>
    <mergeCell ref="BB58:BH58"/>
    <mergeCell ref="Z57:AB57"/>
    <mergeCell ref="AD57:AJ57"/>
    <mergeCell ref="AL57:AN57"/>
    <mergeCell ref="AP57:AV57"/>
    <mergeCell ref="AX57:AZ57"/>
    <mergeCell ref="BB57:BH57"/>
    <mergeCell ref="AX61:AZ61"/>
    <mergeCell ref="BB61:BH61"/>
    <mergeCell ref="Z60:AB60"/>
    <mergeCell ref="AD60:AJ60"/>
    <mergeCell ref="AL60:AN60"/>
    <mergeCell ref="AP60:AV60"/>
    <mergeCell ref="AX60:AZ60"/>
    <mergeCell ref="BB60:BH60"/>
    <mergeCell ref="Z59:AB59"/>
    <mergeCell ref="AD59:AJ59"/>
    <mergeCell ref="AL59:AN59"/>
    <mergeCell ref="AP59:AV59"/>
    <mergeCell ref="AX59:AZ59"/>
    <mergeCell ref="BB59:BH59"/>
    <mergeCell ref="P52:T54"/>
    <mergeCell ref="H57:O57"/>
    <mergeCell ref="Z64:AB64"/>
    <mergeCell ref="AD64:AJ64"/>
    <mergeCell ref="AL64:AN64"/>
    <mergeCell ref="AP64:AV64"/>
    <mergeCell ref="AX64:AZ64"/>
    <mergeCell ref="BB64:BH64"/>
    <mergeCell ref="Z63:AB63"/>
    <mergeCell ref="AD63:AJ63"/>
    <mergeCell ref="AL63:AN63"/>
    <mergeCell ref="AP63:AV63"/>
    <mergeCell ref="AX63:AZ63"/>
    <mergeCell ref="BB63:BH63"/>
    <mergeCell ref="Z62:AB62"/>
    <mergeCell ref="AD62:AJ62"/>
    <mergeCell ref="AL62:AN62"/>
    <mergeCell ref="AP62:AV62"/>
    <mergeCell ref="AX62:AZ62"/>
    <mergeCell ref="BB62:BH62"/>
    <mergeCell ref="Z61:AB61"/>
    <mergeCell ref="AD61:AJ61"/>
    <mergeCell ref="AL61:AN61"/>
    <mergeCell ref="AP61:AV61"/>
    <mergeCell ref="H58:O58"/>
    <mergeCell ref="H59:O59"/>
    <mergeCell ref="B51:O51"/>
    <mergeCell ref="P51:X51"/>
    <mergeCell ref="H52:O52"/>
    <mergeCell ref="B57:F57"/>
    <mergeCell ref="B58:F58"/>
    <mergeCell ref="B59:F59"/>
    <mergeCell ref="B52:F52"/>
    <mergeCell ref="B53:F53"/>
    <mergeCell ref="B54:F54"/>
    <mergeCell ref="B55:F55"/>
    <mergeCell ref="B56:F56"/>
    <mergeCell ref="H53:O53"/>
    <mergeCell ref="H54:O54"/>
    <mergeCell ref="H55:O55"/>
    <mergeCell ref="H56:O56"/>
    <mergeCell ref="U52:X54"/>
    <mergeCell ref="U55:X57"/>
    <mergeCell ref="U58:X60"/>
    <mergeCell ref="B60:F60"/>
    <mergeCell ref="H60:O60"/>
    <mergeCell ref="P58:T60"/>
    <mergeCell ref="P55:T57"/>
  </mergeCells>
  <conditionalFormatting sqref="Z7:BH64 B7:X4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Raw</vt:lpstr>
      <vt:lpstr>Display</vt:lpstr>
      <vt:lpstr>Preserve</vt:lpstr>
      <vt:lpstr>Correlation</vt:lpstr>
      <vt:lpstr>Calculations</vt:lpstr>
      <vt:lpstr>Single</vt:lpstr>
      <vt:lpstr>Agg</vt:lpstr>
      <vt:lpstr>BC</vt:lpstr>
      <vt:lpstr>Br</vt:lpstr>
      <vt:lpstr>DF</vt:lpstr>
      <vt:lpstr>DtP</vt:lpstr>
      <vt:lpstr>DZ</vt:lpstr>
      <vt:lpstr>FC</vt:lpstr>
      <vt:lpstr>GC</vt:lpstr>
      <vt:lpstr>Hit</vt:lpstr>
      <vt:lpstr>Men</vt:lpstr>
      <vt:lpstr>NZD</vt:lpstr>
      <vt:lpstr>NZO</vt:lpstr>
      <vt:lpstr>OF</vt:lpstr>
      <vt:lpstr>OZ</vt:lpstr>
      <vt:lpstr>Pas</vt:lpstr>
      <vt:lpstr>PP</vt:lpstr>
      <vt:lpstr>Sht</vt:lpstr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2018-07-17T22:29:13Z</dcterms:created>
  <dcterms:modified xsi:type="dcterms:W3CDTF">2018-08-08T23:35:29Z</dcterms:modified>
</cp:coreProperties>
</file>