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13\Desktop\Trabajos de Excel\Trabajos de Alam\"/>
    </mc:Choice>
  </mc:AlternateContent>
  <xr:revisionPtr revIDLastSave="0" documentId="13_ncr:1_{514CD881-C378-490A-B93A-AA0C14964327}" xr6:coauthVersionLast="47" xr6:coauthVersionMax="47" xr10:uidLastSave="{00000000-0000-0000-0000-000000000000}"/>
  <bookViews>
    <workbookView xWindow="14385" yWindow="0" windowWidth="14415" windowHeight="15600" xr2:uid="{6151EFC3-35FF-4DAD-A7D7-4CED851F665C}"/>
  </bookViews>
  <sheets>
    <sheet name="Testeo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69" i="1"/>
  <c r="B70" i="1"/>
  <c r="C70" i="1"/>
  <c r="E66" i="1"/>
  <c r="H50" i="1"/>
  <c r="D75" i="1"/>
  <c r="F75" i="1"/>
  <c r="E75" i="1"/>
  <c r="C75" i="1"/>
  <c r="B75" i="1"/>
</calcChain>
</file>

<file path=xl/sharedStrings.xml><?xml version="1.0" encoding="utf-8"?>
<sst xmlns="http://schemas.openxmlformats.org/spreadsheetml/2006/main" count="58" uniqueCount="28">
  <si>
    <t>NUMEROS</t>
  </si>
  <si>
    <t>RAIZNUMAYOR</t>
  </si>
  <si>
    <t>MAY-PROM</t>
  </si>
  <si>
    <t>NUMAX</t>
  </si>
  <si>
    <t>NUMIN</t>
  </si>
  <si>
    <t>SUM</t>
  </si>
  <si>
    <t>PERSONA</t>
  </si>
  <si>
    <t>EDAD</t>
  </si>
  <si>
    <t>TICKETS</t>
  </si>
  <si>
    <t>A</t>
  </si>
  <si>
    <t>B</t>
  </si>
  <si>
    <t>D</t>
  </si>
  <si>
    <t>F</t>
  </si>
  <si>
    <t>G</t>
  </si>
  <si>
    <t>L</t>
  </si>
  <si>
    <t>K</t>
  </si>
  <si>
    <t>REFERENCIA 1</t>
  </si>
  <si>
    <t>REFERENCIA 2</t>
  </si>
  <si>
    <t>REFERENCIA 4</t>
  </si>
  <si>
    <t>REFERENCIA 3</t>
  </si>
  <si>
    <t>&gt;="valor";&lt;="valor". Esta función se encarga de: Si ambos valores son "validos" la función "aprueba" los valores y da una referencia especificada como correcta por el usuario. Si uno de los dos, ó, ningún valor es correcto da una referencia especificada como incorrecta por el usuario.</t>
  </si>
  <si>
    <t>"Nao Nao Amigao"</t>
  </si>
  <si>
    <t>"Se Puede"</t>
  </si>
  <si>
    <t>&lt;-- Función especificada como correcta</t>
  </si>
  <si>
    <t>&lt;-- Funcion espeficidada como incorrecta</t>
  </si>
  <si>
    <t>ACIERTOS</t>
  </si>
  <si>
    <t>S</t>
  </si>
  <si>
    <t>FNACIM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</si>
</sst>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10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sz val="11"/>
      <color rgb="FFFF616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202124"/>
      <name val="Docs-Roboto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41CC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0" applyFont="1" applyAlignment="1">
      <alignment vertical="top" wrapText="1"/>
    </xf>
    <xf numFmtId="0" fontId="6" fillId="6" borderId="0" xfId="0" applyFont="1" applyFill="1" applyAlignment="1">
      <alignment horizontal="center" vertical="top" wrapText="1"/>
    </xf>
    <xf numFmtId="0" fontId="0" fillId="8" borderId="0" xfId="0" applyFont="1" applyFill="1" applyAlignment="1">
      <alignment horizontal="center" vertical="center"/>
    </xf>
    <xf numFmtId="0" fontId="3" fillId="0" borderId="0" xfId="0" applyFont="1"/>
    <xf numFmtId="0" fontId="7" fillId="6" borderId="0" xfId="0" applyFont="1" applyFill="1"/>
    <xf numFmtId="49" fontId="0" fillId="0" borderId="0" xfId="0" applyNumberFormat="1"/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3" xfId="0" applyNumberFormat="1" applyBorder="1"/>
    <xf numFmtId="14" fontId="0" fillId="0" borderId="9" xfId="0" applyNumberFormat="1" applyBorder="1"/>
    <xf numFmtId="0" fontId="9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41CCD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41CCDF"/>
      <color rgb="FFFFFF8F"/>
      <color rgb="FFFF6161"/>
      <color rgb="FFFFFFDD"/>
      <color rgb="FFFFFFC5"/>
      <color rgb="FFFFFFFF"/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3930555555555557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Testeo!$A$21:$A$25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F-4779-B654-3530DA1BF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20</xdr:row>
      <xdr:rowOff>9525</xdr:rowOff>
    </xdr:from>
    <xdr:to>
      <xdr:col>2</xdr:col>
      <xdr:colOff>647700</xdr:colOff>
      <xdr:row>27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8DB066-CFC6-C1F2-232A-A603EC304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2A8BFE-BA6E-4369-8D04-B93EF63C553B}" name="Tabla1" displayName="Tabla1" ref="A1:D18" totalsRowShown="0" headerRowDxfId="0" headerRowBorderDxfId="6" tableBorderDxfId="7" totalsRowBorderDxfId="5">
  <autoFilter ref="A1:D18" xr:uid="{B42A8BFE-BA6E-4369-8D04-B93EF63C553B}"/>
  <tableColumns count="4">
    <tableColumn id="1" xr3:uid="{0D895C0F-4759-4BF8-9081-A086D7D90C9C}" name="PERSONA" dataDxfId="4"/>
    <tableColumn id="2" xr3:uid="{4CF8F393-961B-476D-92DA-402DF62285B7}" name="EDAD" dataDxfId="3"/>
    <tableColumn id="3" xr3:uid="{B5B0B52F-FD96-4CF5-8FB9-F7D58A7F4CDD}" name="ACIERTOS" dataDxfId="2"/>
    <tableColumn id="4" xr3:uid="{3EBC94B8-ECD6-4D4B-9834-820238BB442A}" name="FNACIM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2BCC-B766-4AA5-8237-14E1FC6DB41B}">
  <dimension ref="A1:J86"/>
  <sheetViews>
    <sheetView tabSelected="1" workbookViewId="0">
      <selection activeCell="D23" sqref="D23"/>
    </sheetView>
  </sheetViews>
  <sheetFormatPr baseColWidth="10" defaultRowHeight="15"/>
  <cols>
    <col min="1" max="1" width="11.85546875" bestFit="1" customWidth="1"/>
    <col min="2" max="2" width="14.28515625" bestFit="1" customWidth="1"/>
    <col min="3" max="3" width="14.28515625" customWidth="1"/>
    <col min="5" max="5" width="13.140625" bestFit="1" customWidth="1"/>
    <col min="7" max="7" width="23.28515625" customWidth="1"/>
    <col min="9" max="9" width="17.5703125" bestFit="1" customWidth="1"/>
    <col min="10" max="10" width="37.85546875" bestFit="1" customWidth="1"/>
  </cols>
  <sheetData>
    <row r="1" spans="1:4">
      <c r="A1" s="22" t="s">
        <v>6</v>
      </c>
      <c r="B1" s="23" t="s">
        <v>7</v>
      </c>
      <c r="C1" s="23" t="s">
        <v>25</v>
      </c>
      <c r="D1" s="24" t="s">
        <v>27</v>
      </c>
    </row>
    <row r="2" spans="1:4">
      <c r="A2" s="21" t="s">
        <v>9</v>
      </c>
      <c r="B2" s="5">
        <v>15</v>
      </c>
      <c r="C2" s="5">
        <v>5</v>
      </c>
      <c r="D2" s="27">
        <v>40290</v>
      </c>
    </row>
    <row r="3" spans="1:4">
      <c r="A3" s="21" t="s">
        <v>9</v>
      </c>
      <c r="B3" s="5">
        <v>10</v>
      </c>
      <c r="C3" s="5">
        <v>6</v>
      </c>
      <c r="D3" s="27">
        <v>42115</v>
      </c>
    </row>
    <row r="4" spans="1:4">
      <c r="A4" s="21" t="s">
        <v>26</v>
      </c>
      <c r="B4" s="5">
        <v>10</v>
      </c>
      <c r="C4" s="5">
        <v>4</v>
      </c>
      <c r="D4" s="27">
        <v>42115</v>
      </c>
    </row>
    <row r="5" spans="1:4">
      <c r="A5" s="21" t="s">
        <v>11</v>
      </c>
      <c r="B5" s="5">
        <v>12</v>
      </c>
      <c r="C5" s="5">
        <v>2</v>
      </c>
      <c r="D5" s="27">
        <v>41385</v>
      </c>
    </row>
    <row r="6" spans="1:4">
      <c r="A6" s="21" t="s">
        <v>12</v>
      </c>
      <c r="B6" s="5">
        <v>15</v>
      </c>
      <c r="C6" s="5">
        <v>7</v>
      </c>
      <c r="D6" s="27">
        <v>40290</v>
      </c>
    </row>
    <row r="7" spans="1:4">
      <c r="A7" s="21" t="s">
        <v>13</v>
      </c>
      <c r="B7" s="5">
        <v>14</v>
      </c>
      <c r="C7" s="5">
        <v>8</v>
      </c>
      <c r="D7" s="27">
        <v>40655</v>
      </c>
    </row>
    <row r="8" spans="1:4">
      <c r="A8" s="21" t="s">
        <v>11</v>
      </c>
      <c r="B8" s="5">
        <v>13</v>
      </c>
      <c r="C8" s="5">
        <v>4</v>
      </c>
      <c r="D8" s="27">
        <v>41020</v>
      </c>
    </row>
    <row r="9" spans="1:4">
      <c r="A9" s="21" t="s">
        <v>26</v>
      </c>
      <c r="B9" s="5">
        <v>13</v>
      </c>
      <c r="C9" s="5">
        <v>2</v>
      </c>
      <c r="D9" s="27">
        <v>41020</v>
      </c>
    </row>
    <row r="10" spans="1:4">
      <c r="A10" s="21" t="s">
        <v>12</v>
      </c>
      <c r="B10" s="5">
        <v>10</v>
      </c>
      <c r="C10" s="5">
        <v>5</v>
      </c>
      <c r="D10" s="27">
        <v>42115</v>
      </c>
    </row>
    <row r="11" spans="1:4">
      <c r="A11" s="21" t="s">
        <v>11</v>
      </c>
      <c r="B11" s="5">
        <v>12</v>
      </c>
      <c r="C11" s="5">
        <v>6</v>
      </c>
      <c r="D11" s="27">
        <v>41415</v>
      </c>
    </row>
    <row r="12" spans="1:4">
      <c r="A12" s="21" t="s">
        <v>12</v>
      </c>
      <c r="B12" s="5">
        <v>18</v>
      </c>
      <c r="C12" s="5">
        <v>3</v>
      </c>
      <c r="D12" s="27">
        <v>39225</v>
      </c>
    </row>
    <row r="13" spans="1:4">
      <c r="A13" s="21" t="s">
        <v>11</v>
      </c>
      <c r="B13" s="5">
        <v>15</v>
      </c>
      <c r="C13" s="5">
        <v>4</v>
      </c>
      <c r="D13" s="27">
        <v>40320</v>
      </c>
    </row>
    <row r="14" spans="1:4">
      <c r="A14" s="21" t="s">
        <v>13</v>
      </c>
      <c r="B14" s="5">
        <v>16</v>
      </c>
      <c r="C14" s="5">
        <v>8</v>
      </c>
      <c r="D14" s="27">
        <v>39955</v>
      </c>
    </row>
    <row r="15" spans="1:4">
      <c r="A15" s="21" t="s">
        <v>12</v>
      </c>
      <c r="B15" s="5">
        <v>10</v>
      </c>
      <c r="C15" s="5">
        <v>5</v>
      </c>
      <c r="D15" s="27">
        <v>42145</v>
      </c>
    </row>
    <row r="16" spans="1:4">
      <c r="A16" s="21" t="s">
        <v>9</v>
      </c>
      <c r="B16" s="5">
        <v>18</v>
      </c>
      <c r="C16" s="5">
        <v>2</v>
      </c>
      <c r="D16" s="27">
        <v>39225</v>
      </c>
    </row>
    <row r="17" spans="1:4">
      <c r="A17" s="21" t="s">
        <v>11</v>
      </c>
      <c r="B17" s="5">
        <v>16</v>
      </c>
      <c r="C17" s="5">
        <v>4</v>
      </c>
      <c r="D17" s="27">
        <v>39955</v>
      </c>
    </row>
    <row r="18" spans="1:4">
      <c r="A18" s="25" t="s">
        <v>13</v>
      </c>
      <c r="B18" s="26">
        <v>17</v>
      </c>
      <c r="C18" s="26">
        <v>7</v>
      </c>
      <c r="D18" s="28">
        <v>39590</v>
      </c>
    </row>
    <row r="21" spans="1:4">
      <c r="A21">
        <f ca="1">SUMIF(Tabla1[[PERSONA]:[ACIERTOS]],"A",Tabla1[ACIERTOS])</f>
        <v>13</v>
      </c>
    </row>
    <row r="22" spans="1:4">
      <c r="A22">
        <f ca="1">SUMIF(Tabla1[[PERSONA]:[ACIERTOS]],"S",Tabla1[ACIERTOS])</f>
        <v>6</v>
      </c>
    </row>
    <row r="23" spans="1:4">
      <c r="A23">
        <f ca="1">SUMIF(Tabla1[[PERSONA]:[ACIERTOS]],"F",Tabla1[ACIERTOS])</f>
        <v>20</v>
      </c>
    </row>
    <row r="24" spans="1:4" ht="15.75">
      <c r="A24">
        <f ca="1">SUMIF(Tabla1[[PERSONA]:[ACIERTOS]],"G",Tabla1[ACIERTOS])</f>
        <v>23</v>
      </c>
      <c r="D24" s="29"/>
    </row>
    <row r="25" spans="1:4">
      <c r="A25">
        <f ca="1">SUMIF(Tabla1[[PERSONA]:[ACIERTOS]],"D",Tabla1[ACIERTOS])</f>
        <v>20</v>
      </c>
    </row>
    <row r="50" spans="1:10" ht="15" customHeight="1">
      <c r="A50" s="4" t="s">
        <v>6</v>
      </c>
      <c r="B50" s="4" t="s">
        <v>7</v>
      </c>
      <c r="C50" s="4" t="s">
        <v>8</v>
      </c>
      <c r="G50" s="11" t="s">
        <v>20</v>
      </c>
      <c r="H50" s="12" t="str">
        <f>IF(AND(B51&gt;=$E$56,C51&lt;$E$59),"Se puede", "Nao Nao Amigao")</f>
        <v>Se puede</v>
      </c>
    </row>
    <row r="51" spans="1:10">
      <c r="A51" s="5" t="s">
        <v>9</v>
      </c>
      <c r="B51" s="17">
        <v>15</v>
      </c>
      <c r="C51" s="5">
        <v>5</v>
      </c>
      <c r="E51" s="6" t="s">
        <v>16</v>
      </c>
      <c r="G51" s="11"/>
      <c r="H51" s="12"/>
      <c r="I51" s="13" t="s">
        <v>22</v>
      </c>
      <c r="J51" s="14" t="s">
        <v>23</v>
      </c>
    </row>
    <row r="52" spans="1:10">
      <c r="A52" s="16" t="s">
        <v>10</v>
      </c>
      <c r="B52" s="16">
        <v>12</v>
      </c>
      <c r="C52" s="5">
        <v>2</v>
      </c>
      <c r="E52" s="7">
        <v>5</v>
      </c>
      <c r="G52" s="11"/>
      <c r="H52" s="12"/>
      <c r="I52" s="13" t="s">
        <v>21</v>
      </c>
      <c r="J52" s="14" t="s">
        <v>24</v>
      </c>
    </row>
    <row r="53" spans="1:10">
      <c r="A53" s="5" t="s">
        <v>9</v>
      </c>
      <c r="B53" s="17">
        <v>18</v>
      </c>
      <c r="C53" s="5">
        <v>3</v>
      </c>
      <c r="E53" s="8"/>
      <c r="G53" s="11"/>
      <c r="H53" s="12"/>
    </row>
    <row r="54" spans="1:10">
      <c r="A54" s="5" t="s">
        <v>11</v>
      </c>
      <c r="B54" s="17">
        <v>20</v>
      </c>
      <c r="C54" s="5">
        <v>6</v>
      </c>
      <c r="E54" s="8"/>
      <c r="G54" s="10"/>
    </row>
    <row r="55" spans="1:10">
      <c r="A55" s="5" t="s">
        <v>12</v>
      </c>
      <c r="B55" s="17">
        <v>10</v>
      </c>
      <c r="C55" s="5">
        <v>7</v>
      </c>
      <c r="E55" s="6" t="s">
        <v>17</v>
      </c>
    </row>
    <row r="56" spans="1:10">
      <c r="A56" s="5" t="s">
        <v>13</v>
      </c>
      <c r="B56" s="5">
        <v>9</v>
      </c>
      <c r="C56" s="5">
        <v>8</v>
      </c>
      <c r="E56" s="7">
        <v>15</v>
      </c>
    </row>
    <row r="57" spans="1:10">
      <c r="A57" s="5" t="s">
        <v>9</v>
      </c>
      <c r="B57" s="5">
        <v>12</v>
      </c>
      <c r="C57" s="5">
        <v>9</v>
      </c>
      <c r="E57" s="8"/>
    </row>
    <row r="58" spans="1:10">
      <c r="A58" s="5" t="s">
        <v>12</v>
      </c>
      <c r="B58" s="5">
        <v>14</v>
      </c>
      <c r="C58" s="5">
        <v>5</v>
      </c>
      <c r="E58" s="6" t="s">
        <v>19</v>
      </c>
      <c r="H58" s="4" t="s">
        <v>0</v>
      </c>
      <c r="I58" s="8"/>
      <c r="J58" s="8"/>
    </row>
    <row r="59" spans="1:10">
      <c r="A59" s="5" t="s">
        <v>9</v>
      </c>
      <c r="B59" s="5">
        <v>9</v>
      </c>
      <c r="C59" s="5">
        <v>44</v>
      </c>
      <c r="D59" s="3"/>
      <c r="E59" s="9">
        <v>14</v>
      </c>
      <c r="H59" s="18">
        <v>5</v>
      </c>
      <c r="I59" s="8"/>
      <c r="J59" s="20" t="s">
        <v>16</v>
      </c>
    </row>
    <row r="60" spans="1:10">
      <c r="A60" s="5" t="s">
        <v>14</v>
      </c>
      <c r="B60" s="5">
        <v>5</v>
      </c>
      <c r="C60" s="5">
        <v>4</v>
      </c>
      <c r="E60" s="8"/>
      <c r="H60" s="18">
        <v>2</v>
      </c>
      <c r="I60" s="8"/>
      <c r="J60" s="19">
        <v>8</v>
      </c>
    </row>
    <row r="61" spans="1:10">
      <c r="A61" s="5" t="s">
        <v>15</v>
      </c>
      <c r="B61" s="17">
        <v>15</v>
      </c>
      <c r="C61" s="5">
        <v>15</v>
      </c>
      <c r="E61" s="6" t="s">
        <v>18</v>
      </c>
      <c r="H61" s="18">
        <v>3</v>
      </c>
      <c r="I61" s="8"/>
      <c r="J61" s="8"/>
    </row>
    <row r="62" spans="1:10">
      <c r="A62" s="5" t="s">
        <v>14</v>
      </c>
      <c r="B62" s="17">
        <v>10</v>
      </c>
      <c r="C62" s="5">
        <v>17</v>
      </c>
      <c r="E62" s="9">
        <v>10</v>
      </c>
      <c r="G62" s="15"/>
      <c r="H62" s="18">
        <v>6</v>
      </c>
      <c r="I62" s="8"/>
      <c r="J62" s="20" t="s">
        <v>17</v>
      </c>
    </row>
    <row r="63" spans="1:10">
      <c r="A63" s="5" t="s">
        <v>10</v>
      </c>
      <c r="B63" s="17">
        <v>23</v>
      </c>
      <c r="C63" s="5">
        <v>23</v>
      </c>
      <c r="H63" s="18">
        <v>7</v>
      </c>
      <c r="I63" s="8"/>
      <c r="J63" s="19">
        <v>15</v>
      </c>
    </row>
    <row r="64" spans="1:10">
      <c r="A64" s="16" t="s">
        <v>10</v>
      </c>
      <c r="B64" s="16">
        <v>14</v>
      </c>
      <c r="C64" s="5">
        <v>15</v>
      </c>
      <c r="H64" s="18">
        <v>8</v>
      </c>
      <c r="I64" s="8"/>
      <c r="J64" s="8"/>
    </row>
    <row r="65" spans="1:10">
      <c r="A65" s="5" t="s">
        <v>12</v>
      </c>
      <c r="B65" s="5">
        <v>10</v>
      </c>
      <c r="C65" s="5">
        <v>22</v>
      </c>
      <c r="H65" s="18">
        <v>9</v>
      </c>
      <c r="I65" s="8"/>
      <c r="J65" s="8"/>
    </row>
    <row r="66" spans="1:10">
      <c r="E66">
        <f>AVERAGEIFS(B51:B65,A51:A65, "F", B51:B65, "&gt;" &amp; E52)</f>
        <v>11.333333333333334</v>
      </c>
      <c r="H66" s="18">
        <v>5</v>
      </c>
      <c r="I66" s="8"/>
      <c r="J66" s="8"/>
    </row>
    <row r="67" spans="1:10">
      <c r="H67" s="18">
        <v>44</v>
      </c>
      <c r="I67" s="8"/>
      <c r="J67" s="8"/>
    </row>
    <row r="68" spans="1:10">
      <c r="H68" s="18">
        <v>4</v>
      </c>
      <c r="I68" s="8"/>
      <c r="J68" s="8"/>
    </row>
    <row r="69" spans="1:10">
      <c r="A69">
        <f>COUNTIF(B51:B65, "&gt;" &amp; E52)</f>
        <v>14</v>
      </c>
      <c r="H69" s="18">
        <v>15</v>
      </c>
      <c r="I69" s="8"/>
      <c r="J69" s="8"/>
    </row>
    <row r="70" spans="1:10">
      <c r="A70" t="s">
        <v>10</v>
      </c>
      <c r="B70">
        <f>COUNTIFS(A51:A65,"B",B51:B65, "&lt;"&amp;E56)</f>
        <v>2</v>
      </c>
      <c r="C70">
        <f>COUNTIFS(A51:A65,"B",B51:B65,"B",B51:B65, "&lt;" &amp; E56)</f>
        <v>0</v>
      </c>
      <c r="H70" s="18">
        <v>17</v>
      </c>
      <c r="I70" s="8"/>
      <c r="J70" s="8"/>
    </row>
    <row r="74" spans="1:10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</row>
    <row r="75" spans="1:10">
      <c r="A75" s="2">
        <v>5</v>
      </c>
      <c r="B75" s="2">
        <f>SQRT(MAX(A75:A86))</f>
        <v>6.6332495807107996</v>
      </c>
      <c r="C75" s="2">
        <f>MAX(A75:A86)-AVERAGE(A75:A86)</f>
        <v>33.583333333333336</v>
      </c>
      <c r="D75" s="2">
        <f>MAX(A75:A86)</f>
        <v>44</v>
      </c>
      <c r="E75" s="2">
        <f>MIN(A75:A86)</f>
        <v>2</v>
      </c>
      <c r="F75" s="2">
        <f>SUM(A75:A86)</f>
        <v>125</v>
      </c>
    </row>
    <row r="76" spans="1:10">
      <c r="A76" s="2">
        <v>2</v>
      </c>
    </row>
    <row r="77" spans="1:10">
      <c r="A77" s="2">
        <v>3</v>
      </c>
    </row>
    <row r="78" spans="1:10">
      <c r="A78" s="2">
        <v>6</v>
      </c>
    </row>
    <row r="79" spans="1:10">
      <c r="A79" s="2">
        <v>7</v>
      </c>
    </row>
    <row r="80" spans="1:10">
      <c r="A80" s="2">
        <v>8</v>
      </c>
    </row>
    <row r="81" spans="1:1">
      <c r="A81" s="2">
        <v>9</v>
      </c>
    </row>
    <row r="82" spans="1:1">
      <c r="A82" s="2">
        <v>5</v>
      </c>
    </row>
    <row r="83" spans="1:1">
      <c r="A83" s="2">
        <v>44</v>
      </c>
    </row>
    <row r="84" spans="1:1">
      <c r="A84" s="2">
        <v>4</v>
      </c>
    </row>
    <row r="85" spans="1:1">
      <c r="A85" s="2">
        <v>15</v>
      </c>
    </row>
    <row r="86" spans="1:1">
      <c r="A86" s="2">
        <v>17</v>
      </c>
    </row>
  </sheetData>
  <mergeCells count="2">
    <mergeCell ref="G50:G53"/>
    <mergeCell ref="H50:H53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HP-13</dc:creator>
  <cp:lastModifiedBy>HP-13</cp:lastModifiedBy>
  <dcterms:created xsi:type="dcterms:W3CDTF">2025-04-20T13:28:29Z</dcterms:created>
  <dcterms:modified xsi:type="dcterms:W3CDTF">2025-04-20T16:56:45Z</dcterms:modified>
</cp:coreProperties>
</file>