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<sst xmlns="http://schemas.openxmlformats.org/spreadsheetml/2006/main" count="59" uniqueCount="35">
  <si>
    <t>Subject</t>
  </si>
  <si>
    <t>A</t>
  </si>
  <si>
    <t>B</t>
  </si>
  <si>
    <t>Centroid = (A+B)/2</t>
  </si>
  <si>
    <t>Distance from Centroid</t>
  </si>
  <si>
    <t>Cluster 1</t>
  </si>
  <si>
    <t>Cluster 2</t>
  </si>
  <si>
    <t>individual</t>
  </si>
  <si>
    <t>Distance to mean (centroid) of Cluster 1 :(1.5,2.2)</t>
  </si>
  <si>
    <t>Distance to mean (centroid) of Cluster 1:(3.9,4.9)</t>
  </si>
  <si>
    <t>centroid</t>
  </si>
  <si>
    <t>Step</t>
  </si>
  <si>
    <t>Mean vector</t>
  </si>
  <si>
    <t>(1.5,1.0)</t>
  </si>
  <si>
    <t>(5.0,6.0)</t>
  </si>
  <si>
    <t>1,2</t>
  </si>
  <si>
    <t>(1.2,1.5)</t>
  </si>
  <si>
    <t>1,2,3</t>
  </si>
  <si>
    <t>(1.5,2.2)</t>
  </si>
  <si>
    <t>4,5</t>
  </si>
  <si>
    <t>(4.3,5.0)</t>
  </si>
  <si>
    <t>4,5,6</t>
  </si>
  <si>
    <t>4,5,6,7</t>
  </si>
  <si>
    <t>(3.9,4.9)</t>
  </si>
  <si>
    <t xml:space="preserve">Min = </t>
  </si>
  <si>
    <t>Max =</t>
  </si>
  <si>
    <t>Individual</t>
  </si>
  <si>
    <t>Mean Vector (centroid)</t>
  </si>
  <si>
    <t> </t>
  </si>
  <si>
    <t>Group 1</t>
  </si>
  <si>
    <t>(1.5, 1.0)</t>
  </si>
  <si>
    <t>1, 2,3</t>
  </si>
  <si>
    <t>Group 2</t>
  </si>
  <si>
    <t>(5.0, 6.0)</t>
  </si>
  <si>
    <t>4, 5, 6, 7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</si>
</sst>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3">
    <font>
      <sz val="10.0"/>
      <color rgb="FF000000"/>
      <name val="Arial"/>
      <scheme val="minor"/>
    </font>
    <font>
      <color theme="1"/>
      <name val="Arial"/>
    </font>
    <font>
      <b/>
      <color rgb="FFFF0000"/>
      <name val="Arial"/>
    </font>
    <font>
      <b/>
      <color rgb="FF4472C4"/>
      <name val="Arial"/>
    </font>
    <font>
      <color theme="1"/>
      <name val="Arial"/>
      <scheme val="minor"/>
    </font>
    <font>
      <b/>
      <sz val="11.0"/>
      <color rgb="FFFF0000"/>
      <name val="Calibri"/>
    </font>
    <font/>
    <font>
      <b/>
      <sz val="11.0"/>
      <color rgb="FF4472C4"/>
      <name val="Calibri"/>
    </font>
    <font>
      <b/>
      <color theme="1"/>
      <name val="Arial"/>
    </font>
    <font>
      <b/>
      <color rgb="FF000000"/>
      <name val="Arial"/>
    </font>
    <font>
      <sz val="11.0"/>
      <color theme="1"/>
      <name val="Calibri"/>
    </font>
    <font>
      <b/>
      <sz val="11.0"/>
      <color theme="1"/>
      <name val="Calibri"/>
    </font>
    <font>
      <sz val="11.0"/>
      <color theme="1"/>
      <name val="&quot;Times New Roman&quot;"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shrinkToFit="0" vertical="bottom" wrapText="1"/>
    </xf>
    <xf borderId="2" fillId="0" fontId="2" numFmtId="0" xfId="0" applyAlignment="1" applyBorder="1" applyFont="1">
      <alignment shrinkToFit="0" vertical="bottom" wrapText="1"/>
    </xf>
    <xf borderId="2" fillId="0" fontId="3" numFmtId="0" xfId="0" applyAlignment="1" applyBorder="1" applyFont="1">
      <alignment shrinkToFit="0" vertical="bottom" wrapText="1"/>
    </xf>
    <xf borderId="0" fillId="0" fontId="4" numFmtId="0" xfId="0" applyAlignment="1" applyFont="1">
      <alignment horizontal="center"/>
    </xf>
    <xf borderId="3" fillId="0" fontId="5" numFmtId="0" xfId="0" applyAlignment="1" applyBorder="1" applyFont="1">
      <alignment horizontal="center" vertical="bottom"/>
    </xf>
    <xf borderId="4" fillId="0" fontId="6" numFmtId="0" xfId="0" applyBorder="1" applyFont="1"/>
    <xf borderId="2" fillId="0" fontId="6" numFmtId="0" xfId="0" applyBorder="1" applyFont="1"/>
    <xf borderId="4" fillId="0" fontId="7" numFmtId="0" xfId="0" applyAlignment="1" applyBorder="1" applyFont="1">
      <alignment horizontal="center" vertical="bottom"/>
    </xf>
    <xf borderId="1" fillId="0" fontId="1" numFmtId="0" xfId="0" applyAlignment="1" applyBorder="1" applyFont="1">
      <alignment shrinkToFit="0" vertical="bottom" wrapText="1"/>
    </xf>
    <xf borderId="2" fillId="0" fontId="1" numFmtId="0" xfId="0" applyAlignment="1" applyBorder="1" applyFont="1">
      <alignment horizontal="center" shrinkToFit="0" vertical="bottom" wrapText="1"/>
    </xf>
    <xf borderId="2" fillId="0" fontId="2" numFmtId="0" xfId="0" applyAlignment="1" applyBorder="1" applyFont="1">
      <alignment horizontal="right" shrinkToFit="0" vertical="bottom" wrapText="1"/>
    </xf>
    <xf borderId="2" fillId="0" fontId="3" numFmtId="0" xfId="0" applyAlignment="1" applyBorder="1" applyFont="1">
      <alignment horizontal="right" shrinkToFit="0" vertical="bottom" wrapText="1"/>
    </xf>
    <xf borderId="1" fillId="0" fontId="1" numFmtId="0" xfId="0" applyAlignment="1" applyBorder="1" applyFont="1">
      <alignment horizontal="center" shrinkToFit="0" vertical="bottom" wrapText="1"/>
    </xf>
    <xf borderId="5" fillId="0" fontId="1" numFmtId="0" xfId="0" applyAlignment="1" applyBorder="1" applyFont="1">
      <alignment horizontal="right" shrinkToFit="0" vertical="bottom" wrapText="1"/>
    </xf>
    <xf borderId="6" fillId="0" fontId="1" numFmtId="0" xfId="0" applyAlignment="1" applyBorder="1" applyFont="1">
      <alignment horizontal="center" shrinkToFit="0" vertical="bottom" wrapText="1"/>
    </xf>
    <xf borderId="6" fillId="0" fontId="1" numFmtId="0" xfId="0" applyAlignment="1" applyBorder="1" applyFont="1">
      <alignment horizontal="right" shrinkToFit="0" vertical="bottom" wrapText="1"/>
    </xf>
    <xf borderId="5" fillId="0" fontId="8" numFmtId="0" xfId="0" applyAlignment="1" applyBorder="1" applyFont="1">
      <alignment horizontal="right" shrinkToFit="0" vertical="bottom" wrapText="1"/>
    </xf>
    <xf borderId="6" fillId="0" fontId="8" numFmtId="0" xfId="0" applyAlignment="1" applyBorder="1" applyFont="1">
      <alignment horizontal="right" shrinkToFit="0" vertical="bottom" wrapText="1"/>
    </xf>
    <xf borderId="6" fillId="0" fontId="2" numFmtId="0" xfId="0" applyAlignment="1" applyBorder="1" applyFont="1">
      <alignment horizontal="right" shrinkToFit="0" vertical="bottom" wrapText="1"/>
    </xf>
    <xf borderId="5" fillId="0" fontId="1" numFmtId="0" xfId="0" applyAlignment="1" applyBorder="1" applyFont="1">
      <alignment horizontal="center" shrinkToFit="0" vertical="bottom" wrapText="1"/>
    </xf>
    <xf borderId="6" fillId="0" fontId="1" numFmtId="164" xfId="0" applyAlignment="1" applyBorder="1" applyFont="1" applyNumberFormat="1">
      <alignment horizontal="center" shrinkToFit="0" vertical="bottom" wrapText="1"/>
    </xf>
    <xf borderId="6" fillId="0" fontId="9" numFmtId="0" xfId="0" applyAlignment="1" applyBorder="1" applyFont="1">
      <alignment horizontal="right" shrinkToFit="0" vertical="bottom" wrapText="1"/>
    </xf>
    <xf borderId="6" fillId="0" fontId="3" numFmtId="0" xfId="0" applyAlignment="1" applyBorder="1" applyFont="1">
      <alignment horizontal="right" shrinkToFit="0" vertical="bottom" wrapText="1"/>
    </xf>
    <xf borderId="6" fillId="0" fontId="2" numFmtId="0" xfId="0" applyAlignment="1" applyBorder="1" applyFont="1">
      <alignment horizontal="center" shrinkToFit="0" vertical="bottom" wrapText="1"/>
    </xf>
    <xf borderId="6" fillId="0" fontId="3" numFmtId="0" xfId="0" applyAlignment="1" applyBorder="1" applyFont="1">
      <alignment horizontal="center" shrinkToFit="0" vertical="bottom" wrapText="1"/>
    </xf>
    <xf borderId="0" fillId="0" fontId="10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7" numFmtId="0" xfId="0" applyAlignment="1" applyFont="1">
      <alignment horizontal="right" vertical="bottom"/>
    </xf>
    <xf borderId="1" fillId="0" fontId="10" numFmtId="0" xfId="0" applyAlignment="1" applyBorder="1" applyFont="1">
      <alignment vertical="bottom"/>
    </xf>
    <xf borderId="2" fillId="0" fontId="9" numFmtId="0" xfId="0" applyAlignment="1" applyBorder="1" applyFont="1">
      <alignment shrinkToFit="0" vertical="bottom" wrapText="1"/>
    </xf>
    <xf borderId="7" fillId="0" fontId="10" numFmtId="0" xfId="0" applyAlignment="1" applyBorder="1" applyFont="1">
      <alignment vertical="bottom"/>
    </xf>
    <xf borderId="2" fillId="0" fontId="12" numFmtId="0" xfId="0" applyAlignment="1" applyBorder="1" applyFont="1">
      <alignment shrinkToFit="0" vertical="bottom" wrapText="1"/>
    </xf>
    <xf borderId="2" fillId="0" fontId="1" numFmtId="0" xfId="0" applyAlignment="1" applyBorder="1" applyFont="1">
      <alignment shrinkToFit="0" vertical="bottom" wrapText="1"/>
    </xf>
    <xf borderId="5" fillId="0" fontId="2" numFmtId="0" xfId="0" applyAlignment="1" applyBorder="1" applyFont="1">
      <alignment shrinkToFit="0" vertical="bottom" wrapText="1"/>
    </xf>
    <xf borderId="6" fillId="0" fontId="2" numFmtId="0" xfId="0" applyAlignment="1" applyBorder="1" applyFont="1">
      <alignment shrinkToFit="0" vertical="bottom" wrapText="1"/>
    </xf>
    <xf borderId="6" fillId="0" fontId="1" numFmtId="0" xfId="0" applyAlignment="1" applyBorder="1" applyFont="1">
      <alignment shrinkToFit="0" vertical="bottom" wrapText="1"/>
    </xf>
    <xf borderId="5" fillId="0" fontId="3" numFmtId="0" xfId="0" applyAlignment="1" applyBorder="1" applyFont="1">
      <alignment shrinkToFit="0" vertical="bottom" wrapText="1"/>
    </xf>
    <xf borderId="6" fillId="0" fontId="3" numFmtId="0" xfId="0" applyAlignment="1" applyBorder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4">
      <c r="C4" s="1" t="s">
        <v>0</v>
      </c>
      <c r="D4" s="1" t="s">
        <v>1</v>
      </c>
      <c r="E4" s="1" t="s">
        <v>2</v>
      </c>
    </row>
    <row r="5">
      <c r="C5" s="1">
        <v>1.0</v>
      </c>
      <c r="D5" s="1">
        <v>1.5</v>
      </c>
      <c r="E5" s="1">
        <v>1.0</v>
      </c>
    </row>
    <row r="6">
      <c r="C6" s="1">
        <v>2.0</v>
      </c>
      <c r="D6" s="1">
        <v>1.0</v>
      </c>
      <c r="E6" s="1">
        <v>2.0</v>
      </c>
    </row>
    <row r="7">
      <c r="C7" s="1">
        <v>3.0</v>
      </c>
      <c r="D7" s="1">
        <v>2.0</v>
      </c>
      <c r="E7" s="1">
        <v>3.5</v>
      </c>
    </row>
    <row r="8">
      <c r="C8" s="1">
        <v>4.0</v>
      </c>
      <c r="D8" s="1">
        <v>5.0</v>
      </c>
      <c r="E8" s="1">
        <v>6.0</v>
      </c>
    </row>
    <row r="9">
      <c r="C9" s="1">
        <v>5.0</v>
      </c>
      <c r="D9" s="1">
        <v>3.5</v>
      </c>
      <c r="E9" s="1">
        <v>4.0</v>
      </c>
    </row>
    <row r="10">
      <c r="C10" s="1">
        <v>6.0</v>
      </c>
      <c r="D10" s="1">
        <v>4.5</v>
      </c>
      <c r="E10" s="1">
        <v>5.0</v>
      </c>
    </row>
    <row r="11">
      <c r="C11" s="1">
        <v>7.0</v>
      </c>
      <c r="D11" s="1">
        <v>2.5</v>
      </c>
      <c r="E11" s="1">
        <v>4.5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E3" s="2" t="s">
        <v>3</v>
      </c>
      <c r="F3" s="3" t="s">
        <v>4</v>
      </c>
      <c r="G3" s="4" t="s">
        <v>4</v>
      </c>
      <c r="J3" s="5"/>
      <c r="K3" s="6" t="s">
        <v>5</v>
      </c>
      <c r="L3" s="7"/>
      <c r="M3" s="7"/>
      <c r="N3" s="8"/>
      <c r="O3" s="9" t="s">
        <v>6</v>
      </c>
      <c r="P3" s="7"/>
      <c r="Q3" s="7"/>
      <c r="R3" s="8"/>
      <c r="U3" s="10" t="s">
        <v>7</v>
      </c>
      <c r="V3" s="11" t="s">
        <v>1</v>
      </c>
      <c r="W3" s="11" t="s">
        <v>2</v>
      </c>
      <c r="X3" s="3" t="s">
        <v>8</v>
      </c>
      <c r="Y3" s="4" t="s">
        <v>9</v>
      </c>
    </row>
    <row r="4">
      <c r="B4" s="2" t="s">
        <v>0</v>
      </c>
      <c r="C4" s="3" t="s">
        <v>1</v>
      </c>
      <c r="D4" s="3" t="s">
        <v>2</v>
      </c>
      <c r="E4" s="3" t="s">
        <v>10</v>
      </c>
      <c r="F4" s="12">
        <v>1.25</v>
      </c>
      <c r="G4" s="13">
        <v>5.5</v>
      </c>
      <c r="J4" s="14" t="s">
        <v>11</v>
      </c>
      <c r="K4" s="11" t="s">
        <v>7</v>
      </c>
      <c r="L4" s="11"/>
      <c r="M4" s="11"/>
      <c r="N4" s="11" t="s">
        <v>12</v>
      </c>
      <c r="O4" s="11" t="s">
        <v>7</v>
      </c>
      <c r="P4" s="11"/>
      <c r="Q4" s="11"/>
      <c r="R4" s="11" t="s">
        <v>12</v>
      </c>
      <c r="U4" s="15">
        <v>1.0</v>
      </c>
      <c r="V4" s="16">
        <v>1.5</v>
      </c>
      <c r="W4" s="16">
        <v>1.0</v>
      </c>
      <c r="X4" s="17">
        <f>SQRT((L10-C5)^2+(M10-D5)^2)</f>
        <v>1.166666667</v>
      </c>
      <c r="Y4" s="17">
        <f>SQRT((P10-C5)^2+(Q10-D5)^2)</f>
        <v>4.544914741</v>
      </c>
    </row>
    <row r="5">
      <c r="B5" s="18">
        <v>1.0</v>
      </c>
      <c r="C5" s="19">
        <v>1.5</v>
      </c>
      <c r="D5" s="19">
        <v>1.0</v>
      </c>
      <c r="E5" s="20">
        <f t="shared" ref="E5:E11" si="1">(C5+D5)/2</f>
        <v>1.25</v>
      </c>
      <c r="F5" s="20">
        <f>E5-F4</f>
        <v>0</v>
      </c>
      <c r="G5" s="19">
        <f>G4-E5</f>
        <v>4.25</v>
      </c>
      <c r="J5" s="21">
        <v>1.0</v>
      </c>
      <c r="K5" s="16">
        <v>1.0</v>
      </c>
      <c r="L5" s="22">
        <v>1.5</v>
      </c>
      <c r="M5" s="22">
        <v>1.0</v>
      </c>
      <c r="N5" s="16" t="s">
        <v>13</v>
      </c>
      <c r="O5" s="16">
        <v>4.0</v>
      </c>
      <c r="P5" s="22">
        <v>5.0</v>
      </c>
      <c r="Q5" s="22">
        <v>6.0</v>
      </c>
      <c r="R5" s="16" t="s">
        <v>14</v>
      </c>
      <c r="U5" s="15">
        <v>2.0</v>
      </c>
      <c r="V5" s="16">
        <v>1.0</v>
      </c>
      <c r="W5" s="16">
        <v>2.0</v>
      </c>
      <c r="X5" s="17">
        <f>SQRT((L10-C6)^2+(M10-D6)^2)</f>
        <v>0.5270462768</v>
      </c>
      <c r="Y5" s="17">
        <f>SQRT((P10-C6)^2+(Q10-D6)^2)</f>
        <v>4.065863992</v>
      </c>
    </row>
    <row r="6">
      <c r="B6" s="18">
        <v>2.0</v>
      </c>
      <c r="C6" s="19">
        <v>1.0</v>
      </c>
      <c r="D6" s="19">
        <v>2.0</v>
      </c>
      <c r="E6" s="23">
        <f t="shared" si="1"/>
        <v>1.5</v>
      </c>
      <c r="F6" s="20">
        <f>E6-F4</f>
        <v>0.25</v>
      </c>
      <c r="G6" s="19">
        <f>G4-E6</f>
        <v>4</v>
      </c>
      <c r="J6" s="21">
        <v>2.0</v>
      </c>
      <c r="K6" s="16" t="s">
        <v>15</v>
      </c>
      <c r="L6" s="22">
        <f t="shared" ref="L6:M6" si="2">(C5+C6)/2</f>
        <v>1.25</v>
      </c>
      <c r="M6" s="22">
        <f t="shared" si="2"/>
        <v>1.5</v>
      </c>
      <c r="N6" s="16" t="s">
        <v>16</v>
      </c>
      <c r="O6" s="16">
        <v>4.0</v>
      </c>
      <c r="P6" s="22">
        <v>5.0</v>
      </c>
      <c r="Q6" s="22">
        <v>6.0</v>
      </c>
      <c r="R6" s="16" t="s">
        <v>14</v>
      </c>
      <c r="U6" s="15">
        <v>3.0</v>
      </c>
      <c r="V6" s="16">
        <v>2.0</v>
      </c>
      <c r="W6" s="16">
        <v>3.5</v>
      </c>
      <c r="X6" s="17">
        <f>SQRT((L10-C7)^2+(M10-D7)^2)</f>
        <v>1.424000624</v>
      </c>
      <c r="Y6" s="17">
        <f>SQRT((P10-C7)^2+(Q10-D7)^2)</f>
        <v>2.325134405</v>
      </c>
    </row>
    <row r="7">
      <c r="B7" s="18">
        <v>3.0</v>
      </c>
      <c r="C7" s="19">
        <v>2.0</v>
      </c>
      <c r="D7" s="19">
        <v>3.5</v>
      </c>
      <c r="E7" s="23">
        <f t="shared" si="1"/>
        <v>2.75</v>
      </c>
      <c r="F7" s="20">
        <f>E7-F4</f>
        <v>1.5</v>
      </c>
      <c r="G7" s="19">
        <f>G4-E7</f>
        <v>2.75</v>
      </c>
      <c r="J7" s="21">
        <v>3.0</v>
      </c>
      <c r="K7" s="16" t="s">
        <v>17</v>
      </c>
      <c r="L7" s="22">
        <f t="shared" ref="L7:M7" si="3">(C5+C6+C7)/3</f>
        <v>1.5</v>
      </c>
      <c r="M7" s="22">
        <f t="shared" si="3"/>
        <v>2.166666667</v>
      </c>
      <c r="N7" s="16" t="s">
        <v>18</v>
      </c>
      <c r="O7" s="16">
        <v>4.0</v>
      </c>
      <c r="P7" s="22">
        <v>5.0</v>
      </c>
      <c r="Q7" s="22">
        <v>6.0</v>
      </c>
      <c r="R7" s="16" t="s">
        <v>14</v>
      </c>
      <c r="U7" s="15">
        <v>4.0</v>
      </c>
      <c r="V7" s="16">
        <v>5.0</v>
      </c>
      <c r="W7" s="16">
        <v>6.0</v>
      </c>
      <c r="X7" s="17">
        <f>SQRT((L10-C8)^2+(M10-D8)^2)</f>
        <v>5.190803834</v>
      </c>
      <c r="Y7" s="17">
        <f>SQRT((P10-C8)^2+(Q10-D8)^2)</f>
        <v>1.590990258</v>
      </c>
    </row>
    <row r="8">
      <c r="B8" s="18">
        <v>4.0</v>
      </c>
      <c r="C8" s="19">
        <v>5.0</v>
      </c>
      <c r="D8" s="19">
        <v>6.0</v>
      </c>
      <c r="E8" s="24">
        <f t="shared" si="1"/>
        <v>5.5</v>
      </c>
      <c r="F8" s="19">
        <f>E8-F4</f>
        <v>4.25</v>
      </c>
      <c r="G8" s="24">
        <f>G4-E8</f>
        <v>0</v>
      </c>
      <c r="J8" s="21">
        <v>4.0</v>
      </c>
      <c r="K8" s="16" t="s">
        <v>17</v>
      </c>
      <c r="L8" s="22">
        <v>1.5</v>
      </c>
      <c r="M8" s="22">
        <v>2.166666667</v>
      </c>
      <c r="N8" s="16" t="s">
        <v>18</v>
      </c>
      <c r="O8" s="16" t="s">
        <v>19</v>
      </c>
      <c r="P8" s="22">
        <f t="shared" ref="P8:Q8" si="4">(C8+C9)/2</f>
        <v>4.25</v>
      </c>
      <c r="Q8" s="22">
        <f t="shared" si="4"/>
        <v>5</v>
      </c>
      <c r="R8" s="16" t="s">
        <v>20</v>
      </c>
      <c r="U8" s="15">
        <v>5.0</v>
      </c>
      <c r="V8" s="16">
        <v>3.5</v>
      </c>
      <c r="W8" s="16">
        <v>4.0</v>
      </c>
      <c r="X8" s="17">
        <f>SQRT((L10-C9)^2+(M10-D9)^2)</f>
        <v>2.713136766</v>
      </c>
      <c r="Y8" s="17">
        <f>SQRT((P10-C9)^2+(Q10-D9)^2)</f>
        <v>0.9519716382</v>
      </c>
    </row>
    <row r="9">
      <c r="B9" s="18">
        <v>5.0</v>
      </c>
      <c r="C9" s="19">
        <v>3.5</v>
      </c>
      <c r="D9" s="19">
        <v>4.0</v>
      </c>
      <c r="E9" s="23">
        <f t="shared" si="1"/>
        <v>3.75</v>
      </c>
      <c r="F9" s="19">
        <f>E9-F4</f>
        <v>2.5</v>
      </c>
      <c r="G9" s="24">
        <f>G4-E9</f>
        <v>1.75</v>
      </c>
      <c r="J9" s="21">
        <v>5.0</v>
      </c>
      <c r="K9" s="16" t="s">
        <v>17</v>
      </c>
      <c r="L9" s="22">
        <v>1.5</v>
      </c>
      <c r="M9" s="22">
        <v>2.166666667</v>
      </c>
      <c r="N9" s="16" t="s">
        <v>18</v>
      </c>
      <c r="O9" s="16" t="s">
        <v>21</v>
      </c>
      <c r="P9" s="22">
        <f t="shared" ref="P9:Q9" si="5">(C8+C9+C10)/3</f>
        <v>4.333333333</v>
      </c>
      <c r="Q9" s="22">
        <f t="shared" si="5"/>
        <v>5</v>
      </c>
      <c r="R9" s="16" t="s">
        <v>20</v>
      </c>
      <c r="U9" s="15">
        <v>6.0</v>
      </c>
      <c r="V9" s="16">
        <v>4.5</v>
      </c>
      <c r="W9" s="16">
        <v>5.0</v>
      </c>
      <c r="X9" s="17">
        <f>SQRT((L10-C10)^2+(M10-D10)^2)</f>
        <v>4.126472801</v>
      </c>
      <c r="Y9" s="17">
        <f>SQRT((P10-C10)^2+(Q10-D10)^2)</f>
        <v>0.6373774392</v>
      </c>
    </row>
    <row r="10">
      <c r="B10" s="18">
        <v>6.0</v>
      </c>
      <c r="C10" s="19">
        <v>4.5</v>
      </c>
      <c r="D10" s="19">
        <v>5.0</v>
      </c>
      <c r="E10" s="23">
        <f t="shared" si="1"/>
        <v>4.75</v>
      </c>
      <c r="F10" s="19">
        <f>E10-F4</f>
        <v>3.5</v>
      </c>
      <c r="G10" s="24">
        <f>G4-E10</f>
        <v>0.75</v>
      </c>
      <c r="J10" s="21">
        <v>6.0</v>
      </c>
      <c r="K10" s="16" t="s">
        <v>17</v>
      </c>
      <c r="L10" s="22">
        <v>1.5</v>
      </c>
      <c r="M10" s="22">
        <v>2.166666667</v>
      </c>
      <c r="N10" s="25" t="s">
        <v>18</v>
      </c>
      <c r="O10" s="16" t="s">
        <v>22</v>
      </c>
      <c r="P10" s="22">
        <f t="shared" ref="P10:Q10" si="6">(C8+C9+C10+C11)/4</f>
        <v>3.875</v>
      </c>
      <c r="Q10" s="22">
        <f t="shared" si="6"/>
        <v>4.875</v>
      </c>
      <c r="R10" s="26" t="s">
        <v>23</v>
      </c>
      <c r="U10" s="15">
        <v>7.0</v>
      </c>
      <c r="V10" s="16">
        <v>2.5</v>
      </c>
      <c r="W10" s="16">
        <v>4.5</v>
      </c>
      <c r="X10" s="17">
        <f>SQRT((L10-C11)^2+(M10-D11)^2)</f>
        <v>2.538591035</v>
      </c>
      <c r="Y10" s="17">
        <f>SQRT((P10-C11)^2+(Q10-D11)^2)</f>
        <v>1.425219281</v>
      </c>
    </row>
    <row r="11">
      <c r="B11" s="18">
        <v>7.0</v>
      </c>
      <c r="C11" s="19">
        <v>2.5</v>
      </c>
      <c r="D11" s="19">
        <v>4.5</v>
      </c>
      <c r="E11" s="23">
        <f t="shared" si="1"/>
        <v>3.5</v>
      </c>
      <c r="F11" s="19">
        <f>E11-F4</f>
        <v>2.25</v>
      </c>
      <c r="G11" s="24">
        <f>G4-E11</f>
        <v>2</v>
      </c>
    </row>
    <row r="12">
      <c r="B12" s="27"/>
      <c r="C12" s="27"/>
      <c r="D12" s="28" t="s">
        <v>24</v>
      </c>
      <c r="E12" s="29">
        <f>MIN(E5:E11)</f>
        <v>1.25</v>
      </c>
      <c r="F12" s="27"/>
      <c r="G12" s="27"/>
    </row>
    <row r="13">
      <c r="B13" s="27"/>
      <c r="C13" s="27"/>
      <c r="D13" s="28" t="s">
        <v>25</v>
      </c>
      <c r="E13" s="30">
        <f>MAX(E5:E11)</f>
        <v>5.5</v>
      </c>
      <c r="F13" s="27"/>
      <c r="G13" s="27"/>
    </row>
    <row r="16">
      <c r="D16" s="31"/>
      <c r="E16" s="32" t="s">
        <v>26</v>
      </c>
      <c r="F16" s="32" t="s">
        <v>27</v>
      </c>
      <c r="G16" s="33"/>
      <c r="H16" s="34" t="s">
        <v>28</v>
      </c>
      <c r="I16" s="35" t="s">
        <v>26</v>
      </c>
      <c r="J16" s="32" t="s">
        <v>27</v>
      </c>
    </row>
    <row r="17">
      <c r="D17" s="36" t="s">
        <v>29</v>
      </c>
      <c r="E17" s="20">
        <v>1.0</v>
      </c>
      <c r="F17" s="37" t="s">
        <v>30</v>
      </c>
      <c r="G17" s="33"/>
      <c r="H17" s="38" t="s">
        <v>5</v>
      </c>
      <c r="I17" s="38" t="s">
        <v>31</v>
      </c>
      <c r="J17" s="37" t="s">
        <v>30</v>
      </c>
    </row>
    <row r="18">
      <c r="D18" s="39" t="s">
        <v>32</v>
      </c>
      <c r="E18" s="24">
        <v>4.0</v>
      </c>
      <c r="F18" s="40" t="s">
        <v>33</v>
      </c>
      <c r="G18" s="33"/>
      <c r="H18" s="38" t="s">
        <v>6</v>
      </c>
      <c r="I18" s="38" t="s">
        <v>34</v>
      </c>
      <c r="J18" s="40" t="s">
        <v>33</v>
      </c>
    </row>
  </sheetData>
  <mergeCells count="2">
    <mergeCell ref="K3:N3"/>
    <mergeCell ref="O3:R3"/>
  </mergeCells>
  <drawing r:id="rId1"/>
</worksheet>
</file>