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server\D\AL-AMIN (COMMERCIAL)\ALL FILES\1229\"/>
    </mc:Choice>
  </mc:AlternateContent>
  <xr:revisionPtr revIDLastSave="0" documentId="13_ncr:1_{3C5312F4-9644-4100-8B4A-B0087073A585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QA5184" sheetId="1" r:id="rId1"/>
    <sheet name="QA5161" sheetId="10" r:id="rId2"/>
    <sheet name="QA5167" sheetId="11" r:id="rId3"/>
    <sheet name="QA5185" sheetId="12" r:id="rId4"/>
    <sheet name="QA5274" sheetId="13" r:id="rId5"/>
    <sheet name="QA5273" sheetId="14" r:id="rId6"/>
    <sheet name="QA5183" sheetId="15" r:id="rId7"/>
    <sheet name="QA5182" sheetId="16" r:id="rId8"/>
  </sheets>
  <definedNames>
    <definedName name="_xlnm._FilterDatabase" localSheetId="1" hidden="1">'QA5161'!$A$4:$U$4</definedName>
    <definedName name="_xlnm._FilterDatabase" localSheetId="2" hidden="1">'QA5167'!$A$4:$U$4</definedName>
    <definedName name="_xlnm._FilterDatabase" localSheetId="7" hidden="1">'QA5182'!$A$4:$U$4</definedName>
    <definedName name="_xlnm._FilterDatabase" localSheetId="6" hidden="1">'QA5183'!$A$4:$U$4</definedName>
    <definedName name="_xlnm._FilterDatabase" localSheetId="0" hidden="1">'QA5184'!$A$4:$U$10</definedName>
    <definedName name="_xlnm._FilterDatabase" localSheetId="3" hidden="1">'QA5185'!$A$4:$U$4</definedName>
    <definedName name="_xlnm._FilterDatabase" localSheetId="5" hidden="1">'QA5273'!$A$4:$U$4</definedName>
    <definedName name="_xlnm._FilterDatabase" localSheetId="4" hidden="1">'QA5274'!$A$4:$U$4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6" l="1"/>
  <c r="P12" i="16"/>
  <c r="N12" i="16"/>
  <c r="Q12" i="16" s="1"/>
  <c r="R11" i="16"/>
  <c r="P11" i="16"/>
  <c r="N11" i="16"/>
  <c r="Q11" i="16" s="1"/>
  <c r="R10" i="16"/>
  <c r="P10" i="16"/>
  <c r="N10" i="16"/>
  <c r="Q10" i="16" s="1"/>
  <c r="R9" i="16"/>
  <c r="S9" i="16" s="1"/>
  <c r="P9" i="16"/>
  <c r="N9" i="16"/>
  <c r="Q9" i="16" s="1"/>
  <c r="R8" i="16"/>
  <c r="P8" i="16"/>
  <c r="N8" i="16"/>
  <c r="Q8" i="16" s="1"/>
  <c r="R7" i="16"/>
  <c r="P7" i="16"/>
  <c r="N7" i="16"/>
  <c r="Q7" i="16" s="1"/>
  <c r="R6" i="16"/>
  <c r="P6" i="16"/>
  <c r="N6" i="16"/>
  <c r="Q6" i="16" s="1"/>
  <c r="R5" i="16"/>
  <c r="P5" i="16"/>
  <c r="N5" i="16"/>
  <c r="Q5" i="16" s="1"/>
  <c r="N6" i="15"/>
  <c r="Q6" i="15" s="1"/>
  <c r="P6" i="15"/>
  <c r="R6" i="15"/>
  <c r="N7" i="15"/>
  <c r="Q7" i="15" s="1"/>
  <c r="P7" i="15"/>
  <c r="R7" i="15"/>
  <c r="N8" i="15"/>
  <c r="Q8" i="15" s="1"/>
  <c r="P8" i="15"/>
  <c r="R8" i="15"/>
  <c r="N9" i="15"/>
  <c r="Q9" i="15" s="1"/>
  <c r="P9" i="15"/>
  <c r="R9" i="15"/>
  <c r="N10" i="15"/>
  <c r="Q10" i="15" s="1"/>
  <c r="P10" i="15"/>
  <c r="R10" i="15"/>
  <c r="N11" i="15"/>
  <c r="Q11" i="15" s="1"/>
  <c r="P11" i="15"/>
  <c r="R11" i="15"/>
  <c r="N12" i="15"/>
  <c r="Q12" i="15" s="1"/>
  <c r="P12" i="15"/>
  <c r="R12" i="15"/>
  <c r="N13" i="15"/>
  <c r="Q13" i="15" s="1"/>
  <c r="P13" i="15"/>
  <c r="R13" i="15"/>
  <c r="S13" i="15" s="1"/>
  <c r="N14" i="15"/>
  <c r="Q14" i="15" s="1"/>
  <c r="P14" i="15"/>
  <c r="R14" i="15"/>
  <c r="N15" i="15"/>
  <c r="Q15" i="15" s="1"/>
  <c r="P15" i="15"/>
  <c r="R15" i="15"/>
  <c r="N16" i="15"/>
  <c r="Q16" i="15" s="1"/>
  <c r="P16" i="15"/>
  <c r="R16" i="15"/>
  <c r="N17" i="15"/>
  <c r="Q17" i="15" s="1"/>
  <c r="P17" i="15"/>
  <c r="R17" i="15"/>
  <c r="N18" i="15"/>
  <c r="Q18" i="15" s="1"/>
  <c r="P18" i="15"/>
  <c r="R18" i="15"/>
  <c r="N19" i="15"/>
  <c r="Q19" i="15" s="1"/>
  <c r="P19" i="15"/>
  <c r="R19" i="15"/>
  <c r="N20" i="15"/>
  <c r="Q20" i="15" s="1"/>
  <c r="P20" i="15"/>
  <c r="R20" i="15"/>
  <c r="N21" i="15"/>
  <c r="Q21" i="15" s="1"/>
  <c r="P21" i="15"/>
  <c r="R21" i="15"/>
  <c r="S21" i="15" s="1"/>
  <c r="N22" i="15"/>
  <c r="Q22" i="15" s="1"/>
  <c r="P22" i="15"/>
  <c r="R22" i="15"/>
  <c r="N23" i="15"/>
  <c r="Q23" i="15" s="1"/>
  <c r="P23" i="15"/>
  <c r="R23" i="15"/>
  <c r="N24" i="15"/>
  <c r="Q24" i="15" s="1"/>
  <c r="P24" i="15"/>
  <c r="R24" i="15"/>
  <c r="N25" i="15"/>
  <c r="Q25" i="15" s="1"/>
  <c r="P25" i="15"/>
  <c r="R25" i="15"/>
  <c r="P5" i="15"/>
  <c r="R5" i="15"/>
  <c r="N5" i="15"/>
  <c r="Q5" i="15" s="1"/>
  <c r="R12" i="14"/>
  <c r="P12" i="14"/>
  <c r="N12" i="14"/>
  <c r="Q12" i="14" s="1"/>
  <c r="R11" i="14"/>
  <c r="P11" i="14"/>
  <c r="N11" i="14"/>
  <c r="Q11" i="14" s="1"/>
  <c r="R10" i="14"/>
  <c r="P10" i="14"/>
  <c r="N10" i="14"/>
  <c r="Q10" i="14" s="1"/>
  <c r="R9" i="14"/>
  <c r="P9" i="14"/>
  <c r="N9" i="14"/>
  <c r="Q9" i="14" s="1"/>
  <c r="R8" i="14"/>
  <c r="P8" i="14"/>
  <c r="N8" i="14"/>
  <c r="Q8" i="14" s="1"/>
  <c r="R7" i="14"/>
  <c r="P7" i="14"/>
  <c r="N7" i="14"/>
  <c r="Q7" i="14" s="1"/>
  <c r="R6" i="14"/>
  <c r="P6" i="14"/>
  <c r="N6" i="14"/>
  <c r="Q6" i="14" s="1"/>
  <c r="R5" i="14"/>
  <c r="P5" i="14"/>
  <c r="N5" i="14"/>
  <c r="Q5" i="14" s="1"/>
  <c r="N21" i="13"/>
  <c r="Q21" i="13" s="1"/>
  <c r="P21" i="13"/>
  <c r="R21" i="13"/>
  <c r="N22" i="13"/>
  <c r="Q22" i="13" s="1"/>
  <c r="P22" i="13"/>
  <c r="R22" i="13"/>
  <c r="N23" i="13"/>
  <c r="Q23" i="13" s="1"/>
  <c r="P23" i="13"/>
  <c r="R23" i="13"/>
  <c r="N24" i="13"/>
  <c r="Q24" i="13" s="1"/>
  <c r="P24" i="13"/>
  <c r="R24" i="13"/>
  <c r="N25" i="13"/>
  <c r="Q25" i="13" s="1"/>
  <c r="P25" i="13"/>
  <c r="R25" i="13"/>
  <c r="S25" i="13" s="1"/>
  <c r="N26" i="13"/>
  <c r="Q26" i="13" s="1"/>
  <c r="P26" i="13"/>
  <c r="R26" i="13"/>
  <c r="N27" i="13"/>
  <c r="Q27" i="13" s="1"/>
  <c r="P27" i="13"/>
  <c r="R27" i="13"/>
  <c r="R20" i="13"/>
  <c r="P20" i="13"/>
  <c r="N20" i="13"/>
  <c r="Q20" i="13" s="1"/>
  <c r="R19" i="13"/>
  <c r="P19" i="13"/>
  <c r="N19" i="13"/>
  <c r="Q19" i="13" s="1"/>
  <c r="R18" i="13"/>
  <c r="P18" i="13"/>
  <c r="N18" i="13"/>
  <c r="Q18" i="13" s="1"/>
  <c r="R17" i="13"/>
  <c r="P17" i="13"/>
  <c r="N17" i="13"/>
  <c r="Q17" i="13" s="1"/>
  <c r="R16" i="13"/>
  <c r="P16" i="13"/>
  <c r="N16" i="13"/>
  <c r="R15" i="13"/>
  <c r="P15" i="13"/>
  <c r="N15" i="13"/>
  <c r="R14" i="13"/>
  <c r="P14" i="13"/>
  <c r="N14" i="13"/>
  <c r="Q14" i="13" s="1"/>
  <c r="R13" i="13"/>
  <c r="P13" i="13"/>
  <c r="N13" i="13"/>
  <c r="Q13" i="13" s="1"/>
  <c r="R12" i="13"/>
  <c r="P12" i="13"/>
  <c r="N12" i="13"/>
  <c r="R11" i="13"/>
  <c r="P11" i="13"/>
  <c r="N11" i="13"/>
  <c r="Q11" i="13" s="1"/>
  <c r="R10" i="13"/>
  <c r="P10" i="13"/>
  <c r="N10" i="13"/>
  <c r="Q10" i="13" s="1"/>
  <c r="R9" i="13"/>
  <c r="P9" i="13"/>
  <c r="N9" i="13"/>
  <c r="R8" i="13"/>
  <c r="P8" i="13"/>
  <c r="N8" i="13"/>
  <c r="R7" i="13"/>
  <c r="P7" i="13"/>
  <c r="N7" i="13"/>
  <c r="Q7" i="13" s="1"/>
  <c r="R6" i="13"/>
  <c r="P6" i="13"/>
  <c r="N6" i="13"/>
  <c r="Q6" i="13" s="1"/>
  <c r="R5" i="13"/>
  <c r="P5" i="13"/>
  <c r="N5" i="13"/>
  <c r="Q5" i="13" s="1"/>
  <c r="R20" i="12"/>
  <c r="P20" i="12"/>
  <c r="N20" i="12"/>
  <c r="Q20" i="12" s="1"/>
  <c r="R19" i="12"/>
  <c r="P19" i="12"/>
  <c r="N19" i="12"/>
  <c r="Q19" i="12" s="1"/>
  <c r="R18" i="12"/>
  <c r="P18" i="12"/>
  <c r="N18" i="12"/>
  <c r="Q18" i="12" s="1"/>
  <c r="R17" i="12"/>
  <c r="P17" i="12"/>
  <c r="N17" i="12"/>
  <c r="R16" i="12"/>
  <c r="P16" i="12"/>
  <c r="N16" i="12"/>
  <c r="Q16" i="12" s="1"/>
  <c r="R15" i="12"/>
  <c r="P15" i="12"/>
  <c r="N15" i="12"/>
  <c r="R14" i="12"/>
  <c r="P14" i="12"/>
  <c r="N14" i="12"/>
  <c r="Q14" i="12" s="1"/>
  <c r="R13" i="12"/>
  <c r="P13" i="12"/>
  <c r="N13" i="12"/>
  <c r="Q13" i="12" s="1"/>
  <c r="R12" i="12"/>
  <c r="P12" i="12"/>
  <c r="N12" i="12"/>
  <c r="Q12" i="12" s="1"/>
  <c r="R11" i="12"/>
  <c r="P11" i="12"/>
  <c r="N11" i="12"/>
  <c r="Q11" i="12" s="1"/>
  <c r="R10" i="12"/>
  <c r="P10" i="12"/>
  <c r="N10" i="12"/>
  <c r="Q10" i="12" s="1"/>
  <c r="R9" i="12"/>
  <c r="P9" i="12"/>
  <c r="N9" i="12"/>
  <c r="Q9" i="12" s="1"/>
  <c r="R8" i="12"/>
  <c r="P8" i="12"/>
  <c r="N8" i="12"/>
  <c r="Q8" i="12" s="1"/>
  <c r="R7" i="12"/>
  <c r="P7" i="12"/>
  <c r="N7" i="12"/>
  <c r="R6" i="12"/>
  <c r="P6" i="12"/>
  <c r="N6" i="12"/>
  <c r="Q6" i="12" s="1"/>
  <c r="R5" i="12"/>
  <c r="P5" i="12"/>
  <c r="N5" i="12"/>
  <c r="Q5" i="12" s="1"/>
  <c r="N14" i="11"/>
  <c r="Q14" i="11" s="1"/>
  <c r="P14" i="11"/>
  <c r="R14" i="11"/>
  <c r="S14" i="11" s="1"/>
  <c r="N15" i="11"/>
  <c r="Q15" i="11" s="1"/>
  <c r="P15" i="11"/>
  <c r="R15" i="11"/>
  <c r="N16" i="11"/>
  <c r="Q16" i="11" s="1"/>
  <c r="P16" i="11"/>
  <c r="R16" i="11"/>
  <c r="N17" i="11"/>
  <c r="Q17" i="11" s="1"/>
  <c r="P17" i="11"/>
  <c r="R17" i="11"/>
  <c r="N18" i="11"/>
  <c r="Q18" i="11" s="1"/>
  <c r="P18" i="11"/>
  <c r="R18" i="11"/>
  <c r="N19" i="11"/>
  <c r="Q19" i="11" s="1"/>
  <c r="P19" i="11"/>
  <c r="R19" i="11"/>
  <c r="N20" i="11"/>
  <c r="Q20" i="11" s="1"/>
  <c r="P20" i="11"/>
  <c r="R20" i="11"/>
  <c r="R13" i="11"/>
  <c r="P13" i="11"/>
  <c r="N13" i="11"/>
  <c r="Q13" i="11" s="1"/>
  <c r="R12" i="11"/>
  <c r="P12" i="11"/>
  <c r="N12" i="11"/>
  <c r="Q12" i="11" s="1"/>
  <c r="R11" i="11"/>
  <c r="S11" i="11" s="1"/>
  <c r="P11" i="11"/>
  <c r="N11" i="11"/>
  <c r="Q11" i="11" s="1"/>
  <c r="R10" i="11"/>
  <c r="P10" i="11"/>
  <c r="N10" i="11"/>
  <c r="Q10" i="11" s="1"/>
  <c r="R9" i="11"/>
  <c r="P9" i="11"/>
  <c r="N9" i="11"/>
  <c r="S9" i="11" s="1"/>
  <c r="R8" i="11"/>
  <c r="P8" i="11"/>
  <c r="N8" i="11"/>
  <c r="Q8" i="11" s="1"/>
  <c r="R7" i="11"/>
  <c r="P7" i="11"/>
  <c r="N7" i="11"/>
  <c r="Q7" i="11" s="1"/>
  <c r="R6" i="11"/>
  <c r="P6" i="11"/>
  <c r="N6" i="11"/>
  <c r="Q6" i="11" s="1"/>
  <c r="R5" i="11"/>
  <c r="P5" i="11"/>
  <c r="N5" i="11"/>
  <c r="R13" i="10"/>
  <c r="P13" i="10"/>
  <c r="N13" i="10"/>
  <c r="Q13" i="10" s="1"/>
  <c r="R12" i="10"/>
  <c r="P12" i="10"/>
  <c r="N12" i="10"/>
  <c r="R11" i="10"/>
  <c r="P11" i="10"/>
  <c r="N11" i="10"/>
  <c r="Q11" i="10" s="1"/>
  <c r="R10" i="10"/>
  <c r="P10" i="10"/>
  <c r="N10" i="10"/>
  <c r="Q10" i="10" s="1"/>
  <c r="R9" i="10"/>
  <c r="P9" i="10"/>
  <c r="N9" i="10"/>
  <c r="Q9" i="10" s="1"/>
  <c r="R8" i="10"/>
  <c r="P8" i="10"/>
  <c r="N8" i="10"/>
  <c r="Q8" i="10" s="1"/>
  <c r="R7" i="10"/>
  <c r="P7" i="10"/>
  <c r="N7" i="10"/>
  <c r="Q7" i="10" s="1"/>
  <c r="R6" i="10"/>
  <c r="P6" i="10"/>
  <c r="N6" i="10"/>
  <c r="Q6" i="10" s="1"/>
  <c r="R5" i="10"/>
  <c r="P5" i="10"/>
  <c r="N5" i="10"/>
  <c r="Q5" i="10" s="1"/>
  <c r="N57" i="1"/>
  <c r="Q57" i="1" s="1"/>
  <c r="P57" i="1"/>
  <c r="R57" i="1"/>
  <c r="N58" i="1"/>
  <c r="Q58" i="1" s="1"/>
  <c r="P58" i="1"/>
  <c r="R58" i="1"/>
  <c r="N59" i="1"/>
  <c r="Q59" i="1" s="1"/>
  <c r="P59" i="1"/>
  <c r="R59" i="1"/>
  <c r="S59" i="1" s="1"/>
  <c r="N60" i="1"/>
  <c r="Q60" i="1" s="1"/>
  <c r="P60" i="1"/>
  <c r="R60" i="1"/>
  <c r="N61" i="1"/>
  <c r="Q61" i="1" s="1"/>
  <c r="P61" i="1"/>
  <c r="R61" i="1"/>
  <c r="N62" i="1"/>
  <c r="Q62" i="1" s="1"/>
  <c r="P62" i="1"/>
  <c r="R62" i="1"/>
  <c r="S62" i="1" s="1"/>
  <c r="N63" i="1"/>
  <c r="Q63" i="1" s="1"/>
  <c r="P63" i="1"/>
  <c r="R63" i="1"/>
  <c r="N64" i="1"/>
  <c r="Q64" i="1" s="1"/>
  <c r="P64" i="1"/>
  <c r="R64" i="1"/>
  <c r="N65" i="1"/>
  <c r="Q65" i="1" s="1"/>
  <c r="P65" i="1"/>
  <c r="R65" i="1"/>
  <c r="N66" i="1"/>
  <c r="Q66" i="1" s="1"/>
  <c r="P66" i="1"/>
  <c r="R66" i="1"/>
  <c r="N67" i="1"/>
  <c r="Q67" i="1" s="1"/>
  <c r="P67" i="1"/>
  <c r="R67" i="1"/>
  <c r="N68" i="1"/>
  <c r="Q68" i="1" s="1"/>
  <c r="P68" i="1"/>
  <c r="R68" i="1"/>
  <c r="N69" i="1"/>
  <c r="Q69" i="1" s="1"/>
  <c r="P69" i="1"/>
  <c r="R69" i="1"/>
  <c r="N70" i="1"/>
  <c r="Q70" i="1" s="1"/>
  <c r="P70" i="1"/>
  <c r="R70" i="1"/>
  <c r="N71" i="1"/>
  <c r="Q71" i="1" s="1"/>
  <c r="P71" i="1"/>
  <c r="R71" i="1"/>
  <c r="N72" i="1"/>
  <c r="Q72" i="1" s="1"/>
  <c r="P72" i="1"/>
  <c r="R72" i="1"/>
  <c r="N73" i="1"/>
  <c r="Q73" i="1" s="1"/>
  <c r="P73" i="1"/>
  <c r="R73" i="1"/>
  <c r="N74" i="1"/>
  <c r="Q74" i="1" s="1"/>
  <c r="P74" i="1"/>
  <c r="R74" i="1"/>
  <c r="P12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6" i="1"/>
  <c r="P7" i="1"/>
  <c r="P8" i="1"/>
  <c r="P9" i="1"/>
  <c r="P10" i="1"/>
  <c r="P11" i="1"/>
  <c r="P13" i="1"/>
  <c r="P14" i="1"/>
  <c r="P15" i="1"/>
  <c r="P5" i="1"/>
  <c r="N11" i="1"/>
  <c r="Q11" i="1" s="1"/>
  <c r="R11" i="1"/>
  <c r="N12" i="1"/>
  <c r="Q12" i="1" s="1"/>
  <c r="R12" i="1"/>
  <c r="N13" i="1"/>
  <c r="Q13" i="1" s="1"/>
  <c r="R13" i="1"/>
  <c r="N14" i="1"/>
  <c r="Q14" i="1" s="1"/>
  <c r="R14" i="1"/>
  <c r="N15" i="1"/>
  <c r="Q15" i="1" s="1"/>
  <c r="R15" i="1"/>
  <c r="S15" i="1" s="1"/>
  <c r="N16" i="1"/>
  <c r="Q16" i="1" s="1"/>
  <c r="R16" i="1"/>
  <c r="N17" i="1"/>
  <c r="Q17" i="1" s="1"/>
  <c r="R17" i="1"/>
  <c r="N18" i="1"/>
  <c r="Q18" i="1" s="1"/>
  <c r="R18" i="1"/>
  <c r="N19" i="1"/>
  <c r="Q19" i="1" s="1"/>
  <c r="R19" i="1"/>
  <c r="S19" i="1" s="1"/>
  <c r="N20" i="1"/>
  <c r="Q20" i="1" s="1"/>
  <c r="R20" i="1"/>
  <c r="N21" i="1"/>
  <c r="Q21" i="1" s="1"/>
  <c r="R21" i="1"/>
  <c r="N22" i="1"/>
  <c r="Q22" i="1" s="1"/>
  <c r="R22" i="1"/>
  <c r="N23" i="1"/>
  <c r="Q23" i="1" s="1"/>
  <c r="R23" i="1"/>
  <c r="S23" i="1" s="1"/>
  <c r="N24" i="1"/>
  <c r="Q24" i="1" s="1"/>
  <c r="R24" i="1"/>
  <c r="N25" i="1"/>
  <c r="Q25" i="1" s="1"/>
  <c r="R25" i="1"/>
  <c r="N26" i="1"/>
  <c r="Q26" i="1" s="1"/>
  <c r="R26" i="1"/>
  <c r="N27" i="1"/>
  <c r="Q27" i="1" s="1"/>
  <c r="R27" i="1"/>
  <c r="N28" i="1"/>
  <c r="Q28" i="1" s="1"/>
  <c r="R28" i="1"/>
  <c r="N29" i="1"/>
  <c r="Q29" i="1" s="1"/>
  <c r="R29" i="1"/>
  <c r="N30" i="1"/>
  <c r="Q30" i="1" s="1"/>
  <c r="R30" i="1"/>
  <c r="N31" i="1"/>
  <c r="Q31" i="1" s="1"/>
  <c r="R31" i="1"/>
  <c r="N32" i="1"/>
  <c r="Q32" i="1" s="1"/>
  <c r="R32" i="1"/>
  <c r="N33" i="1"/>
  <c r="Q33" i="1" s="1"/>
  <c r="R33" i="1"/>
  <c r="N34" i="1"/>
  <c r="Q34" i="1" s="1"/>
  <c r="R34" i="1"/>
  <c r="N35" i="1"/>
  <c r="Q35" i="1" s="1"/>
  <c r="R35" i="1"/>
  <c r="N36" i="1"/>
  <c r="Q36" i="1" s="1"/>
  <c r="R36" i="1"/>
  <c r="N37" i="1"/>
  <c r="Q37" i="1" s="1"/>
  <c r="R37" i="1"/>
  <c r="N38" i="1"/>
  <c r="Q38" i="1" s="1"/>
  <c r="R38" i="1"/>
  <c r="N39" i="1"/>
  <c r="Q39" i="1" s="1"/>
  <c r="R39" i="1"/>
  <c r="N40" i="1"/>
  <c r="Q40" i="1" s="1"/>
  <c r="R40" i="1"/>
  <c r="N41" i="1"/>
  <c r="Q41" i="1" s="1"/>
  <c r="R41" i="1"/>
  <c r="N42" i="1"/>
  <c r="Q42" i="1" s="1"/>
  <c r="R42" i="1"/>
  <c r="N43" i="1"/>
  <c r="Q43" i="1" s="1"/>
  <c r="R43" i="1"/>
  <c r="N44" i="1"/>
  <c r="Q44" i="1" s="1"/>
  <c r="R44" i="1"/>
  <c r="N45" i="1"/>
  <c r="Q45" i="1" s="1"/>
  <c r="R45" i="1"/>
  <c r="N46" i="1"/>
  <c r="Q46" i="1" s="1"/>
  <c r="R46" i="1"/>
  <c r="N47" i="1"/>
  <c r="Q47" i="1" s="1"/>
  <c r="R47" i="1"/>
  <c r="N48" i="1"/>
  <c r="Q48" i="1" s="1"/>
  <c r="R48" i="1"/>
  <c r="N49" i="1"/>
  <c r="Q49" i="1" s="1"/>
  <c r="R49" i="1"/>
  <c r="N50" i="1"/>
  <c r="Q50" i="1" s="1"/>
  <c r="R50" i="1"/>
  <c r="N51" i="1"/>
  <c r="Q51" i="1" s="1"/>
  <c r="R51" i="1"/>
  <c r="N52" i="1"/>
  <c r="Q52" i="1" s="1"/>
  <c r="R52" i="1"/>
  <c r="N53" i="1"/>
  <c r="Q53" i="1" s="1"/>
  <c r="R53" i="1"/>
  <c r="N54" i="1"/>
  <c r="Q54" i="1" s="1"/>
  <c r="R54" i="1"/>
  <c r="N55" i="1"/>
  <c r="Q55" i="1" s="1"/>
  <c r="R55" i="1"/>
  <c r="N56" i="1"/>
  <c r="Q56" i="1" s="1"/>
  <c r="R56" i="1"/>
  <c r="R5" i="1"/>
  <c r="N5" i="1"/>
  <c r="Q5" i="1" s="1"/>
  <c r="S25" i="15" l="1"/>
  <c r="S6" i="15"/>
  <c r="S18" i="15"/>
  <c r="S10" i="15"/>
  <c r="S17" i="15"/>
  <c r="S9" i="15"/>
  <c r="S22" i="15"/>
  <c r="S14" i="15"/>
  <c r="S10" i="13"/>
  <c r="S18" i="13"/>
  <c r="S24" i="13"/>
  <c r="S21" i="13"/>
  <c r="S10" i="12"/>
  <c r="S18" i="12"/>
  <c r="S12" i="12"/>
  <c r="S10" i="10"/>
  <c r="S66" i="1"/>
  <c r="S24" i="1"/>
  <c r="S20" i="1"/>
  <c r="S16" i="1"/>
  <c r="S11" i="1"/>
  <c r="S71" i="1"/>
  <c r="S54" i="1"/>
  <c r="S50" i="1"/>
  <c r="S46" i="1"/>
  <c r="S42" i="1"/>
  <c r="S38" i="1"/>
  <c r="S22" i="1"/>
  <c r="S18" i="1"/>
  <c r="S14" i="1"/>
  <c r="S21" i="1"/>
  <c r="S17" i="1"/>
  <c r="S13" i="1"/>
  <c r="S34" i="1"/>
  <c r="S30" i="1"/>
  <c r="S26" i="1"/>
  <c r="S5" i="1"/>
  <c r="S56" i="1"/>
  <c r="S52" i="1"/>
  <c r="S48" i="1"/>
  <c r="S44" i="1"/>
  <c r="S40" i="1"/>
  <c r="S36" i="1"/>
  <c r="S32" i="1"/>
  <c r="S28" i="1"/>
  <c r="S67" i="1"/>
  <c r="S8" i="16"/>
  <c r="S7" i="16"/>
  <c r="S11" i="16"/>
  <c r="S12" i="16"/>
  <c r="S5" i="16"/>
  <c r="S6" i="16"/>
  <c r="S10" i="16"/>
  <c r="S24" i="15"/>
  <c r="S20" i="15"/>
  <c r="S16" i="15"/>
  <c r="S12" i="15"/>
  <c r="S23" i="15"/>
  <c r="S19" i="15"/>
  <c r="S15" i="15"/>
  <c r="S11" i="15"/>
  <c r="S8" i="15"/>
  <c r="S7" i="15"/>
  <c r="S5" i="15"/>
  <c r="S8" i="14"/>
  <c r="S12" i="14"/>
  <c r="S6" i="14"/>
  <c r="S10" i="14"/>
  <c r="S11" i="14"/>
  <c r="S7" i="14"/>
  <c r="S9" i="14"/>
  <c r="S5" i="14"/>
  <c r="S7" i="13"/>
  <c r="S20" i="13"/>
  <c r="S6" i="13"/>
  <c r="S11" i="13"/>
  <c r="S27" i="13"/>
  <c r="S23" i="13"/>
  <c r="S26" i="13"/>
  <c r="S22" i="13"/>
  <c r="S15" i="13"/>
  <c r="Q15" i="13"/>
  <c r="S14" i="13"/>
  <c r="S12" i="13"/>
  <c r="S19" i="13"/>
  <c r="S9" i="13"/>
  <c r="S8" i="13"/>
  <c r="S16" i="13"/>
  <c r="Q8" i="13"/>
  <c r="Q12" i="13"/>
  <c r="Q16" i="13"/>
  <c r="S5" i="13"/>
  <c r="S13" i="13"/>
  <c r="S17" i="13"/>
  <c r="Q9" i="13"/>
  <c r="S15" i="12"/>
  <c r="S20" i="12"/>
  <c r="S7" i="12"/>
  <c r="Q7" i="12"/>
  <c r="S8" i="12"/>
  <c r="S11" i="12"/>
  <c r="Q15" i="12"/>
  <c r="S16" i="12"/>
  <c r="S19" i="12"/>
  <c r="S6" i="12"/>
  <c r="S14" i="12"/>
  <c r="S17" i="12"/>
  <c r="S5" i="12"/>
  <c r="S13" i="12"/>
  <c r="S9" i="12"/>
  <c r="Q17" i="12"/>
  <c r="S16" i="11"/>
  <c r="S20" i="11"/>
  <c r="S19" i="11"/>
  <c r="S18" i="11"/>
  <c r="S17" i="11"/>
  <c r="S15" i="11"/>
  <c r="Q9" i="11"/>
  <c r="S5" i="11"/>
  <c r="S7" i="11"/>
  <c r="S8" i="11"/>
  <c r="Q5" i="11"/>
  <c r="S12" i="11"/>
  <c r="S13" i="11"/>
  <c r="S6" i="11"/>
  <c r="S10" i="11"/>
  <c r="S11" i="10"/>
  <c r="S7" i="10"/>
  <c r="S9" i="10"/>
  <c r="S12" i="10"/>
  <c r="S12" i="1"/>
  <c r="S72" i="1"/>
  <c r="S64" i="1"/>
  <c r="S60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S29" i="1"/>
  <c r="S27" i="1"/>
  <c r="S25" i="1"/>
  <c r="S73" i="1"/>
  <c r="S69" i="1"/>
  <c r="S65" i="1"/>
  <c r="S61" i="1"/>
  <c r="S57" i="1"/>
  <c r="S8" i="10"/>
  <c r="S5" i="10"/>
  <c r="Q12" i="10"/>
  <c r="S13" i="10"/>
  <c r="S6" i="10"/>
  <c r="S74" i="1"/>
  <c r="S70" i="1"/>
  <c r="S68" i="1"/>
  <c r="S63" i="1"/>
  <c r="S58" i="1"/>
  <c r="R6" i="1" l="1"/>
  <c r="R7" i="1"/>
  <c r="R8" i="1"/>
  <c r="R9" i="1"/>
  <c r="R10" i="1"/>
  <c r="N6" i="1" l="1"/>
  <c r="N7" i="1"/>
  <c r="N8" i="1"/>
  <c r="N9" i="1"/>
  <c r="N10" i="1"/>
  <c r="S8" i="1" l="1"/>
  <c r="Q8" i="1"/>
  <c r="S7" i="1"/>
  <c r="Q7" i="1"/>
  <c r="S9" i="1"/>
  <c r="Q9" i="1"/>
  <c r="S10" i="1"/>
  <c r="Q10" i="1"/>
  <c r="S6" i="1"/>
  <c r="Q6" i="1"/>
</calcChain>
</file>

<file path=xl/sharedStrings.xml><?xml version="1.0" encoding="utf-8"?>
<sst xmlns="http://schemas.openxmlformats.org/spreadsheetml/2006/main" count="821" uniqueCount="55">
  <si>
    <t>Style</t>
  </si>
  <si>
    <t>PoNum</t>
  </si>
  <si>
    <t>BoxNum</t>
  </si>
  <si>
    <t>Color</t>
  </si>
  <si>
    <t>S</t>
  </si>
  <si>
    <t>M</t>
  </si>
  <si>
    <t>L</t>
  </si>
  <si>
    <t>XL</t>
  </si>
  <si>
    <t>XXL</t>
  </si>
  <si>
    <t>QTY</t>
  </si>
  <si>
    <t>NWeight</t>
  </si>
  <si>
    <t>GWeight</t>
  </si>
  <si>
    <t>BoxMeasure</t>
  </si>
  <si>
    <t>Extra</t>
  </si>
  <si>
    <t>Catron</t>
  </si>
  <si>
    <t>Accessesorise</t>
  </si>
  <si>
    <t>CTN</t>
  </si>
  <si>
    <t>PCS_CTN</t>
  </si>
  <si>
    <t>TOTAL PCS</t>
  </si>
  <si>
    <t>3XL</t>
  </si>
  <si>
    <t>QA5184</t>
  </si>
  <si>
    <t>M9395</t>
  </si>
  <si>
    <t>QA5161</t>
  </si>
  <si>
    <t>QA5167</t>
  </si>
  <si>
    <t>QA5274</t>
  </si>
  <si>
    <t>M9482</t>
  </si>
  <si>
    <t>M9483</t>
  </si>
  <si>
    <t>M9484</t>
  </si>
  <si>
    <t>M9398</t>
  </si>
  <si>
    <t>QA5183</t>
  </si>
  <si>
    <t>QA5182</t>
  </si>
  <si>
    <t>Style-2</t>
  </si>
  <si>
    <t>Style-3</t>
  </si>
  <si>
    <t>Color_name</t>
  </si>
  <si>
    <t>Order</t>
  </si>
  <si>
    <t>J7734-L.J</t>
  </si>
  <si>
    <t>T-SHIRT UOMO GIROCOLLO JERSEY SLUB LIU JO M/M</t>
  </si>
  <si>
    <t xml:space="preserve"> WHITE ALYSSUM </t>
  </si>
  <si>
    <t>CARIBE</t>
  </si>
  <si>
    <t xml:space="preserve">KHAKY     </t>
  </si>
  <si>
    <t>ANTONIETTE</t>
  </si>
  <si>
    <t xml:space="preserve">  PALE BROWN </t>
  </si>
  <si>
    <t>PESQUITO</t>
  </si>
  <si>
    <t>GREEN STONE</t>
  </si>
  <si>
    <t>DARK BLUE</t>
  </si>
  <si>
    <t>T-SHIRT UOMO GIROCOLLO JERSEY SLUB STAMPA LIU JO</t>
  </si>
  <si>
    <t>ARROW WH.ALYS/PL.C</t>
  </si>
  <si>
    <t>T-SHIRT UOMO GIROCOLLO JERSEY SLUB LIU JO</t>
  </si>
  <si>
    <t xml:space="preserve"> QA5185</t>
  </si>
  <si>
    <t>T-SHIRT GIROCOLLO JERSEY SLUB STAMPA E RICAMO LJ</t>
  </si>
  <si>
    <t>HAT/WHITE ALYSSUM</t>
  </si>
  <si>
    <t>SEA/WHITE ALYSSUM</t>
  </si>
  <si>
    <t>SURF/WHITE ALYSSUM</t>
  </si>
  <si>
    <t xml:space="preserve"> QA5273</t>
  </si>
  <si>
    <t>T-SHIRT UOMO GIROCOLLO JERSEYSLUB STAMPA LIUJO M/M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</si>
</sst>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63A4F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8">
    <cellStyle name="Comma 2" xfId="3" xr:uid="{90D27357-680C-44DB-A747-8E1088AF517A}"/>
    <cellStyle name="Comma 2 2" xfId="6" xr:uid="{BB7F2BB7-F64D-4C5B-B9E9-8041726CD1D6}"/>
    <cellStyle name="Currency 2" xfId="5" xr:uid="{B5E8739F-5506-4B80-A938-BF56E0C678F0}"/>
    <cellStyle name="Normal" xfId="0" builtinId="0"/>
    <cellStyle name="Normal 2" xfId="1" xr:uid="{20772484-65F8-46A9-9318-40AB1AF28FEB}"/>
    <cellStyle name="Normal 3" xfId="2" xr:uid="{1F0DE31B-55F1-444B-9362-6CD089CC617B}"/>
    <cellStyle name="Normal 4" xfId="7" xr:uid="{CDE03031-8662-4AE3-9354-CD884AE3F398}"/>
    <cellStyle name="Normal 9" xfId="4" xr:uid="{80CBDAB1-6E45-4CE8-B74C-CA18BB09DC99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zoomScale="94" zoomScaleNormal="94" workbookViewId="0">
      <pane ySplit="4" topLeftCell="A68" activePane="bottomLeft" state="frozen"/>
      <selection pane="bottomLeft" activeCell="G64" sqref="G64"/>
    </sheetView>
  </sheetViews>
  <sheetFormatPr defaultColWidth="11.28515625" defaultRowHeight="15" x14ac:dyDescent="0.25"/>
  <cols>
    <col min="1" max="1" width="27.7109375" style="2" bestFit="1" customWidth="1"/>
    <col min="2" max="4" width="27.7109375" style="2" customWidth="1"/>
    <col min="5" max="5" width="6.85546875" style="2" customWidth="1"/>
    <col min="6" max="6" width="6.28515625" style="2" bestFit="1" customWidth="1"/>
    <col min="7" max="7" width="12.85546875" style="9" customWidth="1"/>
    <col min="8" max="13" width="5.85546875" style="2" customWidth="1"/>
    <col min="14" max="14" width="10.28515625" style="2" bestFit="1" customWidth="1"/>
    <col min="15" max="15" width="10.28515625" style="2" customWidth="1"/>
    <col min="16" max="16" width="9.28515625" style="2" customWidth="1"/>
    <col min="17" max="17" width="9.7109375" style="2" bestFit="1" customWidth="1"/>
    <col min="18" max="19" width="8.28515625" style="2" bestFit="1" customWidth="1"/>
    <col min="20" max="20" width="12.28515625" style="2" bestFit="1" customWidth="1"/>
    <col min="21" max="21" width="11.28515625" style="2" bestFit="1" customWidth="1"/>
    <col min="22" max="16384" width="11.28515625" style="2"/>
  </cols>
  <sheetData>
    <row r="1" spans="1:21" x14ac:dyDescent="0.25">
      <c r="R1" s="2" t="s">
        <v>13</v>
      </c>
      <c r="S1" s="2" t="s">
        <v>14</v>
      </c>
      <c r="T1" s="2" t="s">
        <v>15</v>
      </c>
    </row>
    <row r="2" spans="1:21" x14ac:dyDescent="0.25">
      <c r="H2" s="6">
        <v>0.14599999999999999</v>
      </c>
      <c r="I2" s="6">
        <v>0.154</v>
      </c>
      <c r="J2" s="6">
        <v>0.16800000000000001</v>
      </c>
      <c r="K2" s="6">
        <v>0.17</v>
      </c>
      <c r="L2" s="6">
        <v>0.184</v>
      </c>
      <c r="M2" s="6">
        <v>0.188</v>
      </c>
      <c r="Q2" s="7"/>
      <c r="R2" s="3"/>
      <c r="S2" s="3">
        <v>1</v>
      </c>
      <c r="T2" s="3"/>
    </row>
    <row r="4" spans="1:21" ht="30" x14ac:dyDescent="0.25">
      <c r="A4" s="4" t="s">
        <v>0</v>
      </c>
      <c r="B4" s="4" t="s">
        <v>31</v>
      </c>
      <c r="C4" s="4" t="s">
        <v>32</v>
      </c>
      <c r="D4" s="4" t="s">
        <v>34</v>
      </c>
      <c r="E4" s="4" t="s">
        <v>16</v>
      </c>
      <c r="F4" s="4" t="s">
        <v>3</v>
      </c>
      <c r="G4" s="10" t="s">
        <v>33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19</v>
      </c>
      <c r="N4" s="1" t="s">
        <v>17</v>
      </c>
      <c r="O4" s="1" t="s">
        <v>9</v>
      </c>
      <c r="P4" s="4" t="s">
        <v>2</v>
      </c>
      <c r="Q4" s="1" t="s">
        <v>18</v>
      </c>
      <c r="R4" s="4" t="s">
        <v>10</v>
      </c>
      <c r="S4" s="4" t="s">
        <v>11</v>
      </c>
      <c r="T4" s="4" t="s">
        <v>9</v>
      </c>
      <c r="U4" s="4" t="s">
        <v>12</v>
      </c>
    </row>
    <row r="5" spans="1:21" ht="30" x14ac:dyDescent="0.25">
      <c r="A5" s="3" t="s">
        <v>20</v>
      </c>
      <c r="B5" s="3" t="s">
        <v>35</v>
      </c>
      <c r="C5" s="8" t="s">
        <v>36</v>
      </c>
      <c r="D5" s="3">
        <v>13755</v>
      </c>
      <c r="E5" s="3"/>
      <c r="F5" s="3">
        <v>11001</v>
      </c>
      <c r="G5" s="8" t="s">
        <v>37</v>
      </c>
      <c r="H5" s="3">
        <v>20</v>
      </c>
      <c r="I5" s="3"/>
      <c r="J5" s="3"/>
      <c r="K5" s="3"/>
      <c r="L5" s="3"/>
      <c r="M5" s="3"/>
      <c r="N5" s="3">
        <f t="shared" ref="N5:N10" si="0">SUM(H5:M5)</f>
        <v>20</v>
      </c>
      <c r="O5" s="3">
        <v>6</v>
      </c>
      <c r="P5" s="5" t="str">
        <f>IF(ISBLANK(O5),"",IF(O5=1,CONCATENATE(SUM($O$5:O5)),CONCATENATE(SUM($O$5:O5)-O5+1,"-",SUM($O$5:O5))))</f>
        <v>1-6</v>
      </c>
      <c r="Q5" s="3">
        <f>N5*O5</f>
        <v>120</v>
      </c>
      <c r="R5" s="3">
        <f t="shared" ref="R5:R10" si="1">ROUND(SUMPRODUCT($H$2:$M$2,H5:M5)+$R$2,2)</f>
        <v>2.92</v>
      </c>
      <c r="S5" s="3">
        <f t="shared" ref="S5:S10" si="2">ROUND(R5+$S$2+(N5*$T$2),2)</f>
        <v>3.92</v>
      </c>
      <c r="T5" s="3"/>
      <c r="U5" s="3"/>
    </row>
    <row r="6" spans="1:21" ht="30" x14ac:dyDescent="0.25">
      <c r="A6" s="3" t="s">
        <v>20</v>
      </c>
      <c r="B6" s="3" t="s">
        <v>35</v>
      </c>
      <c r="C6" s="8" t="s">
        <v>36</v>
      </c>
      <c r="D6" s="3">
        <v>13755</v>
      </c>
      <c r="E6" s="3"/>
      <c r="F6" s="3">
        <v>11001</v>
      </c>
      <c r="G6" s="8" t="s">
        <v>37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8</v>
      </c>
      <c r="P6" s="5" t="str">
        <f>IF(ISBLANK(O6),"",IF(O6=1,CONCATENATE(SUM($O$5:O6)),CONCATENATE(SUM($O$5:O6)-O6+1,"-",SUM($O$5:O6))))</f>
        <v>7-14</v>
      </c>
      <c r="Q6" s="3">
        <f t="shared" ref="Q6:Q74" si="3">N6*O6</f>
        <v>160</v>
      </c>
      <c r="R6" s="3">
        <f t="shared" si="1"/>
        <v>3.08</v>
      </c>
      <c r="S6" s="3">
        <f t="shared" si="2"/>
        <v>4.08</v>
      </c>
      <c r="T6" s="3"/>
      <c r="U6" s="3"/>
    </row>
    <row r="7" spans="1:21" ht="30" x14ac:dyDescent="0.25">
      <c r="A7" s="3" t="s">
        <v>20</v>
      </c>
      <c r="B7" s="3" t="s">
        <v>35</v>
      </c>
      <c r="C7" s="8" t="s">
        <v>36</v>
      </c>
      <c r="D7" s="3">
        <v>13755</v>
      </c>
      <c r="E7" s="3"/>
      <c r="F7" s="3">
        <v>11001</v>
      </c>
      <c r="G7" s="8" t="s">
        <v>37</v>
      </c>
      <c r="H7" s="3"/>
      <c r="I7" s="3">
        <v>16</v>
      </c>
      <c r="J7" s="3"/>
      <c r="K7" s="3"/>
      <c r="L7" s="3"/>
      <c r="M7" s="3"/>
      <c r="N7" s="3">
        <f t="shared" si="0"/>
        <v>16</v>
      </c>
      <c r="O7" s="3">
        <v>1</v>
      </c>
      <c r="P7" s="5" t="str">
        <f>IF(ISBLANK(O7),"",IF(O7=1,CONCATENATE(SUM($O$5:O7)),CONCATENATE(SUM($O$5:O7)-O7+1,"-",SUM($O$5:O7))))</f>
        <v>15</v>
      </c>
      <c r="Q7" s="3">
        <f t="shared" si="3"/>
        <v>16</v>
      </c>
      <c r="R7" s="3">
        <f t="shared" si="1"/>
        <v>2.46</v>
      </c>
      <c r="S7" s="3">
        <f t="shared" si="2"/>
        <v>3.46</v>
      </c>
      <c r="T7" s="3"/>
      <c r="U7" s="3"/>
    </row>
    <row r="8" spans="1:21" ht="30" x14ac:dyDescent="0.25">
      <c r="A8" s="3" t="s">
        <v>20</v>
      </c>
      <c r="B8" s="3" t="s">
        <v>35</v>
      </c>
      <c r="C8" s="8" t="s">
        <v>36</v>
      </c>
      <c r="D8" s="3">
        <v>13755</v>
      </c>
      <c r="E8" s="3"/>
      <c r="F8" s="3">
        <v>11001</v>
      </c>
      <c r="G8" s="8" t="s">
        <v>37</v>
      </c>
      <c r="H8" s="3"/>
      <c r="I8" s="3"/>
      <c r="J8" s="3">
        <v>20</v>
      </c>
      <c r="K8" s="3"/>
      <c r="L8" s="3"/>
      <c r="M8" s="3"/>
      <c r="N8" s="3">
        <f t="shared" si="0"/>
        <v>20</v>
      </c>
      <c r="O8" s="3">
        <v>10</v>
      </c>
      <c r="P8" s="5" t="str">
        <f>IF(ISBLANK(O8),"",IF(O8=1,CONCATENATE(SUM($O$5:O8)),CONCATENATE(SUM($O$5:O8)-O8+1,"-",SUM($O$5:O8))))</f>
        <v>16-25</v>
      </c>
      <c r="Q8" s="3">
        <f t="shared" si="3"/>
        <v>200</v>
      </c>
      <c r="R8" s="3">
        <f t="shared" si="1"/>
        <v>3.36</v>
      </c>
      <c r="S8" s="3">
        <f t="shared" si="2"/>
        <v>4.3600000000000003</v>
      </c>
      <c r="T8" s="3"/>
      <c r="U8" s="3"/>
    </row>
    <row r="9" spans="1:21" ht="30" x14ac:dyDescent="0.25">
      <c r="A9" s="3" t="s">
        <v>20</v>
      </c>
      <c r="B9" s="3" t="s">
        <v>35</v>
      </c>
      <c r="C9" s="8" t="s">
        <v>36</v>
      </c>
      <c r="D9" s="3">
        <v>13755</v>
      </c>
      <c r="E9" s="3"/>
      <c r="F9" s="3">
        <v>11001</v>
      </c>
      <c r="G9" s="8" t="s">
        <v>37</v>
      </c>
      <c r="H9" s="3"/>
      <c r="I9" s="3"/>
      <c r="J9" s="3"/>
      <c r="K9" s="3">
        <v>20</v>
      </c>
      <c r="L9" s="3"/>
      <c r="M9" s="3"/>
      <c r="N9" s="3">
        <f t="shared" si="0"/>
        <v>20</v>
      </c>
      <c r="O9" s="3">
        <v>7</v>
      </c>
      <c r="P9" s="5" t="str">
        <f>IF(ISBLANK(O9),"",IF(O9=1,CONCATENATE(SUM($O$5:O9)),CONCATENATE(SUM($O$5:O9)-O9+1,"-",SUM($O$5:O9))))</f>
        <v>26-32</v>
      </c>
      <c r="Q9" s="3">
        <f t="shared" si="3"/>
        <v>140</v>
      </c>
      <c r="R9" s="3">
        <f t="shared" si="1"/>
        <v>3.4</v>
      </c>
      <c r="S9" s="3">
        <f t="shared" si="2"/>
        <v>4.4000000000000004</v>
      </c>
      <c r="T9" s="3"/>
      <c r="U9" s="3"/>
    </row>
    <row r="10" spans="1:21" ht="30" x14ac:dyDescent="0.25">
      <c r="A10" s="3" t="s">
        <v>20</v>
      </c>
      <c r="B10" s="3" t="s">
        <v>35</v>
      </c>
      <c r="C10" s="8" t="s">
        <v>36</v>
      </c>
      <c r="D10" s="3">
        <v>13755</v>
      </c>
      <c r="E10" s="3"/>
      <c r="F10" s="3">
        <v>11001</v>
      </c>
      <c r="G10" s="8" t="s">
        <v>37</v>
      </c>
      <c r="H10" s="3"/>
      <c r="I10" s="3"/>
      <c r="J10" s="3"/>
      <c r="K10" s="3"/>
      <c r="L10" s="3">
        <v>24</v>
      </c>
      <c r="M10" s="3"/>
      <c r="N10" s="3">
        <f t="shared" si="0"/>
        <v>24</v>
      </c>
      <c r="O10" s="3">
        <v>4</v>
      </c>
      <c r="P10" s="5" t="str">
        <f>IF(ISBLANK(O10),"",IF(O10=1,CONCATENATE(SUM($O$5:O10)),CONCATENATE(SUM($O$5:O10)-O10+1,"-",SUM($O$5:O10))))</f>
        <v>33-36</v>
      </c>
      <c r="Q10" s="3">
        <f t="shared" si="3"/>
        <v>96</v>
      </c>
      <c r="R10" s="3">
        <f t="shared" si="1"/>
        <v>4.42</v>
      </c>
      <c r="S10" s="3">
        <f t="shared" si="2"/>
        <v>5.42</v>
      </c>
      <c r="T10" s="3"/>
      <c r="U10" s="3"/>
    </row>
    <row r="11" spans="1:21" ht="30" x14ac:dyDescent="0.25">
      <c r="A11" s="3" t="s">
        <v>20</v>
      </c>
      <c r="B11" s="3" t="s">
        <v>35</v>
      </c>
      <c r="C11" s="8" t="s">
        <v>36</v>
      </c>
      <c r="D11" s="3">
        <v>13755</v>
      </c>
      <c r="E11" s="3"/>
      <c r="F11" s="3">
        <v>11001</v>
      </c>
      <c r="G11" s="8" t="s">
        <v>37</v>
      </c>
      <c r="H11" s="3"/>
      <c r="I11" s="3"/>
      <c r="J11" s="3"/>
      <c r="K11" s="3"/>
      <c r="L11" s="3"/>
      <c r="M11" s="3">
        <v>24</v>
      </c>
      <c r="N11" s="3">
        <f t="shared" ref="N11:N56" si="4">SUM(H11:M11)</f>
        <v>24</v>
      </c>
      <c r="O11" s="3">
        <v>1</v>
      </c>
      <c r="P11" s="5" t="str">
        <f>IF(ISBLANK(O11),"",IF(O11=1,CONCATENATE(SUM($O$5:O11)),CONCATENATE(SUM($O$5:O11)-O11+1,"-",SUM($O$5:O11))))</f>
        <v>37</v>
      </c>
      <c r="Q11" s="3">
        <f t="shared" si="3"/>
        <v>24</v>
      </c>
      <c r="R11" s="3">
        <f t="shared" ref="R11:R56" si="5">ROUND(SUMPRODUCT($H$2:$M$2,H11:M11)+$R$2,2)</f>
        <v>4.51</v>
      </c>
      <c r="S11" s="3">
        <f t="shared" ref="S11:S56" si="6">ROUND(R11+$S$2+(N11*$T$2),2)</f>
        <v>5.51</v>
      </c>
      <c r="T11" s="3"/>
      <c r="U11" s="3"/>
    </row>
    <row r="12" spans="1:21" ht="30" x14ac:dyDescent="0.25">
      <c r="A12" s="3" t="s">
        <v>20</v>
      </c>
      <c r="B12" s="3" t="s">
        <v>35</v>
      </c>
      <c r="C12" s="8" t="s">
        <v>36</v>
      </c>
      <c r="D12" s="3">
        <v>13755</v>
      </c>
      <c r="E12" s="3"/>
      <c r="F12" s="3">
        <v>11001</v>
      </c>
      <c r="G12" s="8" t="s">
        <v>37</v>
      </c>
      <c r="H12" s="3">
        <v>2</v>
      </c>
      <c r="I12" s="3"/>
      <c r="J12" s="3">
        <v>3</v>
      </c>
      <c r="K12" s="3">
        <v>11</v>
      </c>
      <c r="L12" s="3"/>
      <c r="M12" s="3"/>
      <c r="N12" s="3">
        <f t="shared" si="4"/>
        <v>16</v>
      </c>
      <c r="O12" s="3">
        <v>1</v>
      </c>
      <c r="P12" s="5" t="str">
        <f>IF(ISBLANK(O12),"",IF(O12=1,CONCATENATE(SUM($O$5:O12)),CONCATENATE(SUM($O$5:O12)-O12+1,"-",SUM($O$5:O12))))</f>
        <v>38</v>
      </c>
      <c r="Q12" s="3">
        <f t="shared" si="3"/>
        <v>16</v>
      </c>
      <c r="R12" s="3">
        <f t="shared" si="5"/>
        <v>2.67</v>
      </c>
      <c r="S12" s="3">
        <f t="shared" si="6"/>
        <v>3.67</v>
      </c>
      <c r="T12" s="3"/>
      <c r="U12" s="3"/>
    </row>
    <row r="13" spans="1:21" ht="30" x14ac:dyDescent="0.25">
      <c r="A13" s="3" t="s">
        <v>20</v>
      </c>
      <c r="B13" s="3" t="s">
        <v>35</v>
      </c>
      <c r="C13" s="8" t="s">
        <v>36</v>
      </c>
      <c r="D13" s="3">
        <v>13755</v>
      </c>
      <c r="E13" s="3"/>
      <c r="F13" s="3">
        <v>11001</v>
      </c>
      <c r="G13" s="8" t="s">
        <v>37</v>
      </c>
      <c r="H13" s="3"/>
      <c r="I13" s="3"/>
      <c r="J13" s="3"/>
      <c r="K13" s="3"/>
      <c r="L13" s="3">
        <v>5</v>
      </c>
      <c r="M13" s="3">
        <v>16</v>
      </c>
      <c r="N13" s="3">
        <f t="shared" si="4"/>
        <v>21</v>
      </c>
      <c r="O13" s="3">
        <v>1</v>
      </c>
      <c r="P13" s="5" t="str">
        <f>IF(ISBLANK(O13),"",IF(O13=1,CONCATENATE(SUM($O$5:O13)),CONCATENATE(SUM($O$5:O13)-O13+1,"-",SUM($O$5:O13))))</f>
        <v>39</v>
      </c>
      <c r="Q13" s="3">
        <f t="shared" si="3"/>
        <v>21</v>
      </c>
      <c r="R13" s="3">
        <f t="shared" si="5"/>
        <v>3.93</v>
      </c>
      <c r="S13" s="3">
        <f t="shared" si="6"/>
        <v>4.93</v>
      </c>
      <c r="T13" s="3"/>
      <c r="U13" s="3"/>
    </row>
    <row r="14" spans="1:21" ht="30" x14ac:dyDescent="0.25">
      <c r="A14" s="3" t="s">
        <v>20</v>
      </c>
      <c r="B14" s="3" t="s">
        <v>35</v>
      </c>
      <c r="C14" s="8" t="s">
        <v>36</v>
      </c>
      <c r="D14" s="3">
        <v>13755</v>
      </c>
      <c r="E14" s="3"/>
      <c r="F14" s="3">
        <v>30935</v>
      </c>
      <c r="G14" s="8" t="s">
        <v>38</v>
      </c>
      <c r="H14" s="3">
        <v>20</v>
      </c>
      <c r="I14" s="3"/>
      <c r="J14" s="3"/>
      <c r="K14" s="3"/>
      <c r="L14" s="3"/>
      <c r="M14" s="3"/>
      <c r="N14" s="3">
        <f t="shared" si="4"/>
        <v>20</v>
      </c>
      <c r="O14" s="3">
        <v>2</v>
      </c>
      <c r="P14" s="5" t="str">
        <f>IF(ISBLANK(O14),"",IF(O14=1,CONCATENATE(SUM($O$5:O14)),CONCATENATE(SUM($O$5:O14)-O14+1,"-",SUM($O$5:O14))))</f>
        <v>40-41</v>
      </c>
      <c r="Q14" s="3">
        <f t="shared" si="3"/>
        <v>40</v>
      </c>
      <c r="R14" s="3">
        <f t="shared" si="5"/>
        <v>2.92</v>
      </c>
      <c r="S14" s="3">
        <f t="shared" si="6"/>
        <v>3.92</v>
      </c>
      <c r="T14" s="3"/>
      <c r="U14" s="3"/>
    </row>
    <row r="15" spans="1:21" ht="30" x14ac:dyDescent="0.25">
      <c r="A15" s="3" t="s">
        <v>20</v>
      </c>
      <c r="B15" s="3" t="s">
        <v>35</v>
      </c>
      <c r="C15" s="8" t="s">
        <v>36</v>
      </c>
      <c r="D15" s="3">
        <v>13755</v>
      </c>
      <c r="E15" s="3"/>
      <c r="F15" s="3">
        <v>30935</v>
      </c>
      <c r="G15" s="8" t="s">
        <v>38</v>
      </c>
      <c r="H15" s="3"/>
      <c r="I15" s="3">
        <v>20</v>
      </c>
      <c r="J15" s="3"/>
      <c r="K15" s="3"/>
      <c r="L15" s="3"/>
      <c r="M15" s="3"/>
      <c r="N15" s="3">
        <f t="shared" si="4"/>
        <v>20</v>
      </c>
      <c r="O15" s="3">
        <v>3</v>
      </c>
      <c r="P15" s="5" t="str">
        <f>IF(ISBLANK(O15),"",IF(O15=1,CONCATENATE(SUM($O$5:O15)),CONCATENATE(SUM($O$5:O15)-O15+1,"-",SUM($O$5:O15))))</f>
        <v>42-44</v>
      </c>
      <c r="Q15" s="3">
        <f t="shared" si="3"/>
        <v>60</v>
      </c>
      <c r="R15" s="3">
        <f t="shared" si="5"/>
        <v>3.08</v>
      </c>
      <c r="S15" s="3">
        <f t="shared" si="6"/>
        <v>4.08</v>
      </c>
      <c r="T15" s="3"/>
      <c r="U15" s="3"/>
    </row>
    <row r="16" spans="1:21" ht="30" x14ac:dyDescent="0.25">
      <c r="A16" s="3" t="s">
        <v>20</v>
      </c>
      <c r="B16" s="3" t="s">
        <v>35</v>
      </c>
      <c r="C16" s="8" t="s">
        <v>36</v>
      </c>
      <c r="D16" s="3">
        <v>13755</v>
      </c>
      <c r="E16" s="3"/>
      <c r="F16" s="3">
        <v>30935</v>
      </c>
      <c r="G16" s="8" t="s">
        <v>38</v>
      </c>
      <c r="H16" s="3"/>
      <c r="I16" s="3"/>
      <c r="J16" s="3">
        <v>20</v>
      </c>
      <c r="K16" s="3"/>
      <c r="L16" s="3"/>
      <c r="M16" s="3"/>
      <c r="N16" s="3">
        <f t="shared" si="4"/>
        <v>20</v>
      </c>
      <c r="O16" s="3">
        <v>3</v>
      </c>
      <c r="P16" s="5" t="str">
        <f>IF(ISBLANK(O16),"",IF(O16=1,CONCATENATE(SUM($O$5:O16)),CONCATENATE(SUM($O$5:O16)-O16+1,"-",SUM($O$5:O16))))</f>
        <v>45-47</v>
      </c>
      <c r="Q16" s="3">
        <f t="shared" si="3"/>
        <v>60</v>
      </c>
      <c r="R16" s="3">
        <f t="shared" si="5"/>
        <v>3.36</v>
      </c>
      <c r="S16" s="3">
        <f t="shared" si="6"/>
        <v>4.3600000000000003</v>
      </c>
      <c r="T16" s="3"/>
      <c r="U16" s="3"/>
    </row>
    <row r="17" spans="1:21" ht="30" x14ac:dyDescent="0.25">
      <c r="A17" s="3" t="s">
        <v>20</v>
      </c>
      <c r="B17" s="3" t="s">
        <v>35</v>
      </c>
      <c r="C17" s="8" t="s">
        <v>36</v>
      </c>
      <c r="D17" s="3">
        <v>13755</v>
      </c>
      <c r="E17" s="3"/>
      <c r="F17" s="3">
        <v>30935</v>
      </c>
      <c r="G17" s="8" t="s">
        <v>38</v>
      </c>
      <c r="H17" s="3"/>
      <c r="I17" s="3"/>
      <c r="J17" s="3"/>
      <c r="K17" s="3">
        <v>20</v>
      </c>
      <c r="L17" s="3"/>
      <c r="M17" s="3"/>
      <c r="N17" s="3">
        <f t="shared" si="4"/>
        <v>20</v>
      </c>
      <c r="O17" s="3">
        <v>2</v>
      </c>
      <c r="P17" s="5" t="str">
        <f>IF(ISBLANK(O17),"",IF(O17=1,CONCATENATE(SUM($O$5:O17)),CONCATENATE(SUM($O$5:O17)-O17+1,"-",SUM($O$5:O17))))</f>
        <v>48-49</v>
      </c>
      <c r="Q17" s="3">
        <f t="shared" si="3"/>
        <v>40</v>
      </c>
      <c r="R17" s="3">
        <f t="shared" si="5"/>
        <v>3.4</v>
      </c>
      <c r="S17" s="3">
        <f t="shared" si="6"/>
        <v>4.4000000000000004</v>
      </c>
      <c r="T17" s="3"/>
      <c r="U17" s="3"/>
    </row>
    <row r="18" spans="1:21" ht="30" x14ac:dyDescent="0.25">
      <c r="A18" s="3" t="s">
        <v>20</v>
      </c>
      <c r="B18" s="3" t="s">
        <v>35</v>
      </c>
      <c r="C18" s="8" t="s">
        <v>36</v>
      </c>
      <c r="D18" s="3">
        <v>13755</v>
      </c>
      <c r="E18" s="3"/>
      <c r="F18" s="3">
        <v>30935</v>
      </c>
      <c r="G18" s="8" t="s">
        <v>38</v>
      </c>
      <c r="H18" s="3"/>
      <c r="I18" s="3"/>
      <c r="J18" s="3"/>
      <c r="K18" s="3">
        <v>19</v>
      </c>
      <c r="L18" s="3"/>
      <c r="M18" s="3"/>
      <c r="N18" s="3">
        <f t="shared" si="4"/>
        <v>19</v>
      </c>
      <c r="O18" s="3">
        <v>1</v>
      </c>
      <c r="P18" s="5" t="str">
        <f>IF(ISBLANK(O18),"",IF(O18=1,CONCATENATE(SUM($O$5:O18)),CONCATENATE(SUM($O$5:O18)-O18+1,"-",SUM($O$5:O18))))</f>
        <v>50</v>
      </c>
      <c r="Q18" s="3">
        <f t="shared" si="3"/>
        <v>19</v>
      </c>
      <c r="R18" s="3">
        <f t="shared" si="5"/>
        <v>3.23</v>
      </c>
      <c r="S18" s="3">
        <f t="shared" si="6"/>
        <v>4.2300000000000004</v>
      </c>
      <c r="T18" s="3"/>
      <c r="U18" s="3"/>
    </row>
    <row r="19" spans="1:21" ht="30" x14ac:dyDescent="0.25">
      <c r="A19" s="3" t="s">
        <v>20</v>
      </c>
      <c r="B19" s="3" t="s">
        <v>35</v>
      </c>
      <c r="C19" s="8" t="s">
        <v>36</v>
      </c>
      <c r="D19" s="3">
        <v>13755</v>
      </c>
      <c r="E19" s="3"/>
      <c r="F19" s="3">
        <v>30935</v>
      </c>
      <c r="G19" s="8" t="s">
        <v>38</v>
      </c>
      <c r="H19" s="3"/>
      <c r="I19" s="3"/>
      <c r="J19" s="3"/>
      <c r="K19" s="3"/>
      <c r="L19" s="3">
        <v>24</v>
      </c>
      <c r="M19" s="3"/>
      <c r="N19" s="3">
        <f t="shared" si="4"/>
        <v>24</v>
      </c>
      <c r="O19" s="3">
        <v>1</v>
      </c>
      <c r="P19" s="5" t="str">
        <f>IF(ISBLANK(O19),"",IF(O19=1,CONCATENATE(SUM($O$5:O19)),CONCATENATE(SUM($O$5:O19)-O19+1,"-",SUM($O$5:O19))))</f>
        <v>51</v>
      </c>
      <c r="Q19" s="3">
        <f t="shared" si="3"/>
        <v>24</v>
      </c>
      <c r="R19" s="3">
        <f t="shared" si="5"/>
        <v>4.42</v>
      </c>
      <c r="S19" s="3">
        <f t="shared" si="6"/>
        <v>5.42</v>
      </c>
      <c r="T19" s="3"/>
      <c r="U19" s="3"/>
    </row>
    <row r="20" spans="1:21" ht="30" x14ac:dyDescent="0.25">
      <c r="A20" s="3" t="s">
        <v>20</v>
      </c>
      <c r="B20" s="3" t="s">
        <v>35</v>
      </c>
      <c r="C20" s="8" t="s">
        <v>36</v>
      </c>
      <c r="D20" s="3">
        <v>13755</v>
      </c>
      <c r="E20" s="3"/>
      <c r="F20" s="3">
        <v>30935</v>
      </c>
      <c r="G20" s="8" t="s">
        <v>38</v>
      </c>
      <c r="H20" s="3"/>
      <c r="I20" s="3"/>
      <c r="J20" s="3"/>
      <c r="K20" s="3"/>
      <c r="L20" s="3">
        <v>8</v>
      </c>
      <c r="M20" s="3">
        <v>15</v>
      </c>
      <c r="N20" s="3">
        <f t="shared" si="4"/>
        <v>23</v>
      </c>
      <c r="O20" s="3">
        <v>1</v>
      </c>
      <c r="P20" s="5" t="str">
        <f>IF(ISBLANK(O20),"",IF(O20=1,CONCATENATE(SUM($O$5:O20)),CONCATENATE(SUM($O$5:O20)-O20+1,"-",SUM($O$5:O20))))</f>
        <v>52</v>
      </c>
      <c r="Q20" s="3">
        <f t="shared" si="3"/>
        <v>23</v>
      </c>
      <c r="R20" s="3">
        <f t="shared" si="5"/>
        <v>4.29</v>
      </c>
      <c r="S20" s="3">
        <f t="shared" si="6"/>
        <v>5.29</v>
      </c>
      <c r="T20" s="3"/>
      <c r="U20" s="3"/>
    </row>
    <row r="21" spans="1:21" ht="30" x14ac:dyDescent="0.25">
      <c r="A21" s="3" t="s">
        <v>20</v>
      </c>
      <c r="B21" s="3" t="s">
        <v>35</v>
      </c>
      <c r="C21" s="8" t="s">
        <v>36</v>
      </c>
      <c r="D21" s="3">
        <v>13755</v>
      </c>
      <c r="E21" s="3"/>
      <c r="F21" s="3">
        <v>30935</v>
      </c>
      <c r="G21" s="8" t="s">
        <v>38</v>
      </c>
      <c r="H21" s="3">
        <v>9</v>
      </c>
      <c r="I21" s="3">
        <v>1</v>
      </c>
      <c r="J21" s="3">
        <v>13</v>
      </c>
      <c r="K21" s="3"/>
      <c r="L21" s="3"/>
      <c r="M21" s="3"/>
      <c r="N21" s="3">
        <f t="shared" si="4"/>
        <v>23</v>
      </c>
      <c r="O21" s="3">
        <v>1</v>
      </c>
      <c r="P21" s="5" t="str">
        <f>IF(ISBLANK(O21),"",IF(O21=1,CONCATENATE(SUM($O$5:O21)),CONCATENATE(SUM($O$5:O21)-O21+1,"-",SUM($O$5:O21))))</f>
        <v>53</v>
      </c>
      <c r="Q21" s="3">
        <f t="shared" si="3"/>
        <v>23</v>
      </c>
      <c r="R21" s="3">
        <f t="shared" si="5"/>
        <v>3.65</v>
      </c>
      <c r="S21" s="3">
        <f t="shared" si="6"/>
        <v>4.6500000000000004</v>
      </c>
      <c r="T21" s="3"/>
      <c r="U21" s="3"/>
    </row>
    <row r="22" spans="1:21" ht="30" x14ac:dyDescent="0.25">
      <c r="A22" s="3" t="s">
        <v>20</v>
      </c>
      <c r="B22" s="3" t="s">
        <v>35</v>
      </c>
      <c r="C22" s="8" t="s">
        <v>36</v>
      </c>
      <c r="D22" s="3">
        <v>13755</v>
      </c>
      <c r="E22" s="3"/>
      <c r="F22" s="3">
        <v>46305</v>
      </c>
      <c r="G22" s="8" t="s">
        <v>39</v>
      </c>
      <c r="H22" s="3">
        <v>20</v>
      </c>
      <c r="I22" s="3"/>
      <c r="J22" s="3"/>
      <c r="K22" s="3"/>
      <c r="L22" s="3"/>
      <c r="M22" s="3"/>
      <c r="N22" s="3">
        <f t="shared" si="4"/>
        <v>20</v>
      </c>
      <c r="O22" s="3">
        <v>1</v>
      </c>
      <c r="P22" s="5" t="str">
        <f>IF(ISBLANK(O22),"",IF(O22=1,CONCATENATE(SUM($O$5:O22)),CONCATENATE(SUM($O$5:O22)-O22+1,"-",SUM($O$5:O22))))</f>
        <v>54</v>
      </c>
      <c r="Q22" s="3">
        <f t="shared" si="3"/>
        <v>20</v>
      </c>
      <c r="R22" s="3">
        <f t="shared" si="5"/>
        <v>2.92</v>
      </c>
      <c r="S22" s="3">
        <f t="shared" si="6"/>
        <v>3.92</v>
      </c>
      <c r="T22" s="3"/>
      <c r="U22" s="3"/>
    </row>
    <row r="23" spans="1:21" ht="30" x14ac:dyDescent="0.25">
      <c r="A23" s="3" t="s">
        <v>20</v>
      </c>
      <c r="B23" s="3" t="s">
        <v>35</v>
      </c>
      <c r="C23" s="8" t="s">
        <v>36</v>
      </c>
      <c r="D23" s="3">
        <v>13755</v>
      </c>
      <c r="E23" s="3"/>
      <c r="F23" s="3">
        <v>46305</v>
      </c>
      <c r="G23" s="8" t="s">
        <v>39</v>
      </c>
      <c r="H23" s="3"/>
      <c r="I23" s="3">
        <v>20</v>
      </c>
      <c r="J23" s="3"/>
      <c r="K23" s="3"/>
      <c r="L23" s="3"/>
      <c r="M23" s="3"/>
      <c r="N23" s="3">
        <f t="shared" si="4"/>
        <v>20</v>
      </c>
      <c r="O23" s="3">
        <v>1</v>
      </c>
      <c r="P23" s="5" t="str">
        <f>IF(ISBLANK(O23),"",IF(O23=1,CONCATENATE(SUM($O$5:O23)),CONCATENATE(SUM($O$5:O23)-O23+1,"-",SUM($O$5:O23))))</f>
        <v>55</v>
      </c>
      <c r="Q23" s="3">
        <f t="shared" si="3"/>
        <v>20</v>
      </c>
      <c r="R23" s="3">
        <f t="shared" si="5"/>
        <v>3.08</v>
      </c>
      <c r="S23" s="3">
        <f t="shared" si="6"/>
        <v>4.08</v>
      </c>
      <c r="T23" s="3"/>
      <c r="U23" s="3"/>
    </row>
    <row r="24" spans="1:21" ht="30" x14ac:dyDescent="0.25">
      <c r="A24" s="3" t="s">
        <v>20</v>
      </c>
      <c r="B24" s="3" t="s">
        <v>35</v>
      </c>
      <c r="C24" s="8" t="s">
        <v>36</v>
      </c>
      <c r="D24" s="3">
        <v>13755</v>
      </c>
      <c r="E24" s="3"/>
      <c r="F24" s="3">
        <v>46305</v>
      </c>
      <c r="G24" s="8" t="s">
        <v>39</v>
      </c>
      <c r="H24" s="3"/>
      <c r="I24" s="3"/>
      <c r="J24" s="3">
        <v>20</v>
      </c>
      <c r="K24" s="3"/>
      <c r="L24" s="3"/>
      <c r="M24" s="3"/>
      <c r="N24" s="3">
        <f t="shared" si="4"/>
        <v>20</v>
      </c>
      <c r="O24" s="3">
        <v>1</v>
      </c>
      <c r="P24" s="5" t="str">
        <f>IF(ISBLANK(O24),"",IF(O24=1,CONCATENATE(SUM($O$5:O24)),CONCATENATE(SUM($O$5:O24)-O24+1,"-",SUM($O$5:O24))))</f>
        <v>56</v>
      </c>
      <c r="Q24" s="3">
        <f t="shared" si="3"/>
        <v>20</v>
      </c>
      <c r="R24" s="3">
        <f t="shared" si="5"/>
        <v>3.36</v>
      </c>
      <c r="S24" s="3">
        <f t="shared" si="6"/>
        <v>4.3600000000000003</v>
      </c>
      <c r="T24" s="3"/>
      <c r="U24" s="3"/>
    </row>
    <row r="25" spans="1:21" ht="30" x14ac:dyDescent="0.25">
      <c r="A25" s="3" t="s">
        <v>20</v>
      </c>
      <c r="B25" s="3" t="s">
        <v>35</v>
      </c>
      <c r="C25" s="8" t="s">
        <v>36</v>
      </c>
      <c r="D25" s="3">
        <v>13755</v>
      </c>
      <c r="E25" s="3"/>
      <c r="F25" s="3">
        <v>46305</v>
      </c>
      <c r="G25" s="8" t="s">
        <v>39</v>
      </c>
      <c r="H25" s="3"/>
      <c r="I25" s="3"/>
      <c r="J25" s="3"/>
      <c r="K25" s="3">
        <v>20</v>
      </c>
      <c r="L25" s="3"/>
      <c r="M25" s="3"/>
      <c r="N25" s="3">
        <f t="shared" si="4"/>
        <v>20</v>
      </c>
      <c r="O25" s="3">
        <v>1</v>
      </c>
      <c r="P25" s="5" t="str">
        <f>IF(ISBLANK(O25),"",IF(O25=1,CONCATENATE(SUM($O$5:O25)),CONCATENATE(SUM($O$5:O25)-O25+1,"-",SUM($O$5:O25))))</f>
        <v>57</v>
      </c>
      <c r="Q25" s="3">
        <f t="shared" si="3"/>
        <v>20</v>
      </c>
      <c r="R25" s="3">
        <f t="shared" si="5"/>
        <v>3.4</v>
      </c>
      <c r="S25" s="3">
        <f t="shared" si="6"/>
        <v>4.4000000000000004</v>
      </c>
      <c r="T25" s="3"/>
      <c r="U25" s="3"/>
    </row>
    <row r="26" spans="1:21" ht="30" x14ac:dyDescent="0.25">
      <c r="A26" s="3" t="s">
        <v>20</v>
      </c>
      <c r="B26" s="3" t="s">
        <v>35</v>
      </c>
      <c r="C26" s="8" t="s">
        <v>36</v>
      </c>
      <c r="D26" s="3">
        <v>13755</v>
      </c>
      <c r="E26" s="3"/>
      <c r="F26" s="3">
        <v>46305</v>
      </c>
      <c r="G26" s="8" t="s">
        <v>39</v>
      </c>
      <c r="H26" s="3"/>
      <c r="I26" s="3"/>
      <c r="J26" s="3"/>
      <c r="K26" s="3"/>
      <c r="L26" s="3">
        <v>23</v>
      </c>
      <c r="M26" s="3"/>
      <c r="N26" s="3">
        <f t="shared" si="4"/>
        <v>23</v>
      </c>
      <c r="O26" s="3">
        <v>1</v>
      </c>
      <c r="P26" s="5" t="str">
        <f>IF(ISBLANK(O26),"",IF(O26=1,CONCATENATE(SUM($O$5:O26)),CONCATENATE(SUM($O$5:O26)-O26+1,"-",SUM($O$5:O26))))</f>
        <v>58</v>
      </c>
      <c r="Q26" s="3">
        <f t="shared" si="3"/>
        <v>23</v>
      </c>
      <c r="R26" s="3">
        <f t="shared" si="5"/>
        <v>4.2300000000000004</v>
      </c>
      <c r="S26" s="3">
        <f t="shared" si="6"/>
        <v>5.23</v>
      </c>
      <c r="T26" s="3"/>
      <c r="U26" s="3"/>
    </row>
    <row r="27" spans="1:21" ht="30" x14ac:dyDescent="0.25">
      <c r="A27" s="3" t="s">
        <v>20</v>
      </c>
      <c r="B27" s="3" t="s">
        <v>35</v>
      </c>
      <c r="C27" s="8" t="s">
        <v>36</v>
      </c>
      <c r="D27" s="3">
        <v>13755</v>
      </c>
      <c r="E27" s="3"/>
      <c r="F27" s="3">
        <v>46305</v>
      </c>
      <c r="G27" s="8" t="s">
        <v>39</v>
      </c>
      <c r="H27" s="3"/>
      <c r="I27" s="3"/>
      <c r="J27" s="3"/>
      <c r="K27" s="3">
        <v>5</v>
      </c>
      <c r="L27" s="3"/>
      <c r="M27" s="3">
        <v>17</v>
      </c>
      <c r="N27" s="3">
        <f t="shared" si="4"/>
        <v>22</v>
      </c>
      <c r="O27" s="3">
        <v>1</v>
      </c>
      <c r="P27" s="5" t="str">
        <f>IF(ISBLANK(O27),"",IF(O27=1,CONCATENATE(SUM($O$5:O27)),CONCATENATE(SUM($O$5:O27)-O27+1,"-",SUM($O$5:O27))))</f>
        <v>59</v>
      </c>
      <c r="Q27" s="3">
        <f t="shared" si="3"/>
        <v>22</v>
      </c>
      <c r="R27" s="3">
        <f t="shared" si="5"/>
        <v>4.05</v>
      </c>
      <c r="S27" s="3">
        <f t="shared" si="6"/>
        <v>5.05</v>
      </c>
      <c r="T27" s="3"/>
      <c r="U27" s="3"/>
    </row>
    <row r="28" spans="1:21" ht="30" x14ac:dyDescent="0.25">
      <c r="A28" s="3" t="s">
        <v>20</v>
      </c>
      <c r="B28" s="3" t="s">
        <v>35</v>
      </c>
      <c r="C28" s="8" t="s">
        <v>36</v>
      </c>
      <c r="D28" s="3">
        <v>13755</v>
      </c>
      <c r="E28" s="3"/>
      <c r="F28" s="3">
        <v>46305</v>
      </c>
      <c r="G28" s="8" t="s">
        <v>39</v>
      </c>
      <c r="H28" s="3"/>
      <c r="I28" s="3">
        <v>13</v>
      </c>
      <c r="J28" s="3"/>
      <c r="K28" s="3">
        <v>5</v>
      </c>
      <c r="L28" s="3"/>
      <c r="M28" s="3"/>
      <c r="N28" s="3">
        <f t="shared" si="4"/>
        <v>18</v>
      </c>
      <c r="O28" s="3">
        <v>1</v>
      </c>
      <c r="P28" s="5" t="str">
        <f>IF(ISBLANK(O28),"",IF(O28=1,CONCATENATE(SUM($O$5:O28)),CONCATENATE(SUM($O$5:O28)-O28+1,"-",SUM($O$5:O28))))</f>
        <v>60</v>
      </c>
      <c r="Q28" s="3">
        <f t="shared" si="3"/>
        <v>18</v>
      </c>
      <c r="R28" s="3">
        <f t="shared" si="5"/>
        <v>2.85</v>
      </c>
      <c r="S28" s="3">
        <f t="shared" si="6"/>
        <v>3.85</v>
      </c>
      <c r="T28" s="3"/>
      <c r="U28" s="3"/>
    </row>
    <row r="29" spans="1:21" ht="30" x14ac:dyDescent="0.25">
      <c r="A29" s="3" t="s">
        <v>20</v>
      </c>
      <c r="B29" s="3" t="s">
        <v>35</v>
      </c>
      <c r="C29" s="8" t="s">
        <v>36</v>
      </c>
      <c r="D29" s="3">
        <v>13755</v>
      </c>
      <c r="E29" s="3"/>
      <c r="F29" s="3">
        <v>46305</v>
      </c>
      <c r="G29" s="8" t="s">
        <v>39</v>
      </c>
      <c r="H29" s="3"/>
      <c r="I29" s="3"/>
      <c r="J29" s="3">
        <v>15</v>
      </c>
      <c r="K29" s="3"/>
      <c r="L29" s="3"/>
      <c r="M29" s="3"/>
      <c r="N29" s="3">
        <f t="shared" si="4"/>
        <v>15</v>
      </c>
      <c r="O29" s="3">
        <v>1</v>
      </c>
      <c r="P29" s="5" t="str">
        <f>IF(ISBLANK(O29),"",IF(O29=1,CONCATENATE(SUM($O$5:O29)),CONCATENATE(SUM($O$5:O29)-O29+1,"-",SUM($O$5:O29))))</f>
        <v>61</v>
      </c>
      <c r="Q29" s="3">
        <f t="shared" si="3"/>
        <v>15</v>
      </c>
      <c r="R29" s="3">
        <f t="shared" si="5"/>
        <v>2.52</v>
      </c>
      <c r="S29" s="3">
        <f t="shared" si="6"/>
        <v>3.52</v>
      </c>
      <c r="T29" s="3"/>
      <c r="U29" s="3"/>
    </row>
    <row r="30" spans="1:21" ht="30" x14ac:dyDescent="0.25">
      <c r="A30" s="3" t="s">
        <v>20</v>
      </c>
      <c r="B30" s="3" t="s">
        <v>35</v>
      </c>
      <c r="C30" s="8" t="s">
        <v>36</v>
      </c>
      <c r="D30" s="3">
        <v>13755</v>
      </c>
      <c r="E30" s="3"/>
      <c r="F30" s="3">
        <v>54105</v>
      </c>
      <c r="G30" s="8" t="s">
        <v>40</v>
      </c>
      <c r="H30" s="3">
        <v>20</v>
      </c>
      <c r="I30" s="3"/>
      <c r="J30" s="3"/>
      <c r="K30" s="3"/>
      <c r="L30" s="3"/>
      <c r="M30" s="3"/>
      <c r="N30" s="3">
        <f t="shared" si="4"/>
        <v>20</v>
      </c>
      <c r="O30" s="3">
        <v>2</v>
      </c>
      <c r="P30" s="5" t="str">
        <f>IF(ISBLANK(O30),"",IF(O30=1,CONCATENATE(SUM($O$5:O30)),CONCATENATE(SUM($O$5:O30)-O30+1,"-",SUM($O$5:O30))))</f>
        <v>62-63</v>
      </c>
      <c r="Q30" s="3">
        <f t="shared" si="3"/>
        <v>40</v>
      </c>
      <c r="R30" s="3">
        <f t="shared" si="5"/>
        <v>2.92</v>
      </c>
      <c r="S30" s="3">
        <f t="shared" si="6"/>
        <v>3.92</v>
      </c>
      <c r="T30" s="3"/>
      <c r="U30" s="3"/>
    </row>
    <row r="31" spans="1:21" ht="30" x14ac:dyDescent="0.25">
      <c r="A31" s="3" t="s">
        <v>20</v>
      </c>
      <c r="B31" s="3" t="s">
        <v>35</v>
      </c>
      <c r="C31" s="8" t="s">
        <v>36</v>
      </c>
      <c r="D31" s="3">
        <v>13755</v>
      </c>
      <c r="E31" s="3"/>
      <c r="F31" s="3">
        <v>54105</v>
      </c>
      <c r="G31" s="8" t="s">
        <v>40</v>
      </c>
      <c r="H31" s="3">
        <v>17</v>
      </c>
      <c r="I31" s="3"/>
      <c r="J31" s="3"/>
      <c r="K31" s="3"/>
      <c r="L31" s="3"/>
      <c r="M31" s="3"/>
      <c r="N31" s="3">
        <f t="shared" si="4"/>
        <v>17</v>
      </c>
      <c r="O31" s="3">
        <v>1</v>
      </c>
      <c r="P31" s="5" t="str">
        <f>IF(ISBLANK(O31),"",IF(O31=1,CONCATENATE(SUM($O$5:O31)),CONCATENATE(SUM($O$5:O31)-O31+1,"-",SUM($O$5:O31))))</f>
        <v>64</v>
      </c>
      <c r="Q31" s="3">
        <f t="shared" si="3"/>
        <v>17</v>
      </c>
      <c r="R31" s="3">
        <f t="shared" si="5"/>
        <v>2.48</v>
      </c>
      <c r="S31" s="3">
        <f t="shared" si="6"/>
        <v>3.48</v>
      </c>
      <c r="T31" s="3"/>
      <c r="U31" s="3"/>
    </row>
    <row r="32" spans="1:21" ht="30" x14ac:dyDescent="0.25">
      <c r="A32" s="3" t="s">
        <v>20</v>
      </c>
      <c r="B32" s="3" t="s">
        <v>35</v>
      </c>
      <c r="C32" s="8" t="s">
        <v>36</v>
      </c>
      <c r="D32" s="3">
        <v>13755</v>
      </c>
      <c r="E32" s="3"/>
      <c r="F32" s="3">
        <v>54105</v>
      </c>
      <c r="G32" s="8" t="s">
        <v>40</v>
      </c>
      <c r="H32" s="3"/>
      <c r="I32" s="3">
        <v>20</v>
      </c>
      <c r="J32" s="3"/>
      <c r="K32" s="3"/>
      <c r="L32" s="3"/>
      <c r="M32" s="3"/>
      <c r="N32" s="3">
        <f t="shared" si="4"/>
        <v>20</v>
      </c>
      <c r="O32" s="3">
        <v>4</v>
      </c>
      <c r="P32" s="5" t="str">
        <f>IF(ISBLANK(O32),"",IF(O32=1,CONCATENATE(SUM($O$5:O32)),CONCATENATE(SUM($O$5:O32)-O32+1,"-",SUM($O$5:O32))))</f>
        <v>65-68</v>
      </c>
      <c r="Q32" s="3">
        <f t="shared" si="3"/>
        <v>80</v>
      </c>
      <c r="R32" s="3">
        <f t="shared" si="5"/>
        <v>3.08</v>
      </c>
      <c r="S32" s="3">
        <f t="shared" si="6"/>
        <v>4.08</v>
      </c>
      <c r="T32" s="3"/>
      <c r="U32" s="3"/>
    </row>
    <row r="33" spans="1:21" ht="30" x14ac:dyDescent="0.25">
      <c r="A33" s="3" t="s">
        <v>20</v>
      </c>
      <c r="B33" s="3" t="s">
        <v>35</v>
      </c>
      <c r="C33" s="8" t="s">
        <v>36</v>
      </c>
      <c r="D33" s="3">
        <v>13755</v>
      </c>
      <c r="E33" s="3"/>
      <c r="F33" s="3">
        <v>54105</v>
      </c>
      <c r="G33" s="8" t="s">
        <v>40</v>
      </c>
      <c r="H33" s="3"/>
      <c r="I33" s="3"/>
      <c r="J33" s="3">
        <v>20</v>
      </c>
      <c r="K33" s="3"/>
      <c r="L33" s="3"/>
      <c r="M33" s="3"/>
      <c r="N33" s="3">
        <f t="shared" si="4"/>
        <v>20</v>
      </c>
      <c r="O33" s="3">
        <v>5</v>
      </c>
      <c r="P33" s="5" t="str">
        <f>IF(ISBLANK(O33),"",IF(O33=1,CONCATENATE(SUM($O$5:O33)),CONCATENATE(SUM($O$5:O33)-O33+1,"-",SUM($O$5:O33))))</f>
        <v>69-73</v>
      </c>
      <c r="Q33" s="3">
        <f t="shared" si="3"/>
        <v>100</v>
      </c>
      <c r="R33" s="3">
        <f t="shared" si="5"/>
        <v>3.36</v>
      </c>
      <c r="S33" s="3">
        <f t="shared" si="6"/>
        <v>4.3600000000000003</v>
      </c>
      <c r="T33" s="3"/>
      <c r="U33" s="3"/>
    </row>
    <row r="34" spans="1:21" ht="30" x14ac:dyDescent="0.25">
      <c r="A34" s="3" t="s">
        <v>20</v>
      </c>
      <c r="B34" s="3" t="s">
        <v>35</v>
      </c>
      <c r="C34" s="8" t="s">
        <v>36</v>
      </c>
      <c r="D34" s="3">
        <v>13755</v>
      </c>
      <c r="E34" s="3"/>
      <c r="F34" s="3">
        <v>54105</v>
      </c>
      <c r="G34" s="8" t="s">
        <v>40</v>
      </c>
      <c r="H34" s="3"/>
      <c r="I34" s="3"/>
      <c r="J34" s="3">
        <v>17</v>
      </c>
      <c r="K34" s="3"/>
      <c r="L34" s="3"/>
      <c r="M34" s="3"/>
      <c r="N34" s="3">
        <f t="shared" si="4"/>
        <v>17</v>
      </c>
      <c r="O34" s="3">
        <v>1</v>
      </c>
      <c r="P34" s="5" t="str">
        <f>IF(ISBLANK(O34),"",IF(O34=1,CONCATENATE(SUM($O$5:O34)),CONCATENATE(SUM($O$5:O34)-O34+1,"-",SUM($O$5:O34))))</f>
        <v>74</v>
      </c>
      <c r="Q34" s="3">
        <f t="shared" si="3"/>
        <v>17</v>
      </c>
      <c r="R34" s="3">
        <f t="shared" si="5"/>
        <v>2.86</v>
      </c>
      <c r="S34" s="3">
        <f t="shared" si="6"/>
        <v>3.86</v>
      </c>
      <c r="T34" s="3"/>
      <c r="U34" s="3"/>
    </row>
    <row r="35" spans="1:21" ht="30" x14ac:dyDescent="0.25">
      <c r="A35" s="3" t="s">
        <v>20</v>
      </c>
      <c r="B35" s="3" t="s">
        <v>35</v>
      </c>
      <c r="C35" s="8" t="s">
        <v>36</v>
      </c>
      <c r="D35" s="3">
        <v>13755</v>
      </c>
      <c r="E35" s="3"/>
      <c r="F35" s="3">
        <v>54105</v>
      </c>
      <c r="G35" s="8" t="s">
        <v>40</v>
      </c>
      <c r="H35" s="3"/>
      <c r="I35" s="3"/>
      <c r="J35" s="3"/>
      <c r="K35" s="3">
        <v>20</v>
      </c>
      <c r="L35" s="3"/>
      <c r="M35" s="3"/>
      <c r="N35" s="3">
        <f t="shared" si="4"/>
        <v>20</v>
      </c>
      <c r="O35" s="3">
        <v>4</v>
      </c>
      <c r="P35" s="5" t="str">
        <f>IF(ISBLANK(O35),"",IF(O35=1,CONCATENATE(SUM($O$5:O35)),CONCATENATE(SUM($O$5:O35)-O35+1,"-",SUM($O$5:O35))))</f>
        <v>75-78</v>
      </c>
      <c r="Q35" s="3">
        <f t="shared" si="3"/>
        <v>80</v>
      </c>
      <c r="R35" s="3">
        <f t="shared" si="5"/>
        <v>3.4</v>
      </c>
      <c r="S35" s="3">
        <f t="shared" si="6"/>
        <v>4.4000000000000004</v>
      </c>
      <c r="T35" s="3"/>
      <c r="U35" s="3"/>
    </row>
    <row r="36" spans="1:21" ht="30" x14ac:dyDescent="0.25">
      <c r="A36" s="3" t="s">
        <v>20</v>
      </c>
      <c r="B36" s="3" t="s">
        <v>35</v>
      </c>
      <c r="C36" s="8" t="s">
        <v>36</v>
      </c>
      <c r="D36" s="3">
        <v>13755</v>
      </c>
      <c r="E36" s="3"/>
      <c r="F36" s="3">
        <v>54105</v>
      </c>
      <c r="G36" s="8" t="s">
        <v>40</v>
      </c>
      <c r="H36" s="3"/>
      <c r="I36" s="3"/>
      <c r="J36" s="3"/>
      <c r="K36" s="3"/>
      <c r="L36" s="3">
        <v>24</v>
      </c>
      <c r="M36" s="3"/>
      <c r="N36" s="3">
        <f t="shared" si="4"/>
        <v>24</v>
      </c>
      <c r="O36" s="3">
        <v>1</v>
      </c>
      <c r="P36" s="5" t="str">
        <f>IF(ISBLANK(O36),"",IF(O36=1,CONCATENATE(SUM($O$5:O36)),CONCATENATE(SUM($O$5:O36)-O36+1,"-",SUM($O$5:O36))))</f>
        <v>79</v>
      </c>
      <c r="Q36" s="3">
        <f t="shared" si="3"/>
        <v>24</v>
      </c>
      <c r="R36" s="3">
        <f t="shared" si="5"/>
        <v>4.42</v>
      </c>
      <c r="S36" s="3">
        <f t="shared" si="6"/>
        <v>5.42</v>
      </c>
      <c r="T36" s="3"/>
      <c r="U36" s="3"/>
    </row>
    <row r="37" spans="1:21" ht="30" x14ac:dyDescent="0.25">
      <c r="A37" s="3" t="s">
        <v>20</v>
      </c>
      <c r="B37" s="3" t="s">
        <v>35</v>
      </c>
      <c r="C37" s="8" t="s">
        <v>36</v>
      </c>
      <c r="D37" s="3">
        <v>13755</v>
      </c>
      <c r="E37" s="3"/>
      <c r="F37" s="3">
        <v>54105</v>
      </c>
      <c r="G37" s="8" t="s">
        <v>40</v>
      </c>
      <c r="H37" s="3"/>
      <c r="I37" s="3"/>
      <c r="J37" s="3"/>
      <c r="K37" s="3"/>
      <c r="L37" s="3"/>
      <c r="M37" s="3">
        <v>18</v>
      </c>
      <c r="N37" s="3">
        <f t="shared" si="4"/>
        <v>18</v>
      </c>
      <c r="O37" s="3">
        <v>1</v>
      </c>
      <c r="P37" s="5" t="str">
        <f>IF(ISBLANK(O37),"",IF(O37=1,CONCATENATE(SUM($O$5:O37)),CONCATENATE(SUM($O$5:O37)-O37+1,"-",SUM($O$5:O37))))</f>
        <v>80</v>
      </c>
      <c r="Q37" s="3">
        <f t="shared" si="3"/>
        <v>18</v>
      </c>
      <c r="R37" s="3">
        <f t="shared" si="5"/>
        <v>3.38</v>
      </c>
      <c r="S37" s="3">
        <f t="shared" si="6"/>
        <v>4.38</v>
      </c>
      <c r="T37" s="3"/>
      <c r="U37" s="3"/>
    </row>
    <row r="38" spans="1:21" ht="30" x14ac:dyDescent="0.25">
      <c r="A38" s="3" t="s">
        <v>20</v>
      </c>
      <c r="B38" s="3" t="s">
        <v>35</v>
      </c>
      <c r="C38" s="8" t="s">
        <v>36</v>
      </c>
      <c r="D38" s="3">
        <v>13755</v>
      </c>
      <c r="E38" s="3"/>
      <c r="F38" s="3">
        <v>54105</v>
      </c>
      <c r="G38" s="8" t="s">
        <v>40</v>
      </c>
      <c r="H38" s="3"/>
      <c r="I38" s="3">
        <v>11</v>
      </c>
      <c r="J38" s="3"/>
      <c r="K38" s="3">
        <v>6</v>
      </c>
      <c r="L38" s="3"/>
      <c r="M38" s="3"/>
      <c r="N38" s="3">
        <f t="shared" si="4"/>
        <v>17</v>
      </c>
      <c r="O38" s="3">
        <v>1</v>
      </c>
      <c r="P38" s="5" t="str">
        <f>IF(ISBLANK(O38),"",IF(O38=1,CONCATENATE(SUM($O$5:O38)),CONCATENATE(SUM($O$5:O38)-O38+1,"-",SUM($O$5:O38))))</f>
        <v>81</v>
      </c>
      <c r="Q38" s="3">
        <f t="shared" si="3"/>
        <v>17</v>
      </c>
      <c r="R38" s="3">
        <f t="shared" si="5"/>
        <v>2.71</v>
      </c>
      <c r="S38" s="3">
        <f t="shared" si="6"/>
        <v>3.71</v>
      </c>
      <c r="T38" s="3"/>
      <c r="U38" s="3"/>
    </row>
    <row r="39" spans="1:21" ht="30" x14ac:dyDescent="0.25">
      <c r="A39" s="3" t="s">
        <v>20</v>
      </c>
      <c r="B39" s="3" t="s">
        <v>35</v>
      </c>
      <c r="C39" s="8" t="s">
        <v>36</v>
      </c>
      <c r="D39" s="3">
        <v>13755</v>
      </c>
      <c r="E39" s="3"/>
      <c r="F39" s="3">
        <v>54105</v>
      </c>
      <c r="G39" s="8" t="s">
        <v>40</v>
      </c>
      <c r="H39" s="3"/>
      <c r="I39" s="3"/>
      <c r="J39" s="3"/>
      <c r="K39" s="3"/>
      <c r="L39" s="3">
        <v>19</v>
      </c>
      <c r="M39" s="3"/>
      <c r="N39" s="3">
        <f t="shared" si="4"/>
        <v>19</v>
      </c>
      <c r="O39" s="3">
        <v>1</v>
      </c>
      <c r="P39" s="5" t="str">
        <f>IF(ISBLANK(O39),"",IF(O39=1,CONCATENATE(SUM($O$5:O39)),CONCATENATE(SUM($O$5:O39)-O39+1,"-",SUM($O$5:O39))))</f>
        <v>82</v>
      </c>
      <c r="Q39" s="3">
        <f t="shared" si="3"/>
        <v>19</v>
      </c>
      <c r="R39" s="3">
        <f t="shared" si="5"/>
        <v>3.5</v>
      </c>
      <c r="S39" s="3">
        <f t="shared" si="6"/>
        <v>4.5</v>
      </c>
      <c r="T39" s="3"/>
      <c r="U39" s="3"/>
    </row>
    <row r="40" spans="1:21" ht="30" x14ac:dyDescent="0.25">
      <c r="A40" s="3" t="s">
        <v>20</v>
      </c>
      <c r="B40" s="3" t="s">
        <v>35</v>
      </c>
      <c r="C40" s="8" t="s">
        <v>36</v>
      </c>
      <c r="D40" s="3">
        <v>13755</v>
      </c>
      <c r="E40" s="3"/>
      <c r="F40" s="3">
        <v>60205</v>
      </c>
      <c r="G40" s="3" t="s">
        <v>41</v>
      </c>
      <c r="H40" s="3">
        <v>20</v>
      </c>
      <c r="I40" s="3"/>
      <c r="J40" s="3"/>
      <c r="K40" s="3"/>
      <c r="L40" s="3"/>
      <c r="M40" s="3"/>
      <c r="N40" s="3">
        <f t="shared" si="4"/>
        <v>20</v>
      </c>
      <c r="O40" s="3">
        <v>4</v>
      </c>
      <c r="P40" s="5" t="str">
        <f>IF(ISBLANK(O40),"",IF(O40=1,CONCATENATE(SUM($O$5:O40)),CONCATENATE(SUM($O$5:O40)-O40+1,"-",SUM($O$5:O40))))</f>
        <v>83-86</v>
      </c>
      <c r="Q40" s="3">
        <f t="shared" si="3"/>
        <v>80</v>
      </c>
      <c r="R40" s="3">
        <f t="shared" si="5"/>
        <v>2.92</v>
      </c>
      <c r="S40" s="3">
        <f t="shared" si="6"/>
        <v>3.92</v>
      </c>
      <c r="T40" s="3"/>
      <c r="U40" s="3"/>
    </row>
    <row r="41" spans="1:21" ht="30" x14ac:dyDescent="0.25">
      <c r="A41" s="3" t="s">
        <v>20</v>
      </c>
      <c r="B41" s="3" t="s">
        <v>35</v>
      </c>
      <c r="C41" s="8" t="s">
        <v>36</v>
      </c>
      <c r="D41" s="3">
        <v>13755</v>
      </c>
      <c r="E41" s="3"/>
      <c r="F41" s="3">
        <v>60205</v>
      </c>
      <c r="G41" s="3" t="s">
        <v>41</v>
      </c>
      <c r="H41" s="3"/>
      <c r="I41" s="3">
        <v>20</v>
      </c>
      <c r="J41" s="3"/>
      <c r="K41" s="3"/>
      <c r="L41" s="3"/>
      <c r="M41" s="3"/>
      <c r="N41" s="3">
        <f t="shared" si="4"/>
        <v>20</v>
      </c>
      <c r="O41" s="3">
        <v>6</v>
      </c>
      <c r="P41" s="5" t="str">
        <f>IF(ISBLANK(O41),"",IF(O41=1,CONCATENATE(SUM($O$5:O41)),CONCATENATE(SUM($O$5:O41)-O41+1,"-",SUM($O$5:O41))))</f>
        <v>87-92</v>
      </c>
      <c r="Q41" s="3">
        <f t="shared" si="3"/>
        <v>120</v>
      </c>
      <c r="R41" s="3">
        <f t="shared" si="5"/>
        <v>3.08</v>
      </c>
      <c r="S41" s="3">
        <f t="shared" si="6"/>
        <v>4.08</v>
      </c>
      <c r="T41" s="3"/>
      <c r="U41" s="3"/>
    </row>
    <row r="42" spans="1:21" ht="30" x14ac:dyDescent="0.25">
      <c r="A42" s="3" t="s">
        <v>20</v>
      </c>
      <c r="B42" s="3" t="s">
        <v>35</v>
      </c>
      <c r="C42" s="8" t="s">
        <v>36</v>
      </c>
      <c r="D42" s="3">
        <v>13755</v>
      </c>
      <c r="E42" s="3"/>
      <c r="F42" s="3">
        <v>60205</v>
      </c>
      <c r="G42" s="3" t="s">
        <v>41</v>
      </c>
      <c r="H42" s="3"/>
      <c r="I42" s="3"/>
      <c r="J42" s="3">
        <v>20</v>
      </c>
      <c r="K42" s="3"/>
      <c r="L42" s="3"/>
      <c r="M42" s="3"/>
      <c r="N42" s="3">
        <f t="shared" si="4"/>
        <v>20</v>
      </c>
      <c r="O42" s="3">
        <v>6</v>
      </c>
      <c r="P42" s="5" t="str">
        <f>IF(ISBLANK(O42),"",IF(O42=1,CONCATENATE(SUM($O$5:O42)),CONCATENATE(SUM($O$5:O42)-O42+1,"-",SUM($O$5:O42))))</f>
        <v>93-98</v>
      </c>
      <c r="Q42" s="3">
        <f t="shared" si="3"/>
        <v>120</v>
      </c>
      <c r="R42" s="3">
        <f t="shared" si="5"/>
        <v>3.36</v>
      </c>
      <c r="S42" s="3">
        <f t="shared" si="6"/>
        <v>4.3600000000000003</v>
      </c>
      <c r="T42" s="3"/>
      <c r="U42" s="3"/>
    </row>
    <row r="43" spans="1:21" ht="30" x14ac:dyDescent="0.25">
      <c r="A43" s="3" t="s">
        <v>20</v>
      </c>
      <c r="B43" s="3" t="s">
        <v>35</v>
      </c>
      <c r="C43" s="8" t="s">
        <v>36</v>
      </c>
      <c r="D43" s="3">
        <v>13755</v>
      </c>
      <c r="E43" s="3"/>
      <c r="F43" s="3">
        <v>60205</v>
      </c>
      <c r="G43" s="3" t="s">
        <v>41</v>
      </c>
      <c r="H43" s="3"/>
      <c r="I43" s="3"/>
      <c r="J43" s="3"/>
      <c r="K43" s="3">
        <v>20</v>
      </c>
      <c r="L43" s="3"/>
      <c r="M43" s="3"/>
      <c r="N43" s="3">
        <f t="shared" si="4"/>
        <v>20</v>
      </c>
      <c r="O43" s="3">
        <v>4</v>
      </c>
      <c r="P43" s="5" t="str">
        <f>IF(ISBLANK(O43),"",IF(O43=1,CONCATENATE(SUM($O$5:O43)),CONCATENATE(SUM($O$5:O43)-O43+1,"-",SUM($O$5:O43))))</f>
        <v>99-102</v>
      </c>
      <c r="Q43" s="3">
        <f t="shared" si="3"/>
        <v>80</v>
      </c>
      <c r="R43" s="3">
        <f t="shared" si="5"/>
        <v>3.4</v>
      </c>
      <c r="S43" s="3">
        <f t="shared" si="6"/>
        <v>4.4000000000000004</v>
      </c>
      <c r="T43" s="3"/>
      <c r="U43" s="3"/>
    </row>
    <row r="44" spans="1:21" ht="30" x14ac:dyDescent="0.25">
      <c r="A44" s="3" t="s">
        <v>20</v>
      </c>
      <c r="B44" s="3" t="s">
        <v>35</v>
      </c>
      <c r="C44" s="8" t="s">
        <v>36</v>
      </c>
      <c r="D44" s="3">
        <v>13755</v>
      </c>
      <c r="E44" s="3"/>
      <c r="F44" s="3">
        <v>60205</v>
      </c>
      <c r="G44" s="3" t="s">
        <v>41</v>
      </c>
      <c r="H44" s="3"/>
      <c r="I44" s="3"/>
      <c r="J44" s="3"/>
      <c r="K44" s="3">
        <v>19</v>
      </c>
      <c r="L44" s="3"/>
      <c r="M44" s="3"/>
      <c r="N44" s="3">
        <f t="shared" si="4"/>
        <v>19</v>
      </c>
      <c r="O44" s="3">
        <v>1</v>
      </c>
      <c r="P44" s="5" t="str">
        <f>IF(ISBLANK(O44),"",IF(O44=1,CONCATENATE(SUM($O$5:O44)),CONCATENATE(SUM($O$5:O44)-O44+1,"-",SUM($O$5:O44))))</f>
        <v>103</v>
      </c>
      <c r="Q44" s="3">
        <f t="shared" si="3"/>
        <v>19</v>
      </c>
      <c r="R44" s="3">
        <f t="shared" si="5"/>
        <v>3.23</v>
      </c>
      <c r="S44" s="3">
        <f t="shared" si="6"/>
        <v>4.2300000000000004</v>
      </c>
      <c r="T44" s="3"/>
      <c r="U44" s="3"/>
    </row>
    <row r="45" spans="1:21" ht="30" x14ac:dyDescent="0.25">
      <c r="A45" s="3" t="s">
        <v>20</v>
      </c>
      <c r="B45" s="3" t="s">
        <v>35</v>
      </c>
      <c r="C45" s="8" t="s">
        <v>36</v>
      </c>
      <c r="D45" s="3">
        <v>13755</v>
      </c>
      <c r="E45" s="3"/>
      <c r="F45" s="3">
        <v>60205</v>
      </c>
      <c r="G45" s="3" t="s">
        <v>41</v>
      </c>
      <c r="H45" s="3"/>
      <c r="I45" s="3"/>
      <c r="J45" s="3"/>
      <c r="K45" s="3"/>
      <c r="L45" s="3">
        <v>24</v>
      </c>
      <c r="M45" s="3"/>
      <c r="N45" s="3">
        <f t="shared" si="4"/>
        <v>24</v>
      </c>
      <c r="O45" s="3">
        <v>2</v>
      </c>
      <c r="P45" s="5" t="str">
        <f>IF(ISBLANK(O45),"",IF(O45=1,CONCATENATE(SUM($O$5:O45)),CONCATENATE(SUM($O$5:O45)-O45+1,"-",SUM($O$5:O45))))</f>
        <v>104-105</v>
      </c>
      <c r="Q45" s="3">
        <f t="shared" si="3"/>
        <v>48</v>
      </c>
      <c r="R45" s="3">
        <f t="shared" si="5"/>
        <v>4.42</v>
      </c>
      <c r="S45" s="3">
        <f t="shared" si="6"/>
        <v>5.42</v>
      </c>
      <c r="T45" s="3"/>
      <c r="U45" s="3"/>
    </row>
    <row r="46" spans="1:21" ht="30" x14ac:dyDescent="0.25">
      <c r="A46" s="3" t="s">
        <v>20</v>
      </c>
      <c r="B46" s="3" t="s">
        <v>35</v>
      </c>
      <c r="C46" s="8" t="s">
        <v>36</v>
      </c>
      <c r="D46" s="3">
        <v>13755</v>
      </c>
      <c r="E46" s="3"/>
      <c r="F46" s="3">
        <v>60205</v>
      </c>
      <c r="G46" s="3" t="s">
        <v>41</v>
      </c>
      <c r="H46" s="3"/>
      <c r="I46" s="3"/>
      <c r="J46" s="3"/>
      <c r="K46" s="3"/>
      <c r="L46" s="3">
        <v>11</v>
      </c>
      <c r="M46" s="3">
        <v>11</v>
      </c>
      <c r="N46" s="3">
        <f t="shared" si="4"/>
        <v>22</v>
      </c>
      <c r="O46" s="3">
        <v>1</v>
      </c>
      <c r="P46" s="5" t="str">
        <f>IF(ISBLANK(O46),"",IF(O46=1,CONCATENATE(SUM($O$5:O46)),CONCATENATE(SUM($O$5:O46)-O46+1,"-",SUM($O$5:O46))))</f>
        <v>106</v>
      </c>
      <c r="Q46" s="3">
        <f t="shared" si="3"/>
        <v>22</v>
      </c>
      <c r="R46" s="3">
        <f t="shared" si="5"/>
        <v>4.09</v>
      </c>
      <c r="S46" s="3">
        <f t="shared" si="6"/>
        <v>5.09</v>
      </c>
      <c r="T46" s="3"/>
      <c r="U46" s="3"/>
    </row>
    <row r="47" spans="1:21" ht="30" x14ac:dyDescent="0.25">
      <c r="A47" s="3" t="s">
        <v>20</v>
      </c>
      <c r="B47" s="3" t="s">
        <v>35</v>
      </c>
      <c r="C47" s="8" t="s">
        <v>36</v>
      </c>
      <c r="D47" s="3">
        <v>13755</v>
      </c>
      <c r="E47" s="3"/>
      <c r="F47" s="3">
        <v>60205</v>
      </c>
      <c r="G47" s="3" t="s">
        <v>41</v>
      </c>
      <c r="H47" s="3"/>
      <c r="I47" s="3"/>
      <c r="J47" s="3"/>
      <c r="K47" s="3"/>
      <c r="L47" s="3"/>
      <c r="M47" s="3">
        <v>24</v>
      </c>
      <c r="N47" s="3">
        <f t="shared" si="4"/>
        <v>24</v>
      </c>
      <c r="O47" s="3">
        <v>1</v>
      </c>
      <c r="P47" s="5" t="str">
        <f>IF(ISBLANK(O47),"",IF(O47=1,CONCATENATE(SUM($O$5:O47)),CONCATENATE(SUM($O$5:O47)-O47+1,"-",SUM($O$5:O47))))</f>
        <v>107</v>
      </c>
      <c r="Q47" s="3">
        <f t="shared" si="3"/>
        <v>24</v>
      </c>
      <c r="R47" s="3">
        <f t="shared" si="5"/>
        <v>4.51</v>
      </c>
      <c r="S47" s="3">
        <f t="shared" si="6"/>
        <v>5.51</v>
      </c>
      <c r="T47" s="3"/>
      <c r="U47" s="3"/>
    </row>
    <row r="48" spans="1:21" ht="30" x14ac:dyDescent="0.25">
      <c r="A48" s="3" t="s">
        <v>20</v>
      </c>
      <c r="B48" s="3" t="s">
        <v>35</v>
      </c>
      <c r="C48" s="8" t="s">
        <v>36</v>
      </c>
      <c r="D48" s="3">
        <v>13755</v>
      </c>
      <c r="E48" s="3"/>
      <c r="F48" s="3">
        <v>60205</v>
      </c>
      <c r="G48" s="3" t="s">
        <v>41</v>
      </c>
      <c r="H48" s="3">
        <v>5</v>
      </c>
      <c r="I48" s="3">
        <v>2</v>
      </c>
      <c r="J48" s="3">
        <v>7</v>
      </c>
      <c r="K48" s="3"/>
      <c r="L48" s="3"/>
      <c r="M48" s="3"/>
      <c r="N48" s="3">
        <f t="shared" si="4"/>
        <v>14</v>
      </c>
      <c r="O48" s="3">
        <v>1</v>
      </c>
      <c r="P48" s="5" t="str">
        <f>IF(ISBLANK(O48),"",IF(O48=1,CONCATENATE(SUM($O$5:O48)),CONCATENATE(SUM($O$5:O48)-O48+1,"-",SUM($O$5:O48))))</f>
        <v>108</v>
      </c>
      <c r="Q48" s="3">
        <f t="shared" si="3"/>
        <v>14</v>
      </c>
      <c r="R48" s="3">
        <f t="shared" si="5"/>
        <v>2.21</v>
      </c>
      <c r="S48" s="3">
        <f t="shared" si="6"/>
        <v>3.21</v>
      </c>
      <c r="T48" s="3"/>
      <c r="U48" s="3"/>
    </row>
    <row r="49" spans="1:21" ht="30" x14ac:dyDescent="0.25">
      <c r="A49" s="3" t="s">
        <v>20</v>
      </c>
      <c r="B49" s="3" t="s">
        <v>35</v>
      </c>
      <c r="C49" s="8" t="s">
        <v>36</v>
      </c>
      <c r="D49" s="3">
        <v>13755</v>
      </c>
      <c r="E49" s="3"/>
      <c r="F49" s="3">
        <v>61219</v>
      </c>
      <c r="G49" s="8" t="s">
        <v>42</v>
      </c>
      <c r="H49" s="3">
        <v>20</v>
      </c>
      <c r="I49" s="3"/>
      <c r="J49" s="3"/>
      <c r="K49" s="3"/>
      <c r="L49" s="3"/>
      <c r="M49" s="3"/>
      <c r="N49" s="3">
        <f t="shared" si="4"/>
        <v>20</v>
      </c>
      <c r="O49" s="3">
        <v>2</v>
      </c>
      <c r="P49" s="5" t="str">
        <f>IF(ISBLANK(O49),"",IF(O49=1,CONCATENATE(SUM($O$5:O49)),CONCATENATE(SUM($O$5:O49)-O49+1,"-",SUM($O$5:O49))))</f>
        <v>109-110</v>
      </c>
      <c r="Q49" s="3">
        <f t="shared" si="3"/>
        <v>40</v>
      </c>
      <c r="R49" s="3">
        <f t="shared" si="5"/>
        <v>2.92</v>
      </c>
      <c r="S49" s="3">
        <f t="shared" si="6"/>
        <v>3.92</v>
      </c>
      <c r="T49" s="3"/>
      <c r="U49" s="3"/>
    </row>
    <row r="50" spans="1:21" ht="30" x14ac:dyDescent="0.25">
      <c r="A50" s="3" t="s">
        <v>20</v>
      </c>
      <c r="B50" s="3" t="s">
        <v>35</v>
      </c>
      <c r="C50" s="8" t="s">
        <v>36</v>
      </c>
      <c r="D50" s="3">
        <v>13755</v>
      </c>
      <c r="E50" s="3"/>
      <c r="F50" s="3">
        <v>61219</v>
      </c>
      <c r="G50" s="8" t="s">
        <v>42</v>
      </c>
      <c r="H50" s="3"/>
      <c r="I50" s="3">
        <v>20</v>
      </c>
      <c r="J50" s="3"/>
      <c r="K50" s="3"/>
      <c r="L50" s="3"/>
      <c r="M50" s="3"/>
      <c r="N50" s="3">
        <f t="shared" si="4"/>
        <v>20</v>
      </c>
      <c r="O50" s="3">
        <v>4</v>
      </c>
      <c r="P50" s="5" t="str">
        <f>IF(ISBLANK(O50),"",IF(O50=1,CONCATENATE(SUM($O$5:O50)),CONCATENATE(SUM($O$5:O50)-O50+1,"-",SUM($O$5:O50))))</f>
        <v>111-114</v>
      </c>
      <c r="Q50" s="3">
        <f t="shared" si="3"/>
        <v>80</v>
      </c>
      <c r="R50" s="3">
        <f t="shared" si="5"/>
        <v>3.08</v>
      </c>
      <c r="S50" s="3">
        <f t="shared" si="6"/>
        <v>4.08</v>
      </c>
      <c r="T50" s="3"/>
      <c r="U50" s="3"/>
    </row>
    <row r="51" spans="1:21" ht="30" x14ac:dyDescent="0.25">
      <c r="A51" s="3" t="s">
        <v>20</v>
      </c>
      <c r="B51" s="3" t="s">
        <v>35</v>
      </c>
      <c r="C51" s="8" t="s">
        <v>36</v>
      </c>
      <c r="D51" s="3">
        <v>13755</v>
      </c>
      <c r="E51" s="3"/>
      <c r="F51" s="3">
        <v>61219</v>
      </c>
      <c r="G51" s="8" t="s">
        <v>42</v>
      </c>
      <c r="H51" s="3"/>
      <c r="I51" s="3"/>
      <c r="J51" s="3">
        <v>20</v>
      </c>
      <c r="K51" s="3"/>
      <c r="L51" s="3"/>
      <c r="M51" s="3"/>
      <c r="N51" s="3">
        <f t="shared" si="4"/>
        <v>20</v>
      </c>
      <c r="O51" s="3">
        <v>4</v>
      </c>
      <c r="P51" s="5" t="str">
        <f>IF(ISBLANK(O51),"",IF(O51=1,CONCATENATE(SUM($O$5:O51)),CONCATENATE(SUM($O$5:O51)-O51+1,"-",SUM($O$5:O51))))</f>
        <v>115-118</v>
      </c>
      <c r="Q51" s="3">
        <f t="shared" si="3"/>
        <v>80</v>
      </c>
      <c r="R51" s="3">
        <f t="shared" si="5"/>
        <v>3.36</v>
      </c>
      <c r="S51" s="3">
        <f t="shared" si="6"/>
        <v>4.3600000000000003</v>
      </c>
      <c r="T51" s="3"/>
      <c r="U51" s="3"/>
    </row>
    <row r="52" spans="1:21" ht="30" x14ac:dyDescent="0.25">
      <c r="A52" s="3" t="s">
        <v>20</v>
      </c>
      <c r="B52" s="3" t="s">
        <v>35</v>
      </c>
      <c r="C52" s="8" t="s">
        <v>36</v>
      </c>
      <c r="D52" s="3">
        <v>13755</v>
      </c>
      <c r="E52" s="3"/>
      <c r="F52" s="3">
        <v>61219</v>
      </c>
      <c r="G52" s="8" t="s">
        <v>42</v>
      </c>
      <c r="H52" s="3"/>
      <c r="I52" s="3"/>
      <c r="J52" s="3"/>
      <c r="K52" s="3">
        <v>20</v>
      </c>
      <c r="L52" s="3"/>
      <c r="M52" s="3"/>
      <c r="N52" s="3">
        <f t="shared" si="4"/>
        <v>20</v>
      </c>
      <c r="O52" s="3">
        <v>4</v>
      </c>
      <c r="P52" s="5" t="str">
        <f>IF(ISBLANK(O52),"",IF(O52=1,CONCATENATE(SUM($O$5:O52)),CONCATENATE(SUM($O$5:O52)-O52+1,"-",SUM($O$5:O52))))</f>
        <v>119-122</v>
      </c>
      <c r="Q52" s="3">
        <f t="shared" si="3"/>
        <v>80</v>
      </c>
      <c r="R52" s="3">
        <f t="shared" si="5"/>
        <v>3.4</v>
      </c>
      <c r="S52" s="3">
        <f t="shared" si="6"/>
        <v>4.4000000000000004</v>
      </c>
      <c r="T52" s="3"/>
      <c r="U52" s="3"/>
    </row>
    <row r="53" spans="1:21" ht="30" x14ac:dyDescent="0.25">
      <c r="A53" s="3" t="s">
        <v>20</v>
      </c>
      <c r="B53" s="3" t="s">
        <v>35</v>
      </c>
      <c r="C53" s="8" t="s">
        <v>36</v>
      </c>
      <c r="D53" s="3">
        <v>13755</v>
      </c>
      <c r="E53" s="3"/>
      <c r="F53" s="3">
        <v>61219</v>
      </c>
      <c r="G53" s="8" t="s">
        <v>42</v>
      </c>
      <c r="H53" s="3"/>
      <c r="I53" s="3"/>
      <c r="J53" s="3"/>
      <c r="K53" s="3"/>
      <c r="L53" s="3">
        <v>24</v>
      </c>
      <c r="M53" s="3"/>
      <c r="N53" s="3">
        <f t="shared" si="4"/>
        <v>24</v>
      </c>
      <c r="O53" s="3">
        <v>2</v>
      </c>
      <c r="P53" s="5" t="str">
        <f>IF(ISBLANK(O53),"",IF(O53=1,CONCATENATE(SUM($O$5:O53)),CONCATENATE(SUM($O$5:O53)-O53+1,"-",SUM($O$5:O53))))</f>
        <v>123-124</v>
      </c>
      <c r="Q53" s="3">
        <f t="shared" si="3"/>
        <v>48</v>
      </c>
      <c r="R53" s="3">
        <f t="shared" si="5"/>
        <v>4.42</v>
      </c>
      <c r="S53" s="3">
        <f t="shared" si="6"/>
        <v>5.42</v>
      </c>
      <c r="T53" s="3"/>
      <c r="U53" s="3"/>
    </row>
    <row r="54" spans="1:21" ht="30" x14ac:dyDescent="0.25">
      <c r="A54" s="3" t="s">
        <v>20</v>
      </c>
      <c r="B54" s="3" t="s">
        <v>35</v>
      </c>
      <c r="C54" s="8" t="s">
        <v>36</v>
      </c>
      <c r="D54" s="3">
        <v>13755</v>
      </c>
      <c r="E54" s="3"/>
      <c r="F54" s="3">
        <v>61219</v>
      </c>
      <c r="G54" s="8" t="s">
        <v>42</v>
      </c>
      <c r="H54" s="3">
        <v>7</v>
      </c>
      <c r="I54" s="3">
        <v>12</v>
      </c>
      <c r="J54" s="3"/>
      <c r="K54" s="3"/>
      <c r="L54" s="3"/>
      <c r="M54" s="3"/>
      <c r="N54" s="3">
        <f t="shared" si="4"/>
        <v>19</v>
      </c>
      <c r="O54" s="3">
        <v>1</v>
      </c>
      <c r="P54" s="5" t="str">
        <f>IF(ISBLANK(O54),"",IF(O54=1,CONCATENATE(SUM($O$5:O54)),CONCATENATE(SUM($O$5:O54)-O54+1,"-",SUM($O$5:O54))))</f>
        <v>125</v>
      </c>
      <c r="Q54" s="3">
        <f t="shared" si="3"/>
        <v>19</v>
      </c>
      <c r="R54" s="3">
        <f t="shared" si="5"/>
        <v>2.87</v>
      </c>
      <c r="S54" s="3">
        <f t="shared" si="6"/>
        <v>3.87</v>
      </c>
      <c r="T54" s="3"/>
      <c r="U54" s="3"/>
    </row>
    <row r="55" spans="1:21" ht="30" x14ac:dyDescent="0.25">
      <c r="A55" s="3" t="s">
        <v>20</v>
      </c>
      <c r="B55" s="3" t="s">
        <v>35</v>
      </c>
      <c r="C55" s="8" t="s">
        <v>36</v>
      </c>
      <c r="D55" s="3">
        <v>13755</v>
      </c>
      <c r="E55" s="3"/>
      <c r="F55" s="3">
        <v>61219</v>
      </c>
      <c r="G55" s="8" t="s">
        <v>42</v>
      </c>
      <c r="H55" s="3"/>
      <c r="I55" s="3"/>
      <c r="J55" s="3">
        <v>19</v>
      </c>
      <c r="K55" s="3">
        <v>2</v>
      </c>
      <c r="L55" s="3">
        <v>1</v>
      </c>
      <c r="M55" s="3"/>
      <c r="N55" s="3">
        <f t="shared" si="4"/>
        <v>22</v>
      </c>
      <c r="O55" s="3">
        <v>1</v>
      </c>
      <c r="P55" s="5" t="str">
        <f>IF(ISBLANK(O55),"",IF(O55=1,CONCATENATE(SUM($O$5:O55)),CONCATENATE(SUM($O$5:O55)-O55+1,"-",SUM($O$5:O55))))</f>
        <v>126</v>
      </c>
      <c r="Q55" s="3">
        <f t="shared" si="3"/>
        <v>22</v>
      </c>
      <c r="R55" s="3">
        <f t="shared" si="5"/>
        <v>3.72</v>
      </c>
      <c r="S55" s="3">
        <f t="shared" si="6"/>
        <v>4.72</v>
      </c>
      <c r="T55" s="3"/>
      <c r="U55" s="3"/>
    </row>
    <row r="56" spans="1:21" ht="30" x14ac:dyDescent="0.25">
      <c r="A56" s="3" t="s">
        <v>20</v>
      </c>
      <c r="B56" s="3" t="s">
        <v>35</v>
      </c>
      <c r="C56" s="8" t="s">
        <v>36</v>
      </c>
      <c r="D56" s="3">
        <v>13755</v>
      </c>
      <c r="E56" s="3"/>
      <c r="F56" s="3">
        <v>76206</v>
      </c>
      <c r="G56" s="3" t="s">
        <v>43</v>
      </c>
      <c r="H56" s="3">
        <v>20</v>
      </c>
      <c r="I56" s="3"/>
      <c r="J56" s="3"/>
      <c r="K56" s="3"/>
      <c r="L56" s="3"/>
      <c r="M56" s="3"/>
      <c r="N56" s="3">
        <f t="shared" si="4"/>
        <v>20</v>
      </c>
      <c r="O56" s="3">
        <v>8</v>
      </c>
      <c r="P56" s="5" t="str">
        <f>IF(ISBLANK(O56),"",IF(O56=1,CONCATENATE(SUM($O$5:O56)),CONCATENATE(SUM($O$5:O56)-O56+1,"-",SUM($O$5:O56))))</f>
        <v>127-134</v>
      </c>
      <c r="Q56" s="3">
        <f t="shared" si="3"/>
        <v>160</v>
      </c>
      <c r="R56" s="3">
        <f t="shared" si="5"/>
        <v>2.92</v>
      </c>
      <c r="S56" s="3">
        <f t="shared" si="6"/>
        <v>3.92</v>
      </c>
      <c r="T56" s="3"/>
      <c r="U56" s="3"/>
    </row>
    <row r="57" spans="1:21" ht="30" x14ac:dyDescent="0.25">
      <c r="A57" s="3" t="s">
        <v>20</v>
      </c>
      <c r="B57" s="3" t="s">
        <v>35</v>
      </c>
      <c r="C57" s="8" t="s">
        <v>36</v>
      </c>
      <c r="D57" s="3">
        <v>13755</v>
      </c>
      <c r="E57" s="3"/>
      <c r="F57" s="3">
        <v>76206</v>
      </c>
      <c r="G57" s="3" t="s">
        <v>43</v>
      </c>
      <c r="H57" s="3"/>
      <c r="I57" s="3">
        <v>20</v>
      </c>
      <c r="J57" s="3"/>
      <c r="K57" s="3"/>
      <c r="L57" s="3"/>
      <c r="M57" s="3"/>
      <c r="N57" s="3">
        <f t="shared" ref="N57:N74" si="7">SUM(H57:M57)</f>
        <v>20</v>
      </c>
      <c r="O57" s="3">
        <v>13</v>
      </c>
      <c r="P57" s="5" t="str">
        <f>IF(ISBLANK(O57),"",IF(O57=1,CONCATENATE(SUM($O$5:O57)),CONCATENATE(SUM($O$5:O57)-O57+1,"-",SUM($O$5:O57))))</f>
        <v>135-147</v>
      </c>
      <c r="Q57" s="3">
        <f t="shared" si="3"/>
        <v>260</v>
      </c>
      <c r="R57" s="3">
        <f t="shared" ref="R57:R74" si="8">ROUND(SUMPRODUCT($H$2:$M$2,H57:M57)+$R$2,2)</f>
        <v>3.08</v>
      </c>
      <c r="S57" s="3">
        <f t="shared" ref="S57:S74" si="9">ROUND(R57+$S$2+(N57*$T$2),2)</f>
        <v>4.08</v>
      </c>
      <c r="T57" s="3"/>
      <c r="U57" s="3"/>
    </row>
    <row r="58" spans="1:21" ht="30" x14ac:dyDescent="0.25">
      <c r="A58" s="3" t="s">
        <v>20</v>
      </c>
      <c r="B58" s="3" t="s">
        <v>35</v>
      </c>
      <c r="C58" s="8" t="s">
        <v>36</v>
      </c>
      <c r="D58" s="3">
        <v>13755</v>
      </c>
      <c r="E58" s="3"/>
      <c r="F58" s="3">
        <v>76206</v>
      </c>
      <c r="G58" s="3" t="s">
        <v>43</v>
      </c>
      <c r="H58" s="3"/>
      <c r="I58" s="3"/>
      <c r="J58" s="3">
        <v>20</v>
      </c>
      <c r="K58" s="3"/>
      <c r="L58" s="3"/>
      <c r="M58" s="3"/>
      <c r="N58" s="3">
        <f t="shared" si="7"/>
        <v>20</v>
      </c>
      <c r="O58" s="3">
        <v>14</v>
      </c>
      <c r="P58" s="5" t="str">
        <f>IF(ISBLANK(O58),"",IF(O58=1,CONCATENATE(SUM($O$5:O58)),CONCATENATE(SUM($O$5:O58)-O58+1,"-",SUM($O$5:O58))))</f>
        <v>148-161</v>
      </c>
      <c r="Q58" s="3">
        <f t="shared" si="3"/>
        <v>280</v>
      </c>
      <c r="R58" s="3">
        <f t="shared" si="8"/>
        <v>3.36</v>
      </c>
      <c r="S58" s="3">
        <f t="shared" si="9"/>
        <v>4.3600000000000003</v>
      </c>
      <c r="T58" s="3"/>
      <c r="U58" s="3"/>
    </row>
    <row r="59" spans="1:21" ht="30" x14ac:dyDescent="0.25">
      <c r="A59" s="3" t="s">
        <v>20</v>
      </c>
      <c r="B59" s="3" t="s">
        <v>35</v>
      </c>
      <c r="C59" s="8" t="s">
        <v>36</v>
      </c>
      <c r="D59" s="3">
        <v>13755</v>
      </c>
      <c r="E59" s="3"/>
      <c r="F59" s="3">
        <v>76206</v>
      </c>
      <c r="G59" s="3" t="s">
        <v>43</v>
      </c>
      <c r="H59" s="3"/>
      <c r="I59" s="3"/>
      <c r="J59" s="3"/>
      <c r="K59" s="3">
        <v>20</v>
      </c>
      <c r="L59" s="3"/>
      <c r="M59" s="3"/>
      <c r="N59" s="3">
        <f t="shared" si="7"/>
        <v>20</v>
      </c>
      <c r="O59" s="3">
        <v>10</v>
      </c>
      <c r="P59" s="5" t="str">
        <f>IF(ISBLANK(O59),"",IF(O59=1,CONCATENATE(SUM($O$5:O59)),CONCATENATE(SUM($O$5:O59)-O59+1,"-",SUM($O$5:O59))))</f>
        <v>162-171</v>
      </c>
      <c r="Q59" s="3">
        <f t="shared" si="3"/>
        <v>200</v>
      </c>
      <c r="R59" s="3">
        <f t="shared" si="8"/>
        <v>3.4</v>
      </c>
      <c r="S59" s="3">
        <f t="shared" si="9"/>
        <v>4.4000000000000004</v>
      </c>
      <c r="T59" s="3"/>
      <c r="U59" s="3"/>
    </row>
    <row r="60" spans="1:21" ht="30" x14ac:dyDescent="0.25">
      <c r="A60" s="3" t="s">
        <v>20</v>
      </c>
      <c r="B60" s="3" t="s">
        <v>35</v>
      </c>
      <c r="C60" s="8" t="s">
        <v>36</v>
      </c>
      <c r="D60" s="3">
        <v>13755</v>
      </c>
      <c r="E60" s="3"/>
      <c r="F60" s="3">
        <v>76206</v>
      </c>
      <c r="G60" s="3" t="s">
        <v>43</v>
      </c>
      <c r="H60" s="3"/>
      <c r="I60" s="3"/>
      <c r="J60" s="3"/>
      <c r="K60" s="3">
        <v>19</v>
      </c>
      <c r="L60" s="3"/>
      <c r="M60" s="3"/>
      <c r="N60" s="3">
        <f t="shared" si="7"/>
        <v>19</v>
      </c>
      <c r="O60" s="3">
        <v>1</v>
      </c>
      <c r="P60" s="5" t="str">
        <f>IF(ISBLANK(O60),"",IF(O60=1,CONCATENATE(SUM($O$5:O60)),CONCATENATE(SUM($O$5:O60)-O60+1,"-",SUM($O$5:O60))))</f>
        <v>172</v>
      </c>
      <c r="Q60" s="3">
        <f t="shared" si="3"/>
        <v>19</v>
      </c>
      <c r="R60" s="3">
        <f t="shared" si="8"/>
        <v>3.23</v>
      </c>
      <c r="S60" s="3">
        <f t="shared" si="9"/>
        <v>4.2300000000000004</v>
      </c>
      <c r="T60" s="3"/>
      <c r="U60" s="3"/>
    </row>
    <row r="61" spans="1:21" ht="30" x14ac:dyDescent="0.25">
      <c r="A61" s="3" t="s">
        <v>20</v>
      </c>
      <c r="B61" s="3" t="s">
        <v>35</v>
      </c>
      <c r="C61" s="8" t="s">
        <v>36</v>
      </c>
      <c r="D61" s="3">
        <v>13755</v>
      </c>
      <c r="E61" s="3"/>
      <c r="F61" s="3">
        <v>76206</v>
      </c>
      <c r="G61" s="3" t="s">
        <v>43</v>
      </c>
      <c r="H61" s="3"/>
      <c r="I61" s="3"/>
      <c r="J61" s="3"/>
      <c r="K61" s="3"/>
      <c r="L61" s="3">
        <v>20</v>
      </c>
      <c r="M61" s="3"/>
      <c r="N61" s="3">
        <f t="shared" si="7"/>
        <v>20</v>
      </c>
      <c r="O61" s="3">
        <v>6</v>
      </c>
      <c r="P61" s="5" t="str">
        <f>IF(ISBLANK(O61),"",IF(O61=1,CONCATENATE(SUM($O$5:O61)),CONCATENATE(SUM($O$5:O61)-O61+1,"-",SUM($O$5:O61))))</f>
        <v>173-178</v>
      </c>
      <c r="Q61" s="3">
        <f t="shared" si="3"/>
        <v>120</v>
      </c>
      <c r="R61" s="3">
        <f t="shared" si="8"/>
        <v>3.68</v>
      </c>
      <c r="S61" s="3">
        <f t="shared" si="9"/>
        <v>4.68</v>
      </c>
      <c r="T61" s="3"/>
      <c r="U61" s="3"/>
    </row>
    <row r="62" spans="1:21" ht="30" x14ac:dyDescent="0.25">
      <c r="A62" s="3" t="s">
        <v>20</v>
      </c>
      <c r="B62" s="3" t="s">
        <v>35</v>
      </c>
      <c r="C62" s="8" t="s">
        <v>36</v>
      </c>
      <c r="D62" s="3">
        <v>13755</v>
      </c>
      <c r="E62" s="3"/>
      <c r="F62" s="3">
        <v>76206</v>
      </c>
      <c r="G62" s="3" t="s">
        <v>43</v>
      </c>
      <c r="H62" s="3"/>
      <c r="I62" s="3"/>
      <c r="J62" s="3"/>
      <c r="K62" s="3"/>
      <c r="L62" s="3"/>
      <c r="M62" s="3">
        <v>20</v>
      </c>
      <c r="N62" s="3">
        <f t="shared" si="7"/>
        <v>20</v>
      </c>
      <c r="O62" s="3">
        <v>2</v>
      </c>
      <c r="P62" s="5" t="str">
        <f>IF(ISBLANK(O62),"",IF(O62=1,CONCATENATE(SUM($O$5:O62)),CONCATENATE(SUM($O$5:O62)-O62+1,"-",SUM($O$5:O62))))</f>
        <v>179-180</v>
      </c>
      <c r="Q62" s="3">
        <f t="shared" si="3"/>
        <v>40</v>
      </c>
      <c r="R62" s="3">
        <f t="shared" si="8"/>
        <v>3.76</v>
      </c>
      <c r="S62" s="3">
        <f t="shared" si="9"/>
        <v>4.76</v>
      </c>
      <c r="T62" s="3"/>
      <c r="U62" s="3"/>
    </row>
    <row r="63" spans="1:21" ht="30" x14ac:dyDescent="0.25">
      <c r="A63" s="3" t="s">
        <v>20</v>
      </c>
      <c r="B63" s="3" t="s">
        <v>35</v>
      </c>
      <c r="C63" s="8" t="s">
        <v>36</v>
      </c>
      <c r="D63" s="3">
        <v>13755</v>
      </c>
      <c r="E63" s="3"/>
      <c r="F63" s="3">
        <v>76206</v>
      </c>
      <c r="G63" s="3" t="s">
        <v>43</v>
      </c>
      <c r="H63" s="3">
        <v>7</v>
      </c>
      <c r="I63" s="3">
        <v>2</v>
      </c>
      <c r="J63" s="3">
        <v>7</v>
      </c>
      <c r="K63" s="3"/>
      <c r="L63" s="3"/>
      <c r="M63" s="3">
        <v>2</v>
      </c>
      <c r="N63" s="3">
        <f t="shared" si="7"/>
        <v>18</v>
      </c>
      <c r="O63" s="3">
        <v>1</v>
      </c>
      <c r="P63" s="5" t="str">
        <f>IF(ISBLANK(O63),"",IF(O63=1,CONCATENATE(SUM($O$5:O63)),CONCATENATE(SUM($O$5:O63)-O63+1,"-",SUM($O$5:O63))))</f>
        <v>181</v>
      </c>
      <c r="Q63" s="3">
        <f t="shared" si="3"/>
        <v>18</v>
      </c>
      <c r="R63" s="3">
        <f t="shared" si="8"/>
        <v>2.88</v>
      </c>
      <c r="S63" s="3">
        <f t="shared" si="9"/>
        <v>3.88</v>
      </c>
      <c r="T63" s="3"/>
      <c r="U63" s="3"/>
    </row>
    <row r="64" spans="1:21" ht="30" x14ac:dyDescent="0.25">
      <c r="A64" s="3" t="s">
        <v>20</v>
      </c>
      <c r="B64" s="3" t="s">
        <v>35</v>
      </c>
      <c r="C64" s="8" t="s">
        <v>36</v>
      </c>
      <c r="D64" s="3">
        <v>13755</v>
      </c>
      <c r="E64" s="3"/>
      <c r="F64" s="3">
        <v>76206</v>
      </c>
      <c r="G64" s="3" t="s">
        <v>43</v>
      </c>
      <c r="H64" s="3"/>
      <c r="I64" s="3"/>
      <c r="J64" s="3"/>
      <c r="K64" s="3"/>
      <c r="L64" s="3">
        <v>10</v>
      </c>
      <c r="M64" s="3">
        <v>10</v>
      </c>
      <c r="N64" s="3">
        <f t="shared" si="7"/>
        <v>20</v>
      </c>
      <c r="O64" s="3">
        <v>1</v>
      </c>
      <c r="P64" s="5" t="str">
        <f>IF(ISBLANK(O64),"",IF(O64=1,CONCATENATE(SUM($O$5:O64)),CONCATENATE(SUM($O$5:O64)-O64+1,"-",SUM($O$5:O64))))</f>
        <v>182</v>
      </c>
      <c r="Q64" s="3">
        <f t="shared" si="3"/>
        <v>20</v>
      </c>
      <c r="R64" s="3">
        <f t="shared" si="8"/>
        <v>3.72</v>
      </c>
      <c r="S64" s="3">
        <f t="shared" si="9"/>
        <v>4.72</v>
      </c>
      <c r="T64" s="3"/>
      <c r="U64" s="3"/>
    </row>
    <row r="65" spans="1:21" ht="30" x14ac:dyDescent="0.25">
      <c r="A65" s="3" t="s">
        <v>20</v>
      </c>
      <c r="B65" s="3" t="s">
        <v>35</v>
      </c>
      <c r="C65" s="8" t="s">
        <v>36</v>
      </c>
      <c r="D65" s="3">
        <v>13755</v>
      </c>
      <c r="E65" s="3"/>
      <c r="F65" s="3">
        <v>94013</v>
      </c>
      <c r="G65" s="8" t="s">
        <v>44</v>
      </c>
      <c r="H65" s="3">
        <v>20</v>
      </c>
      <c r="I65" s="3"/>
      <c r="J65" s="3"/>
      <c r="K65" s="3"/>
      <c r="L65" s="3"/>
      <c r="M65" s="3"/>
      <c r="N65" s="3">
        <f t="shared" si="7"/>
        <v>20</v>
      </c>
      <c r="O65" s="3">
        <v>6</v>
      </c>
      <c r="P65" s="5" t="str">
        <f>IF(ISBLANK(O65),"",IF(O65=1,CONCATENATE(SUM($O$5:O65)),CONCATENATE(SUM($O$5:O65)-O65+1,"-",SUM($O$5:O65))))</f>
        <v>183-188</v>
      </c>
      <c r="Q65" s="3">
        <f t="shared" si="3"/>
        <v>120</v>
      </c>
      <c r="R65" s="3">
        <f t="shared" si="8"/>
        <v>2.92</v>
      </c>
      <c r="S65" s="3">
        <f t="shared" si="9"/>
        <v>3.92</v>
      </c>
      <c r="T65" s="3"/>
      <c r="U65" s="3"/>
    </row>
    <row r="66" spans="1:21" ht="30" x14ac:dyDescent="0.25">
      <c r="A66" s="3" t="s">
        <v>20</v>
      </c>
      <c r="B66" s="3" t="s">
        <v>35</v>
      </c>
      <c r="C66" s="8" t="s">
        <v>36</v>
      </c>
      <c r="D66" s="3">
        <v>13755</v>
      </c>
      <c r="E66" s="3"/>
      <c r="F66" s="3">
        <v>94013</v>
      </c>
      <c r="G66" s="8" t="s">
        <v>44</v>
      </c>
      <c r="H66" s="3"/>
      <c r="I66" s="3">
        <v>20</v>
      </c>
      <c r="J66" s="3"/>
      <c r="K66" s="3"/>
      <c r="L66" s="3"/>
      <c r="M66" s="3"/>
      <c r="N66" s="3">
        <f t="shared" si="7"/>
        <v>20</v>
      </c>
      <c r="O66" s="3">
        <v>9</v>
      </c>
      <c r="P66" s="5" t="str">
        <f>IF(ISBLANK(O66),"",IF(O66=1,CONCATENATE(SUM($O$5:O66)),CONCATENATE(SUM($O$5:O66)-O66+1,"-",SUM($O$5:O66))))</f>
        <v>189-197</v>
      </c>
      <c r="Q66" s="3">
        <f t="shared" si="3"/>
        <v>180</v>
      </c>
      <c r="R66" s="3">
        <f t="shared" si="8"/>
        <v>3.08</v>
      </c>
      <c r="S66" s="3">
        <f t="shared" si="9"/>
        <v>4.08</v>
      </c>
      <c r="T66" s="3"/>
      <c r="U66" s="3"/>
    </row>
    <row r="67" spans="1:21" ht="30" x14ac:dyDescent="0.25">
      <c r="A67" s="3" t="s">
        <v>20</v>
      </c>
      <c r="B67" s="3" t="s">
        <v>35</v>
      </c>
      <c r="C67" s="8" t="s">
        <v>36</v>
      </c>
      <c r="D67" s="3">
        <v>13755</v>
      </c>
      <c r="E67" s="3"/>
      <c r="F67" s="3">
        <v>94013</v>
      </c>
      <c r="G67" s="8" t="s">
        <v>44</v>
      </c>
      <c r="H67" s="3"/>
      <c r="I67" s="3"/>
      <c r="J67" s="3">
        <v>20</v>
      </c>
      <c r="K67" s="3"/>
      <c r="L67" s="3"/>
      <c r="M67" s="3"/>
      <c r="N67" s="3">
        <f t="shared" si="7"/>
        <v>20</v>
      </c>
      <c r="O67" s="3">
        <v>11</v>
      </c>
      <c r="P67" s="5" t="str">
        <f>IF(ISBLANK(O67),"",IF(O67=1,CONCATENATE(SUM($O$5:O67)),CONCATENATE(SUM($O$5:O67)-O67+1,"-",SUM($O$5:O67))))</f>
        <v>198-208</v>
      </c>
      <c r="Q67" s="3">
        <f t="shared" si="3"/>
        <v>220</v>
      </c>
      <c r="R67" s="3">
        <f t="shared" si="8"/>
        <v>3.36</v>
      </c>
      <c r="S67" s="3">
        <f t="shared" si="9"/>
        <v>4.3600000000000003</v>
      </c>
      <c r="T67" s="3"/>
      <c r="U67" s="3"/>
    </row>
    <row r="68" spans="1:21" ht="30" x14ac:dyDescent="0.25">
      <c r="A68" s="3" t="s">
        <v>20</v>
      </c>
      <c r="B68" s="3" t="s">
        <v>35</v>
      </c>
      <c r="C68" s="8" t="s">
        <v>36</v>
      </c>
      <c r="D68" s="3">
        <v>13755</v>
      </c>
      <c r="E68" s="3"/>
      <c r="F68" s="3">
        <v>94013</v>
      </c>
      <c r="G68" s="8" t="s">
        <v>44</v>
      </c>
      <c r="H68" s="3"/>
      <c r="I68" s="3"/>
      <c r="J68" s="3"/>
      <c r="K68" s="3">
        <v>20</v>
      </c>
      <c r="L68" s="3"/>
      <c r="M68" s="3"/>
      <c r="N68" s="3">
        <f t="shared" si="7"/>
        <v>20</v>
      </c>
      <c r="O68" s="3">
        <v>7</v>
      </c>
      <c r="P68" s="5" t="str">
        <f>IF(ISBLANK(O68),"",IF(O68=1,CONCATENATE(SUM($O$5:O68)),CONCATENATE(SUM($O$5:O68)-O68+1,"-",SUM($O$5:O68))))</f>
        <v>209-215</v>
      </c>
      <c r="Q68" s="3">
        <f t="shared" si="3"/>
        <v>140</v>
      </c>
      <c r="R68" s="3">
        <f t="shared" si="8"/>
        <v>3.4</v>
      </c>
      <c r="S68" s="3">
        <f t="shared" si="9"/>
        <v>4.4000000000000004</v>
      </c>
      <c r="T68" s="3"/>
      <c r="U68" s="3"/>
    </row>
    <row r="69" spans="1:21" ht="30" x14ac:dyDescent="0.25">
      <c r="A69" s="3" t="s">
        <v>20</v>
      </c>
      <c r="B69" s="3" t="s">
        <v>35</v>
      </c>
      <c r="C69" s="8" t="s">
        <v>36</v>
      </c>
      <c r="D69" s="3">
        <v>13755</v>
      </c>
      <c r="E69" s="3"/>
      <c r="F69" s="3">
        <v>94013</v>
      </c>
      <c r="G69" s="8" t="s">
        <v>44</v>
      </c>
      <c r="H69" s="3"/>
      <c r="I69" s="3"/>
      <c r="J69" s="3"/>
      <c r="K69" s="3">
        <v>19</v>
      </c>
      <c r="L69" s="3"/>
      <c r="M69" s="3"/>
      <c r="N69" s="3">
        <f t="shared" si="7"/>
        <v>19</v>
      </c>
      <c r="O69" s="3">
        <v>1</v>
      </c>
      <c r="P69" s="5" t="str">
        <f>IF(ISBLANK(O69),"",IF(O69=1,CONCATENATE(SUM($O$5:O69)),CONCATENATE(SUM($O$5:O69)-O69+1,"-",SUM($O$5:O69))))</f>
        <v>216</v>
      </c>
      <c r="Q69" s="3">
        <f t="shared" si="3"/>
        <v>19</v>
      </c>
      <c r="R69" s="3">
        <f t="shared" si="8"/>
        <v>3.23</v>
      </c>
      <c r="S69" s="3">
        <f t="shared" si="9"/>
        <v>4.2300000000000004</v>
      </c>
      <c r="T69" s="3"/>
      <c r="U69" s="3"/>
    </row>
    <row r="70" spans="1:21" ht="30" x14ac:dyDescent="0.25">
      <c r="A70" s="3" t="s">
        <v>20</v>
      </c>
      <c r="B70" s="3" t="s">
        <v>35</v>
      </c>
      <c r="C70" s="8" t="s">
        <v>36</v>
      </c>
      <c r="D70" s="3">
        <v>13755</v>
      </c>
      <c r="E70" s="3"/>
      <c r="F70" s="3">
        <v>94013</v>
      </c>
      <c r="G70" s="8" t="s">
        <v>44</v>
      </c>
      <c r="H70" s="3"/>
      <c r="I70" s="3"/>
      <c r="J70" s="3"/>
      <c r="K70" s="3"/>
      <c r="L70" s="3">
        <v>24</v>
      </c>
      <c r="M70" s="3"/>
      <c r="N70" s="3">
        <f t="shared" si="7"/>
        <v>24</v>
      </c>
      <c r="O70" s="3">
        <v>3</v>
      </c>
      <c r="P70" s="5" t="str">
        <f>IF(ISBLANK(O70),"",IF(O70=1,CONCATENATE(SUM($O$5:O70)),CONCATENATE(SUM($O$5:O70)-O70+1,"-",SUM($O$5:O70))))</f>
        <v>217-219</v>
      </c>
      <c r="Q70" s="3">
        <f t="shared" si="3"/>
        <v>72</v>
      </c>
      <c r="R70" s="3">
        <f t="shared" si="8"/>
        <v>4.42</v>
      </c>
      <c r="S70" s="3">
        <f t="shared" si="9"/>
        <v>5.42</v>
      </c>
      <c r="T70" s="3"/>
      <c r="U70" s="3"/>
    </row>
    <row r="71" spans="1:21" ht="30" x14ac:dyDescent="0.25">
      <c r="A71" s="3" t="s">
        <v>20</v>
      </c>
      <c r="B71" s="3" t="s">
        <v>35</v>
      </c>
      <c r="C71" s="8" t="s">
        <v>36</v>
      </c>
      <c r="D71" s="3">
        <v>13755</v>
      </c>
      <c r="E71" s="3"/>
      <c r="F71" s="3">
        <v>94013</v>
      </c>
      <c r="G71" s="8" t="s">
        <v>44</v>
      </c>
      <c r="H71" s="3"/>
      <c r="I71" s="3"/>
      <c r="J71" s="3"/>
      <c r="K71" s="3"/>
      <c r="L71" s="3">
        <v>21</v>
      </c>
      <c r="M71" s="3"/>
      <c r="N71" s="3">
        <f t="shared" si="7"/>
        <v>21</v>
      </c>
      <c r="O71" s="3">
        <v>1</v>
      </c>
      <c r="P71" s="5" t="str">
        <f>IF(ISBLANK(O71),"",IF(O71=1,CONCATENATE(SUM($O$5:O71)),CONCATENATE(SUM($O$5:O71)-O71+1,"-",SUM($O$5:O71))))</f>
        <v>220</v>
      </c>
      <c r="Q71" s="3">
        <f t="shared" si="3"/>
        <v>21</v>
      </c>
      <c r="R71" s="3">
        <f t="shared" si="8"/>
        <v>3.86</v>
      </c>
      <c r="S71" s="3">
        <f t="shared" si="9"/>
        <v>4.8600000000000003</v>
      </c>
      <c r="T71" s="3"/>
      <c r="U71" s="3"/>
    </row>
    <row r="72" spans="1:21" ht="30" x14ac:dyDescent="0.25">
      <c r="A72" s="3" t="s">
        <v>20</v>
      </c>
      <c r="B72" s="3" t="s">
        <v>35</v>
      </c>
      <c r="C72" s="8" t="s">
        <v>36</v>
      </c>
      <c r="D72" s="3">
        <v>13755</v>
      </c>
      <c r="E72" s="3"/>
      <c r="F72" s="3">
        <v>94013</v>
      </c>
      <c r="G72" s="8" t="s">
        <v>44</v>
      </c>
      <c r="H72" s="3"/>
      <c r="I72" s="3"/>
      <c r="J72" s="3"/>
      <c r="K72" s="3"/>
      <c r="L72" s="3"/>
      <c r="M72" s="3">
        <v>24</v>
      </c>
      <c r="N72" s="3">
        <f t="shared" si="7"/>
        <v>24</v>
      </c>
      <c r="O72" s="3">
        <v>1</v>
      </c>
      <c r="P72" s="5" t="str">
        <f>IF(ISBLANK(O72),"",IF(O72=1,CONCATENATE(SUM($O$5:O72)),CONCATENATE(SUM($O$5:O72)-O72+1,"-",SUM($O$5:O72))))</f>
        <v>221</v>
      </c>
      <c r="Q72" s="3">
        <f t="shared" si="3"/>
        <v>24</v>
      </c>
      <c r="R72" s="3">
        <f t="shared" si="8"/>
        <v>4.51</v>
      </c>
      <c r="S72" s="3">
        <f t="shared" si="9"/>
        <v>5.51</v>
      </c>
      <c r="T72" s="3"/>
      <c r="U72" s="3"/>
    </row>
    <row r="73" spans="1:21" ht="30" x14ac:dyDescent="0.25">
      <c r="A73" s="3" t="s">
        <v>20</v>
      </c>
      <c r="B73" s="3" t="s">
        <v>35</v>
      </c>
      <c r="C73" s="8" t="s">
        <v>36</v>
      </c>
      <c r="D73" s="3">
        <v>13755</v>
      </c>
      <c r="E73" s="3"/>
      <c r="F73" s="3">
        <v>94013</v>
      </c>
      <c r="G73" s="8" t="s">
        <v>44</v>
      </c>
      <c r="H73" s="3"/>
      <c r="I73" s="3"/>
      <c r="J73" s="3"/>
      <c r="K73" s="3"/>
      <c r="L73" s="3"/>
      <c r="M73" s="3">
        <v>21</v>
      </c>
      <c r="N73" s="3">
        <f t="shared" si="7"/>
        <v>21</v>
      </c>
      <c r="O73" s="3">
        <v>1</v>
      </c>
      <c r="P73" s="5" t="str">
        <f>IF(ISBLANK(O73),"",IF(O73=1,CONCATENATE(SUM($O$5:O73)),CONCATENATE(SUM($O$5:O73)-O73+1,"-",SUM($O$5:O73))))</f>
        <v>222</v>
      </c>
      <c r="Q73" s="3">
        <f t="shared" si="3"/>
        <v>21</v>
      </c>
      <c r="R73" s="3">
        <f t="shared" si="8"/>
        <v>3.95</v>
      </c>
      <c r="S73" s="3">
        <f t="shared" si="9"/>
        <v>4.95</v>
      </c>
      <c r="T73" s="3"/>
      <c r="U73" s="3"/>
    </row>
    <row r="74" spans="1:21" ht="30" x14ac:dyDescent="0.25">
      <c r="A74" s="3" t="s">
        <v>20</v>
      </c>
      <c r="B74" s="3" t="s">
        <v>35</v>
      </c>
      <c r="C74" s="8" t="s">
        <v>36</v>
      </c>
      <c r="D74" s="3">
        <v>13755</v>
      </c>
      <c r="E74" s="3"/>
      <c r="F74" s="3">
        <v>94013</v>
      </c>
      <c r="G74" s="8" t="s">
        <v>44</v>
      </c>
      <c r="H74" s="3">
        <v>4</v>
      </c>
      <c r="I74" s="3">
        <v>11</v>
      </c>
      <c r="J74" s="3"/>
      <c r="K74" s="3"/>
      <c r="L74" s="3"/>
      <c r="M74" s="3"/>
      <c r="N74" s="3">
        <f t="shared" si="7"/>
        <v>15</v>
      </c>
      <c r="O74" s="3">
        <v>1</v>
      </c>
      <c r="P74" s="5" t="str">
        <f>IF(ISBLANK(O74),"",IF(O74=1,CONCATENATE(SUM($O$5:O74)),CONCATENATE(SUM($O$5:O74)-O74+1,"-",SUM($O$5:O74))))</f>
        <v>223</v>
      </c>
      <c r="Q74" s="3">
        <f t="shared" si="3"/>
        <v>15</v>
      </c>
      <c r="R74" s="3">
        <f t="shared" si="8"/>
        <v>2.2799999999999998</v>
      </c>
      <c r="S74" s="3">
        <f t="shared" si="9"/>
        <v>3.28</v>
      </c>
      <c r="T74" s="3"/>
      <c r="U74" s="3"/>
    </row>
  </sheetData>
  <phoneticPr fontId="4" type="noConversion"/>
  <conditionalFormatting sqref="P1:P1048576">
    <cfRule type="duplicateValues" dxfId="7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D5DA-29DF-4502-A81E-6F3087389977}">
  <dimension ref="A1:U13"/>
  <sheetViews>
    <sheetView zoomScale="94" zoomScaleNormal="94" workbookViewId="0">
      <pane ySplit="4" topLeftCell="A5" activePane="bottomLeft" state="frozen"/>
      <selection pane="bottomLeft" activeCell="C15" sqref="C15:C16"/>
    </sheetView>
  </sheetViews>
  <sheetFormatPr defaultColWidth="11.28515625" defaultRowHeight="15" x14ac:dyDescent="0.25"/>
  <cols>
    <col min="1" max="1" width="27.7109375" style="2" bestFit="1" customWidth="1"/>
    <col min="2" max="4" width="27.7109375" style="2" customWidth="1"/>
    <col min="5" max="5" width="4.5703125" style="2" bestFit="1" customWidth="1"/>
    <col min="6" max="6" width="7.140625" style="2" bestFit="1" customWidth="1"/>
    <col min="7" max="7" width="16.5703125" style="9" customWidth="1"/>
    <col min="8" max="13" width="5.85546875" style="2" customWidth="1"/>
    <col min="14" max="14" width="10.28515625" style="2" bestFit="1" customWidth="1"/>
    <col min="15" max="15" width="10.28515625" style="2" customWidth="1"/>
    <col min="16" max="16" width="9.28515625" style="2" customWidth="1"/>
    <col min="17" max="17" width="9.7109375" style="2" bestFit="1" customWidth="1"/>
    <col min="18" max="19" width="8.28515625" style="2" bestFit="1" customWidth="1"/>
    <col min="20" max="20" width="12.28515625" style="2" bestFit="1" customWidth="1"/>
    <col min="21" max="21" width="11.28515625" style="2" bestFit="1" customWidth="1"/>
    <col min="22" max="16384" width="11.28515625" style="2"/>
  </cols>
  <sheetData>
    <row r="1" spans="1:21" x14ac:dyDescent="0.25">
      <c r="R1" s="2" t="s">
        <v>13</v>
      </c>
      <c r="S1" s="2" t="s">
        <v>14</v>
      </c>
      <c r="T1" s="2" t="s">
        <v>15</v>
      </c>
    </row>
    <row r="2" spans="1:21" x14ac:dyDescent="0.25">
      <c r="H2" s="6">
        <v>0.156</v>
      </c>
      <c r="I2" s="6">
        <v>0.16400000000000001</v>
      </c>
      <c r="J2" s="6">
        <v>0.17</v>
      </c>
      <c r="K2" s="6">
        <v>0.17599999999999999</v>
      </c>
      <c r="L2" s="6">
        <v>0.188</v>
      </c>
      <c r="M2" s="6">
        <v>0.19600000000000001</v>
      </c>
      <c r="Q2" s="7"/>
      <c r="R2" s="3"/>
      <c r="S2" s="3">
        <v>1</v>
      </c>
      <c r="T2" s="3"/>
    </row>
    <row r="4" spans="1:21" x14ac:dyDescent="0.25">
      <c r="A4" s="4" t="s">
        <v>0</v>
      </c>
      <c r="B4" s="4" t="s">
        <v>31</v>
      </c>
      <c r="C4" s="4" t="s">
        <v>32</v>
      </c>
      <c r="D4" s="4" t="s">
        <v>34</v>
      </c>
      <c r="E4" s="4" t="s">
        <v>16</v>
      </c>
      <c r="F4" s="4" t="s">
        <v>3</v>
      </c>
      <c r="G4" s="10" t="s">
        <v>1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19</v>
      </c>
      <c r="N4" s="1" t="s">
        <v>17</v>
      </c>
      <c r="O4" s="1" t="s">
        <v>9</v>
      </c>
      <c r="P4" s="4" t="s">
        <v>2</v>
      </c>
      <c r="Q4" s="1" t="s">
        <v>18</v>
      </c>
      <c r="R4" s="4" t="s">
        <v>10</v>
      </c>
      <c r="S4" s="4" t="s">
        <v>11</v>
      </c>
      <c r="T4" s="4" t="s">
        <v>9</v>
      </c>
      <c r="U4" s="4" t="s">
        <v>12</v>
      </c>
    </row>
    <row r="5" spans="1:21" ht="30" x14ac:dyDescent="0.25">
      <c r="A5" s="3" t="s">
        <v>22</v>
      </c>
      <c r="B5" s="3" t="s">
        <v>35</v>
      </c>
      <c r="C5" s="8" t="s">
        <v>45</v>
      </c>
      <c r="D5" s="3">
        <v>13750</v>
      </c>
      <c r="E5" s="3"/>
      <c r="F5" s="3" t="s">
        <v>21</v>
      </c>
      <c r="G5" s="8" t="s">
        <v>46</v>
      </c>
      <c r="H5" s="3">
        <v>20</v>
      </c>
      <c r="I5" s="3"/>
      <c r="J5" s="3"/>
      <c r="K5" s="3"/>
      <c r="L5" s="3"/>
      <c r="M5" s="3"/>
      <c r="N5" s="3">
        <f t="shared" ref="N5:N13" si="0">SUM(H5:M5)</f>
        <v>20</v>
      </c>
      <c r="O5" s="3">
        <v>5</v>
      </c>
      <c r="P5" s="5" t="str">
        <f>IF(ISBLANK(O5),"",IF(O5=1,CONCATENATE(SUM($O$5:O5)),CONCATENATE(SUM($O$5:O5)-O5+1,"-",SUM($O$5:O5))))</f>
        <v>1-5</v>
      </c>
      <c r="Q5" s="3">
        <f t="shared" ref="Q5:Q13" si="1">N5*O5</f>
        <v>100</v>
      </c>
      <c r="R5" s="3">
        <f t="shared" ref="R5:R13" si="2">ROUND(SUMPRODUCT($H$2:$M$2,H5:M5)+$R$2,2)</f>
        <v>3.12</v>
      </c>
      <c r="S5" s="3">
        <f t="shared" ref="S5:S13" si="3">ROUND(R5+$S$2+(N5*$T$2),2)</f>
        <v>4.12</v>
      </c>
      <c r="T5" s="3"/>
      <c r="U5" s="3"/>
    </row>
    <row r="6" spans="1:21" ht="30" x14ac:dyDescent="0.25">
      <c r="A6" s="3" t="s">
        <v>22</v>
      </c>
      <c r="B6" s="3" t="s">
        <v>35</v>
      </c>
      <c r="C6" s="8" t="s">
        <v>45</v>
      </c>
      <c r="D6" s="3">
        <v>13750</v>
      </c>
      <c r="E6" s="3"/>
      <c r="F6" s="3" t="s">
        <v>21</v>
      </c>
      <c r="G6" s="8" t="s">
        <v>46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6</v>
      </c>
      <c r="P6" s="5" t="str">
        <f>IF(ISBLANK(O6),"",IF(O6=1,CONCATENATE(SUM($O$5:O6)),CONCATENATE(SUM($O$5:O6)-O6+1,"-",SUM($O$5:O6))))</f>
        <v>6-11</v>
      </c>
      <c r="Q6" s="3">
        <f t="shared" si="1"/>
        <v>120</v>
      </c>
      <c r="R6" s="3">
        <f t="shared" si="2"/>
        <v>3.28</v>
      </c>
      <c r="S6" s="3">
        <f t="shared" si="3"/>
        <v>4.28</v>
      </c>
      <c r="T6" s="3"/>
      <c r="U6" s="3"/>
    </row>
    <row r="7" spans="1:21" ht="30" x14ac:dyDescent="0.25">
      <c r="A7" s="3" t="s">
        <v>22</v>
      </c>
      <c r="B7" s="3" t="s">
        <v>35</v>
      </c>
      <c r="C7" s="8" t="s">
        <v>45</v>
      </c>
      <c r="D7" s="3">
        <v>13750</v>
      </c>
      <c r="E7" s="3"/>
      <c r="F7" s="3" t="s">
        <v>21</v>
      </c>
      <c r="G7" s="8" t="s">
        <v>46</v>
      </c>
      <c r="H7" s="3"/>
      <c r="I7" s="3"/>
      <c r="J7" s="3">
        <v>20</v>
      </c>
      <c r="K7" s="3"/>
      <c r="L7" s="3"/>
      <c r="M7" s="3"/>
      <c r="N7" s="3">
        <f t="shared" si="0"/>
        <v>20</v>
      </c>
      <c r="O7" s="3">
        <v>6</v>
      </c>
      <c r="P7" s="5" t="str">
        <f>IF(ISBLANK(O7),"",IF(O7=1,CONCATENATE(SUM($O$5:O7)),CONCATENATE(SUM($O$5:O7)-O7+1,"-",SUM($O$5:O7))))</f>
        <v>12-17</v>
      </c>
      <c r="Q7" s="3">
        <f t="shared" si="1"/>
        <v>120</v>
      </c>
      <c r="R7" s="3">
        <f t="shared" si="2"/>
        <v>3.4</v>
      </c>
      <c r="S7" s="3">
        <f t="shared" si="3"/>
        <v>4.4000000000000004</v>
      </c>
      <c r="T7" s="3"/>
      <c r="U7" s="3"/>
    </row>
    <row r="8" spans="1:21" ht="30" x14ac:dyDescent="0.25">
      <c r="A8" s="3" t="s">
        <v>22</v>
      </c>
      <c r="B8" s="3" t="s">
        <v>35</v>
      </c>
      <c r="C8" s="8" t="s">
        <v>45</v>
      </c>
      <c r="D8" s="3">
        <v>13750</v>
      </c>
      <c r="E8" s="3"/>
      <c r="F8" s="3" t="s">
        <v>21</v>
      </c>
      <c r="G8" s="8" t="s">
        <v>46</v>
      </c>
      <c r="H8" s="3"/>
      <c r="I8" s="3"/>
      <c r="J8" s="3"/>
      <c r="K8" s="3">
        <v>20</v>
      </c>
      <c r="L8" s="3"/>
      <c r="M8" s="3"/>
      <c r="N8" s="3">
        <f t="shared" si="0"/>
        <v>20</v>
      </c>
      <c r="O8" s="3">
        <v>5</v>
      </c>
      <c r="P8" s="5" t="str">
        <f>IF(ISBLANK(O8),"",IF(O8=1,CONCATENATE(SUM($O$5:O8)),CONCATENATE(SUM($O$5:O8)-O8+1,"-",SUM($O$5:O8))))</f>
        <v>18-22</v>
      </c>
      <c r="Q8" s="3">
        <f t="shared" si="1"/>
        <v>100</v>
      </c>
      <c r="R8" s="3">
        <f t="shared" si="2"/>
        <v>3.52</v>
      </c>
      <c r="S8" s="3">
        <f t="shared" si="3"/>
        <v>4.5199999999999996</v>
      </c>
      <c r="T8" s="3"/>
      <c r="U8" s="3"/>
    </row>
    <row r="9" spans="1:21" ht="30" x14ac:dyDescent="0.25">
      <c r="A9" s="3" t="s">
        <v>22</v>
      </c>
      <c r="B9" s="3" t="s">
        <v>35</v>
      </c>
      <c r="C9" s="8" t="s">
        <v>45</v>
      </c>
      <c r="D9" s="3">
        <v>13750</v>
      </c>
      <c r="E9" s="3"/>
      <c r="F9" s="3" t="s">
        <v>21</v>
      </c>
      <c r="G9" s="8" t="s">
        <v>46</v>
      </c>
      <c r="H9" s="3"/>
      <c r="I9" s="3"/>
      <c r="J9" s="3"/>
      <c r="K9" s="3"/>
      <c r="L9" s="3">
        <v>30</v>
      </c>
      <c r="M9" s="3"/>
      <c r="N9" s="3">
        <f t="shared" si="0"/>
        <v>30</v>
      </c>
      <c r="O9" s="3">
        <v>2</v>
      </c>
      <c r="P9" s="5" t="str">
        <f>IF(ISBLANK(O9),"",IF(O9=1,CONCATENATE(SUM($O$5:O9)),CONCATENATE(SUM($O$5:O9)-O9+1,"-",SUM($O$5:O9))))</f>
        <v>23-24</v>
      </c>
      <c r="Q9" s="3">
        <f t="shared" si="1"/>
        <v>60</v>
      </c>
      <c r="R9" s="3">
        <f t="shared" si="2"/>
        <v>5.64</v>
      </c>
      <c r="S9" s="3">
        <f t="shared" si="3"/>
        <v>6.64</v>
      </c>
      <c r="T9" s="3"/>
      <c r="U9" s="3"/>
    </row>
    <row r="10" spans="1:21" ht="30" x14ac:dyDescent="0.25">
      <c r="A10" s="3" t="s">
        <v>22</v>
      </c>
      <c r="B10" s="3" t="s">
        <v>35</v>
      </c>
      <c r="C10" s="8" t="s">
        <v>45</v>
      </c>
      <c r="D10" s="3">
        <v>13750</v>
      </c>
      <c r="E10" s="3"/>
      <c r="F10" s="3" t="s">
        <v>21</v>
      </c>
      <c r="G10" s="8" t="s">
        <v>46</v>
      </c>
      <c r="H10" s="3"/>
      <c r="I10" s="3"/>
      <c r="J10" s="3"/>
      <c r="K10" s="3"/>
      <c r="L10" s="3"/>
      <c r="M10" s="3">
        <v>26</v>
      </c>
      <c r="N10" s="3">
        <f t="shared" si="0"/>
        <v>26</v>
      </c>
      <c r="O10" s="3">
        <v>1</v>
      </c>
      <c r="P10" s="5" t="str">
        <f>IF(ISBLANK(O10),"",IF(O10=1,CONCATENATE(SUM($O$5:O10)),CONCATENATE(SUM($O$5:O10)-O10+1,"-",SUM($O$5:O10))))</f>
        <v>25</v>
      </c>
      <c r="Q10" s="3">
        <f t="shared" si="1"/>
        <v>26</v>
      </c>
      <c r="R10" s="3">
        <f t="shared" si="2"/>
        <v>5.0999999999999996</v>
      </c>
      <c r="S10" s="3">
        <f t="shared" si="3"/>
        <v>6.1</v>
      </c>
      <c r="T10" s="3"/>
      <c r="U10" s="3"/>
    </row>
    <row r="11" spans="1:21" ht="30" x14ac:dyDescent="0.25">
      <c r="A11" s="3" t="s">
        <v>22</v>
      </c>
      <c r="B11" s="3" t="s">
        <v>35</v>
      </c>
      <c r="C11" s="8" t="s">
        <v>45</v>
      </c>
      <c r="D11" s="3">
        <v>13750</v>
      </c>
      <c r="E11" s="3"/>
      <c r="F11" s="3" t="s">
        <v>21</v>
      </c>
      <c r="G11" s="8" t="s">
        <v>46</v>
      </c>
      <c r="H11" s="3"/>
      <c r="I11" s="3">
        <v>15</v>
      </c>
      <c r="J11" s="3"/>
      <c r="K11" s="3"/>
      <c r="L11" s="3"/>
      <c r="M11" s="3">
        <v>11</v>
      </c>
      <c r="N11" s="3">
        <f t="shared" si="0"/>
        <v>26</v>
      </c>
      <c r="O11" s="3">
        <v>1</v>
      </c>
      <c r="P11" s="5" t="str">
        <f>IF(ISBLANK(O11),"",IF(O11=1,CONCATENATE(SUM($O$5:O11)),CONCATENATE(SUM($O$5:O11)-O11+1,"-",SUM($O$5:O11))))</f>
        <v>26</v>
      </c>
      <c r="Q11" s="3">
        <f t="shared" si="1"/>
        <v>26</v>
      </c>
      <c r="R11" s="3">
        <f t="shared" si="2"/>
        <v>4.62</v>
      </c>
      <c r="S11" s="3">
        <f t="shared" si="3"/>
        <v>5.62</v>
      </c>
      <c r="T11" s="3"/>
      <c r="U11" s="3"/>
    </row>
    <row r="12" spans="1:21" ht="30" x14ac:dyDescent="0.25">
      <c r="A12" s="3" t="s">
        <v>22</v>
      </c>
      <c r="B12" s="3" t="s">
        <v>35</v>
      </c>
      <c r="C12" s="8" t="s">
        <v>45</v>
      </c>
      <c r="D12" s="3">
        <v>13750</v>
      </c>
      <c r="E12" s="3"/>
      <c r="F12" s="3" t="s">
        <v>21</v>
      </c>
      <c r="G12" s="8" t="s">
        <v>46</v>
      </c>
      <c r="H12" s="3"/>
      <c r="I12" s="3"/>
      <c r="J12" s="3">
        <v>16</v>
      </c>
      <c r="K12" s="3">
        <v>5</v>
      </c>
      <c r="L12" s="3"/>
      <c r="M12" s="3"/>
      <c r="N12" s="3">
        <f t="shared" si="0"/>
        <v>21</v>
      </c>
      <c r="O12" s="3">
        <v>1</v>
      </c>
      <c r="P12" s="5" t="str">
        <f>IF(ISBLANK(O12),"",IF(O12=1,CONCATENATE(SUM($O$5:O12)),CONCATENATE(SUM($O$5:O12)-O12+1,"-",SUM($O$5:O12))))</f>
        <v>27</v>
      </c>
      <c r="Q12" s="3">
        <f t="shared" si="1"/>
        <v>21</v>
      </c>
      <c r="R12" s="3">
        <f t="shared" si="2"/>
        <v>3.6</v>
      </c>
      <c r="S12" s="3">
        <f t="shared" si="3"/>
        <v>4.5999999999999996</v>
      </c>
      <c r="T12" s="3"/>
      <c r="U12" s="3"/>
    </row>
    <row r="13" spans="1:21" ht="30" x14ac:dyDescent="0.25">
      <c r="A13" s="3" t="s">
        <v>22</v>
      </c>
      <c r="B13" s="3" t="s">
        <v>35</v>
      </c>
      <c r="C13" s="8" t="s">
        <v>45</v>
      </c>
      <c r="D13" s="3">
        <v>13750</v>
      </c>
      <c r="E13" s="3"/>
      <c r="F13" s="3" t="s">
        <v>21</v>
      </c>
      <c r="G13" s="8" t="s">
        <v>46</v>
      </c>
      <c r="H13" s="3">
        <v>8</v>
      </c>
      <c r="I13" s="3"/>
      <c r="J13" s="3"/>
      <c r="K13" s="3"/>
      <c r="L13" s="3">
        <v>19</v>
      </c>
      <c r="M13" s="3"/>
      <c r="N13" s="3">
        <f t="shared" si="0"/>
        <v>27</v>
      </c>
      <c r="O13" s="3">
        <v>1</v>
      </c>
      <c r="P13" s="3" t="str">
        <f>IF(ISBLANK(O13),"",IF(O13=1,CONCATENATE(SUM($O$5:O13)),CONCATENATE(SUM($O$5:O13)-O13+1,"-",SUM($O$5:O13))))</f>
        <v>28</v>
      </c>
      <c r="Q13" s="3">
        <f t="shared" si="1"/>
        <v>27</v>
      </c>
      <c r="R13" s="3">
        <f t="shared" si="2"/>
        <v>4.82</v>
      </c>
      <c r="S13" s="3">
        <f t="shared" si="3"/>
        <v>5.82</v>
      </c>
      <c r="T13" s="3"/>
      <c r="U13" s="3"/>
    </row>
  </sheetData>
  <conditionalFormatting sqref="P1:P1048576">
    <cfRule type="duplicateValues" dxfId="6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67D0-F299-434B-9245-43CB6D2E0F3A}">
  <dimension ref="A1:U20"/>
  <sheetViews>
    <sheetView zoomScale="94" zoomScaleNormal="94" workbookViewId="0">
      <pane ySplit="4" topLeftCell="A16" activePane="bottomLeft" state="frozen"/>
      <selection pane="bottomLeft" activeCell="F22" sqref="F22"/>
    </sheetView>
  </sheetViews>
  <sheetFormatPr defaultColWidth="11.28515625" defaultRowHeight="15" x14ac:dyDescent="0.25"/>
  <cols>
    <col min="1" max="1" width="27.7109375" style="2" bestFit="1" customWidth="1"/>
    <col min="2" max="4" width="27.7109375" style="2" customWidth="1"/>
    <col min="5" max="5" width="6.85546875" style="2" customWidth="1"/>
    <col min="6" max="6" width="6.28515625" style="2" bestFit="1" customWidth="1"/>
    <col min="7" max="7" width="10.85546875" style="2" bestFit="1" customWidth="1"/>
    <col min="8" max="13" width="5.85546875" style="2" customWidth="1"/>
    <col min="14" max="14" width="10.28515625" style="2" bestFit="1" customWidth="1"/>
    <col min="15" max="15" width="10.28515625" style="2" customWidth="1"/>
    <col min="16" max="16" width="9.28515625" style="2" customWidth="1"/>
    <col min="17" max="17" width="9.7109375" style="2" bestFit="1" customWidth="1"/>
    <col min="18" max="19" width="8.28515625" style="2" bestFit="1" customWidth="1"/>
    <col min="20" max="20" width="12.28515625" style="2" bestFit="1" customWidth="1"/>
    <col min="21" max="21" width="11.28515625" style="2" bestFit="1" customWidth="1"/>
    <col min="22" max="16384" width="11.28515625" style="2"/>
  </cols>
  <sheetData>
    <row r="1" spans="1:21" x14ac:dyDescent="0.25">
      <c r="R1" s="2" t="s">
        <v>13</v>
      </c>
      <c r="S1" s="2" t="s">
        <v>14</v>
      </c>
      <c r="T1" s="2" t="s">
        <v>15</v>
      </c>
    </row>
    <row r="2" spans="1:21" x14ac:dyDescent="0.25">
      <c r="H2" s="6">
        <v>0.156</v>
      </c>
      <c r="I2" s="6">
        <v>0.16400000000000001</v>
      </c>
      <c r="J2" s="6">
        <v>0.17399999999999999</v>
      </c>
      <c r="K2" s="6">
        <v>0.17799999999999999</v>
      </c>
      <c r="L2" s="6">
        <v>0.188</v>
      </c>
      <c r="M2" s="6">
        <v>0.2</v>
      </c>
      <c r="Q2" s="7"/>
      <c r="R2" s="3"/>
      <c r="S2" s="3">
        <v>1</v>
      </c>
      <c r="T2" s="3"/>
    </row>
    <row r="4" spans="1:21" x14ac:dyDescent="0.25">
      <c r="A4" s="4" t="s">
        <v>0</v>
      </c>
      <c r="B4" s="4" t="s">
        <v>31</v>
      </c>
      <c r="C4" s="4" t="s">
        <v>32</v>
      </c>
      <c r="D4" s="4" t="s">
        <v>34</v>
      </c>
      <c r="E4" s="4" t="s">
        <v>16</v>
      </c>
      <c r="F4" s="4" t="s">
        <v>3</v>
      </c>
      <c r="G4" s="4" t="s">
        <v>1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19</v>
      </c>
      <c r="N4" s="1" t="s">
        <v>17</v>
      </c>
      <c r="O4" s="1" t="s">
        <v>9</v>
      </c>
      <c r="P4" s="4" t="s">
        <v>2</v>
      </c>
      <c r="Q4" s="1" t="s">
        <v>18</v>
      </c>
      <c r="R4" s="4" t="s">
        <v>10</v>
      </c>
      <c r="S4" s="4" t="s">
        <v>11</v>
      </c>
      <c r="T4" s="4" t="s">
        <v>9</v>
      </c>
      <c r="U4" s="4" t="s">
        <v>12</v>
      </c>
    </row>
    <row r="5" spans="1:21" ht="30" x14ac:dyDescent="0.25">
      <c r="A5" s="3" t="s">
        <v>23</v>
      </c>
      <c r="B5" s="3" t="s">
        <v>35</v>
      </c>
      <c r="C5" s="8" t="s">
        <v>47</v>
      </c>
      <c r="D5" s="3">
        <v>13752</v>
      </c>
      <c r="E5" s="3"/>
      <c r="F5" s="3">
        <v>61219</v>
      </c>
      <c r="G5" s="3" t="s">
        <v>42</v>
      </c>
      <c r="H5" s="3">
        <v>20</v>
      </c>
      <c r="I5" s="3"/>
      <c r="J5" s="3"/>
      <c r="K5" s="3"/>
      <c r="L5" s="3"/>
      <c r="M5" s="3"/>
      <c r="N5" s="3">
        <f t="shared" ref="N5:N13" si="0">SUM(H5:M5)</f>
        <v>20</v>
      </c>
      <c r="O5" s="3">
        <v>2</v>
      </c>
      <c r="P5" s="5" t="str">
        <f>IF(ISBLANK(O5),"",IF(O5=1,CONCATENATE(SUM($O$5:O5)),CONCATENATE(SUM($O$5:O5)-O5+1,"-",SUM($O$5:O5))))</f>
        <v>1-2</v>
      </c>
      <c r="Q5" s="3">
        <f t="shared" ref="Q5:Q13" si="1">N5*O5</f>
        <v>40</v>
      </c>
      <c r="R5" s="3">
        <f t="shared" ref="R5:R13" si="2">ROUND(SUMPRODUCT($H$2:$M$2,H5:M5)+$R$2,2)</f>
        <v>3.12</v>
      </c>
      <c r="S5" s="3">
        <f t="shared" ref="S5:S13" si="3">ROUND(R5+$S$2+(N5*$T$2),2)</f>
        <v>4.12</v>
      </c>
      <c r="T5" s="3"/>
      <c r="U5" s="3"/>
    </row>
    <row r="6" spans="1:21" ht="30" x14ac:dyDescent="0.25">
      <c r="A6" s="3" t="s">
        <v>23</v>
      </c>
      <c r="B6" s="3" t="s">
        <v>35</v>
      </c>
      <c r="C6" s="8" t="s">
        <v>47</v>
      </c>
      <c r="D6" s="3">
        <v>13752</v>
      </c>
      <c r="E6" s="3"/>
      <c r="F6" s="3">
        <v>61219</v>
      </c>
      <c r="G6" s="3" t="s">
        <v>42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3</v>
      </c>
      <c r="P6" s="5" t="str">
        <f>IF(ISBLANK(O6),"",IF(O6=1,CONCATENATE(SUM($O$5:O6)),CONCATENATE(SUM($O$5:O6)-O6+1,"-",SUM($O$5:O6))))</f>
        <v>3-5</v>
      </c>
      <c r="Q6" s="3">
        <f t="shared" si="1"/>
        <v>60</v>
      </c>
      <c r="R6" s="3">
        <f t="shared" si="2"/>
        <v>3.28</v>
      </c>
      <c r="S6" s="3">
        <f t="shared" si="3"/>
        <v>4.28</v>
      </c>
      <c r="T6" s="3"/>
      <c r="U6" s="3"/>
    </row>
    <row r="7" spans="1:21" ht="30" x14ac:dyDescent="0.25">
      <c r="A7" s="3" t="s">
        <v>23</v>
      </c>
      <c r="B7" s="3" t="s">
        <v>35</v>
      </c>
      <c r="C7" s="8" t="s">
        <v>47</v>
      </c>
      <c r="D7" s="3">
        <v>13752</v>
      </c>
      <c r="E7" s="3"/>
      <c r="F7" s="3">
        <v>61219</v>
      </c>
      <c r="G7" s="3" t="s">
        <v>42</v>
      </c>
      <c r="H7" s="3"/>
      <c r="I7" s="3"/>
      <c r="J7" s="3">
        <v>20</v>
      </c>
      <c r="K7" s="3"/>
      <c r="L7" s="3"/>
      <c r="M7" s="3"/>
      <c r="N7" s="3">
        <f t="shared" si="0"/>
        <v>20</v>
      </c>
      <c r="O7" s="3">
        <v>3</v>
      </c>
      <c r="P7" s="5" t="str">
        <f>IF(ISBLANK(O7),"",IF(O7=1,CONCATENATE(SUM($O$5:O7)),CONCATENATE(SUM($O$5:O7)-O7+1,"-",SUM($O$5:O7))))</f>
        <v>6-8</v>
      </c>
      <c r="Q7" s="3">
        <f t="shared" si="1"/>
        <v>60</v>
      </c>
      <c r="R7" s="3">
        <f t="shared" si="2"/>
        <v>3.48</v>
      </c>
      <c r="S7" s="3">
        <f t="shared" si="3"/>
        <v>4.4800000000000004</v>
      </c>
      <c r="T7" s="3"/>
      <c r="U7" s="3"/>
    </row>
    <row r="8" spans="1:21" ht="30" x14ac:dyDescent="0.25">
      <c r="A8" s="3" t="s">
        <v>23</v>
      </c>
      <c r="B8" s="3" t="s">
        <v>35</v>
      </c>
      <c r="C8" s="8" t="s">
        <v>47</v>
      </c>
      <c r="D8" s="3">
        <v>13752</v>
      </c>
      <c r="E8" s="3"/>
      <c r="F8" s="3">
        <v>61219</v>
      </c>
      <c r="G8" s="3" t="s">
        <v>42</v>
      </c>
      <c r="H8" s="3"/>
      <c r="I8" s="3"/>
      <c r="J8" s="3">
        <v>17</v>
      </c>
      <c r="K8" s="3"/>
      <c r="L8" s="3"/>
      <c r="M8" s="3"/>
      <c r="N8" s="3">
        <f t="shared" si="0"/>
        <v>17</v>
      </c>
      <c r="O8" s="3">
        <v>1</v>
      </c>
      <c r="P8" s="5" t="str">
        <f>IF(ISBLANK(O8),"",IF(O8=1,CONCATENATE(SUM($O$5:O8)),CONCATENATE(SUM($O$5:O8)-O8+1,"-",SUM($O$5:O8))))</f>
        <v>9</v>
      </c>
      <c r="Q8" s="3">
        <f t="shared" si="1"/>
        <v>17</v>
      </c>
      <c r="R8" s="3">
        <f t="shared" si="2"/>
        <v>2.96</v>
      </c>
      <c r="S8" s="3">
        <f t="shared" si="3"/>
        <v>3.96</v>
      </c>
      <c r="T8" s="3"/>
      <c r="U8" s="3"/>
    </row>
    <row r="9" spans="1:21" ht="30" x14ac:dyDescent="0.25">
      <c r="A9" s="3" t="s">
        <v>23</v>
      </c>
      <c r="B9" s="3" t="s">
        <v>35</v>
      </c>
      <c r="C9" s="8" t="s">
        <v>47</v>
      </c>
      <c r="D9" s="3">
        <v>13752</v>
      </c>
      <c r="E9" s="3"/>
      <c r="F9" s="3">
        <v>61219</v>
      </c>
      <c r="G9" s="3" t="s">
        <v>42</v>
      </c>
      <c r="H9" s="3"/>
      <c r="I9" s="3"/>
      <c r="J9" s="3"/>
      <c r="K9" s="3">
        <v>20</v>
      </c>
      <c r="L9" s="3"/>
      <c r="M9" s="3"/>
      <c r="N9" s="3">
        <f t="shared" si="0"/>
        <v>20</v>
      </c>
      <c r="O9" s="3">
        <v>2</v>
      </c>
      <c r="P9" s="5" t="str">
        <f>IF(ISBLANK(O9),"",IF(O9=1,CONCATENATE(SUM($O$5:O9)),CONCATENATE(SUM($O$5:O9)-O9+1,"-",SUM($O$5:O9))))</f>
        <v>10-11</v>
      </c>
      <c r="Q9" s="3">
        <f t="shared" si="1"/>
        <v>40</v>
      </c>
      <c r="R9" s="3">
        <f t="shared" si="2"/>
        <v>3.56</v>
      </c>
      <c r="S9" s="3">
        <f t="shared" si="3"/>
        <v>4.5599999999999996</v>
      </c>
      <c r="T9" s="3"/>
      <c r="U9" s="3"/>
    </row>
    <row r="10" spans="1:21" ht="30" x14ac:dyDescent="0.25">
      <c r="A10" s="3" t="s">
        <v>23</v>
      </c>
      <c r="B10" s="3" t="s">
        <v>35</v>
      </c>
      <c r="C10" s="8" t="s">
        <v>47</v>
      </c>
      <c r="D10" s="3">
        <v>13752</v>
      </c>
      <c r="E10" s="3"/>
      <c r="F10" s="3">
        <v>61219</v>
      </c>
      <c r="G10" s="3" t="s">
        <v>42</v>
      </c>
      <c r="H10" s="3"/>
      <c r="I10" s="3"/>
      <c r="J10" s="3"/>
      <c r="K10" s="3"/>
      <c r="L10" s="3">
        <v>24</v>
      </c>
      <c r="M10" s="3"/>
      <c r="N10" s="3">
        <f t="shared" si="0"/>
        <v>24</v>
      </c>
      <c r="O10" s="3">
        <v>2</v>
      </c>
      <c r="P10" s="5" t="str">
        <f>IF(ISBLANK(O10),"",IF(O10=1,CONCATENATE(SUM($O$5:O10)),CONCATENATE(SUM($O$5:O10)-O10+1,"-",SUM($O$5:O10))))</f>
        <v>12-13</v>
      </c>
      <c r="Q10" s="3">
        <f t="shared" si="1"/>
        <v>48</v>
      </c>
      <c r="R10" s="3">
        <f t="shared" si="2"/>
        <v>4.51</v>
      </c>
      <c r="S10" s="3">
        <f t="shared" si="3"/>
        <v>5.51</v>
      </c>
      <c r="T10" s="3"/>
      <c r="U10" s="3"/>
    </row>
    <row r="11" spans="1:21" ht="30" x14ac:dyDescent="0.25">
      <c r="A11" s="3" t="s">
        <v>23</v>
      </c>
      <c r="B11" s="3" t="s">
        <v>35</v>
      </c>
      <c r="C11" s="8" t="s">
        <v>47</v>
      </c>
      <c r="D11" s="3">
        <v>13752</v>
      </c>
      <c r="E11" s="3"/>
      <c r="F11" s="3">
        <v>61219</v>
      </c>
      <c r="G11" s="3" t="s">
        <v>42</v>
      </c>
      <c r="H11" s="3"/>
      <c r="I11" s="3"/>
      <c r="J11" s="3"/>
      <c r="K11" s="3"/>
      <c r="L11" s="3"/>
      <c r="M11" s="3">
        <v>19</v>
      </c>
      <c r="N11" s="3">
        <f t="shared" si="0"/>
        <v>19</v>
      </c>
      <c r="O11" s="3">
        <v>1</v>
      </c>
      <c r="P11" s="5" t="str">
        <f>IF(ISBLANK(O11),"",IF(O11=1,CONCATENATE(SUM($O$5:O11)),CONCATENATE(SUM($O$5:O11)-O11+1,"-",SUM($O$5:O11))))</f>
        <v>14</v>
      </c>
      <c r="Q11" s="3">
        <f t="shared" si="1"/>
        <v>19</v>
      </c>
      <c r="R11" s="3">
        <f t="shared" si="2"/>
        <v>3.8</v>
      </c>
      <c r="S11" s="3">
        <f t="shared" si="3"/>
        <v>4.8</v>
      </c>
      <c r="T11" s="3"/>
      <c r="U11" s="3"/>
    </row>
    <row r="12" spans="1:21" ht="30" x14ac:dyDescent="0.25">
      <c r="A12" s="3" t="s">
        <v>23</v>
      </c>
      <c r="B12" s="3" t="s">
        <v>35</v>
      </c>
      <c r="C12" s="8" t="s">
        <v>47</v>
      </c>
      <c r="D12" s="3">
        <v>13752</v>
      </c>
      <c r="E12" s="3"/>
      <c r="F12" s="3">
        <v>61219</v>
      </c>
      <c r="G12" s="3" t="s">
        <v>42</v>
      </c>
      <c r="H12" s="3">
        <v>5</v>
      </c>
      <c r="I12" s="3">
        <v>8</v>
      </c>
      <c r="J12" s="3"/>
      <c r="K12" s="3"/>
      <c r="L12" s="3"/>
      <c r="M12" s="3"/>
      <c r="N12" s="3">
        <f t="shared" si="0"/>
        <v>13</v>
      </c>
      <c r="O12" s="3">
        <v>1</v>
      </c>
      <c r="P12" s="5" t="str">
        <f>IF(ISBLANK(O12),"",IF(O12=1,CONCATENATE(SUM($O$5:O12)),CONCATENATE(SUM($O$5:O12)-O12+1,"-",SUM($O$5:O12))))</f>
        <v>15</v>
      </c>
      <c r="Q12" s="3">
        <f t="shared" si="1"/>
        <v>13</v>
      </c>
      <c r="R12" s="3">
        <f t="shared" si="2"/>
        <v>2.09</v>
      </c>
      <c r="S12" s="3">
        <f t="shared" si="3"/>
        <v>3.09</v>
      </c>
      <c r="T12" s="3"/>
      <c r="U12" s="3"/>
    </row>
    <row r="13" spans="1:21" ht="30" x14ac:dyDescent="0.25">
      <c r="A13" s="3" t="s">
        <v>23</v>
      </c>
      <c r="B13" s="3" t="s">
        <v>35</v>
      </c>
      <c r="C13" s="8" t="s">
        <v>47</v>
      </c>
      <c r="D13" s="3">
        <v>13752</v>
      </c>
      <c r="E13" s="3"/>
      <c r="F13" s="3">
        <v>61219</v>
      </c>
      <c r="G13" s="3" t="s">
        <v>42</v>
      </c>
      <c r="H13" s="3"/>
      <c r="I13" s="3"/>
      <c r="J13" s="3"/>
      <c r="K13" s="3">
        <v>15</v>
      </c>
      <c r="L13" s="3"/>
      <c r="M13" s="3"/>
      <c r="N13" s="3">
        <f t="shared" si="0"/>
        <v>15</v>
      </c>
      <c r="O13" s="3">
        <v>1</v>
      </c>
      <c r="P13" s="3" t="str">
        <f>IF(ISBLANK(O13),"",IF(O13=1,CONCATENATE(SUM($O$5:O13)),CONCATENATE(SUM($O$5:O13)-O13+1,"-",SUM($O$5:O13))))</f>
        <v>16</v>
      </c>
      <c r="Q13" s="3">
        <f t="shared" si="1"/>
        <v>15</v>
      </c>
      <c r="R13" s="3">
        <f t="shared" si="2"/>
        <v>2.67</v>
      </c>
      <c r="S13" s="3">
        <f t="shared" si="3"/>
        <v>3.67</v>
      </c>
      <c r="T13" s="3"/>
      <c r="U13" s="3"/>
    </row>
    <row r="14" spans="1:21" ht="30" x14ac:dyDescent="0.25">
      <c r="A14" s="3" t="s">
        <v>23</v>
      </c>
      <c r="B14" s="3" t="s">
        <v>35</v>
      </c>
      <c r="C14" s="8" t="s">
        <v>47</v>
      </c>
      <c r="D14" s="3">
        <v>13752</v>
      </c>
      <c r="E14" s="3"/>
      <c r="F14" s="3">
        <v>94013</v>
      </c>
      <c r="G14" s="3" t="s">
        <v>44</v>
      </c>
      <c r="H14" s="3">
        <v>20</v>
      </c>
      <c r="I14" s="3"/>
      <c r="J14" s="3"/>
      <c r="K14" s="3"/>
      <c r="L14" s="3"/>
      <c r="M14" s="3"/>
      <c r="N14" s="3">
        <f t="shared" ref="N14:N20" si="4">SUM(H14:M14)</f>
        <v>20</v>
      </c>
      <c r="O14" s="3">
        <v>2</v>
      </c>
      <c r="P14" s="3" t="str">
        <f>IF(ISBLANK(O14),"",IF(O14=1,CONCATENATE(SUM($O$5:O14)),CONCATENATE(SUM($O$5:O14)-O14+1,"-",SUM($O$5:O14))))</f>
        <v>17-18</v>
      </c>
      <c r="Q14" s="3">
        <f t="shared" ref="Q14:Q20" si="5">N14*O14</f>
        <v>40</v>
      </c>
      <c r="R14" s="3">
        <f t="shared" ref="R14:R20" si="6">ROUND(SUMPRODUCT($H$2:$M$2,H14:M14)+$R$2,2)</f>
        <v>3.12</v>
      </c>
      <c r="S14" s="3">
        <f t="shared" ref="S14:S20" si="7">ROUND(R14+$S$2+(N14*$T$2),2)</f>
        <v>4.12</v>
      </c>
      <c r="T14" s="3"/>
      <c r="U14" s="3"/>
    </row>
    <row r="15" spans="1:21" ht="30" x14ac:dyDescent="0.25">
      <c r="A15" s="3" t="s">
        <v>23</v>
      </c>
      <c r="B15" s="3" t="s">
        <v>35</v>
      </c>
      <c r="C15" s="8" t="s">
        <v>47</v>
      </c>
      <c r="D15" s="3">
        <v>13752</v>
      </c>
      <c r="E15" s="3"/>
      <c r="F15" s="3">
        <v>94013</v>
      </c>
      <c r="G15" s="3" t="s">
        <v>44</v>
      </c>
      <c r="H15" s="3"/>
      <c r="I15" s="3">
        <v>20</v>
      </c>
      <c r="J15" s="3"/>
      <c r="K15" s="3"/>
      <c r="L15" s="3"/>
      <c r="M15" s="3"/>
      <c r="N15" s="3">
        <f t="shared" si="4"/>
        <v>20</v>
      </c>
      <c r="O15" s="3">
        <v>3</v>
      </c>
      <c r="P15" s="3" t="str">
        <f>IF(ISBLANK(O15),"",IF(O15=1,CONCATENATE(SUM($O$5:O15)),CONCATENATE(SUM($O$5:O15)-O15+1,"-",SUM($O$5:O15))))</f>
        <v>19-21</v>
      </c>
      <c r="Q15" s="3">
        <f t="shared" si="5"/>
        <v>60</v>
      </c>
      <c r="R15" s="3">
        <f t="shared" si="6"/>
        <v>3.28</v>
      </c>
      <c r="S15" s="3">
        <f t="shared" si="7"/>
        <v>4.28</v>
      </c>
      <c r="T15" s="3"/>
      <c r="U15" s="3"/>
    </row>
    <row r="16" spans="1:21" ht="30" x14ac:dyDescent="0.25">
      <c r="A16" s="3" t="s">
        <v>23</v>
      </c>
      <c r="B16" s="3" t="s">
        <v>35</v>
      </c>
      <c r="C16" s="8" t="s">
        <v>47</v>
      </c>
      <c r="D16" s="3">
        <v>13752</v>
      </c>
      <c r="E16" s="3"/>
      <c r="F16" s="3">
        <v>94013</v>
      </c>
      <c r="G16" s="3" t="s">
        <v>44</v>
      </c>
      <c r="H16" s="3"/>
      <c r="I16" s="3"/>
      <c r="J16" s="3">
        <v>20</v>
      </c>
      <c r="K16" s="3"/>
      <c r="L16" s="3"/>
      <c r="M16" s="3"/>
      <c r="N16" s="3">
        <f t="shared" si="4"/>
        <v>20</v>
      </c>
      <c r="O16" s="3">
        <v>3</v>
      </c>
      <c r="P16" s="3" t="str">
        <f>IF(ISBLANK(O16),"",IF(O16=1,CONCATENATE(SUM($O$5:O16)),CONCATENATE(SUM($O$5:O16)-O16+1,"-",SUM($O$5:O16))))</f>
        <v>22-24</v>
      </c>
      <c r="Q16" s="3">
        <f t="shared" si="5"/>
        <v>60</v>
      </c>
      <c r="R16" s="3">
        <f t="shared" si="6"/>
        <v>3.48</v>
      </c>
      <c r="S16" s="3">
        <f t="shared" si="7"/>
        <v>4.4800000000000004</v>
      </c>
      <c r="T16" s="3"/>
      <c r="U16" s="3"/>
    </row>
    <row r="17" spans="1:21" ht="30" x14ac:dyDescent="0.25">
      <c r="A17" s="3" t="s">
        <v>23</v>
      </c>
      <c r="B17" s="3" t="s">
        <v>35</v>
      </c>
      <c r="C17" s="8" t="s">
        <v>47</v>
      </c>
      <c r="D17" s="3">
        <v>13752</v>
      </c>
      <c r="E17" s="3"/>
      <c r="F17" s="3">
        <v>94013</v>
      </c>
      <c r="G17" s="3" t="s">
        <v>44</v>
      </c>
      <c r="H17" s="3"/>
      <c r="I17" s="3"/>
      <c r="J17" s="3"/>
      <c r="K17" s="3">
        <v>20</v>
      </c>
      <c r="L17" s="3"/>
      <c r="M17" s="3"/>
      <c r="N17" s="3">
        <f t="shared" si="4"/>
        <v>20</v>
      </c>
      <c r="O17" s="3">
        <v>2</v>
      </c>
      <c r="P17" s="3" t="str">
        <f>IF(ISBLANK(O17),"",IF(O17=1,CONCATENATE(SUM($O$5:O17)),CONCATENATE(SUM($O$5:O17)-O17+1,"-",SUM($O$5:O17))))</f>
        <v>25-26</v>
      </c>
      <c r="Q17" s="3">
        <f t="shared" si="5"/>
        <v>40</v>
      </c>
      <c r="R17" s="3">
        <f t="shared" si="6"/>
        <v>3.56</v>
      </c>
      <c r="S17" s="3">
        <f t="shared" si="7"/>
        <v>4.5599999999999996</v>
      </c>
      <c r="T17" s="3"/>
      <c r="U17" s="3"/>
    </row>
    <row r="18" spans="1:21" ht="30" x14ac:dyDescent="0.25">
      <c r="A18" s="3" t="s">
        <v>23</v>
      </c>
      <c r="B18" s="3" t="s">
        <v>35</v>
      </c>
      <c r="C18" s="8" t="s">
        <v>47</v>
      </c>
      <c r="D18" s="3">
        <v>13752</v>
      </c>
      <c r="E18" s="3"/>
      <c r="F18" s="3">
        <v>94013</v>
      </c>
      <c r="G18" s="3" t="s">
        <v>44</v>
      </c>
      <c r="H18" s="3"/>
      <c r="I18" s="3"/>
      <c r="J18" s="3"/>
      <c r="K18" s="3"/>
      <c r="L18" s="3">
        <v>24</v>
      </c>
      <c r="M18" s="3"/>
      <c r="N18" s="3">
        <f t="shared" si="4"/>
        <v>24</v>
      </c>
      <c r="O18" s="3">
        <v>1</v>
      </c>
      <c r="P18" s="3" t="str">
        <f>IF(ISBLANK(O18),"",IF(O18=1,CONCATENATE(SUM($O$5:O18)),CONCATENATE(SUM($O$5:O18)-O18+1,"-",SUM($O$5:O18))))</f>
        <v>27</v>
      </c>
      <c r="Q18" s="3">
        <f t="shared" si="5"/>
        <v>24</v>
      </c>
      <c r="R18" s="3">
        <f t="shared" si="6"/>
        <v>4.51</v>
      </c>
      <c r="S18" s="3">
        <f t="shared" si="7"/>
        <v>5.51</v>
      </c>
      <c r="T18" s="3"/>
      <c r="U18" s="3"/>
    </row>
    <row r="19" spans="1:21" ht="30" x14ac:dyDescent="0.25">
      <c r="A19" s="3" t="s">
        <v>23</v>
      </c>
      <c r="B19" s="3" t="s">
        <v>35</v>
      </c>
      <c r="C19" s="8" t="s">
        <v>47</v>
      </c>
      <c r="D19" s="3">
        <v>13752</v>
      </c>
      <c r="E19" s="3"/>
      <c r="F19" s="3">
        <v>94013</v>
      </c>
      <c r="G19" s="3" t="s">
        <v>44</v>
      </c>
      <c r="H19" s="3">
        <v>8</v>
      </c>
      <c r="I19" s="3"/>
      <c r="J19" s="3">
        <v>2</v>
      </c>
      <c r="K19" s="3">
        <v>8</v>
      </c>
      <c r="L19" s="3"/>
      <c r="M19" s="3"/>
      <c r="N19" s="3">
        <f t="shared" si="4"/>
        <v>18</v>
      </c>
      <c r="O19" s="3">
        <v>1</v>
      </c>
      <c r="P19" s="3" t="str">
        <f>IF(ISBLANK(O19),"",IF(O19=1,CONCATENATE(SUM($O$5:O19)),CONCATENATE(SUM($O$5:O19)-O19+1,"-",SUM($O$5:O19))))</f>
        <v>28</v>
      </c>
      <c r="Q19" s="3">
        <f t="shared" si="5"/>
        <v>18</v>
      </c>
      <c r="R19" s="3">
        <f t="shared" si="6"/>
        <v>3.02</v>
      </c>
      <c r="S19" s="3">
        <f t="shared" si="7"/>
        <v>4.0199999999999996</v>
      </c>
      <c r="T19" s="3"/>
      <c r="U19" s="3"/>
    </row>
    <row r="20" spans="1:21" ht="30" x14ac:dyDescent="0.25">
      <c r="A20" s="3" t="s">
        <v>23</v>
      </c>
      <c r="B20" s="3" t="s">
        <v>35</v>
      </c>
      <c r="C20" s="8" t="s">
        <v>47</v>
      </c>
      <c r="D20" s="3">
        <v>13752</v>
      </c>
      <c r="E20" s="3"/>
      <c r="F20" s="3">
        <v>94013</v>
      </c>
      <c r="G20" s="3" t="s">
        <v>44</v>
      </c>
      <c r="H20" s="3"/>
      <c r="I20" s="3"/>
      <c r="J20" s="3"/>
      <c r="K20" s="3"/>
      <c r="L20" s="3">
        <v>12</v>
      </c>
      <c r="M20" s="3">
        <v>11</v>
      </c>
      <c r="N20" s="3">
        <f t="shared" si="4"/>
        <v>23</v>
      </c>
      <c r="O20" s="3">
        <v>1</v>
      </c>
      <c r="P20" s="3" t="str">
        <f>IF(ISBLANK(O20),"",IF(O20=1,CONCATENATE(SUM($O$5:O20)),CONCATENATE(SUM($O$5:O20)-O20+1,"-",SUM($O$5:O20))))</f>
        <v>29</v>
      </c>
      <c r="Q20" s="3">
        <f t="shared" si="5"/>
        <v>23</v>
      </c>
      <c r="R20" s="3">
        <f t="shared" si="6"/>
        <v>4.46</v>
      </c>
      <c r="S20" s="3">
        <f t="shared" si="7"/>
        <v>5.46</v>
      </c>
      <c r="T20" s="3"/>
      <c r="U20" s="3"/>
    </row>
  </sheetData>
  <conditionalFormatting sqref="P1:P1048576">
    <cfRule type="duplicateValues" dxfId="5" priority="1"/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C707-DFA2-4F67-9FEB-74F819AB55A7}">
  <dimension ref="A1:U20"/>
  <sheetViews>
    <sheetView zoomScale="94" zoomScaleNormal="94" workbookViewId="0">
      <pane ySplit="4" topLeftCell="A5" activePane="bottomLeft" state="frozen"/>
      <selection pane="bottomLeft" activeCell="G6" sqref="G6"/>
    </sheetView>
  </sheetViews>
  <sheetFormatPr defaultColWidth="11.28515625" defaultRowHeight="15" x14ac:dyDescent="0.25"/>
  <cols>
    <col min="1" max="1" width="27.7109375" style="2" bestFit="1" customWidth="1"/>
    <col min="2" max="4" width="27.7109375" style="2" customWidth="1"/>
    <col min="5" max="5" width="6.85546875" style="2" customWidth="1"/>
    <col min="6" max="6" width="6.28515625" style="2" bestFit="1" customWidth="1"/>
    <col min="7" max="7" width="10.85546875" style="9" bestFit="1" customWidth="1"/>
    <col min="8" max="13" width="5.85546875" style="2" customWidth="1"/>
    <col min="14" max="14" width="10.28515625" style="2" bestFit="1" customWidth="1"/>
    <col min="15" max="15" width="10.28515625" style="2" customWidth="1"/>
    <col min="16" max="16" width="9.28515625" style="2" customWidth="1"/>
    <col min="17" max="17" width="9.7109375" style="2" bestFit="1" customWidth="1"/>
    <col min="18" max="19" width="8.28515625" style="2" bestFit="1" customWidth="1"/>
    <col min="20" max="20" width="12.28515625" style="2" bestFit="1" customWidth="1"/>
    <col min="21" max="21" width="11.28515625" style="2" bestFit="1" customWidth="1"/>
    <col min="22" max="16384" width="11.28515625" style="2"/>
  </cols>
  <sheetData>
    <row r="1" spans="1:21" x14ac:dyDescent="0.25">
      <c r="R1" s="2" t="s">
        <v>13</v>
      </c>
      <c r="S1" s="2" t="s">
        <v>14</v>
      </c>
      <c r="T1" s="2" t="s">
        <v>15</v>
      </c>
    </row>
    <row r="2" spans="1:21" x14ac:dyDescent="0.25">
      <c r="H2" s="6">
        <v>0.16200000000000001</v>
      </c>
      <c r="I2" s="6">
        <v>0.17</v>
      </c>
      <c r="J2" s="6">
        <v>0.17799999999999999</v>
      </c>
      <c r="K2" s="6">
        <v>0.19</v>
      </c>
      <c r="L2" s="6">
        <v>0.19400000000000001</v>
      </c>
      <c r="M2" s="6">
        <v>0.20599999999999999</v>
      </c>
      <c r="Q2" s="7"/>
      <c r="R2" s="3"/>
      <c r="S2" s="3">
        <v>1</v>
      </c>
      <c r="T2" s="3"/>
    </row>
    <row r="4" spans="1:21" x14ac:dyDescent="0.25">
      <c r="A4" s="4" t="s">
        <v>0</v>
      </c>
      <c r="B4" s="4" t="s">
        <v>31</v>
      </c>
      <c r="C4" s="4" t="s">
        <v>32</v>
      </c>
      <c r="D4" s="4" t="s">
        <v>34</v>
      </c>
      <c r="E4" s="4" t="s">
        <v>16</v>
      </c>
      <c r="F4" s="4" t="s">
        <v>3</v>
      </c>
      <c r="G4" s="10" t="s">
        <v>1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19</v>
      </c>
      <c r="N4" s="1" t="s">
        <v>17</v>
      </c>
      <c r="O4" s="1" t="s">
        <v>9</v>
      </c>
      <c r="P4" s="4" t="s">
        <v>2</v>
      </c>
      <c r="Q4" s="1" t="s">
        <v>18</v>
      </c>
      <c r="R4" s="4" t="s">
        <v>10</v>
      </c>
      <c r="S4" s="4" t="s">
        <v>11</v>
      </c>
      <c r="T4" s="4" t="s">
        <v>9</v>
      </c>
      <c r="U4" s="4" t="s">
        <v>12</v>
      </c>
    </row>
    <row r="5" spans="1:21" ht="30" x14ac:dyDescent="0.25">
      <c r="A5" s="3" t="s">
        <v>48</v>
      </c>
      <c r="B5" s="3" t="s">
        <v>35</v>
      </c>
      <c r="C5" s="8" t="s">
        <v>49</v>
      </c>
      <c r="D5" s="3">
        <v>13758</v>
      </c>
      <c r="E5" s="3"/>
      <c r="F5" s="3">
        <v>76206</v>
      </c>
      <c r="G5" s="8" t="s">
        <v>43</v>
      </c>
      <c r="H5" s="3">
        <v>20</v>
      </c>
      <c r="I5" s="3"/>
      <c r="J5" s="3"/>
      <c r="K5" s="3"/>
      <c r="L5" s="3"/>
      <c r="M5" s="3"/>
      <c r="N5" s="3">
        <f t="shared" ref="N5:N20" si="0">SUM(H5:M5)</f>
        <v>20</v>
      </c>
      <c r="O5" s="3">
        <v>4</v>
      </c>
      <c r="P5" s="5" t="str">
        <f>IF(ISBLANK(O5),"",IF(O5=1,CONCATENATE(SUM($O$5:O5)),CONCATENATE(SUM($O$5:O5)-O5+1,"-",SUM($O$5:O5))))</f>
        <v>1-4</v>
      </c>
      <c r="Q5" s="3">
        <f t="shared" ref="Q5:Q20" si="1">N5*O5</f>
        <v>80</v>
      </c>
      <c r="R5" s="3">
        <f t="shared" ref="R5:R20" si="2">ROUND(SUMPRODUCT($H$2:$M$2,H5:M5)+$R$2,2)</f>
        <v>3.24</v>
      </c>
      <c r="S5" s="3">
        <f t="shared" ref="S5:S20" si="3">ROUND(R5+$S$2+(N5*$T$2),2)</f>
        <v>4.24</v>
      </c>
      <c r="T5" s="3"/>
      <c r="U5" s="3"/>
    </row>
    <row r="6" spans="1:21" ht="30" x14ac:dyDescent="0.25">
      <c r="A6" s="3" t="s">
        <v>48</v>
      </c>
      <c r="B6" s="3" t="s">
        <v>35</v>
      </c>
      <c r="C6" s="8" t="s">
        <v>49</v>
      </c>
      <c r="D6" s="3">
        <v>13758</v>
      </c>
      <c r="E6" s="3"/>
      <c r="F6" s="3">
        <v>76206</v>
      </c>
      <c r="G6" s="8" t="s">
        <v>43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6</v>
      </c>
      <c r="P6" s="5" t="str">
        <f>IF(ISBLANK(O6),"",IF(O6=1,CONCATENATE(SUM($O$5:O6)),CONCATENATE(SUM($O$5:O6)-O6+1,"-",SUM($O$5:O6))))</f>
        <v>5-10</v>
      </c>
      <c r="Q6" s="3">
        <f t="shared" si="1"/>
        <v>120</v>
      </c>
      <c r="R6" s="3">
        <f t="shared" si="2"/>
        <v>3.4</v>
      </c>
      <c r="S6" s="3">
        <f t="shared" si="3"/>
        <v>4.4000000000000004</v>
      </c>
      <c r="T6" s="3"/>
      <c r="U6" s="3"/>
    </row>
    <row r="7" spans="1:21" ht="30" x14ac:dyDescent="0.25">
      <c r="A7" s="3" t="s">
        <v>48</v>
      </c>
      <c r="B7" s="3" t="s">
        <v>35</v>
      </c>
      <c r="C7" s="8" t="s">
        <v>49</v>
      </c>
      <c r="D7" s="3">
        <v>13758</v>
      </c>
      <c r="E7" s="3"/>
      <c r="F7" s="3">
        <v>76206</v>
      </c>
      <c r="G7" s="8" t="s">
        <v>43</v>
      </c>
      <c r="H7" s="3"/>
      <c r="I7" s="3"/>
      <c r="J7" s="3">
        <v>20</v>
      </c>
      <c r="K7" s="3"/>
      <c r="L7" s="3"/>
      <c r="M7" s="3"/>
      <c r="N7" s="3">
        <f t="shared" si="0"/>
        <v>20</v>
      </c>
      <c r="O7" s="3">
        <v>7</v>
      </c>
      <c r="P7" s="5" t="str">
        <f>IF(ISBLANK(O7),"",IF(O7=1,CONCATENATE(SUM($O$5:O7)),CONCATENATE(SUM($O$5:O7)-O7+1,"-",SUM($O$5:O7))))</f>
        <v>11-17</v>
      </c>
      <c r="Q7" s="3">
        <f t="shared" si="1"/>
        <v>140</v>
      </c>
      <c r="R7" s="3">
        <f t="shared" si="2"/>
        <v>3.56</v>
      </c>
      <c r="S7" s="3">
        <f t="shared" si="3"/>
        <v>4.5599999999999996</v>
      </c>
      <c r="T7" s="3"/>
      <c r="U7" s="3"/>
    </row>
    <row r="8" spans="1:21" ht="30" x14ac:dyDescent="0.25">
      <c r="A8" s="3" t="s">
        <v>48</v>
      </c>
      <c r="B8" s="3" t="s">
        <v>35</v>
      </c>
      <c r="C8" s="8" t="s">
        <v>49</v>
      </c>
      <c r="D8" s="3">
        <v>13758</v>
      </c>
      <c r="E8" s="3"/>
      <c r="F8" s="3">
        <v>76206</v>
      </c>
      <c r="G8" s="8" t="s">
        <v>43</v>
      </c>
      <c r="H8" s="3"/>
      <c r="I8" s="3"/>
      <c r="J8" s="3"/>
      <c r="K8" s="3">
        <v>20</v>
      </c>
      <c r="L8" s="3"/>
      <c r="M8" s="3"/>
      <c r="N8" s="3">
        <f t="shared" si="0"/>
        <v>20</v>
      </c>
      <c r="O8" s="3">
        <v>4</v>
      </c>
      <c r="P8" s="5" t="str">
        <f>IF(ISBLANK(O8),"",IF(O8=1,CONCATENATE(SUM($O$5:O8)),CONCATENATE(SUM($O$5:O8)-O8+1,"-",SUM($O$5:O8))))</f>
        <v>18-21</v>
      </c>
      <c r="Q8" s="3">
        <f t="shared" si="1"/>
        <v>80</v>
      </c>
      <c r="R8" s="3">
        <f t="shared" si="2"/>
        <v>3.8</v>
      </c>
      <c r="S8" s="3">
        <f t="shared" si="3"/>
        <v>4.8</v>
      </c>
      <c r="T8" s="3"/>
      <c r="U8" s="3"/>
    </row>
    <row r="9" spans="1:21" ht="30" x14ac:dyDescent="0.25">
      <c r="A9" s="3" t="s">
        <v>48</v>
      </c>
      <c r="B9" s="3" t="s">
        <v>35</v>
      </c>
      <c r="C9" s="8" t="s">
        <v>49</v>
      </c>
      <c r="D9" s="3">
        <v>13758</v>
      </c>
      <c r="E9" s="3"/>
      <c r="F9" s="3">
        <v>76206</v>
      </c>
      <c r="G9" s="8" t="s">
        <v>43</v>
      </c>
      <c r="H9" s="3"/>
      <c r="I9" s="3"/>
      <c r="J9" s="3"/>
      <c r="K9" s="3">
        <v>17</v>
      </c>
      <c r="L9" s="3"/>
      <c r="M9" s="3"/>
      <c r="N9" s="3">
        <f t="shared" si="0"/>
        <v>17</v>
      </c>
      <c r="O9" s="3">
        <v>1</v>
      </c>
      <c r="P9" s="5" t="str">
        <f>IF(ISBLANK(O9),"",IF(O9=1,CONCATENATE(SUM($O$5:O9)),CONCATENATE(SUM($O$5:O9)-O9+1,"-",SUM($O$5:O9))))</f>
        <v>22</v>
      </c>
      <c r="Q9" s="3">
        <f t="shared" si="1"/>
        <v>17</v>
      </c>
      <c r="R9" s="3">
        <f t="shared" si="2"/>
        <v>3.23</v>
      </c>
      <c r="S9" s="3">
        <f t="shared" si="3"/>
        <v>4.2300000000000004</v>
      </c>
      <c r="T9" s="3"/>
      <c r="U9" s="3"/>
    </row>
    <row r="10" spans="1:21" ht="30" x14ac:dyDescent="0.25">
      <c r="A10" s="3" t="s">
        <v>48</v>
      </c>
      <c r="B10" s="3" t="s">
        <v>35</v>
      </c>
      <c r="C10" s="8" t="s">
        <v>49</v>
      </c>
      <c r="D10" s="3">
        <v>13758</v>
      </c>
      <c r="E10" s="3"/>
      <c r="F10" s="3">
        <v>76206</v>
      </c>
      <c r="G10" s="8" t="s">
        <v>43</v>
      </c>
      <c r="H10" s="3"/>
      <c r="I10" s="3"/>
      <c r="J10" s="3"/>
      <c r="K10" s="3"/>
      <c r="L10" s="3">
        <v>24</v>
      </c>
      <c r="M10" s="3"/>
      <c r="N10" s="3">
        <f t="shared" si="0"/>
        <v>24</v>
      </c>
      <c r="O10" s="3">
        <v>2</v>
      </c>
      <c r="P10" s="5" t="str">
        <f>IF(ISBLANK(O10),"",IF(O10=1,CONCATENATE(SUM($O$5:O10)),CONCATENATE(SUM($O$5:O10)-O10+1,"-",SUM($O$5:O10))))</f>
        <v>23-24</v>
      </c>
      <c r="Q10" s="3">
        <f t="shared" si="1"/>
        <v>48</v>
      </c>
      <c r="R10" s="3">
        <f t="shared" si="2"/>
        <v>4.66</v>
      </c>
      <c r="S10" s="3">
        <f t="shared" si="3"/>
        <v>5.66</v>
      </c>
      <c r="T10" s="3"/>
      <c r="U10" s="3"/>
    </row>
    <row r="11" spans="1:21" ht="30" x14ac:dyDescent="0.25">
      <c r="A11" s="3" t="s">
        <v>48</v>
      </c>
      <c r="B11" s="3" t="s">
        <v>35</v>
      </c>
      <c r="C11" s="8" t="s">
        <v>49</v>
      </c>
      <c r="D11" s="3">
        <v>13758</v>
      </c>
      <c r="E11" s="3"/>
      <c r="F11" s="3">
        <v>76206</v>
      </c>
      <c r="G11" s="8" t="s">
        <v>43</v>
      </c>
      <c r="H11" s="3"/>
      <c r="I11" s="3"/>
      <c r="J11" s="3"/>
      <c r="K11" s="3"/>
      <c r="L11" s="3"/>
      <c r="M11" s="3">
        <v>24</v>
      </c>
      <c r="N11" s="3">
        <f t="shared" si="0"/>
        <v>24</v>
      </c>
      <c r="O11" s="3">
        <v>1</v>
      </c>
      <c r="P11" s="5" t="str">
        <f>IF(ISBLANK(O11),"",IF(O11=1,CONCATENATE(SUM($O$5:O11)),CONCATENATE(SUM($O$5:O11)-O11+1,"-",SUM($O$5:O11))))</f>
        <v>25</v>
      </c>
      <c r="Q11" s="3">
        <f t="shared" si="1"/>
        <v>24</v>
      </c>
      <c r="R11" s="3">
        <f t="shared" si="2"/>
        <v>4.9400000000000004</v>
      </c>
      <c r="S11" s="3">
        <f t="shared" si="3"/>
        <v>5.94</v>
      </c>
      <c r="T11" s="3"/>
      <c r="U11" s="3"/>
    </row>
    <row r="12" spans="1:21" ht="30" x14ac:dyDescent="0.25">
      <c r="A12" s="3" t="s">
        <v>48</v>
      </c>
      <c r="B12" s="3" t="s">
        <v>35</v>
      </c>
      <c r="C12" s="8" t="s">
        <v>49</v>
      </c>
      <c r="D12" s="3">
        <v>13758</v>
      </c>
      <c r="E12" s="3"/>
      <c r="F12" s="3">
        <v>76206</v>
      </c>
      <c r="G12" s="8" t="s">
        <v>43</v>
      </c>
      <c r="H12" s="3"/>
      <c r="I12" s="3"/>
      <c r="J12" s="3"/>
      <c r="K12" s="3"/>
      <c r="L12" s="3">
        <v>8</v>
      </c>
      <c r="M12" s="3">
        <v>3</v>
      </c>
      <c r="N12" s="3">
        <f t="shared" si="0"/>
        <v>11</v>
      </c>
      <c r="O12" s="3">
        <v>1</v>
      </c>
      <c r="P12" s="5" t="str">
        <f>IF(ISBLANK(O12),"",IF(O12=1,CONCATENATE(SUM($O$5:O12)),CONCATENATE(SUM($O$5:O12)-O12+1,"-",SUM($O$5:O12))))</f>
        <v>26</v>
      </c>
      <c r="Q12" s="3">
        <f t="shared" si="1"/>
        <v>11</v>
      </c>
      <c r="R12" s="3">
        <f t="shared" si="2"/>
        <v>2.17</v>
      </c>
      <c r="S12" s="3">
        <f t="shared" si="3"/>
        <v>3.17</v>
      </c>
      <c r="T12" s="3"/>
      <c r="U12" s="3"/>
    </row>
    <row r="13" spans="1:21" ht="30" x14ac:dyDescent="0.25">
      <c r="A13" s="3" t="s">
        <v>48</v>
      </c>
      <c r="B13" s="3" t="s">
        <v>35</v>
      </c>
      <c r="C13" s="8" t="s">
        <v>49</v>
      </c>
      <c r="D13" s="3">
        <v>13758</v>
      </c>
      <c r="E13" s="3"/>
      <c r="F13" s="3">
        <v>76206</v>
      </c>
      <c r="G13" s="8" t="s">
        <v>43</v>
      </c>
      <c r="H13" s="3">
        <v>3</v>
      </c>
      <c r="I13" s="3">
        <v>9</v>
      </c>
      <c r="J13" s="3">
        <v>8</v>
      </c>
      <c r="K13" s="3"/>
      <c r="L13" s="3"/>
      <c r="M13" s="3"/>
      <c r="N13" s="3">
        <f t="shared" si="0"/>
        <v>20</v>
      </c>
      <c r="O13" s="3">
        <v>1</v>
      </c>
      <c r="P13" s="3" t="str">
        <f>IF(ISBLANK(O13),"",IF(O13=1,CONCATENATE(SUM($O$5:O13)),CONCATENATE(SUM($O$5:O13)-O13+1,"-",SUM($O$5:O13))))</f>
        <v>27</v>
      </c>
      <c r="Q13" s="3">
        <f t="shared" si="1"/>
        <v>20</v>
      </c>
      <c r="R13" s="3">
        <f t="shared" si="2"/>
        <v>3.44</v>
      </c>
      <c r="S13" s="3">
        <f t="shared" si="3"/>
        <v>4.4400000000000004</v>
      </c>
      <c r="T13" s="3"/>
      <c r="U13" s="3"/>
    </row>
    <row r="14" spans="1:21" ht="30" x14ac:dyDescent="0.25">
      <c r="A14" s="3" t="s">
        <v>48</v>
      </c>
      <c r="B14" s="3" t="s">
        <v>35</v>
      </c>
      <c r="C14" s="8" t="s">
        <v>49</v>
      </c>
      <c r="D14" s="3">
        <v>13758</v>
      </c>
      <c r="E14" s="3"/>
      <c r="F14" s="3">
        <v>94013</v>
      </c>
      <c r="G14" s="8" t="s">
        <v>44</v>
      </c>
      <c r="H14" s="3">
        <v>20</v>
      </c>
      <c r="I14" s="3"/>
      <c r="J14" s="3"/>
      <c r="K14" s="3"/>
      <c r="L14" s="3"/>
      <c r="M14" s="3"/>
      <c r="N14" s="3">
        <f t="shared" si="0"/>
        <v>20</v>
      </c>
      <c r="O14" s="3">
        <v>1</v>
      </c>
      <c r="P14" s="3" t="str">
        <f>IF(ISBLANK(O14),"",IF(O14=1,CONCATENATE(SUM($O$5:O14)),CONCATENATE(SUM($O$5:O14)-O14+1,"-",SUM($O$5:O14))))</f>
        <v>28</v>
      </c>
      <c r="Q14" s="3">
        <f t="shared" si="1"/>
        <v>20</v>
      </c>
      <c r="R14" s="3">
        <f t="shared" si="2"/>
        <v>3.24</v>
      </c>
      <c r="S14" s="3">
        <f t="shared" si="3"/>
        <v>4.24</v>
      </c>
      <c r="T14" s="3"/>
      <c r="U14" s="3"/>
    </row>
    <row r="15" spans="1:21" ht="30" x14ac:dyDescent="0.25">
      <c r="A15" s="3" t="s">
        <v>48</v>
      </c>
      <c r="B15" s="3" t="s">
        <v>35</v>
      </c>
      <c r="C15" s="8" t="s">
        <v>49</v>
      </c>
      <c r="D15" s="3">
        <v>13758</v>
      </c>
      <c r="E15" s="3"/>
      <c r="F15" s="3">
        <v>94013</v>
      </c>
      <c r="G15" s="8" t="s">
        <v>44</v>
      </c>
      <c r="H15" s="3"/>
      <c r="I15" s="3">
        <v>20</v>
      </c>
      <c r="J15" s="3"/>
      <c r="K15" s="3"/>
      <c r="L15" s="3"/>
      <c r="M15" s="3"/>
      <c r="N15" s="3">
        <f t="shared" si="0"/>
        <v>20</v>
      </c>
      <c r="O15" s="3">
        <v>2</v>
      </c>
      <c r="P15" s="3" t="str">
        <f>IF(ISBLANK(O15),"",IF(O15=1,CONCATENATE(SUM($O$5:O15)),CONCATENATE(SUM($O$5:O15)-O15+1,"-",SUM($O$5:O15))))</f>
        <v>29-30</v>
      </c>
      <c r="Q15" s="3">
        <f t="shared" si="1"/>
        <v>40</v>
      </c>
      <c r="R15" s="3">
        <f t="shared" si="2"/>
        <v>3.4</v>
      </c>
      <c r="S15" s="3">
        <f t="shared" si="3"/>
        <v>4.4000000000000004</v>
      </c>
      <c r="T15" s="3"/>
      <c r="U15" s="3"/>
    </row>
    <row r="16" spans="1:21" ht="30" x14ac:dyDescent="0.25">
      <c r="A16" s="3" t="s">
        <v>48</v>
      </c>
      <c r="B16" s="3" t="s">
        <v>35</v>
      </c>
      <c r="C16" s="8" t="s">
        <v>49</v>
      </c>
      <c r="D16" s="3">
        <v>13758</v>
      </c>
      <c r="E16" s="3"/>
      <c r="F16" s="3">
        <v>94013</v>
      </c>
      <c r="G16" s="8" t="s">
        <v>44</v>
      </c>
      <c r="H16" s="3"/>
      <c r="I16" s="3"/>
      <c r="J16" s="3">
        <v>20</v>
      </c>
      <c r="K16" s="3"/>
      <c r="L16" s="3"/>
      <c r="M16" s="3"/>
      <c r="N16" s="3">
        <f t="shared" si="0"/>
        <v>20</v>
      </c>
      <c r="O16" s="3">
        <v>3</v>
      </c>
      <c r="P16" s="3" t="str">
        <f>IF(ISBLANK(O16),"",IF(O16=1,CONCATENATE(SUM($O$5:O16)),CONCATENATE(SUM($O$5:O16)-O16+1,"-",SUM($O$5:O16))))</f>
        <v>31-33</v>
      </c>
      <c r="Q16" s="3">
        <f t="shared" si="1"/>
        <v>60</v>
      </c>
      <c r="R16" s="3">
        <f t="shared" si="2"/>
        <v>3.56</v>
      </c>
      <c r="S16" s="3">
        <f t="shared" si="3"/>
        <v>4.5599999999999996</v>
      </c>
      <c r="T16" s="3"/>
      <c r="U16" s="3"/>
    </row>
    <row r="17" spans="1:21" ht="30" x14ac:dyDescent="0.25">
      <c r="A17" s="3" t="s">
        <v>48</v>
      </c>
      <c r="B17" s="3" t="s">
        <v>35</v>
      </c>
      <c r="C17" s="8" t="s">
        <v>49</v>
      </c>
      <c r="D17" s="3">
        <v>13758</v>
      </c>
      <c r="E17" s="3"/>
      <c r="F17" s="3">
        <v>94013</v>
      </c>
      <c r="G17" s="8" t="s">
        <v>44</v>
      </c>
      <c r="H17" s="3"/>
      <c r="I17" s="3"/>
      <c r="J17" s="3"/>
      <c r="K17" s="3">
        <v>20</v>
      </c>
      <c r="L17" s="3"/>
      <c r="M17" s="3"/>
      <c r="N17" s="3">
        <f t="shared" si="0"/>
        <v>20</v>
      </c>
      <c r="O17" s="3">
        <v>2</v>
      </c>
      <c r="P17" s="3" t="str">
        <f>IF(ISBLANK(O17),"",IF(O17=1,CONCATENATE(SUM($O$5:O17)),CONCATENATE(SUM($O$5:O17)-O17+1,"-",SUM($O$5:O17))))</f>
        <v>34-35</v>
      </c>
      <c r="Q17" s="3">
        <f t="shared" si="1"/>
        <v>40</v>
      </c>
      <c r="R17" s="3">
        <f t="shared" si="2"/>
        <v>3.8</v>
      </c>
      <c r="S17" s="3">
        <f t="shared" si="3"/>
        <v>4.8</v>
      </c>
      <c r="T17" s="3"/>
      <c r="U17" s="3"/>
    </row>
    <row r="18" spans="1:21" ht="30" x14ac:dyDescent="0.25">
      <c r="A18" s="3" t="s">
        <v>48</v>
      </c>
      <c r="B18" s="3" t="s">
        <v>35</v>
      </c>
      <c r="C18" s="8" t="s">
        <v>49</v>
      </c>
      <c r="D18" s="3">
        <v>13758</v>
      </c>
      <c r="E18" s="3"/>
      <c r="F18" s="3">
        <v>94013</v>
      </c>
      <c r="G18" s="8" t="s">
        <v>44</v>
      </c>
      <c r="H18" s="3"/>
      <c r="I18" s="3"/>
      <c r="J18" s="3"/>
      <c r="K18" s="3"/>
      <c r="L18" s="3">
        <v>22</v>
      </c>
      <c r="M18" s="3"/>
      <c r="N18" s="3">
        <f t="shared" si="0"/>
        <v>22</v>
      </c>
      <c r="O18" s="3">
        <v>1</v>
      </c>
      <c r="P18" s="3" t="str">
        <f>IF(ISBLANK(O18),"",IF(O18=1,CONCATENATE(SUM($O$5:O18)),CONCATENATE(SUM($O$5:O18)-O18+1,"-",SUM($O$5:O18))))</f>
        <v>36</v>
      </c>
      <c r="Q18" s="3">
        <f t="shared" si="1"/>
        <v>22</v>
      </c>
      <c r="R18" s="3">
        <f t="shared" si="2"/>
        <v>4.2699999999999996</v>
      </c>
      <c r="S18" s="3">
        <f t="shared" si="3"/>
        <v>5.27</v>
      </c>
      <c r="T18" s="3"/>
      <c r="U18" s="3"/>
    </row>
    <row r="19" spans="1:21" ht="30" x14ac:dyDescent="0.25">
      <c r="A19" s="3" t="s">
        <v>48</v>
      </c>
      <c r="B19" s="3" t="s">
        <v>35</v>
      </c>
      <c r="C19" s="8" t="s">
        <v>49</v>
      </c>
      <c r="D19" s="3">
        <v>13758</v>
      </c>
      <c r="E19" s="3"/>
      <c r="F19" s="3">
        <v>94013</v>
      </c>
      <c r="G19" s="8" t="s">
        <v>44</v>
      </c>
      <c r="H19" s="3"/>
      <c r="I19" s="3">
        <v>12</v>
      </c>
      <c r="J19" s="3">
        <v>9</v>
      </c>
      <c r="K19" s="3"/>
      <c r="L19" s="3"/>
      <c r="M19" s="3"/>
      <c r="N19" s="3">
        <f t="shared" si="0"/>
        <v>21</v>
      </c>
      <c r="O19" s="3">
        <v>1</v>
      </c>
      <c r="P19" s="3" t="str">
        <f>IF(ISBLANK(O19),"",IF(O19=1,CONCATENATE(SUM($O$5:O19)),CONCATENATE(SUM($O$5:O19)-O19+1,"-",SUM($O$5:O19))))</f>
        <v>37</v>
      </c>
      <c r="Q19" s="3">
        <f t="shared" si="1"/>
        <v>21</v>
      </c>
      <c r="R19" s="3">
        <f t="shared" si="2"/>
        <v>3.64</v>
      </c>
      <c r="S19" s="3">
        <f t="shared" si="3"/>
        <v>4.6399999999999997</v>
      </c>
      <c r="T19" s="3"/>
      <c r="U19" s="3"/>
    </row>
    <row r="20" spans="1:21" ht="30" x14ac:dyDescent="0.25">
      <c r="A20" s="3" t="s">
        <v>48</v>
      </c>
      <c r="B20" s="3" t="s">
        <v>35</v>
      </c>
      <c r="C20" s="8" t="s">
        <v>49</v>
      </c>
      <c r="D20" s="3">
        <v>13758</v>
      </c>
      <c r="E20" s="3"/>
      <c r="F20" s="3">
        <v>94013</v>
      </c>
      <c r="G20" s="8" t="s">
        <v>44</v>
      </c>
      <c r="H20" s="3"/>
      <c r="I20" s="3"/>
      <c r="J20" s="3"/>
      <c r="K20" s="3">
        <v>4</v>
      </c>
      <c r="L20" s="3"/>
      <c r="M20" s="3">
        <v>2</v>
      </c>
      <c r="N20" s="3">
        <f t="shared" si="0"/>
        <v>6</v>
      </c>
      <c r="O20" s="3">
        <v>1</v>
      </c>
      <c r="P20" s="3" t="str">
        <f>IF(ISBLANK(O20),"",IF(O20=1,CONCATENATE(SUM($O$5:O20)),CONCATENATE(SUM($O$5:O20)-O20+1,"-",SUM($O$5:O20))))</f>
        <v>38</v>
      </c>
      <c r="Q20" s="3">
        <f t="shared" si="1"/>
        <v>6</v>
      </c>
      <c r="R20" s="3">
        <f t="shared" si="2"/>
        <v>1.17</v>
      </c>
      <c r="S20" s="3">
        <f t="shared" si="3"/>
        <v>2.17</v>
      </c>
      <c r="T20" s="3"/>
      <c r="U20" s="3"/>
    </row>
  </sheetData>
  <conditionalFormatting sqref="P1:P1048576">
    <cfRule type="duplicateValues" dxfId="4" priority="1"/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7D49-5068-44A0-80C0-A9FC05F151DF}">
  <dimension ref="A1:U27"/>
  <sheetViews>
    <sheetView zoomScale="94" zoomScaleNormal="94" workbookViewId="0">
      <pane ySplit="4" topLeftCell="A23" activePane="bottomLeft" state="frozen"/>
      <selection pane="bottomLeft" activeCell="G29" sqref="G29"/>
    </sheetView>
  </sheetViews>
  <sheetFormatPr defaultColWidth="11.28515625" defaultRowHeight="15" x14ac:dyDescent="0.25"/>
  <cols>
    <col min="1" max="1" width="27.7109375" style="2" bestFit="1" customWidth="1"/>
    <col min="2" max="4" width="27.7109375" style="2" customWidth="1"/>
    <col min="5" max="5" width="6.85546875" style="2" customWidth="1"/>
    <col min="6" max="6" width="8" style="2" customWidth="1"/>
    <col min="7" max="7" width="15.42578125" style="9" customWidth="1"/>
    <col min="8" max="13" width="5.85546875" style="2" customWidth="1"/>
    <col min="14" max="14" width="10.28515625" style="2" bestFit="1" customWidth="1"/>
    <col min="15" max="15" width="10.28515625" style="2" customWidth="1"/>
    <col min="16" max="16" width="9.28515625" style="2" customWidth="1"/>
    <col min="17" max="17" width="9.7109375" style="2" bestFit="1" customWidth="1"/>
    <col min="18" max="19" width="8.28515625" style="2" bestFit="1" customWidth="1"/>
    <col min="20" max="20" width="12.28515625" style="2" bestFit="1" customWidth="1"/>
    <col min="21" max="21" width="11.28515625" style="2" bestFit="1" customWidth="1"/>
    <col min="22" max="16384" width="11.28515625" style="2"/>
  </cols>
  <sheetData>
    <row r="1" spans="1:21" x14ac:dyDescent="0.25">
      <c r="R1" s="2" t="s">
        <v>13</v>
      </c>
      <c r="S1" s="2" t="s">
        <v>14</v>
      </c>
      <c r="T1" s="2" t="s">
        <v>15</v>
      </c>
    </row>
    <row r="2" spans="1:21" x14ac:dyDescent="0.25">
      <c r="H2" s="6">
        <v>0.154</v>
      </c>
      <c r="I2" s="6">
        <v>0.16200000000000001</v>
      </c>
      <c r="J2" s="6">
        <v>0.17399999999999999</v>
      </c>
      <c r="K2" s="6">
        <v>0.17799999999999999</v>
      </c>
      <c r="L2" s="6">
        <v>0.185</v>
      </c>
      <c r="M2" s="6">
        <v>0.192</v>
      </c>
      <c r="Q2" s="7"/>
      <c r="R2" s="3"/>
      <c r="S2" s="3">
        <v>1</v>
      </c>
      <c r="T2" s="3"/>
    </row>
    <row r="4" spans="1:21" x14ac:dyDescent="0.25">
      <c r="A4" s="4" t="s">
        <v>0</v>
      </c>
      <c r="B4" s="4" t="s">
        <v>31</v>
      </c>
      <c r="C4" s="4" t="s">
        <v>32</v>
      </c>
      <c r="D4" s="4" t="s">
        <v>34</v>
      </c>
      <c r="E4" s="4" t="s">
        <v>16</v>
      </c>
      <c r="F4" s="4" t="s">
        <v>3</v>
      </c>
      <c r="G4" s="10" t="s">
        <v>1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19</v>
      </c>
      <c r="N4" s="1" t="s">
        <v>17</v>
      </c>
      <c r="O4" s="1" t="s">
        <v>9</v>
      </c>
      <c r="P4" s="4" t="s">
        <v>2</v>
      </c>
      <c r="Q4" s="1" t="s">
        <v>18</v>
      </c>
      <c r="R4" s="4" t="s">
        <v>10</v>
      </c>
      <c r="S4" s="4" t="s">
        <v>11</v>
      </c>
      <c r="T4" s="4" t="s">
        <v>9</v>
      </c>
      <c r="U4" s="4" t="s">
        <v>12</v>
      </c>
    </row>
    <row r="5" spans="1:21" ht="30" x14ac:dyDescent="0.25">
      <c r="A5" s="3" t="s">
        <v>24</v>
      </c>
      <c r="B5" s="3" t="s">
        <v>35</v>
      </c>
      <c r="C5" s="8" t="s">
        <v>36</v>
      </c>
      <c r="D5" s="3">
        <v>13760</v>
      </c>
      <c r="E5" s="3"/>
      <c r="F5" s="3" t="s">
        <v>25</v>
      </c>
      <c r="G5" s="8" t="s">
        <v>50</v>
      </c>
      <c r="H5" s="3">
        <v>20</v>
      </c>
      <c r="I5" s="3"/>
      <c r="J5" s="3"/>
      <c r="K5" s="3"/>
      <c r="L5" s="3"/>
      <c r="M5" s="3"/>
      <c r="N5" s="3">
        <f t="shared" ref="N5:N20" si="0">SUM(H5:M5)</f>
        <v>20</v>
      </c>
      <c r="O5" s="3">
        <v>2</v>
      </c>
      <c r="P5" s="5" t="str">
        <f>IF(ISBLANK(O5),"",IF(O5=1,CONCATENATE(SUM($O$5:O5)),CONCATENATE(SUM($O$5:O5)-O5+1,"-",SUM($O$5:O5))))</f>
        <v>1-2</v>
      </c>
      <c r="Q5" s="3">
        <f t="shared" ref="Q5:Q20" si="1">N5*O5</f>
        <v>40</v>
      </c>
      <c r="R5" s="3">
        <f t="shared" ref="R5:R20" si="2">ROUND(SUMPRODUCT($H$2:$M$2,H5:M5)+$R$2,2)</f>
        <v>3.08</v>
      </c>
      <c r="S5" s="3">
        <f t="shared" ref="S5:S20" si="3">ROUND(R5+$S$2+(N5*$T$2),2)</f>
        <v>4.08</v>
      </c>
      <c r="T5" s="3"/>
      <c r="U5" s="3"/>
    </row>
    <row r="6" spans="1:21" ht="30" x14ac:dyDescent="0.25">
      <c r="A6" s="3" t="s">
        <v>24</v>
      </c>
      <c r="B6" s="3" t="s">
        <v>35</v>
      </c>
      <c r="C6" s="8" t="s">
        <v>36</v>
      </c>
      <c r="D6" s="3">
        <v>13760</v>
      </c>
      <c r="E6" s="3"/>
      <c r="F6" s="3" t="s">
        <v>25</v>
      </c>
      <c r="G6" s="8" t="s">
        <v>50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3</v>
      </c>
      <c r="P6" s="5" t="str">
        <f>IF(ISBLANK(O6),"",IF(O6=1,CONCATENATE(SUM($O$5:O6)),CONCATENATE(SUM($O$5:O6)-O6+1,"-",SUM($O$5:O6))))</f>
        <v>3-5</v>
      </c>
      <c r="Q6" s="3">
        <f t="shared" si="1"/>
        <v>60</v>
      </c>
      <c r="R6" s="3">
        <f t="shared" si="2"/>
        <v>3.24</v>
      </c>
      <c r="S6" s="3">
        <f t="shared" si="3"/>
        <v>4.24</v>
      </c>
      <c r="T6" s="3"/>
      <c r="U6" s="3"/>
    </row>
    <row r="7" spans="1:21" ht="30" x14ac:dyDescent="0.25">
      <c r="A7" s="3" t="s">
        <v>24</v>
      </c>
      <c r="B7" s="3" t="s">
        <v>35</v>
      </c>
      <c r="C7" s="8" t="s">
        <v>36</v>
      </c>
      <c r="D7" s="3">
        <v>13760</v>
      </c>
      <c r="E7" s="3"/>
      <c r="F7" s="3" t="s">
        <v>25</v>
      </c>
      <c r="G7" s="8" t="s">
        <v>50</v>
      </c>
      <c r="H7" s="3"/>
      <c r="I7" s="3"/>
      <c r="J7" s="3">
        <v>20</v>
      </c>
      <c r="K7" s="3"/>
      <c r="L7" s="3"/>
      <c r="M7" s="3"/>
      <c r="N7" s="3">
        <f t="shared" si="0"/>
        <v>20</v>
      </c>
      <c r="O7" s="3">
        <v>3</v>
      </c>
      <c r="P7" s="5" t="str">
        <f>IF(ISBLANK(O7),"",IF(O7=1,CONCATENATE(SUM($O$5:O7)),CONCATENATE(SUM($O$5:O7)-O7+1,"-",SUM($O$5:O7))))</f>
        <v>6-8</v>
      </c>
      <c r="Q7" s="3">
        <f t="shared" si="1"/>
        <v>60</v>
      </c>
      <c r="R7" s="3">
        <f t="shared" si="2"/>
        <v>3.48</v>
      </c>
      <c r="S7" s="3">
        <f t="shared" si="3"/>
        <v>4.4800000000000004</v>
      </c>
      <c r="T7" s="3"/>
      <c r="U7" s="3"/>
    </row>
    <row r="8" spans="1:21" ht="30" x14ac:dyDescent="0.25">
      <c r="A8" s="3" t="s">
        <v>24</v>
      </c>
      <c r="B8" s="3" t="s">
        <v>35</v>
      </c>
      <c r="C8" s="8" t="s">
        <v>36</v>
      </c>
      <c r="D8" s="3">
        <v>13760</v>
      </c>
      <c r="E8" s="3"/>
      <c r="F8" s="3" t="s">
        <v>25</v>
      </c>
      <c r="G8" s="8" t="s">
        <v>50</v>
      </c>
      <c r="H8" s="3"/>
      <c r="I8" s="3"/>
      <c r="J8" s="3"/>
      <c r="K8" s="3">
        <v>20</v>
      </c>
      <c r="L8" s="3"/>
      <c r="M8" s="3"/>
      <c r="N8" s="3">
        <f t="shared" si="0"/>
        <v>20</v>
      </c>
      <c r="O8" s="3">
        <v>3</v>
      </c>
      <c r="P8" s="5" t="str">
        <f>IF(ISBLANK(O8),"",IF(O8=1,CONCATENATE(SUM($O$5:O8)),CONCATENATE(SUM($O$5:O8)-O8+1,"-",SUM($O$5:O8))))</f>
        <v>9-11</v>
      </c>
      <c r="Q8" s="3">
        <f t="shared" si="1"/>
        <v>60</v>
      </c>
      <c r="R8" s="3">
        <f t="shared" si="2"/>
        <v>3.56</v>
      </c>
      <c r="S8" s="3">
        <f t="shared" si="3"/>
        <v>4.5599999999999996</v>
      </c>
      <c r="T8" s="3"/>
      <c r="U8" s="3"/>
    </row>
    <row r="9" spans="1:21" ht="30" x14ac:dyDescent="0.25">
      <c r="A9" s="3" t="s">
        <v>24</v>
      </c>
      <c r="B9" s="3" t="s">
        <v>35</v>
      </c>
      <c r="C9" s="8" t="s">
        <v>36</v>
      </c>
      <c r="D9" s="3">
        <v>13760</v>
      </c>
      <c r="E9" s="3"/>
      <c r="F9" s="3" t="s">
        <v>25</v>
      </c>
      <c r="G9" s="8" t="s">
        <v>50</v>
      </c>
      <c r="H9" s="3"/>
      <c r="I9" s="3"/>
      <c r="J9" s="3"/>
      <c r="K9" s="3"/>
      <c r="L9" s="3">
        <v>24</v>
      </c>
      <c r="M9" s="3"/>
      <c r="N9" s="3">
        <f t="shared" si="0"/>
        <v>24</v>
      </c>
      <c r="O9" s="3">
        <v>2</v>
      </c>
      <c r="P9" s="5" t="str">
        <f>IF(ISBLANK(O9),"",IF(O9=1,CONCATENATE(SUM($O$5:O9)),CONCATENATE(SUM($O$5:O9)-O9+1,"-",SUM($O$5:O9))))</f>
        <v>12-13</v>
      </c>
      <c r="Q9" s="3">
        <f t="shared" si="1"/>
        <v>48</v>
      </c>
      <c r="R9" s="3">
        <f t="shared" si="2"/>
        <v>4.4400000000000004</v>
      </c>
      <c r="S9" s="3">
        <f t="shared" si="3"/>
        <v>5.44</v>
      </c>
      <c r="T9" s="3"/>
      <c r="U9" s="3"/>
    </row>
    <row r="10" spans="1:21" ht="30" x14ac:dyDescent="0.25">
      <c r="A10" s="3" t="s">
        <v>24</v>
      </c>
      <c r="B10" s="3" t="s">
        <v>35</v>
      </c>
      <c r="C10" s="8" t="s">
        <v>36</v>
      </c>
      <c r="D10" s="3">
        <v>13760</v>
      </c>
      <c r="E10" s="3"/>
      <c r="F10" s="3" t="s">
        <v>25</v>
      </c>
      <c r="G10" s="8" t="s">
        <v>50</v>
      </c>
      <c r="H10" s="3">
        <v>13</v>
      </c>
      <c r="I10" s="3">
        <v>10</v>
      </c>
      <c r="J10" s="3"/>
      <c r="K10" s="3"/>
      <c r="L10" s="3"/>
      <c r="M10" s="3"/>
      <c r="N10" s="3">
        <f t="shared" si="0"/>
        <v>23</v>
      </c>
      <c r="O10" s="3">
        <v>1</v>
      </c>
      <c r="P10" s="5" t="str">
        <f>IF(ISBLANK(O10),"",IF(O10=1,CONCATENATE(SUM($O$5:O10)),CONCATENATE(SUM($O$5:O10)-O10+1,"-",SUM($O$5:O10))))</f>
        <v>14</v>
      </c>
      <c r="Q10" s="3">
        <f t="shared" si="1"/>
        <v>23</v>
      </c>
      <c r="R10" s="3">
        <f t="shared" si="2"/>
        <v>3.62</v>
      </c>
      <c r="S10" s="3">
        <f t="shared" si="3"/>
        <v>4.62</v>
      </c>
      <c r="T10" s="3"/>
      <c r="U10" s="3"/>
    </row>
    <row r="11" spans="1:21" ht="30" x14ac:dyDescent="0.25">
      <c r="A11" s="3" t="s">
        <v>24</v>
      </c>
      <c r="B11" s="3" t="s">
        <v>35</v>
      </c>
      <c r="C11" s="8" t="s">
        <v>36</v>
      </c>
      <c r="D11" s="3">
        <v>13760</v>
      </c>
      <c r="E11" s="3"/>
      <c r="F11" s="3" t="s">
        <v>25</v>
      </c>
      <c r="G11" s="8" t="s">
        <v>50</v>
      </c>
      <c r="H11" s="3"/>
      <c r="I11" s="3"/>
      <c r="J11" s="3">
        <v>4</v>
      </c>
      <c r="K11" s="3">
        <v>2</v>
      </c>
      <c r="L11" s="3">
        <v>5</v>
      </c>
      <c r="M11" s="3"/>
      <c r="N11" s="3">
        <f t="shared" si="0"/>
        <v>11</v>
      </c>
      <c r="O11" s="3">
        <v>1</v>
      </c>
      <c r="P11" s="5" t="str">
        <f>IF(ISBLANK(O11),"",IF(O11=1,CONCATENATE(SUM($O$5:O11)),CONCATENATE(SUM($O$5:O11)-O11+1,"-",SUM($O$5:O11))))</f>
        <v>15</v>
      </c>
      <c r="Q11" s="3">
        <f t="shared" si="1"/>
        <v>11</v>
      </c>
      <c r="R11" s="3">
        <f t="shared" si="2"/>
        <v>1.98</v>
      </c>
      <c r="S11" s="3">
        <f t="shared" si="3"/>
        <v>2.98</v>
      </c>
      <c r="T11" s="3"/>
      <c r="U11" s="3"/>
    </row>
    <row r="12" spans="1:21" ht="30" x14ac:dyDescent="0.25">
      <c r="A12" s="3" t="s">
        <v>24</v>
      </c>
      <c r="B12" s="3" t="s">
        <v>35</v>
      </c>
      <c r="C12" s="8" t="s">
        <v>36</v>
      </c>
      <c r="D12" s="3">
        <v>13760</v>
      </c>
      <c r="E12" s="3"/>
      <c r="F12" s="3" t="s">
        <v>26</v>
      </c>
      <c r="G12" s="8" t="s">
        <v>51</v>
      </c>
      <c r="H12" s="3">
        <v>20</v>
      </c>
      <c r="I12" s="3"/>
      <c r="J12" s="3"/>
      <c r="K12" s="3"/>
      <c r="L12" s="3"/>
      <c r="M12" s="3"/>
      <c r="N12" s="3">
        <f t="shared" si="0"/>
        <v>20</v>
      </c>
      <c r="O12" s="3">
        <v>1</v>
      </c>
      <c r="P12" s="5" t="str">
        <f>IF(ISBLANK(O12),"",IF(O12=1,CONCATENATE(SUM($O$5:O12)),CONCATENATE(SUM($O$5:O12)-O12+1,"-",SUM($O$5:O12))))</f>
        <v>16</v>
      </c>
      <c r="Q12" s="3">
        <f t="shared" si="1"/>
        <v>20</v>
      </c>
      <c r="R12" s="3">
        <f t="shared" si="2"/>
        <v>3.08</v>
      </c>
      <c r="S12" s="3">
        <f t="shared" si="3"/>
        <v>4.08</v>
      </c>
      <c r="T12" s="3"/>
      <c r="U12" s="3"/>
    </row>
    <row r="13" spans="1:21" ht="30" x14ac:dyDescent="0.25">
      <c r="A13" s="3" t="s">
        <v>24</v>
      </c>
      <c r="B13" s="3" t="s">
        <v>35</v>
      </c>
      <c r="C13" s="8" t="s">
        <v>36</v>
      </c>
      <c r="D13" s="3">
        <v>13760</v>
      </c>
      <c r="E13" s="3"/>
      <c r="F13" s="3" t="s">
        <v>26</v>
      </c>
      <c r="G13" s="8" t="s">
        <v>51</v>
      </c>
      <c r="H13" s="3"/>
      <c r="I13" s="3">
        <v>20</v>
      </c>
      <c r="J13" s="3"/>
      <c r="K13" s="3"/>
      <c r="L13" s="3"/>
      <c r="M13" s="3"/>
      <c r="N13" s="3">
        <f t="shared" si="0"/>
        <v>20</v>
      </c>
      <c r="O13" s="3">
        <v>2</v>
      </c>
      <c r="P13" s="3" t="str">
        <f>IF(ISBLANK(O13),"",IF(O13=1,CONCATENATE(SUM($O$5:O13)),CONCATENATE(SUM($O$5:O13)-O13+1,"-",SUM($O$5:O13))))</f>
        <v>17-18</v>
      </c>
      <c r="Q13" s="3">
        <f t="shared" si="1"/>
        <v>40</v>
      </c>
      <c r="R13" s="3">
        <f t="shared" si="2"/>
        <v>3.24</v>
      </c>
      <c r="S13" s="3">
        <f t="shared" si="3"/>
        <v>4.24</v>
      </c>
      <c r="T13" s="3"/>
      <c r="U13" s="3"/>
    </row>
    <row r="14" spans="1:21" ht="30" x14ac:dyDescent="0.25">
      <c r="A14" s="3" t="s">
        <v>24</v>
      </c>
      <c r="B14" s="3" t="s">
        <v>35</v>
      </c>
      <c r="C14" s="8" t="s">
        <v>36</v>
      </c>
      <c r="D14" s="3">
        <v>13760</v>
      </c>
      <c r="E14" s="3"/>
      <c r="F14" s="3" t="s">
        <v>26</v>
      </c>
      <c r="G14" s="8" t="s">
        <v>51</v>
      </c>
      <c r="H14" s="3"/>
      <c r="I14" s="3"/>
      <c r="J14" s="3">
        <v>20</v>
      </c>
      <c r="K14" s="3"/>
      <c r="L14" s="3"/>
      <c r="M14" s="3"/>
      <c r="N14" s="3">
        <f t="shared" si="0"/>
        <v>20</v>
      </c>
      <c r="O14" s="3">
        <v>3</v>
      </c>
      <c r="P14" s="3" t="str">
        <f>IF(ISBLANK(O14),"",IF(O14=1,CONCATENATE(SUM($O$5:O14)),CONCATENATE(SUM($O$5:O14)-O14+1,"-",SUM($O$5:O14))))</f>
        <v>19-21</v>
      </c>
      <c r="Q14" s="3">
        <f t="shared" si="1"/>
        <v>60</v>
      </c>
      <c r="R14" s="3">
        <f t="shared" si="2"/>
        <v>3.48</v>
      </c>
      <c r="S14" s="3">
        <f t="shared" si="3"/>
        <v>4.4800000000000004</v>
      </c>
      <c r="T14" s="3"/>
      <c r="U14" s="3"/>
    </row>
    <row r="15" spans="1:21" ht="30" x14ac:dyDescent="0.25">
      <c r="A15" s="3" t="s">
        <v>24</v>
      </c>
      <c r="B15" s="3" t="s">
        <v>35</v>
      </c>
      <c r="C15" s="8" t="s">
        <v>36</v>
      </c>
      <c r="D15" s="3">
        <v>13760</v>
      </c>
      <c r="E15" s="3"/>
      <c r="F15" s="3" t="s">
        <v>26</v>
      </c>
      <c r="G15" s="8" t="s">
        <v>51</v>
      </c>
      <c r="H15" s="3"/>
      <c r="I15" s="3"/>
      <c r="J15" s="3"/>
      <c r="K15" s="3">
        <v>20</v>
      </c>
      <c r="L15" s="3"/>
      <c r="M15" s="3"/>
      <c r="N15" s="3">
        <f t="shared" si="0"/>
        <v>20</v>
      </c>
      <c r="O15" s="3">
        <v>2</v>
      </c>
      <c r="P15" s="3" t="str">
        <f>IF(ISBLANK(O15),"",IF(O15=1,CONCATENATE(SUM($O$5:O15)),CONCATENATE(SUM($O$5:O15)-O15+1,"-",SUM($O$5:O15))))</f>
        <v>22-23</v>
      </c>
      <c r="Q15" s="3">
        <f t="shared" si="1"/>
        <v>40</v>
      </c>
      <c r="R15" s="3">
        <f t="shared" si="2"/>
        <v>3.56</v>
      </c>
      <c r="S15" s="3">
        <f t="shared" si="3"/>
        <v>4.5599999999999996</v>
      </c>
      <c r="T15" s="3"/>
      <c r="U15" s="3"/>
    </row>
    <row r="16" spans="1:21" ht="30" x14ac:dyDescent="0.25">
      <c r="A16" s="3" t="s">
        <v>24</v>
      </c>
      <c r="B16" s="3" t="s">
        <v>35</v>
      </c>
      <c r="C16" s="8" t="s">
        <v>36</v>
      </c>
      <c r="D16" s="3">
        <v>13760</v>
      </c>
      <c r="E16" s="3"/>
      <c r="F16" s="3" t="s">
        <v>26</v>
      </c>
      <c r="G16" s="8" t="s">
        <v>51</v>
      </c>
      <c r="H16" s="3"/>
      <c r="I16" s="3"/>
      <c r="J16" s="3"/>
      <c r="K16" s="3"/>
      <c r="L16" s="3">
        <v>24</v>
      </c>
      <c r="M16" s="3"/>
      <c r="N16" s="3">
        <f t="shared" si="0"/>
        <v>24</v>
      </c>
      <c r="O16" s="3">
        <v>1</v>
      </c>
      <c r="P16" s="3" t="str">
        <f>IF(ISBLANK(O16),"",IF(O16=1,CONCATENATE(SUM($O$5:O16)),CONCATENATE(SUM($O$5:O16)-O16+1,"-",SUM($O$5:O16))))</f>
        <v>24</v>
      </c>
      <c r="Q16" s="3">
        <f t="shared" si="1"/>
        <v>24</v>
      </c>
      <c r="R16" s="3">
        <f t="shared" si="2"/>
        <v>4.4400000000000004</v>
      </c>
      <c r="S16" s="3">
        <f t="shared" si="3"/>
        <v>5.44</v>
      </c>
      <c r="T16" s="3"/>
      <c r="U16" s="3"/>
    </row>
    <row r="17" spans="1:21" ht="30" x14ac:dyDescent="0.25">
      <c r="A17" s="3" t="s">
        <v>24</v>
      </c>
      <c r="B17" s="3" t="s">
        <v>35</v>
      </c>
      <c r="C17" s="8" t="s">
        <v>36</v>
      </c>
      <c r="D17" s="3">
        <v>13760</v>
      </c>
      <c r="E17" s="3"/>
      <c r="F17" s="3" t="s">
        <v>26</v>
      </c>
      <c r="G17" s="8" t="s">
        <v>51</v>
      </c>
      <c r="H17" s="3"/>
      <c r="I17" s="3"/>
      <c r="J17" s="3"/>
      <c r="K17" s="3"/>
      <c r="L17" s="3">
        <v>15</v>
      </c>
      <c r="M17" s="3"/>
      <c r="N17" s="3">
        <f t="shared" si="0"/>
        <v>15</v>
      </c>
      <c r="O17" s="3">
        <v>1</v>
      </c>
      <c r="P17" s="3" t="str">
        <f>IF(ISBLANK(O17),"",IF(O17=1,CONCATENATE(SUM($O$5:O17)),CONCATENATE(SUM($O$5:O17)-O17+1,"-",SUM($O$5:O17))))</f>
        <v>25</v>
      </c>
      <c r="Q17" s="3">
        <f t="shared" si="1"/>
        <v>15</v>
      </c>
      <c r="R17" s="3">
        <f t="shared" si="2"/>
        <v>2.78</v>
      </c>
      <c r="S17" s="3">
        <f t="shared" si="3"/>
        <v>3.78</v>
      </c>
      <c r="T17" s="3"/>
      <c r="U17" s="3"/>
    </row>
    <row r="18" spans="1:21" ht="30" x14ac:dyDescent="0.25">
      <c r="A18" s="3" t="s">
        <v>24</v>
      </c>
      <c r="B18" s="3" t="s">
        <v>35</v>
      </c>
      <c r="C18" s="8" t="s">
        <v>36</v>
      </c>
      <c r="D18" s="3">
        <v>13760</v>
      </c>
      <c r="E18" s="3"/>
      <c r="F18" s="3" t="s">
        <v>26</v>
      </c>
      <c r="G18" s="8" t="s">
        <v>51</v>
      </c>
      <c r="H18" s="3">
        <v>7</v>
      </c>
      <c r="I18" s="3"/>
      <c r="J18" s="3"/>
      <c r="K18" s="3"/>
      <c r="L18" s="3"/>
      <c r="M18" s="3">
        <v>13</v>
      </c>
      <c r="N18" s="3">
        <f t="shared" si="0"/>
        <v>20</v>
      </c>
      <c r="O18" s="3">
        <v>1</v>
      </c>
      <c r="P18" s="3" t="str">
        <f>IF(ISBLANK(O18),"",IF(O18=1,CONCATENATE(SUM($O$5:O18)),CONCATENATE(SUM($O$5:O18)-O18+1,"-",SUM($O$5:O18))))</f>
        <v>26</v>
      </c>
      <c r="Q18" s="3">
        <f t="shared" si="1"/>
        <v>20</v>
      </c>
      <c r="R18" s="3">
        <f t="shared" si="2"/>
        <v>3.57</v>
      </c>
      <c r="S18" s="3">
        <f t="shared" si="3"/>
        <v>4.57</v>
      </c>
      <c r="T18" s="3"/>
      <c r="U18" s="3"/>
    </row>
    <row r="19" spans="1:21" ht="30" x14ac:dyDescent="0.25">
      <c r="A19" s="3" t="s">
        <v>24</v>
      </c>
      <c r="B19" s="3" t="s">
        <v>35</v>
      </c>
      <c r="C19" s="8" t="s">
        <v>36</v>
      </c>
      <c r="D19" s="3">
        <v>13760</v>
      </c>
      <c r="E19" s="3"/>
      <c r="F19" s="3" t="s">
        <v>26</v>
      </c>
      <c r="G19" s="8" t="s">
        <v>51</v>
      </c>
      <c r="H19" s="3"/>
      <c r="I19" s="3">
        <v>5</v>
      </c>
      <c r="J19" s="3">
        <v>3</v>
      </c>
      <c r="K19" s="3">
        <v>7</v>
      </c>
      <c r="L19" s="3"/>
      <c r="M19" s="3"/>
      <c r="N19" s="3">
        <f t="shared" si="0"/>
        <v>15</v>
      </c>
      <c r="O19" s="3">
        <v>1</v>
      </c>
      <c r="P19" s="3" t="str">
        <f>IF(ISBLANK(O19),"",IF(O19=1,CONCATENATE(SUM($O$5:O19)),CONCATENATE(SUM($O$5:O19)-O19+1,"-",SUM($O$5:O19))))</f>
        <v>27</v>
      </c>
      <c r="Q19" s="3">
        <f t="shared" si="1"/>
        <v>15</v>
      </c>
      <c r="R19" s="3">
        <f t="shared" si="2"/>
        <v>2.58</v>
      </c>
      <c r="S19" s="3">
        <f t="shared" si="3"/>
        <v>3.58</v>
      </c>
      <c r="T19" s="3"/>
      <c r="U19" s="3"/>
    </row>
    <row r="20" spans="1:21" ht="30" x14ac:dyDescent="0.25">
      <c r="A20" s="3" t="s">
        <v>24</v>
      </c>
      <c r="B20" s="3" t="s">
        <v>35</v>
      </c>
      <c r="C20" s="8" t="s">
        <v>36</v>
      </c>
      <c r="D20" s="3">
        <v>13760</v>
      </c>
      <c r="E20" s="3"/>
      <c r="F20" s="3" t="s">
        <v>27</v>
      </c>
      <c r="G20" s="8" t="s">
        <v>52</v>
      </c>
      <c r="H20" s="3">
        <v>20</v>
      </c>
      <c r="I20" s="3"/>
      <c r="J20" s="3"/>
      <c r="K20" s="3"/>
      <c r="L20" s="3"/>
      <c r="M20" s="3"/>
      <c r="N20" s="3">
        <f t="shared" si="0"/>
        <v>20</v>
      </c>
      <c r="O20" s="3">
        <v>1</v>
      </c>
      <c r="P20" s="3" t="str">
        <f>IF(ISBLANK(O20),"",IF(O20=1,CONCATENATE(SUM($O$5:O20)),CONCATENATE(SUM($O$5:O20)-O20+1,"-",SUM($O$5:O20))))</f>
        <v>28</v>
      </c>
      <c r="Q20" s="3">
        <f t="shared" si="1"/>
        <v>20</v>
      </c>
      <c r="R20" s="3">
        <f t="shared" si="2"/>
        <v>3.08</v>
      </c>
      <c r="S20" s="3">
        <f t="shared" si="3"/>
        <v>4.08</v>
      </c>
      <c r="T20" s="3"/>
      <c r="U20" s="3"/>
    </row>
    <row r="21" spans="1:21" ht="30" x14ac:dyDescent="0.25">
      <c r="A21" s="3" t="s">
        <v>24</v>
      </c>
      <c r="B21" s="3" t="s">
        <v>35</v>
      </c>
      <c r="C21" s="8" t="s">
        <v>36</v>
      </c>
      <c r="D21" s="3">
        <v>13760</v>
      </c>
      <c r="E21" s="3"/>
      <c r="F21" s="3" t="s">
        <v>27</v>
      </c>
      <c r="G21" s="8" t="s">
        <v>52</v>
      </c>
      <c r="H21" s="3"/>
      <c r="I21" s="3">
        <v>20</v>
      </c>
      <c r="J21" s="3"/>
      <c r="K21" s="3"/>
      <c r="L21" s="3"/>
      <c r="M21" s="3"/>
      <c r="N21" s="3">
        <f t="shared" ref="N21:N27" si="4">SUM(H21:M21)</f>
        <v>20</v>
      </c>
      <c r="O21" s="3">
        <v>2</v>
      </c>
      <c r="P21" s="3" t="str">
        <f>IF(ISBLANK(O21),"",IF(O21=1,CONCATENATE(SUM($O$5:O21)),CONCATENATE(SUM($O$5:O21)-O21+1,"-",SUM($O$5:O21))))</f>
        <v>29-30</v>
      </c>
      <c r="Q21" s="3">
        <f t="shared" ref="Q21:Q27" si="5">N21*O21</f>
        <v>40</v>
      </c>
      <c r="R21" s="3">
        <f t="shared" ref="R21:R27" si="6">ROUND(SUMPRODUCT($H$2:$M$2,H21:M21)+$R$2,2)</f>
        <v>3.24</v>
      </c>
      <c r="S21" s="3">
        <f t="shared" ref="S21:S27" si="7">ROUND(R21+$S$2+(N21*$T$2),2)</f>
        <v>4.24</v>
      </c>
      <c r="T21" s="3"/>
      <c r="U21" s="3"/>
    </row>
    <row r="22" spans="1:21" ht="30" x14ac:dyDescent="0.25">
      <c r="A22" s="3" t="s">
        <v>24</v>
      </c>
      <c r="B22" s="3" t="s">
        <v>35</v>
      </c>
      <c r="C22" s="8" t="s">
        <v>36</v>
      </c>
      <c r="D22" s="3">
        <v>13760</v>
      </c>
      <c r="E22" s="3"/>
      <c r="F22" s="3" t="s">
        <v>27</v>
      </c>
      <c r="G22" s="8" t="s">
        <v>52</v>
      </c>
      <c r="H22" s="3"/>
      <c r="I22" s="3"/>
      <c r="J22" s="3">
        <v>20</v>
      </c>
      <c r="K22" s="3"/>
      <c r="L22" s="3"/>
      <c r="M22" s="3"/>
      <c r="N22" s="3">
        <f t="shared" si="4"/>
        <v>20</v>
      </c>
      <c r="O22" s="3">
        <v>3</v>
      </c>
      <c r="P22" s="3" t="str">
        <f>IF(ISBLANK(O22),"",IF(O22=1,CONCATENATE(SUM($O$5:O22)),CONCATENATE(SUM($O$5:O22)-O22+1,"-",SUM($O$5:O22))))</f>
        <v>31-33</v>
      </c>
      <c r="Q22" s="3">
        <f t="shared" si="5"/>
        <v>60</v>
      </c>
      <c r="R22" s="3">
        <f t="shared" si="6"/>
        <v>3.48</v>
      </c>
      <c r="S22" s="3">
        <f t="shared" si="7"/>
        <v>4.4800000000000004</v>
      </c>
      <c r="T22" s="3"/>
      <c r="U22" s="3"/>
    </row>
    <row r="23" spans="1:21" ht="30" x14ac:dyDescent="0.25">
      <c r="A23" s="3" t="s">
        <v>24</v>
      </c>
      <c r="B23" s="3" t="s">
        <v>35</v>
      </c>
      <c r="C23" s="8" t="s">
        <v>36</v>
      </c>
      <c r="D23" s="3">
        <v>13760</v>
      </c>
      <c r="E23" s="3"/>
      <c r="F23" s="3" t="s">
        <v>27</v>
      </c>
      <c r="G23" s="8" t="s">
        <v>52</v>
      </c>
      <c r="H23" s="3"/>
      <c r="I23" s="3"/>
      <c r="J23" s="3"/>
      <c r="K23" s="3">
        <v>20</v>
      </c>
      <c r="L23" s="3"/>
      <c r="M23" s="3"/>
      <c r="N23" s="3">
        <f t="shared" si="4"/>
        <v>20</v>
      </c>
      <c r="O23" s="3">
        <v>2</v>
      </c>
      <c r="P23" s="3" t="str">
        <f>IF(ISBLANK(O23),"",IF(O23=1,CONCATENATE(SUM($O$5:O23)),CONCATENATE(SUM($O$5:O23)-O23+1,"-",SUM($O$5:O23))))</f>
        <v>34-35</v>
      </c>
      <c r="Q23" s="3">
        <f t="shared" si="5"/>
        <v>40</v>
      </c>
      <c r="R23" s="3">
        <f t="shared" si="6"/>
        <v>3.56</v>
      </c>
      <c r="S23" s="3">
        <f t="shared" si="7"/>
        <v>4.5599999999999996</v>
      </c>
      <c r="T23" s="3"/>
      <c r="U23" s="3"/>
    </row>
    <row r="24" spans="1:21" ht="30" x14ac:dyDescent="0.25">
      <c r="A24" s="3" t="s">
        <v>24</v>
      </c>
      <c r="B24" s="3" t="s">
        <v>35</v>
      </c>
      <c r="C24" s="8" t="s">
        <v>36</v>
      </c>
      <c r="D24" s="3">
        <v>13760</v>
      </c>
      <c r="E24" s="3"/>
      <c r="F24" s="3" t="s">
        <v>27</v>
      </c>
      <c r="G24" s="8" t="s">
        <v>52</v>
      </c>
      <c r="H24" s="3"/>
      <c r="I24" s="3"/>
      <c r="J24" s="3"/>
      <c r="K24" s="3"/>
      <c r="L24" s="3">
        <v>24</v>
      </c>
      <c r="M24" s="3"/>
      <c r="N24" s="3">
        <f t="shared" si="4"/>
        <v>24</v>
      </c>
      <c r="O24" s="3">
        <v>1</v>
      </c>
      <c r="P24" s="3" t="str">
        <f>IF(ISBLANK(O24),"",IF(O24=1,CONCATENATE(SUM($O$5:O24)),CONCATENATE(SUM($O$5:O24)-O24+1,"-",SUM($O$5:O24))))</f>
        <v>36</v>
      </c>
      <c r="Q24" s="3">
        <f t="shared" si="5"/>
        <v>24</v>
      </c>
      <c r="R24" s="3">
        <f t="shared" si="6"/>
        <v>4.4400000000000004</v>
      </c>
      <c r="S24" s="3">
        <f t="shared" si="7"/>
        <v>5.44</v>
      </c>
      <c r="T24" s="3"/>
      <c r="U24" s="3"/>
    </row>
    <row r="25" spans="1:21" ht="30" x14ac:dyDescent="0.25">
      <c r="A25" s="3" t="s">
        <v>24</v>
      </c>
      <c r="B25" s="3" t="s">
        <v>35</v>
      </c>
      <c r="C25" s="8" t="s">
        <v>36</v>
      </c>
      <c r="D25" s="3">
        <v>13760</v>
      </c>
      <c r="E25" s="3"/>
      <c r="F25" s="3" t="s">
        <v>27</v>
      </c>
      <c r="G25" s="8" t="s">
        <v>52</v>
      </c>
      <c r="H25" s="3">
        <v>14</v>
      </c>
      <c r="I25" s="3"/>
      <c r="J25" s="3"/>
      <c r="K25" s="3"/>
      <c r="L25" s="3">
        <v>9</v>
      </c>
      <c r="M25" s="3"/>
      <c r="N25" s="3">
        <f t="shared" si="4"/>
        <v>23</v>
      </c>
      <c r="O25" s="3">
        <v>1</v>
      </c>
      <c r="P25" s="3" t="str">
        <f>IF(ISBLANK(O25),"",IF(O25=1,CONCATENATE(SUM($O$5:O25)),CONCATENATE(SUM($O$5:O25)-O25+1,"-",SUM($O$5:O25))))</f>
        <v>37</v>
      </c>
      <c r="Q25" s="3">
        <f t="shared" si="5"/>
        <v>23</v>
      </c>
      <c r="R25" s="3">
        <f t="shared" si="6"/>
        <v>3.82</v>
      </c>
      <c r="S25" s="3">
        <f t="shared" si="7"/>
        <v>4.82</v>
      </c>
      <c r="T25" s="3"/>
      <c r="U25" s="3"/>
    </row>
    <row r="26" spans="1:21" ht="30" x14ac:dyDescent="0.25">
      <c r="A26" s="3" t="s">
        <v>24</v>
      </c>
      <c r="B26" s="3" t="s">
        <v>35</v>
      </c>
      <c r="C26" s="8" t="s">
        <v>36</v>
      </c>
      <c r="D26" s="3">
        <v>13760</v>
      </c>
      <c r="E26" s="3"/>
      <c r="F26" s="3" t="s">
        <v>27</v>
      </c>
      <c r="G26" s="8" t="s">
        <v>52</v>
      </c>
      <c r="H26" s="3"/>
      <c r="I26" s="3">
        <v>11</v>
      </c>
      <c r="J26" s="3"/>
      <c r="K26" s="3"/>
      <c r="L26" s="3"/>
      <c r="M26" s="3">
        <v>9</v>
      </c>
      <c r="N26" s="3">
        <f t="shared" si="4"/>
        <v>20</v>
      </c>
      <c r="O26" s="3">
        <v>1</v>
      </c>
      <c r="P26" s="3" t="str">
        <f>IF(ISBLANK(O26),"",IF(O26=1,CONCATENATE(SUM($O$5:O26)),CONCATENATE(SUM($O$5:O26)-O26+1,"-",SUM($O$5:O26))))</f>
        <v>38</v>
      </c>
      <c r="Q26" s="3">
        <f t="shared" si="5"/>
        <v>20</v>
      </c>
      <c r="R26" s="3">
        <f t="shared" si="6"/>
        <v>3.51</v>
      </c>
      <c r="S26" s="3">
        <f t="shared" si="7"/>
        <v>4.51</v>
      </c>
      <c r="T26" s="3"/>
      <c r="U26" s="3"/>
    </row>
    <row r="27" spans="1:21" ht="30" x14ac:dyDescent="0.25">
      <c r="A27" s="3" t="s">
        <v>24</v>
      </c>
      <c r="B27" s="3" t="s">
        <v>35</v>
      </c>
      <c r="C27" s="8" t="s">
        <v>36</v>
      </c>
      <c r="D27" s="3">
        <v>13760</v>
      </c>
      <c r="E27" s="3"/>
      <c r="F27" s="3" t="s">
        <v>27</v>
      </c>
      <c r="G27" s="8" t="s">
        <v>52</v>
      </c>
      <c r="H27" s="3"/>
      <c r="I27" s="3"/>
      <c r="J27" s="3">
        <v>10</v>
      </c>
      <c r="K27" s="3">
        <v>10</v>
      </c>
      <c r="L27" s="3"/>
      <c r="M27" s="3"/>
      <c r="N27" s="3">
        <f t="shared" si="4"/>
        <v>20</v>
      </c>
      <c r="O27" s="3">
        <v>1</v>
      </c>
      <c r="P27" s="3" t="str">
        <f>IF(ISBLANK(O27),"",IF(O27=1,CONCATENATE(SUM($O$5:O27)),CONCATENATE(SUM($O$5:O27)-O27+1,"-",SUM($O$5:O27))))</f>
        <v>39</v>
      </c>
      <c r="Q27" s="3">
        <f t="shared" si="5"/>
        <v>20</v>
      </c>
      <c r="R27" s="3">
        <f t="shared" si="6"/>
        <v>3.52</v>
      </c>
      <c r="S27" s="3">
        <f t="shared" si="7"/>
        <v>4.5199999999999996</v>
      </c>
      <c r="T27" s="3"/>
      <c r="U27" s="3"/>
    </row>
  </sheetData>
  <conditionalFormatting sqref="P1:P1048576">
    <cfRule type="duplicateValues" dxfId="3" priority="1"/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232A-C45C-4F34-A3F1-E4C81D256512}">
  <dimension ref="A1:U12"/>
  <sheetViews>
    <sheetView tabSelected="1" zoomScale="94" zoomScaleNormal="94" workbookViewId="0">
      <pane ySplit="4" topLeftCell="A5" activePane="bottomLeft" state="frozen"/>
      <selection pane="bottomLeft" activeCell="D7" sqref="D7"/>
    </sheetView>
  </sheetViews>
  <sheetFormatPr defaultColWidth="11.28515625" defaultRowHeight="15" x14ac:dyDescent="0.25"/>
  <cols>
    <col min="1" max="1" width="27.7109375" style="2" bestFit="1" customWidth="1"/>
    <col min="2" max="4" width="27.7109375" style="2" customWidth="1"/>
    <col min="5" max="5" width="6.85546875" style="2" customWidth="1"/>
    <col min="6" max="6" width="6.28515625" style="2" bestFit="1" customWidth="1"/>
    <col min="7" max="7" width="10.85546875" style="2" bestFit="1" customWidth="1"/>
    <col min="8" max="13" width="5.85546875" style="2" customWidth="1"/>
    <col min="14" max="14" width="10.28515625" style="2" bestFit="1" customWidth="1"/>
    <col min="15" max="15" width="10.28515625" style="2" customWidth="1"/>
    <col min="16" max="16" width="9.28515625" style="2" customWidth="1"/>
    <col min="17" max="17" width="9.7109375" style="2" bestFit="1" customWidth="1"/>
    <col min="18" max="19" width="8.28515625" style="2" bestFit="1" customWidth="1"/>
    <col min="20" max="20" width="12.28515625" style="2" bestFit="1" customWidth="1"/>
    <col min="21" max="21" width="11.28515625" style="2" bestFit="1" customWidth="1"/>
    <col min="22" max="16384" width="11.28515625" style="2"/>
  </cols>
  <sheetData>
    <row r="1" spans="1:21" x14ac:dyDescent="0.25">
      <c r="R1" s="2" t="s">
        <v>13</v>
      </c>
      <c r="S1" s="2" t="s">
        <v>14</v>
      </c>
      <c r="T1" s="2" t="s">
        <v>15</v>
      </c>
    </row>
    <row r="2" spans="1:21" x14ac:dyDescent="0.25">
      <c r="H2" s="6">
        <v>0.156</v>
      </c>
      <c r="I2" s="6">
        <v>0.16600000000000001</v>
      </c>
      <c r="J2" s="6">
        <v>0.17</v>
      </c>
      <c r="K2" s="6">
        <v>0.18</v>
      </c>
      <c r="L2" s="6">
        <v>0.19</v>
      </c>
      <c r="M2" s="6">
        <v>0.19800000000000001</v>
      </c>
      <c r="Q2" s="7"/>
      <c r="R2" s="3"/>
      <c r="S2" s="3">
        <v>1</v>
      </c>
      <c r="T2" s="3"/>
    </row>
    <row r="4" spans="1:21" x14ac:dyDescent="0.25">
      <c r="A4" s="4" t="s">
        <v>0</v>
      </c>
      <c r="B4" s="4" t="s">
        <v>31</v>
      </c>
      <c r="C4" s="4" t="s">
        <v>32</v>
      </c>
      <c r="D4" s="4" t="s">
        <v>34</v>
      </c>
      <c r="E4" s="4" t="s">
        <v>16</v>
      </c>
      <c r="F4" s="4" t="s">
        <v>3</v>
      </c>
      <c r="G4" s="4" t="s">
        <v>1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19</v>
      </c>
      <c r="N4" s="1" t="s">
        <v>17</v>
      </c>
      <c r="O4" s="1" t="s">
        <v>9</v>
      </c>
      <c r="P4" s="4" t="s">
        <v>2</v>
      </c>
      <c r="Q4" s="1" t="s">
        <v>18</v>
      </c>
      <c r="R4" s="4" t="s">
        <v>10</v>
      </c>
      <c r="S4" s="4" t="s">
        <v>11</v>
      </c>
      <c r="T4" s="4" t="s">
        <v>9</v>
      </c>
      <c r="U4" s="4" t="s">
        <v>12</v>
      </c>
    </row>
    <row r="5" spans="1:21" ht="45" x14ac:dyDescent="0.25">
      <c r="A5" s="3" t="s">
        <v>53</v>
      </c>
      <c r="B5" s="3" t="s">
        <v>35</v>
      </c>
      <c r="C5" s="8" t="s">
        <v>54</v>
      </c>
      <c r="D5" s="3">
        <v>13759</v>
      </c>
      <c r="E5" s="3"/>
      <c r="F5" s="3" t="s">
        <v>28</v>
      </c>
      <c r="G5" s="3"/>
      <c r="H5" s="3">
        <v>20</v>
      </c>
      <c r="I5" s="3"/>
      <c r="J5" s="3"/>
      <c r="K5" s="3"/>
      <c r="L5" s="3"/>
      <c r="M5" s="3"/>
      <c r="N5" s="3">
        <f t="shared" ref="N5:N12" si="0">SUM(H5:M5)</f>
        <v>20</v>
      </c>
      <c r="O5" s="3">
        <v>5</v>
      </c>
      <c r="P5" s="5" t="str">
        <f>IF(ISBLANK(O5),"",IF(O5=1,CONCATENATE(SUM($O$5:O5)),CONCATENATE(SUM($O$5:O5)-O5+1,"-",SUM($O$5:O5))))</f>
        <v>1-5</v>
      </c>
      <c r="Q5" s="3">
        <f t="shared" ref="Q5:Q12" si="1">N5*O5</f>
        <v>100</v>
      </c>
      <c r="R5" s="3">
        <f t="shared" ref="R5:R12" si="2">ROUND(SUMPRODUCT($H$2:$M$2,H5:M5)+$R$2,2)</f>
        <v>3.12</v>
      </c>
      <c r="S5" s="3">
        <f t="shared" ref="S5:S12" si="3">ROUND(R5+$S$2+(N5*$T$2),2)</f>
        <v>4.12</v>
      </c>
      <c r="T5" s="3"/>
      <c r="U5" s="3"/>
    </row>
    <row r="6" spans="1:21" ht="45" x14ac:dyDescent="0.25">
      <c r="A6" s="3" t="s">
        <v>53</v>
      </c>
      <c r="B6" s="3" t="s">
        <v>35</v>
      </c>
      <c r="C6" s="8" t="s">
        <v>54</v>
      </c>
      <c r="D6" s="3">
        <v>13759</v>
      </c>
      <c r="E6" s="3"/>
      <c r="F6" s="3" t="s">
        <v>28</v>
      </c>
      <c r="G6" s="3"/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6</v>
      </c>
      <c r="P6" s="5" t="str">
        <f>IF(ISBLANK(O6),"",IF(O6=1,CONCATENATE(SUM($O$5:O6)),CONCATENATE(SUM($O$5:O6)-O6+1,"-",SUM($O$5:O6))))</f>
        <v>6-11</v>
      </c>
      <c r="Q6" s="3">
        <f t="shared" si="1"/>
        <v>120</v>
      </c>
      <c r="R6" s="3">
        <f t="shared" si="2"/>
        <v>3.32</v>
      </c>
      <c r="S6" s="3">
        <f t="shared" si="3"/>
        <v>4.32</v>
      </c>
      <c r="T6" s="3"/>
      <c r="U6" s="3"/>
    </row>
    <row r="7" spans="1:21" ht="45" x14ac:dyDescent="0.25">
      <c r="A7" s="3" t="s">
        <v>53</v>
      </c>
      <c r="B7" s="3" t="s">
        <v>35</v>
      </c>
      <c r="C7" s="8" t="s">
        <v>54</v>
      </c>
      <c r="D7" s="3">
        <v>13759</v>
      </c>
      <c r="E7" s="3"/>
      <c r="F7" s="3" t="s">
        <v>28</v>
      </c>
      <c r="G7" s="3"/>
      <c r="H7" s="3"/>
      <c r="I7" s="3"/>
      <c r="J7" s="3">
        <v>20</v>
      </c>
      <c r="K7" s="3"/>
      <c r="L7" s="3"/>
      <c r="M7" s="3"/>
      <c r="N7" s="3">
        <f t="shared" si="0"/>
        <v>20</v>
      </c>
      <c r="O7" s="3">
        <v>7</v>
      </c>
      <c r="P7" s="5" t="str">
        <f>IF(ISBLANK(O7),"",IF(O7=1,CONCATENATE(SUM($O$5:O7)),CONCATENATE(SUM($O$5:O7)-O7+1,"-",SUM($O$5:O7))))</f>
        <v>12-18</v>
      </c>
      <c r="Q7" s="3">
        <f t="shared" si="1"/>
        <v>140</v>
      </c>
      <c r="R7" s="3">
        <f t="shared" si="2"/>
        <v>3.4</v>
      </c>
      <c r="S7" s="3">
        <f t="shared" si="3"/>
        <v>4.4000000000000004</v>
      </c>
      <c r="T7" s="3"/>
      <c r="U7" s="3"/>
    </row>
    <row r="8" spans="1:21" ht="45" x14ac:dyDescent="0.25">
      <c r="A8" s="3" t="s">
        <v>53</v>
      </c>
      <c r="B8" s="3" t="s">
        <v>35</v>
      </c>
      <c r="C8" s="8" t="s">
        <v>54</v>
      </c>
      <c r="D8" s="3">
        <v>13759</v>
      </c>
      <c r="E8" s="3"/>
      <c r="F8" s="3" t="s">
        <v>28</v>
      </c>
      <c r="G8" s="3"/>
      <c r="H8" s="3"/>
      <c r="I8" s="3"/>
      <c r="J8" s="3"/>
      <c r="K8" s="3">
        <v>20</v>
      </c>
      <c r="L8" s="3"/>
      <c r="M8" s="3"/>
      <c r="N8" s="3">
        <f t="shared" si="0"/>
        <v>20</v>
      </c>
      <c r="O8" s="3">
        <v>6</v>
      </c>
      <c r="P8" s="5" t="str">
        <f>IF(ISBLANK(O8),"",IF(O8=1,CONCATENATE(SUM($O$5:O8)),CONCATENATE(SUM($O$5:O8)-O8+1,"-",SUM($O$5:O8))))</f>
        <v>19-24</v>
      </c>
      <c r="Q8" s="3">
        <f t="shared" si="1"/>
        <v>120</v>
      </c>
      <c r="R8" s="3">
        <f t="shared" si="2"/>
        <v>3.6</v>
      </c>
      <c r="S8" s="3">
        <f t="shared" si="3"/>
        <v>4.5999999999999996</v>
      </c>
      <c r="T8" s="3"/>
      <c r="U8" s="3"/>
    </row>
    <row r="9" spans="1:21" ht="45" x14ac:dyDescent="0.25">
      <c r="A9" s="3" t="s">
        <v>53</v>
      </c>
      <c r="B9" s="3" t="s">
        <v>35</v>
      </c>
      <c r="C9" s="8" t="s">
        <v>54</v>
      </c>
      <c r="D9" s="3">
        <v>13759</v>
      </c>
      <c r="E9" s="3"/>
      <c r="F9" s="3" t="s">
        <v>28</v>
      </c>
      <c r="G9" s="3"/>
      <c r="H9" s="3"/>
      <c r="I9" s="3"/>
      <c r="J9" s="3"/>
      <c r="K9" s="3"/>
      <c r="L9" s="3">
        <v>30</v>
      </c>
      <c r="M9" s="3"/>
      <c r="N9" s="3">
        <f t="shared" si="0"/>
        <v>30</v>
      </c>
      <c r="O9" s="3">
        <v>2</v>
      </c>
      <c r="P9" s="5" t="str">
        <f>IF(ISBLANK(O9),"",IF(O9=1,CONCATENATE(SUM($O$5:O9)),CONCATENATE(SUM($O$5:O9)-O9+1,"-",SUM($O$5:O9))))</f>
        <v>25-26</v>
      </c>
      <c r="Q9" s="3">
        <f t="shared" si="1"/>
        <v>60</v>
      </c>
      <c r="R9" s="3">
        <f t="shared" si="2"/>
        <v>5.7</v>
      </c>
      <c r="S9" s="3">
        <f t="shared" si="3"/>
        <v>6.7</v>
      </c>
      <c r="T9" s="3"/>
      <c r="U9" s="3"/>
    </row>
    <row r="10" spans="1:21" ht="45" x14ac:dyDescent="0.25">
      <c r="A10" s="3" t="s">
        <v>53</v>
      </c>
      <c r="B10" s="3" t="s">
        <v>35</v>
      </c>
      <c r="C10" s="8" t="s">
        <v>54</v>
      </c>
      <c r="D10" s="3">
        <v>13759</v>
      </c>
      <c r="E10" s="3"/>
      <c r="F10" s="3" t="s">
        <v>28</v>
      </c>
      <c r="G10" s="3"/>
      <c r="H10" s="3"/>
      <c r="I10" s="3"/>
      <c r="J10" s="3"/>
      <c r="K10" s="3"/>
      <c r="L10" s="3">
        <v>10</v>
      </c>
      <c r="M10" s="3">
        <v>20</v>
      </c>
      <c r="N10" s="3">
        <f t="shared" si="0"/>
        <v>30</v>
      </c>
      <c r="O10" s="3">
        <v>1</v>
      </c>
      <c r="P10" s="5" t="str">
        <f>IF(ISBLANK(O10),"",IF(O10=1,CONCATENATE(SUM($O$5:O10)),CONCATENATE(SUM($O$5:O10)-O10+1,"-",SUM($O$5:O10))))</f>
        <v>27</v>
      </c>
      <c r="Q10" s="3">
        <f t="shared" si="1"/>
        <v>30</v>
      </c>
      <c r="R10" s="3">
        <f t="shared" si="2"/>
        <v>5.86</v>
      </c>
      <c r="S10" s="3">
        <f t="shared" si="3"/>
        <v>6.86</v>
      </c>
      <c r="T10" s="3"/>
      <c r="U10" s="3"/>
    </row>
    <row r="11" spans="1:21" ht="45" x14ac:dyDescent="0.25">
      <c r="A11" s="3" t="s">
        <v>53</v>
      </c>
      <c r="B11" s="3" t="s">
        <v>35</v>
      </c>
      <c r="C11" s="8" t="s">
        <v>54</v>
      </c>
      <c r="D11" s="3">
        <v>13759</v>
      </c>
      <c r="E11" s="3"/>
      <c r="F11" s="3" t="s">
        <v>28</v>
      </c>
      <c r="G11" s="3"/>
      <c r="H11" s="3">
        <v>8</v>
      </c>
      <c r="I11" s="3"/>
      <c r="J11" s="3"/>
      <c r="K11" s="3">
        <v>16</v>
      </c>
      <c r="L11" s="3"/>
      <c r="M11" s="3"/>
      <c r="N11" s="3">
        <f t="shared" si="0"/>
        <v>24</v>
      </c>
      <c r="O11" s="3">
        <v>1</v>
      </c>
      <c r="P11" s="5" t="str">
        <f>IF(ISBLANK(O11),"",IF(O11=1,CONCATENATE(SUM($O$5:O11)),CONCATENATE(SUM($O$5:O11)-O11+1,"-",SUM($O$5:O11))))</f>
        <v>28</v>
      </c>
      <c r="Q11" s="3">
        <f t="shared" si="1"/>
        <v>24</v>
      </c>
      <c r="R11" s="3">
        <f t="shared" si="2"/>
        <v>4.13</v>
      </c>
      <c r="S11" s="3">
        <f t="shared" si="3"/>
        <v>5.13</v>
      </c>
      <c r="T11" s="3"/>
      <c r="U11" s="3"/>
    </row>
    <row r="12" spans="1:21" ht="45" x14ac:dyDescent="0.25">
      <c r="A12" s="3" t="s">
        <v>53</v>
      </c>
      <c r="B12" s="3" t="s">
        <v>35</v>
      </c>
      <c r="C12" s="8" t="s">
        <v>54</v>
      </c>
      <c r="D12" s="3">
        <v>13759</v>
      </c>
      <c r="E12" s="3"/>
      <c r="F12" s="3" t="s">
        <v>28</v>
      </c>
      <c r="G12" s="3"/>
      <c r="H12" s="3"/>
      <c r="I12" s="3">
        <v>18</v>
      </c>
      <c r="J12" s="3"/>
      <c r="K12" s="3"/>
      <c r="L12" s="3"/>
      <c r="M12" s="3"/>
      <c r="N12" s="3">
        <f t="shared" si="0"/>
        <v>18</v>
      </c>
      <c r="O12" s="3">
        <v>1</v>
      </c>
      <c r="P12" s="5" t="str">
        <f>IF(ISBLANK(O12),"",IF(O12=1,CONCATENATE(SUM($O$5:O12)),CONCATENATE(SUM($O$5:O12)-O12+1,"-",SUM($O$5:O12))))</f>
        <v>29</v>
      </c>
      <c r="Q12" s="3">
        <f t="shared" si="1"/>
        <v>18</v>
      </c>
      <c r="R12" s="3">
        <f t="shared" si="2"/>
        <v>2.99</v>
      </c>
      <c r="S12" s="3">
        <f t="shared" si="3"/>
        <v>3.99</v>
      </c>
      <c r="T12" s="3"/>
      <c r="U12" s="3"/>
    </row>
  </sheetData>
  <conditionalFormatting sqref="P1:P1048576">
    <cfRule type="duplicateValues" dxfId="2" priority="1"/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0122-FDC0-4770-B631-F99D87B8A0A1}">
  <dimension ref="A1:U25"/>
  <sheetViews>
    <sheetView zoomScale="94" zoomScaleNormal="94" workbookViewId="0">
      <pane ySplit="4" topLeftCell="A5" activePane="bottomLeft" state="frozen"/>
      <selection pane="bottomLeft" activeCell="B4" sqref="B4:D4"/>
    </sheetView>
  </sheetViews>
  <sheetFormatPr defaultColWidth="11.28515625" defaultRowHeight="15" x14ac:dyDescent="0.25"/>
  <cols>
    <col min="1" max="1" width="27.7109375" style="2" bestFit="1" customWidth="1"/>
    <col min="2" max="4" width="27.7109375" style="2" customWidth="1"/>
    <col min="5" max="5" width="7.5703125" style="2" customWidth="1"/>
    <col min="6" max="6" width="6.28515625" style="2" bestFit="1" customWidth="1"/>
    <col min="7" max="7" width="10.85546875" style="2" bestFit="1" customWidth="1"/>
    <col min="8" max="13" width="5.85546875" style="2" customWidth="1"/>
    <col min="14" max="14" width="10.28515625" style="2" bestFit="1" customWidth="1"/>
    <col min="15" max="15" width="10.28515625" style="2" customWidth="1"/>
    <col min="16" max="16" width="9.28515625" style="2" customWidth="1"/>
    <col min="17" max="17" width="9.7109375" style="2" bestFit="1" customWidth="1"/>
    <col min="18" max="19" width="8.28515625" style="2" bestFit="1" customWidth="1"/>
    <col min="20" max="20" width="12.28515625" style="2" bestFit="1" customWidth="1"/>
    <col min="21" max="21" width="11.28515625" style="2" bestFit="1" customWidth="1"/>
    <col min="22" max="16384" width="11.28515625" style="2"/>
  </cols>
  <sheetData>
    <row r="1" spans="1:21" x14ac:dyDescent="0.25">
      <c r="R1" s="2" t="s">
        <v>13</v>
      </c>
      <c r="S1" s="2" t="s">
        <v>14</v>
      </c>
      <c r="T1" s="2" t="s">
        <v>15</v>
      </c>
    </row>
    <row r="2" spans="1:21" x14ac:dyDescent="0.25">
      <c r="H2" s="6">
        <v>0.18</v>
      </c>
      <c r="I2" s="6">
        <v>0.186</v>
      </c>
      <c r="J2" s="6">
        <v>0.19400000000000001</v>
      </c>
      <c r="K2" s="6">
        <v>0.2</v>
      </c>
      <c r="L2" s="6">
        <v>0.214</v>
      </c>
      <c r="M2" s="6">
        <v>0.22</v>
      </c>
      <c r="Q2" s="7"/>
      <c r="R2" s="3"/>
      <c r="S2" s="3">
        <v>1</v>
      </c>
      <c r="T2" s="3"/>
    </row>
    <row r="4" spans="1:21" x14ac:dyDescent="0.25">
      <c r="A4" s="4" t="s">
        <v>0</v>
      </c>
      <c r="B4" s="4" t="s">
        <v>31</v>
      </c>
      <c r="C4" s="4" t="s">
        <v>32</v>
      </c>
      <c r="D4" s="4" t="s">
        <v>34</v>
      </c>
      <c r="E4" s="4" t="s">
        <v>16</v>
      </c>
      <c r="F4" s="4" t="s">
        <v>3</v>
      </c>
      <c r="G4" s="4" t="s">
        <v>1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19</v>
      </c>
      <c r="N4" s="1" t="s">
        <v>17</v>
      </c>
      <c r="O4" s="1" t="s">
        <v>9</v>
      </c>
      <c r="P4" s="4" t="s">
        <v>2</v>
      </c>
      <c r="Q4" s="1" t="s">
        <v>18</v>
      </c>
      <c r="R4" s="4" t="s">
        <v>10</v>
      </c>
      <c r="S4" s="4" t="s">
        <v>11</v>
      </c>
      <c r="T4" s="4" t="s">
        <v>9</v>
      </c>
      <c r="U4" s="4" t="s">
        <v>12</v>
      </c>
    </row>
    <row r="5" spans="1:21" x14ac:dyDescent="0.25">
      <c r="A5" s="3" t="s">
        <v>29</v>
      </c>
      <c r="B5" s="3"/>
      <c r="C5" s="3"/>
      <c r="D5" s="3"/>
      <c r="E5" s="3">
        <v>11001</v>
      </c>
      <c r="F5" s="3"/>
      <c r="G5" s="3"/>
      <c r="H5" s="3">
        <v>22</v>
      </c>
      <c r="I5" s="3"/>
      <c r="J5" s="3"/>
      <c r="K5" s="3"/>
      <c r="L5" s="3"/>
      <c r="M5" s="3"/>
      <c r="N5" s="3">
        <f t="shared" ref="N5" si="0">SUM(H5:M5)</f>
        <v>22</v>
      </c>
      <c r="O5" s="3">
        <v>1</v>
      </c>
      <c r="P5" s="5" t="str">
        <f>IF(ISBLANK(O5),"",IF(O5=1,CONCATENATE(SUM($O$5:O5)),CONCATENATE(SUM($O$5:O5)-O5+1,"-",SUM($O$5:O5))))</f>
        <v>1</v>
      </c>
      <c r="Q5" s="3">
        <f t="shared" ref="Q5" si="1">N5*O5</f>
        <v>22</v>
      </c>
      <c r="R5" s="3">
        <f t="shared" ref="R5" si="2">ROUND(SUMPRODUCT($H$2:$M$2,H5:M5)+$R$2,2)</f>
        <v>3.96</v>
      </c>
      <c r="S5" s="3">
        <f t="shared" ref="S5" si="3">ROUND(R5+$S$2+(N5*$T$2),2)</f>
        <v>4.96</v>
      </c>
      <c r="T5" s="3"/>
      <c r="U5" s="3"/>
    </row>
    <row r="6" spans="1:21" x14ac:dyDescent="0.25">
      <c r="A6" s="3" t="s">
        <v>29</v>
      </c>
      <c r="B6" s="3"/>
      <c r="C6" s="3"/>
      <c r="D6" s="3"/>
      <c r="E6" s="3">
        <v>11001</v>
      </c>
      <c r="F6" s="3"/>
      <c r="G6" s="3"/>
      <c r="H6" s="3"/>
      <c r="I6" s="3">
        <v>22</v>
      </c>
      <c r="J6" s="3"/>
      <c r="K6" s="3"/>
      <c r="L6" s="3"/>
      <c r="M6" s="3"/>
      <c r="N6" s="3">
        <f t="shared" ref="N6:N25" si="4">SUM(H6:M6)</f>
        <v>22</v>
      </c>
      <c r="O6" s="3">
        <v>3</v>
      </c>
      <c r="P6" s="5" t="str">
        <f>IF(ISBLANK(O6),"",IF(O6=1,CONCATENATE(SUM($O$5:O6)),CONCATENATE(SUM($O$5:O6)-O6+1,"-",SUM($O$5:O6))))</f>
        <v>2-4</v>
      </c>
      <c r="Q6" s="3">
        <f t="shared" ref="Q6:Q25" si="5">N6*O6</f>
        <v>66</v>
      </c>
      <c r="R6" s="3">
        <f t="shared" ref="R6:R25" si="6">ROUND(SUMPRODUCT($H$2:$M$2,H6:M6)+$R$2,2)</f>
        <v>4.09</v>
      </c>
      <c r="S6" s="3">
        <f t="shared" ref="S6:S25" si="7">ROUND(R6+$S$2+(N6*$T$2),2)</f>
        <v>5.09</v>
      </c>
      <c r="T6" s="3"/>
      <c r="U6" s="3"/>
    </row>
    <row r="7" spans="1:21" x14ac:dyDescent="0.25">
      <c r="A7" s="3" t="s">
        <v>29</v>
      </c>
      <c r="B7" s="3"/>
      <c r="C7" s="3"/>
      <c r="D7" s="3"/>
      <c r="E7" s="3">
        <v>11001</v>
      </c>
      <c r="F7" s="3"/>
      <c r="G7" s="3"/>
      <c r="H7" s="3"/>
      <c r="I7" s="3"/>
      <c r="J7" s="3">
        <v>22</v>
      </c>
      <c r="K7" s="3"/>
      <c r="L7" s="3"/>
      <c r="M7" s="3"/>
      <c r="N7" s="3">
        <f t="shared" si="4"/>
        <v>22</v>
      </c>
      <c r="O7" s="3">
        <v>3</v>
      </c>
      <c r="P7" s="5" t="str">
        <f>IF(ISBLANK(O7),"",IF(O7=1,CONCATENATE(SUM($O$5:O7)),CONCATENATE(SUM($O$5:O7)-O7+1,"-",SUM($O$5:O7))))</f>
        <v>5-7</v>
      </c>
      <c r="Q7" s="3">
        <f t="shared" si="5"/>
        <v>66</v>
      </c>
      <c r="R7" s="3">
        <f t="shared" si="6"/>
        <v>4.2699999999999996</v>
      </c>
      <c r="S7" s="3">
        <f t="shared" si="7"/>
        <v>5.27</v>
      </c>
      <c r="T7" s="3"/>
      <c r="U7" s="3"/>
    </row>
    <row r="8" spans="1:21" x14ac:dyDescent="0.25">
      <c r="A8" s="3" t="s">
        <v>29</v>
      </c>
      <c r="B8" s="3"/>
      <c r="C8" s="3"/>
      <c r="D8" s="3"/>
      <c r="E8" s="3">
        <v>11001</v>
      </c>
      <c r="F8" s="3"/>
      <c r="G8" s="3"/>
      <c r="H8" s="3"/>
      <c r="I8" s="3"/>
      <c r="J8" s="3"/>
      <c r="K8" s="3">
        <v>22</v>
      </c>
      <c r="L8" s="3"/>
      <c r="M8" s="3"/>
      <c r="N8" s="3">
        <f t="shared" si="4"/>
        <v>22</v>
      </c>
      <c r="O8" s="3">
        <v>3</v>
      </c>
      <c r="P8" s="5" t="str">
        <f>IF(ISBLANK(O8),"",IF(O8=1,CONCATENATE(SUM($O$5:O8)),CONCATENATE(SUM($O$5:O8)-O8+1,"-",SUM($O$5:O8))))</f>
        <v>8-10</v>
      </c>
      <c r="Q8" s="3">
        <f t="shared" si="5"/>
        <v>66</v>
      </c>
      <c r="R8" s="3">
        <f t="shared" si="6"/>
        <v>4.4000000000000004</v>
      </c>
      <c r="S8" s="3">
        <f t="shared" si="7"/>
        <v>5.4</v>
      </c>
      <c r="T8" s="3"/>
      <c r="U8" s="3"/>
    </row>
    <row r="9" spans="1:21" x14ac:dyDescent="0.25">
      <c r="A9" s="3" t="s">
        <v>29</v>
      </c>
      <c r="B9" s="3"/>
      <c r="C9" s="3"/>
      <c r="D9" s="3"/>
      <c r="E9" s="3">
        <v>11001</v>
      </c>
      <c r="F9" s="3"/>
      <c r="G9" s="3"/>
      <c r="H9" s="3"/>
      <c r="I9" s="3"/>
      <c r="J9" s="3"/>
      <c r="K9" s="3"/>
      <c r="L9" s="3">
        <v>20</v>
      </c>
      <c r="M9" s="3"/>
      <c r="N9" s="3">
        <f t="shared" si="4"/>
        <v>20</v>
      </c>
      <c r="O9" s="3">
        <v>3</v>
      </c>
      <c r="P9" s="5" t="str">
        <f>IF(ISBLANK(O9),"",IF(O9=1,CONCATENATE(SUM($O$5:O9)),CONCATENATE(SUM($O$5:O9)-O9+1,"-",SUM($O$5:O9))))</f>
        <v>11-13</v>
      </c>
      <c r="Q9" s="3">
        <f t="shared" si="5"/>
        <v>60</v>
      </c>
      <c r="R9" s="3">
        <f t="shared" si="6"/>
        <v>4.28</v>
      </c>
      <c r="S9" s="3">
        <f t="shared" si="7"/>
        <v>5.28</v>
      </c>
      <c r="T9" s="3"/>
      <c r="U9" s="3"/>
    </row>
    <row r="10" spans="1:21" x14ac:dyDescent="0.25">
      <c r="A10" s="3" t="s">
        <v>29</v>
      </c>
      <c r="B10" s="3"/>
      <c r="C10" s="3"/>
      <c r="D10" s="3"/>
      <c r="E10" s="3">
        <v>11001</v>
      </c>
      <c r="F10" s="3"/>
      <c r="G10" s="3"/>
      <c r="H10" s="3">
        <v>5</v>
      </c>
      <c r="I10" s="3"/>
      <c r="J10" s="3">
        <v>3</v>
      </c>
      <c r="K10" s="3"/>
      <c r="L10" s="3">
        <v>4</v>
      </c>
      <c r="M10" s="3">
        <v>10</v>
      </c>
      <c r="N10" s="3">
        <f t="shared" si="4"/>
        <v>22</v>
      </c>
      <c r="O10" s="3">
        <v>1</v>
      </c>
      <c r="P10" s="5" t="str">
        <f>IF(ISBLANK(O10),"",IF(O10=1,CONCATENATE(SUM($O$5:O10)),CONCATENATE(SUM($O$5:O10)-O10+1,"-",SUM($O$5:O10))))</f>
        <v>14</v>
      </c>
      <c r="Q10" s="3">
        <f t="shared" si="5"/>
        <v>22</v>
      </c>
      <c r="R10" s="3">
        <f t="shared" si="6"/>
        <v>4.54</v>
      </c>
      <c r="S10" s="3">
        <f t="shared" si="7"/>
        <v>5.54</v>
      </c>
      <c r="T10" s="3"/>
      <c r="U10" s="3"/>
    </row>
    <row r="11" spans="1:21" x14ac:dyDescent="0.25">
      <c r="A11" s="3" t="s">
        <v>29</v>
      </c>
      <c r="B11" s="3"/>
      <c r="C11" s="3"/>
      <c r="D11" s="3"/>
      <c r="E11" s="3">
        <v>30935</v>
      </c>
      <c r="F11" s="3"/>
      <c r="G11" s="3"/>
      <c r="H11" s="3">
        <v>22</v>
      </c>
      <c r="I11" s="3"/>
      <c r="J11" s="3"/>
      <c r="K11" s="3"/>
      <c r="L11" s="3"/>
      <c r="M11" s="3"/>
      <c r="N11" s="3">
        <f t="shared" si="4"/>
        <v>22</v>
      </c>
      <c r="O11" s="3">
        <v>2</v>
      </c>
      <c r="P11" s="5" t="str">
        <f>IF(ISBLANK(O11),"",IF(O11=1,CONCATENATE(SUM($O$5:O11)),CONCATENATE(SUM($O$5:O11)-O11+1,"-",SUM($O$5:O11))))</f>
        <v>15-16</v>
      </c>
      <c r="Q11" s="3">
        <f t="shared" si="5"/>
        <v>44</v>
      </c>
      <c r="R11" s="3">
        <f t="shared" si="6"/>
        <v>3.96</v>
      </c>
      <c r="S11" s="3">
        <f t="shared" si="7"/>
        <v>4.96</v>
      </c>
      <c r="T11" s="3"/>
      <c r="U11" s="3"/>
    </row>
    <row r="12" spans="1:21" x14ac:dyDescent="0.25">
      <c r="A12" s="3" t="s">
        <v>29</v>
      </c>
      <c r="B12" s="3"/>
      <c r="C12" s="3"/>
      <c r="D12" s="3"/>
      <c r="E12" s="3">
        <v>30935</v>
      </c>
      <c r="F12" s="3"/>
      <c r="G12" s="3"/>
      <c r="H12" s="3"/>
      <c r="I12" s="3">
        <v>22</v>
      </c>
      <c r="J12" s="3"/>
      <c r="K12" s="3"/>
      <c r="L12" s="3"/>
      <c r="M12" s="3"/>
      <c r="N12" s="3">
        <f t="shared" si="4"/>
        <v>22</v>
      </c>
      <c r="O12" s="3">
        <v>2</v>
      </c>
      <c r="P12" s="5" t="str">
        <f>IF(ISBLANK(O12),"",IF(O12=1,CONCATENATE(SUM($O$5:O12)),CONCATENATE(SUM($O$5:O12)-O12+1,"-",SUM($O$5:O12))))</f>
        <v>17-18</v>
      </c>
      <c r="Q12" s="3">
        <f t="shared" si="5"/>
        <v>44</v>
      </c>
      <c r="R12" s="3">
        <f t="shared" si="6"/>
        <v>4.09</v>
      </c>
      <c r="S12" s="3">
        <f t="shared" si="7"/>
        <v>5.09</v>
      </c>
      <c r="T12" s="3"/>
      <c r="U12" s="3"/>
    </row>
    <row r="13" spans="1:21" x14ac:dyDescent="0.25">
      <c r="A13" s="3" t="s">
        <v>29</v>
      </c>
      <c r="B13" s="3"/>
      <c r="C13" s="3"/>
      <c r="D13" s="3"/>
      <c r="E13" s="3">
        <v>30935</v>
      </c>
      <c r="F13" s="3"/>
      <c r="G13" s="3"/>
      <c r="H13" s="3"/>
      <c r="I13" s="3"/>
      <c r="J13" s="3">
        <v>22</v>
      </c>
      <c r="K13" s="3"/>
      <c r="L13" s="3"/>
      <c r="M13" s="3"/>
      <c r="N13" s="3">
        <f t="shared" si="4"/>
        <v>22</v>
      </c>
      <c r="O13" s="3">
        <v>3</v>
      </c>
      <c r="P13" s="5" t="str">
        <f>IF(ISBLANK(O13),"",IF(O13=1,CONCATENATE(SUM($O$5:O13)),CONCATENATE(SUM($O$5:O13)-O13+1,"-",SUM($O$5:O13))))</f>
        <v>19-21</v>
      </c>
      <c r="Q13" s="3">
        <f t="shared" si="5"/>
        <v>66</v>
      </c>
      <c r="R13" s="3">
        <f t="shared" si="6"/>
        <v>4.2699999999999996</v>
      </c>
      <c r="S13" s="3">
        <f t="shared" si="7"/>
        <v>5.27</v>
      </c>
      <c r="T13" s="3"/>
      <c r="U13" s="3"/>
    </row>
    <row r="14" spans="1:21" x14ac:dyDescent="0.25">
      <c r="A14" s="3" t="s">
        <v>29</v>
      </c>
      <c r="B14" s="3"/>
      <c r="C14" s="3"/>
      <c r="D14" s="3"/>
      <c r="E14" s="3">
        <v>30935</v>
      </c>
      <c r="F14" s="3"/>
      <c r="G14" s="3"/>
      <c r="H14" s="3"/>
      <c r="I14" s="3"/>
      <c r="J14" s="3"/>
      <c r="K14" s="3">
        <v>22</v>
      </c>
      <c r="L14" s="3"/>
      <c r="M14" s="3"/>
      <c r="N14" s="3">
        <f t="shared" si="4"/>
        <v>22</v>
      </c>
      <c r="O14" s="3">
        <v>3</v>
      </c>
      <c r="P14" s="5" t="str">
        <f>IF(ISBLANK(O14),"",IF(O14=1,CONCATENATE(SUM($O$5:O14)),CONCATENATE(SUM($O$5:O14)-O14+1,"-",SUM($O$5:O14))))</f>
        <v>22-24</v>
      </c>
      <c r="Q14" s="3">
        <f t="shared" si="5"/>
        <v>66</v>
      </c>
      <c r="R14" s="3">
        <f t="shared" si="6"/>
        <v>4.4000000000000004</v>
      </c>
      <c r="S14" s="3">
        <f t="shared" si="7"/>
        <v>5.4</v>
      </c>
      <c r="T14" s="3"/>
      <c r="U14" s="3"/>
    </row>
    <row r="15" spans="1:21" x14ac:dyDescent="0.25">
      <c r="A15" s="3" t="s">
        <v>29</v>
      </c>
      <c r="B15" s="3"/>
      <c r="C15" s="3"/>
      <c r="D15" s="3"/>
      <c r="E15" s="3">
        <v>30935</v>
      </c>
      <c r="F15" s="3"/>
      <c r="G15" s="3"/>
      <c r="H15" s="3"/>
      <c r="I15" s="3"/>
      <c r="J15" s="3"/>
      <c r="K15" s="3"/>
      <c r="L15" s="3">
        <v>20</v>
      </c>
      <c r="M15" s="3"/>
      <c r="N15" s="3">
        <f t="shared" si="4"/>
        <v>20</v>
      </c>
      <c r="O15" s="3">
        <v>2</v>
      </c>
      <c r="P15" s="5" t="str">
        <f>IF(ISBLANK(O15),"",IF(O15=1,CONCATENATE(SUM($O$5:O15)),CONCATENATE(SUM($O$5:O15)-O15+1,"-",SUM($O$5:O15))))</f>
        <v>25-26</v>
      </c>
      <c r="Q15" s="3">
        <f t="shared" si="5"/>
        <v>40</v>
      </c>
      <c r="R15" s="3">
        <f t="shared" si="6"/>
        <v>4.28</v>
      </c>
      <c r="S15" s="3">
        <f t="shared" si="7"/>
        <v>5.28</v>
      </c>
      <c r="T15" s="3"/>
      <c r="U15" s="3"/>
    </row>
    <row r="16" spans="1:21" x14ac:dyDescent="0.25">
      <c r="A16" s="3" t="s">
        <v>29</v>
      </c>
      <c r="B16" s="3"/>
      <c r="C16" s="3"/>
      <c r="D16" s="3"/>
      <c r="E16" s="3">
        <v>30935</v>
      </c>
      <c r="F16" s="3"/>
      <c r="G16" s="3"/>
      <c r="H16" s="3">
        <v>4</v>
      </c>
      <c r="I16" s="3">
        <v>18</v>
      </c>
      <c r="J16" s="3"/>
      <c r="K16" s="3"/>
      <c r="L16" s="3"/>
      <c r="M16" s="3"/>
      <c r="N16" s="3">
        <f t="shared" si="4"/>
        <v>22</v>
      </c>
      <c r="O16" s="3">
        <v>1</v>
      </c>
      <c r="P16" s="5" t="str">
        <f>IF(ISBLANK(O16),"",IF(O16=1,CONCATENATE(SUM($O$5:O16)),CONCATENATE(SUM($O$5:O16)-O16+1,"-",SUM($O$5:O16))))</f>
        <v>27</v>
      </c>
      <c r="Q16" s="3">
        <f t="shared" si="5"/>
        <v>22</v>
      </c>
      <c r="R16" s="3">
        <f t="shared" si="6"/>
        <v>4.07</v>
      </c>
      <c r="S16" s="3">
        <f t="shared" si="7"/>
        <v>5.07</v>
      </c>
      <c r="T16" s="3"/>
      <c r="U16" s="3"/>
    </row>
    <row r="17" spans="1:21" x14ac:dyDescent="0.25">
      <c r="A17" s="3" t="s">
        <v>29</v>
      </c>
      <c r="B17" s="3"/>
      <c r="C17" s="3"/>
      <c r="D17" s="3"/>
      <c r="E17" s="3">
        <v>30935</v>
      </c>
      <c r="F17" s="3"/>
      <c r="G17" s="3"/>
      <c r="H17" s="3"/>
      <c r="I17" s="3"/>
      <c r="J17" s="3">
        <v>4</v>
      </c>
      <c r="K17" s="3">
        <v>2</v>
      </c>
      <c r="L17" s="3">
        <v>2</v>
      </c>
      <c r="M17" s="3">
        <v>12</v>
      </c>
      <c r="N17" s="3">
        <f t="shared" si="4"/>
        <v>20</v>
      </c>
      <c r="O17" s="3">
        <v>1</v>
      </c>
      <c r="P17" s="5" t="str">
        <f>IF(ISBLANK(O17),"",IF(O17=1,CONCATENATE(SUM($O$5:O17)),CONCATENATE(SUM($O$5:O17)-O17+1,"-",SUM($O$5:O17))))</f>
        <v>28</v>
      </c>
      <c r="Q17" s="3">
        <f t="shared" si="5"/>
        <v>20</v>
      </c>
      <c r="R17" s="3">
        <f t="shared" si="6"/>
        <v>4.24</v>
      </c>
      <c r="S17" s="3">
        <f t="shared" si="7"/>
        <v>5.24</v>
      </c>
      <c r="T17" s="3"/>
      <c r="U17" s="3"/>
    </row>
    <row r="18" spans="1:21" x14ac:dyDescent="0.25">
      <c r="A18" s="3" t="s">
        <v>29</v>
      </c>
      <c r="B18" s="3"/>
      <c r="C18" s="3"/>
      <c r="D18" s="3"/>
      <c r="E18" s="3">
        <v>94013</v>
      </c>
      <c r="F18" s="3"/>
      <c r="G18" s="3"/>
      <c r="H18" s="3">
        <v>22</v>
      </c>
      <c r="I18" s="3"/>
      <c r="J18" s="3"/>
      <c r="K18" s="3"/>
      <c r="L18" s="3"/>
      <c r="M18" s="3"/>
      <c r="N18" s="3">
        <f t="shared" si="4"/>
        <v>22</v>
      </c>
      <c r="O18" s="3">
        <v>1</v>
      </c>
      <c r="P18" s="5" t="str">
        <f>IF(ISBLANK(O18),"",IF(O18=1,CONCATENATE(SUM($O$5:O18)),CONCATENATE(SUM($O$5:O18)-O18+1,"-",SUM($O$5:O18))))</f>
        <v>29</v>
      </c>
      <c r="Q18" s="3">
        <f t="shared" si="5"/>
        <v>22</v>
      </c>
      <c r="R18" s="3">
        <f t="shared" si="6"/>
        <v>3.96</v>
      </c>
      <c r="S18" s="3">
        <f t="shared" si="7"/>
        <v>4.96</v>
      </c>
      <c r="T18" s="3"/>
      <c r="U18" s="3"/>
    </row>
    <row r="19" spans="1:21" x14ac:dyDescent="0.25">
      <c r="A19" s="3" t="s">
        <v>29</v>
      </c>
      <c r="B19" s="3"/>
      <c r="C19" s="3"/>
      <c r="D19" s="3"/>
      <c r="E19" s="3">
        <v>94013</v>
      </c>
      <c r="F19" s="3"/>
      <c r="G19" s="3"/>
      <c r="H19" s="3"/>
      <c r="I19" s="3">
        <v>22</v>
      </c>
      <c r="J19" s="3"/>
      <c r="K19" s="3"/>
      <c r="L19" s="3"/>
      <c r="M19" s="3"/>
      <c r="N19" s="3">
        <f t="shared" si="4"/>
        <v>22</v>
      </c>
      <c r="O19" s="3">
        <v>2</v>
      </c>
      <c r="P19" s="5" t="str">
        <f>IF(ISBLANK(O19),"",IF(O19=1,CONCATENATE(SUM($O$5:O19)),CONCATENATE(SUM($O$5:O19)-O19+1,"-",SUM($O$5:O19))))</f>
        <v>30-31</v>
      </c>
      <c r="Q19" s="3">
        <f t="shared" si="5"/>
        <v>44</v>
      </c>
      <c r="R19" s="3">
        <f t="shared" si="6"/>
        <v>4.09</v>
      </c>
      <c r="S19" s="3">
        <f t="shared" si="7"/>
        <v>5.09</v>
      </c>
      <c r="T19" s="3"/>
      <c r="U19" s="3"/>
    </row>
    <row r="20" spans="1:21" x14ac:dyDescent="0.25">
      <c r="A20" s="3" t="s">
        <v>29</v>
      </c>
      <c r="B20" s="3"/>
      <c r="C20" s="3"/>
      <c r="D20" s="3"/>
      <c r="E20" s="3">
        <v>94013</v>
      </c>
      <c r="F20" s="3"/>
      <c r="G20" s="3"/>
      <c r="H20" s="3"/>
      <c r="I20" s="3"/>
      <c r="J20" s="3">
        <v>22</v>
      </c>
      <c r="K20" s="3"/>
      <c r="L20" s="3"/>
      <c r="M20" s="3"/>
      <c r="N20" s="3">
        <f t="shared" si="4"/>
        <v>22</v>
      </c>
      <c r="O20" s="3">
        <v>2</v>
      </c>
      <c r="P20" s="5" t="str">
        <f>IF(ISBLANK(O20),"",IF(O20=1,CONCATENATE(SUM($O$5:O20)),CONCATENATE(SUM($O$5:O20)-O20+1,"-",SUM($O$5:O20))))</f>
        <v>32-33</v>
      </c>
      <c r="Q20" s="3">
        <f t="shared" si="5"/>
        <v>44</v>
      </c>
      <c r="R20" s="3">
        <f t="shared" si="6"/>
        <v>4.2699999999999996</v>
      </c>
      <c r="S20" s="3">
        <f t="shared" si="7"/>
        <v>5.27</v>
      </c>
      <c r="T20" s="3"/>
      <c r="U20" s="3"/>
    </row>
    <row r="21" spans="1:21" x14ac:dyDescent="0.25">
      <c r="A21" s="3" t="s">
        <v>29</v>
      </c>
      <c r="B21" s="3"/>
      <c r="C21" s="3"/>
      <c r="D21" s="3"/>
      <c r="E21" s="3">
        <v>94013</v>
      </c>
      <c r="F21" s="3"/>
      <c r="G21" s="3"/>
      <c r="H21" s="3"/>
      <c r="I21" s="3"/>
      <c r="J21" s="3"/>
      <c r="K21" s="3">
        <v>22</v>
      </c>
      <c r="L21" s="3"/>
      <c r="M21" s="3"/>
      <c r="N21" s="3">
        <f t="shared" si="4"/>
        <v>22</v>
      </c>
      <c r="O21" s="3">
        <v>2</v>
      </c>
      <c r="P21" s="5" t="str">
        <f>IF(ISBLANK(O21),"",IF(O21=1,CONCATENATE(SUM($O$5:O21)),CONCATENATE(SUM($O$5:O21)-O21+1,"-",SUM($O$5:O21))))</f>
        <v>34-35</v>
      </c>
      <c r="Q21" s="3">
        <f t="shared" si="5"/>
        <v>44</v>
      </c>
      <c r="R21" s="3">
        <f t="shared" si="6"/>
        <v>4.4000000000000004</v>
      </c>
      <c r="S21" s="3">
        <f t="shared" si="7"/>
        <v>5.4</v>
      </c>
      <c r="T21" s="3"/>
      <c r="U21" s="3"/>
    </row>
    <row r="22" spans="1:21" x14ac:dyDescent="0.25">
      <c r="A22" s="3" t="s">
        <v>29</v>
      </c>
      <c r="B22" s="3"/>
      <c r="C22" s="3"/>
      <c r="D22" s="3"/>
      <c r="E22" s="3">
        <v>94013</v>
      </c>
      <c r="F22" s="3"/>
      <c r="G22" s="3"/>
      <c r="H22" s="3"/>
      <c r="I22" s="3"/>
      <c r="J22" s="3"/>
      <c r="K22" s="3"/>
      <c r="L22" s="3">
        <v>20</v>
      </c>
      <c r="M22" s="3"/>
      <c r="N22" s="3">
        <f t="shared" si="4"/>
        <v>20</v>
      </c>
      <c r="O22" s="3">
        <v>1</v>
      </c>
      <c r="P22" s="5" t="str">
        <f>IF(ISBLANK(O22),"",IF(O22=1,CONCATENATE(SUM($O$5:O22)),CONCATENATE(SUM($O$5:O22)-O22+1,"-",SUM($O$5:O22))))</f>
        <v>36</v>
      </c>
      <c r="Q22" s="3">
        <f t="shared" si="5"/>
        <v>20</v>
      </c>
      <c r="R22" s="3">
        <f t="shared" si="6"/>
        <v>4.28</v>
      </c>
      <c r="S22" s="3">
        <f t="shared" si="7"/>
        <v>5.28</v>
      </c>
      <c r="T22" s="3"/>
      <c r="U22" s="3"/>
    </row>
    <row r="23" spans="1:21" x14ac:dyDescent="0.25">
      <c r="A23" s="3" t="s">
        <v>29</v>
      </c>
      <c r="B23" s="3"/>
      <c r="C23" s="3"/>
      <c r="D23" s="3"/>
      <c r="E23" s="3">
        <v>94013</v>
      </c>
      <c r="F23" s="3"/>
      <c r="G23" s="3"/>
      <c r="H23" s="3"/>
      <c r="I23" s="3">
        <v>12</v>
      </c>
      <c r="J23" s="3"/>
      <c r="K23" s="3"/>
      <c r="L23" s="3"/>
      <c r="M23" s="3">
        <v>11</v>
      </c>
      <c r="N23" s="3">
        <f t="shared" si="4"/>
        <v>23</v>
      </c>
      <c r="O23" s="3">
        <v>1</v>
      </c>
      <c r="P23" s="5" t="str">
        <f>IF(ISBLANK(O23),"",IF(O23=1,CONCATENATE(SUM($O$5:O23)),CONCATENATE(SUM($O$5:O23)-O23+1,"-",SUM($O$5:O23))))</f>
        <v>37</v>
      </c>
      <c r="Q23" s="3">
        <f t="shared" si="5"/>
        <v>23</v>
      </c>
      <c r="R23" s="3">
        <f t="shared" si="6"/>
        <v>4.6500000000000004</v>
      </c>
      <c r="S23" s="3">
        <f t="shared" si="7"/>
        <v>5.65</v>
      </c>
      <c r="T23" s="3"/>
      <c r="U23" s="3"/>
    </row>
    <row r="24" spans="1:21" x14ac:dyDescent="0.25">
      <c r="A24" s="3" t="s">
        <v>29</v>
      </c>
      <c r="B24" s="3"/>
      <c r="C24" s="3"/>
      <c r="D24" s="3"/>
      <c r="E24" s="3">
        <v>94013</v>
      </c>
      <c r="F24" s="3"/>
      <c r="G24" s="3"/>
      <c r="H24" s="3">
        <v>4</v>
      </c>
      <c r="I24" s="3"/>
      <c r="J24" s="3">
        <v>17</v>
      </c>
      <c r="K24" s="3"/>
      <c r="L24" s="3"/>
      <c r="M24" s="3"/>
      <c r="N24" s="3">
        <f t="shared" si="4"/>
        <v>21</v>
      </c>
      <c r="O24" s="3">
        <v>1</v>
      </c>
      <c r="P24" s="5" t="str">
        <f>IF(ISBLANK(O24),"",IF(O24=1,CONCATENATE(SUM($O$5:O24)),CONCATENATE(SUM($O$5:O24)-O24+1,"-",SUM($O$5:O24))))</f>
        <v>38</v>
      </c>
      <c r="Q24" s="3">
        <f t="shared" si="5"/>
        <v>21</v>
      </c>
      <c r="R24" s="3">
        <f t="shared" si="6"/>
        <v>4.0199999999999996</v>
      </c>
      <c r="S24" s="3">
        <f t="shared" si="7"/>
        <v>5.0199999999999996</v>
      </c>
      <c r="T24" s="3"/>
      <c r="U24" s="3"/>
    </row>
    <row r="25" spans="1:21" x14ac:dyDescent="0.25">
      <c r="A25" s="3" t="s">
        <v>29</v>
      </c>
      <c r="B25" s="3"/>
      <c r="C25" s="3"/>
      <c r="D25" s="3"/>
      <c r="E25" s="3">
        <v>94013</v>
      </c>
      <c r="F25" s="3"/>
      <c r="G25" s="3"/>
      <c r="H25" s="3"/>
      <c r="I25" s="3"/>
      <c r="J25" s="3"/>
      <c r="K25" s="3">
        <v>5</v>
      </c>
      <c r="L25" s="3">
        <v>17</v>
      </c>
      <c r="M25" s="3"/>
      <c r="N25" s="3">
        <f t="shared" si="4"/>
        <v>22</v>
      </c>
      <c r="O25" s="3">
        <v>1</v>
      </c>
      <c r="P25" s="5" t="str">
        <f>IF(ISBLANK(O25),"",IF(O25=1,CONCATENATE(SUM($O$5:O25)),CONCATENATE(SUM($O$5:O25)-O25+1,"-",SUM($O$5:O25))))</f>
        <v>39</v>
      </c>
      <c r="Q25" s="3">
        <f t="shared" si="5"/>
        <v>22</v>
      </c>
      <c r="R25" s="3">
        <f t="shared" si="6"/>
        <v>4.6399999999999997</v>
      </c>
      <c r="S25" s="3">
        <f t="shared" si="7"/>
        <v>5.64</v>
      </c>
      <c r="T25" s="3"/>
      <c r="U25" s="3"/>
    </row>
  </sheetData>
  <conditionalFormatting sqref="P1:P1048576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92C1-9F9A-441B-A11A-E3D43D96B127}">
  <dimension ref="A1:U12"/>
  <sheetViews>
    <sheetView zoomScale="94" zoomScaleNormal="94" workbookViewId="0">
      <pane ySplit="4" topLeftCell="A5" activePane="bottomLeft" state="frozen"/>
      <selection pane="bottomLeft" activeCell="B8" sqref="B8"/>
    </sheetView>
  </sheetViews>
  <sheetFormatPr defaultColWidth="11.28515625" defaultRowHeight="15" x14ac:dyDescent="0.25"/>
  <cols>
    <col min="1" max="1" width="27.7109375" style="2" bestFit="1" customWidth="1"/>
    <col min="2" max="4" width="27.7109375" style="2" customWidth="1"/>
    <col min="5" max="5" width="7.5703125" style="2" customWidth="1"/>
    <col min="6" max="6" width="6.28515625" style="2" bestFit="1" customWidth="1"/>
    <col min="7" max="7" width="10.85546875" style="2" bestFit="1" customWidth="1"/>
    <col min="8" max="13" width="5.85546875" style="2" customWidth="1"/>
    <col min="14" max="14" width="10.28515625" style="2" bestFit="1" customWidth="1"/>
    <col min="15" max="15" width="10.28515625" style="2" customWidth="1"/>
    <col min="16" max="16" width="9.28515625" style="2" customWidth="1"/>
    <col min="17" max="17" width="9.7109375" style="2" bestFit="1" customWidth="1"/>
    <col min="18" max="19" width="8.28515625" style="2" bestFit="1" customWidth="1"/>
    <col min="20" max="20" width="12.28515625" style="2" bestFit="1" customWidth="1"/>
    <col min="21" max="21" width="11.28515625" style="2" bestFit="1" customWidth="1"/>
    <col min="22" max="16384" width="11.28515625" style="2"/>
  </cols>
  <sheetData>
    <row r="1" spans="1:21" x14ac:dyDescent="0.25">
      <c r="R1" s="2" t="s">
        <v>13</v>
      </c>
      <c r="S1" s="2" t="s">
        <v>14</v>
      </c>
      <c r="T1" s="2" t="s">
        <v>15</v>
      </c>
    </row>
    <row r="2" spans="1:21" x14ac:dyDescent="0.25">
      <c r="H2" s="6"/>
      <c r="I2" s="6"/>
      <c r="J2" s="6"/>
      <c r="K2" s="6"/>
      <c r="L2" s="6"/>
      <c r="M2" s="6"/>
      <c r="Q2" s="7"/>
      <c r="R2" s="3"/>
      <c r="S2" s="3">
        <v>1</v>
      </c>
      <c r="T2" s="3"/>
    </row>
    <row r="4" spans="1:21" x14ac:dyDescent="0.25">
      <c r="A4" s="4" t="s">
        <v>0</v>
      </c>
      <c r="B4" s="4" t="s">
        <v>31</v>
      </c>
      <c r="C4" s="4" t="s">
        <v>32</v>
      </c>
      <c r="D4" s="4" t="s">
        <v>34</v>
      </c>
      <c r="E4" s="4" t="s">
        <v>16</v>
      </c>
      <c r="F4" s="4" t="s">
        <v>3</v>
      </c>
      <c r="G4" s="4" t="s">
        <v>1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19</v>
      </c>
      <c r="N4" s="1" t="s">
        <v>17</v>
      </c>
      <c r="O4" s="1" t="s">
        <v>9</v>
      </c>
      <c r="P4" s="4" t="s">
        <v>2</v>
      </c>
      <c r="Q4" s="1" t="s">
        <v>18</v>
      </c>
      <c r="R4" s="4" t="s">
        <v>10</v>
      </c>
      <c r="S4" s="4" t="s">
        <v>11</v>
      </c>
      <c r="T4" s="4" t="s">
        <v>9</v>
      </c>
      <c r="U4" s="4" t="s">
        <v>12</v>
      </c>
    </row>
    <row r="5" spans="1:21" x14ac:dyDescent="0.25">
      <c r="A5" s="3" t="s">
        <v>30</v>
      </c>
      <c r="B5" s="3"/>
      <c r="C5" s="3"/>
      <c r="D5" s="3"/>
      <c r="E5" s="3"/>
      <c r="F5" s="3">
        <v>46305</v>
      </c>
      <c r="G5" s="3"/>
      <c r="H5" s="3">
        <v>20</v>
      </c>
      <c r="I5" s="3"/>
      <c r="J5" s="3"/>
      <c r="K5" s="3"/>
      <c r="L5" s="3"/>
      <c r="M5" s="3"/>
      <c r="N5" s="3">
        <f t="shared" ref="N5:N12" si="0">SUM(H5:M5)</f>
        <v>20</v>
      </c>
      <c r="O5" s="3">
        <v>1</v>
      </c>
      <c r="P5" s="5" t="str">
        <f>IF(ISBLANK(O5),"",IF(O5=1,CONCATENATE(SUM($O$5:O5)),CONCATENATE(SUM($O$5:O5)-O5+1,"-",SUM($O$5:O5))))</f>
        <v>1</v>
      </c>
      <c r="Q5" s="3">
        <f t="shared" ref="Q5:Q12" si="1">N5*O5</f>
        <v>20</v>
      </c>
      <c r="R5" s="3">
        <f t="shared" ref="R5:R12" si="2">ROUND(SUMPRODUCT($H$2:$M$2,H5:M5)+$R$2,2)</f>
        <v>0</v>
      </c>
      <c r="S5" s="3">
        <f t="shared" ref="S5:S12" si="3">ROUND(R5+$S$2+(N5*$T$2),2)</f>
        <v>1</v>
      </c>
      <c r="T5" s="3"/>
      <c r="U5" s="3"/>
    </row>
    <row r="6" spans="1:21" x14ac:dyDescent="0.25">
      <c r="A6" s="3" t="s">
        <v>30</v>
      </c>
      <c r="B6" s="3"/>
      <c r="C6" s="3"/>
      <c r="D6" s="3"/>
      <c r="E6" s="3"/>
      <c r="F6" s="3">
        <v>46305</v>
      </c>
      <c r="G6" s="3"/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3</v>
      </c>
      <c r="P6" s="5" t="str">
        <f>IF(ISBLANK(O6),"",IF(O6=1,CONCATENATE(SUM($O$5:O6)),CONCATENATE(SUM($O$5:O6)-O6+1,"-",SUM($O$5:O6))))</f>
        <v>2-4</v>
      </c>
      <c r="Q6" s="3">
        <f t="shared" si="1"/>
        <v>60</v>
      </c>
      <c r="R6" s="3">
        <f t="shared" si="2"/>
        <v>0</v>
      </c>
      <c r="S6" s="3">
        <f t="shared" si="3"/>
        <v>1</v>
      </c>
      <c r="T6" s="3"/>
      <c r="U6" s="3"/>
    </row>
    <row r="7" spans="1:21" x14ac:dyDescent="0.25">
      <c r="A7" s="3" t="s">
        <v>30</v>
      </c>
      <c r="B7" s="3"/>
      <c r="C7" s="3"/>
      <c r="D7" s="3"/>
      <c r="E7" s="3"/>
      <c r="F7" s="3">
        <v>46305</v>
      </c>
      <c r="G7" s="3"/>
      <c r="H7" s="3"/>
      <c r="I7" s="3">
        <v>19</v>
      </c>
      <c r="J7" s="3"/>
      <c r="K7" s="3"/>
      <c r="L7" s="3"/>
      <c r="M7" s="3"/>
      <c r="N7" s="3">
        <f t="shared" si="0"/>
        <v>19</v>
      </c>
      <c r="O7" s="3">
        <v>1</v>
      </c>
      <c r="P7" s="5" t="str">
        <f>IF(ISBLANK(O7),"",IF(O7=1,CONCATENATE(SUM($O$5:O7)),CONCATENATE(SUM($O$5:O7)-O7+1,"-",SUM($O$5:O7))))</f>
        <v>5</v>
      </c>
      <c r="Q7" s="3">
        <f t="shared" si="1"/>
        <v>19</v>
      </c>
      <c r="R7" s="3">
        <f t="shared" si="2"/>
        <v>0</v>
      </c>
      <c r="S7" s="3">
        <f t="shared" si="3"/>
        <v>1</v>
      </c>
      <c r="T7" s="3"/>
      <c r="U7" s="3"/>
    </row>
    <row r="8" spans="1:21" x14ac:dyDescent="0.25">
      <c r="A8" s="3" t="s">
        <v>30</v>
      </c>
      <c r="B8" s="3"/>
      <c r="C8" s="3"/>
      <c r="D8" s="3"/>
      <c r="E8" s="3"/>
      <c r="F8" s="3">
        <v>46305</v>
      </c>
      <c r="G8" s="3"/>
      <c r="H8" s="3"/>
      <c r="I8" s="3"/>
      <c r="J8" s="3">
        <v>20</v>
      </c>
      <c r="K8" s="3"/>
      <c r="L8" s="3"/>
      <c r="M8" s="3"/>
      <c r="N8" s="3">
        <f t="shared" si="0"/>
        <v>20</v>
      </c>
      <c r="O8" s="3">
        <v>4</v>
      </c>
      <c r="P8" s="5" t="str">
        <f>IF(ISBLANK(O8),"",IF(O8=1,CONCATENATE(SUM($O$5:O8)),CONCATENATE(SUM($O$5:O8)-O8+1,"-",SUM($O$5:O8))))</f>
        <v>6-9</v>
      </c>
      <c r="Q8" s="3">
        <f t="shared" si="1"/>
        <v>80</v>
      </c>
      <c r="R8" s="3">
        <f t="shared" si="2"/>
        <v>0</v>
      </c>
      <c r="S8" s="3">
        <f t="shared" si="3"/>
        <v>1</v>
      </c>
      <c r="T8" s="3"/>
      <c r="U8" s="3"/>
    </row>
    <row r="9" spans="1:21" x14ac:dyDescent="0.25">
      <c r="A9" s="3" t="s">
        <v>30</v>
      </c>
      <c r="B9" s="3"/>
      <c r="C9" s="3"/>
      <c r="D9" s="3"/>
      <c r="E9" s="3"/>
      <c r="F9" s="3">
        <v>46305</v>
      </c>
      <c r="G9" s="3"/>
      <c r="H9" s="3"/>
      <c r="I9" s="3"/>
      <c r="J9" s="3"/>
      <c r="K9" s="3">
        <v>20</v>
      </c>
      <c r="L9" s="3"/>
      <c r="M9" s="3"/>
      <c r="N9" s="3">
        <f t="shared" si="0"/>
        <v>20</v>
      </c>
      <c r="O9" s="3">
        <v>3</v>
      </c>
      <c r="P9" s="5" t="str">
        <f>IF(ISBLANK(O9),"",IF(O9=1,CONCATENATE(SUM($O$5:O9)),CONCATENATE(SUM($O$5:O9)-O9+1,"-",SUM($O$5:O9))))</f>
        <v>10-12</v>
      </c>
      <c r="Q9" s="3">
        <f t="shared" si="1"/>
        <v>60</v>
      </c>
      <c r="R9" s="3">
        <f t="shared" si="2"/>
        <v>0</v>
      </c>
      <c r="S9" s="3">
        <f t="shared" si="3"/>
        <v>1</v>
      </c>
      <c r="T9" s="3"/>
      <c r="U9" s="3"/>
    </row>
    <row r="10" spans="1:21" x14ac:dyDescent="0.25">
      <c r="A10" s="3" t="s">
        <v>30</v>
      </c>
      <c r="B10" s="3"/>
      <c r="C10" s="3"/>
      <c r="D10" s="3"/>
      <c r="E10" s="3"/>
      <c r="F10" s="3">
        <v>46305</v>
      </c>
      <c r="G10" s="3"/>
      <c r="H10" s="3"/>
      <c r="I10" s="3"/>
      <c r="J10" s="3"/>
      <c r="K10" s="3"/>
      <c r="L10" s="3">
        <v>24</v>
      </c>
      <c r="M10" s="3"/>
      <c r="N10" s="3">
        <f t="shared" si="0"/>
        <v>24</v>
      </c>
      <c r="O10" s="3">
        <v>1</v>
      </c>
      <c r="P10" s="5" t="str">
        <f>IF(ISBLANK(O10),"",IF(O10=1,CONCATENATE(SUM($O$5:O10)),CONCATENATE(SUM($O$5:O10)-O10+1,"-",SUM($O$5:O10))))</f>
        <v>13</v>
      </c>
      <c r="Q10" s="3">
        <f t="shared" si="1"/>
        <v>24</v>
      </c>
      <c r="R10" s="3">
        <f t="shared" si="2"/>
        <v>0</v>
      </c>
      <c r="S10" s="3">
        <f t="shared" si="3"/>
        <v>1</v>
      </c>
      <c r="T10" s="3"/>
      <c r="U10" s="3"/>
    </row>
    <row r="11" spans="1:21" x14ac:dyDescent="0.25">
      <c r="A11" s="3" t="s">
        <v>30</v>
      </c>
      <c r="B11" s="3"/>
      <c r="C11" s="3"/>
      <c r="D11" s="3"/>
      <c r="E11" s="3"/>
      <c r="F11" s="3">
        <v>46305</v>
      </c>
      <c r="G11" s="3"/>
      <c r="H11" s="3"/>
      <c r="I11" s="3"/>
      <c r="J11" s="3"/>
      <c r="K11" s="3"/>
      <c r="L11" s="3">
        <v>10</v>
      </c>
      <c r="M11" s="3">
        <v>11</v>
      </c>
      <c r="N11" s="3">
        <f t="shared" si="0"/>
        <v>21</v>
      </c>
      <c r="O11" s="3">
        <v>1</v>
      </c>
      <c r="P11" s="5" t="str">
        <f>IF(ISBLANK(O11),"",IF(O11=1,CONCATENATE(SUM($O$5:O11)),CONCATENATE(SUM($O$5:O11)-O11+1,"-",SUM($O$5:O11))))</f>
        <v>14</v>
      </c>
      <c r="Q11" s="3">
        <f t="shared" si="1"/>
        <v>21</v>
      </c>
      <c r="R11" s="3">
        <f t="shared" si="2"/>
        <v>0</v>
      </c>
      <c r="S11" s="3">
        <f t="shared" si="3"/>
        <v>1</v>
      </c>
      <c r="T11" s="3"/>
      <c r="U11" s="3"/>
    </row>
    <row r="12" spans="1:21" x14ac:dyDescent="0.25">
      <c r="A12" s="3" t="s">
        <v>30</v>
      </c>
      <c r="B12" s="3"/>
      <c r="C12" s="3"/>
      <c r="D12" s="3"/>
      <c r="E12" s="3"/>
      <c r="F12" s="3">
        <v>46305</v>
      </c>
      <c r="G12" s="3"/>
      <c r="H12" s="3">
        <v>4</v>
      </c>
      <c r="I12" s="3"/>
      <c r="J12" s="3">
        <v>2</v>
      </c>
      <c r="K12" s="3">
        <v>6</v>
      </c>
      <c r="L12" s="3">
        <v>6</v>
      </c>
      <c r="M12" s="3"/>
      <c r="N12" s="3">
        <f t="shared" si="0"/>
        <v>18</v>
      </c>
      <c r="O12" s="3">
        <v>1</v>
      </c>
      <c r="P12" s="5" t="str">
        <f>IF(ISBLANK(O12),"",IF(O12=1,CONCATENATE(SUM($O$5:O12)),CONCATENATE(SUM($O$5:O12)-O12+1,"-",SUM($O$5:O12))))</f>
        <v>15</v>
      </c>
      <c r="Q12" s="3">
        <f t="shared" si="1"/>
        <v>18</v>
      </c>
      <c r="R12" s="3">
        <f t="shared" si="2"/>
        <v>0</v>
      </c>
      <c r="S12" s="3">
        <f t="shared" si="3"/>
        <v>1</v>
      </c>
      <c r="T12" s="3"/>
      <c r="U12" s="3"/>
    </row>
  </sheetData>
  <conditionalFormatting sqref="P1:P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QA5184</vt:lpstr>
      <vt:lpstr>QA5161</vt:lpstr>
      <vt:lpstr>QA5167</vt:lpstr>
      <vt:lpstr>QA5185</vt:lpstr>
      <vt:lpstr>QA5274</vt:lpstr>
      <vt:lpstr>QA5273</vt:lpstr>
      <vt:lpstr>QA5183</vt:lpstr>
      <vt:lpstr>QA5182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KORUNA</dc:creator>
  <cp:lastModifiedBy>SARA MERCHANDISER PC</cp:lastModifiedBy>
  <cp:lastPrinted>2024-12-07T06:01:22Z</cp:lastPrinted>
  <dcterms:created xsi:type="dcterms:W3CDTF">2015-06-05T18:17:20Z</dcterms:created>
  <dcterms:modified xsi:type="dcterms:W3CDTF">2024-12-09T04:32:30Z</dcterms:modified>
</cp:coreProperties>
</file>