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840" yWindow="690" windowWidth="20505" windowHeight="89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6" i="1"/>
  <c r="B8" l="1"/>
  <c r="B10" s="1"/>
  <c r="B11" s="1"/>
</calcChain>
</file>

<file path=xl/sharedStrings.xml><?xml version="1.0" encoding="utf-8"?>
<sst xmlns="http://schemas.openxmlformats.org/spreadsheetml/2006/main" count="24" uniqueCount="21">
  <si>
    <t>Drilling estimates</t>
  </si>
  <si>
    <t>Value</t>
  </si>
  <si>
    <t>Units</t>
  </si>
  <si>
    <t>Drill type</t>
  </si>
  <si>
    <t>kW</t>
  </si>
  <si>
    <t>mm</t>
  </si>
  <si>
    <t>MPa</t>
  </si>
  <si>
    <t>Maximum penetration rate</t>
  </si>
  <si>
    <t>m/SMU hour</t>
  </si>
  <si>
    <t>minutes</t>
  </si>
  <si>
    <t>Delays per hole</t>
  </si>
  <si>
    <t>Total minutes per hole</t>
  </si>
  <si>
    <t>Includes relocation, rod changes and sampling</t>
  </si>
  <si>
    <t>Average Penetration rate</t>
  </si>
  <si>
    <t>Total hole length</t>
  </si>
  <si>
    <t>m</t>
  </si>
  <si>
    <t>SCH5000CL</t>
  </si>
  <si>
    <t>Engine power</t>
  </si>
  <si>
    <t>Hole diameter</t>
  </si>
  <si>
    <t>Rock UCS</t>
  </si>
  <si>
    <t>Drill time per hole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</si>
</sst>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4"/>
      <name val="Arial Narrow"/>
      <family val="2"/>
    </font>
    <font>
      <b/>
      <sz val="10"/>
      <color theme="4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 applyProtection="1"/>
    <xf numFmtId="0" fontId="2" fillId="2" borderId="1" xfId="2" applyFont="1" applyFill="1" applyBorder="1" applyAlignment="1" applyProtection="1">
      <alignment horizontal="center"/>
    </xf>
    <xf numFmtId="0" fontId="0" fillId="0" borderId="0" xfId="0" applyProtection="1"/>
    <xf numFmtId="0" fontId="3" fillId="0" borderId="0" xfId="3" applyFont="1" applyFill="1" applyBorder="1" applyAlignment="1" applyProtection="1">
      <alignment horizontal="left"/>
    </xf>
    <xf numFmtId="0" fontId="3" fillId="0" borderId="0" xfId="3" applyFont="1" applyFill="1" applyBorder="1" applyAlignment="1" applyProtection="1">
      <alignment horizontal="center"/>
    </xf>
    <xf numFmtId="0" fontId="4" fillId="0" borderId="0" xfId="5" applyNumberFormat="1" applyFont="1" applyFill="1" applyBorder="1" applyAlignment="1" applyProtection="1">
      <alignment horizontal="left"/>
    </xf>
    <xf numFmtId="0" fontId="3" fillId="0" borderId="0" xfId="3" applyFont="1" applyFill="1" applyBorder="1" applyAlignment="1" applyProtection="1">
      <alignment horizontal="center" vertical="center"/>
    </xf>
    <xf numFmtId="0" fontId="5" fillId="0" borderId="2" xfId="5" applyNumberFormat="1" applyFont="1" applyFill="1" applyBorder="1" applyAlignment="1" applyProtection="1">
      <alignment horizontal="left"/>
    </xf>
    <xf numFmtId="0" fontId="6" fillId="0" borderId="2" xfId="3" applyFont="1" applyFill="1" applyBorder="1" applyAlignment="1" applyProtection="1">
      <alignment horizontal="center" vertical="center"/>
    </xf>
    <xf numFmtId="164" fontId="9" fillId="0" borderId="0" xfId="5" applyNumberFormat="1" applyFont="1" applyFill="1" applyBorder="1" applyAlignment="1" applyProtection="1">
      <alignment horizontal="center" vertical="center"/>
    </xf>
    <xf numFmtId="0" fontId="3" fillId="0" borderId="0" xfId="3" applyFont="1" applyFill="1" applyBorder="1" applyAlignment="1" applyProtection="1"/>
    <xf numFmtId="3" fontId="9" fillId="0" borderId="0" xfId="2" applyNumberFormat="1" applyFont="1" applyFill="1" applyBorder="1" applyAlignment="1" applyProtection="1">
      <alignment horizontal="center"/>
    </xf>
    <xf numFmtId="3" fontId="8" fillId="0" borderId="0" xfId="4" applyNumberFormat="1" applyFont="1" applyFill="1" applyBorder="1" applyAlignment="1" applyProtection="1">
      <alignment horizontal="center"/>
    </xf>
    <xf numFmtId="3" fontId="9" fillId="0" borderId="0" xfId="4" applyNumberFormat="1" applyFont="1" applyFill="1" applyBorder="1" applyAlignment="1" applyProtection="1">
      <alignment horizontal="center"/>
    </xf>
    <xf numFmtId="3" fontId="6" fillId="0" borderId="0" xfId="4" applyNumberFormat="1" applyFont="1" applyFill="1" applyBorder="1" applyAlignment="1" applyProtection="1">
      <alignment horizontal="center" vertical="center"/>
    </xf>
    <xf numFmtId="164" fontId="7" fillId="0" borderId="0" xfId="5" applyNumberFormat="1" applyFont="1" applyFill="1" applyBorder="1" applyAlignment="1" applyProtection="1">
      <alignment horizontal="center" vertical="center"/>
    </xf>
    <xf numFmtId="3" fontId="6" fillId="0" borderId="2" xfId="5" applyNumberFormat="1" applyFont="1" applyFill="1" applyBorder="1" applyAlignment="1" applyProtection="1">
      <alignment horizontal="center" vertical="center"/>
    </xf>
  </cellXfs>
  <cellStyles count="8">
    <cellStyle name="Comma 2 2 4" xfId="4"/>
    <cellStyle name="Comma_evo_schedule 2" xfId="5"/>
    <cellStyle name="Normal" xfId="0" builtinId="0"/>
    <cellStyle name="Normal 3 3" xfId="7"/>
    <cellStyle name="Normal_Copy of 080821_EVCC_Financial_v4 2" xfId="3"/>
    <cellStyle name="Normal_evo_schedule 2 2" xfId="2"/>
    <cellStyle name="Normal_Truck Haulage - JH 2" xfId="1"/>
    <cellStyle name="Percent 2 2 2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11"/>
  <sheetViews>
    <sheetView tabSelected="1" workbookViewId="0">
      <selection activeCell="E5" sqref="E5"/>
    </sheetView>
  </sheetViews>
  <sheetFormatPr defaultRowHeight="15"/>
  <cols>
    <col min="1" max="1" width="19.7109375" bestFit="1" customWidth="1"/>
    <col min="2" max="2" width="9.7109375" bestFit="1" customWidth="1"/>
    <col min="3" max="3" width="10.28515625" bestFit="1" customWidth="1"/>
  </cols>
  <sheetData>
    <row r="1" spans="1:5">
      <c r="A1" s="1" t="s">
        <v>0</v>
      </c>
      <c r="B1" s="2" t="s">
        <v>1</v>
      </c>
      <c r="C1" s="2" t="s">
        <v>2</v>
      </c>
      <c r="D1" s="3"/>
      <c r="E1" s="3"/>
    </row>
    <row r="2" spans="1:5">
      <c r="A2" s="4" t="s">
        <v>3</v>
      </c>
      <c r="B2" s="13" t="s">
        <v>16</v>
      </c>
      <c r="C2" s="5"/>
      <c r="D2" s="3"/>
      <c r="E2" s="3"/>
    </row>
    <row r="3" spans="1:5">
      <c r="A3" s="4" t="s">
        <v>17</v>
      </c>
      <c r="B3" s="12">
        <v>231</v>
      </c>
      <c r="C3" s="5" t="s">
        <v>4</v>
      </c>
      <c r="D3" s="3"/>
      <c r="E3" s="3"/>
    </row>
    <row r="4" spans="1:5">
      <c r="A4" s="4" t="s">
        <v>18</v>
      </c>
      <c r="B4" s="13">
        <v>115</v>
      </c>
      <c r="C4" s="5" t="s">
        <v>5</v>
      </c>
      <c r="D4" s="3"/>
      <c r="E4" s="3"/>
    </row>
    <row r="5" spans="1:5">
      <c r="A5" s="4" t="s">
        <v>19</v>
      </c>
      <c r="B5" s="14">
        <v>100</v>
      </c>
      <c r="C5" s="5" t="s">
        <v>6</v>
      </c>
      <c r="D5" s="3"/>
      <c r="E5" s="3"/>
    </row>
    <row r="6" spans="1:5">
      <c r="A6" s="6" t="s">
        <v>7</v>
      </c>
      <c r="B6" s="15">
        <f>17000*B3/B4^2/LN(B5)</f>
        <v>64.479184515465775</v>
      </c>
      <c r="C6" s="7" t="s">
        <v>8</v>
      </c>
      <c r="D6" s="3"/>
      <c r="E6" s="3"/>
    </row>
    <row r="7" spans="1:5">
      <c r="A7" s="4" t="s">
        <v>14</v>
      </c>
      <c r="B7" s="10">
        <v>11.5</v>
      </c>
      <c r="C7" s="5" t="s">
        <v>15</v>
      </c>
      <c r="D7" s="3"/>
      <c r="E7" s="3"/>
    </row>
    <row r="8" spans="1:5">
      <c r="A8" s="4" t="s">
        <v>20</v>
      </c>
      <c r="B8" s="16">
        <f>60*B7/B6</f>
        <v>10.701127893987225</v>
      </c>
      <c r="C8" s="5" t="s">
        <v>9</v>
      </c>
      <c r="D8" s="3"/>
      <c r="E8" s="3"/>
    </row>
    <row r="9" spans="1:5">
      <c r="A9" s="4" t="s">
        <v>10</v>
      </c>
      <c r="B9" s="14">
        <v>8</v>
      </c>
      <c r="C9" s="5" t="s">
        <v>9</v>
      </c>
      <c r="D9" s="4" t="s">
        <v>12</v>
      </c>
      <c r="E9" s="11"/>
    </row>
    <row r="10" spans="1:5">
      <c r="A10" s="4" t="s">
        <v>11</v>
      </c>
      <c r="B10" s="16">
        <f>B8+B9</f>
        <v>18.701127893987227</v>
      </c>
      <c r="C10" s="5" t="s">
        <v>9</v>
      </c>
    </row>
    <row r="11" spans="1:5">
      <c r="A11" s="8" t="s">
        <v>13</v>
      </c>
      <c r="B11" s="17">
        <f>60*B7/B10</f>
        <v>36.896170322531631</v>
      </c>
      <c r="C11" s="9" t="s">
        <v>8</v>
      </c>
      <c r="D11" s="3"/>
      <c r="E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SNOWDEN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Cooper</dc:creator>
  <cp:lastModifiedBy>Alan Cooper</cp:lastModifiedBy>
  <dcterms:created xsi:type="dcterms:W3CDTF">2012-03-08T01:08:41Z</dcterms:created>
  <dcterms:modified xsi:type="dcterms:W3CDTF">2012-03-08T01:16:11Z</dcterms:modified>
</cp:coreProperties>
</file>