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rod\Documents\ingenieria\9 cuatrimestre\factibilidad de proyectos de innovacion\"/>
    </mc:Choice>
  </mc:AlternateContent>
  <xr:revisionPtr revIDLastSave="0" documentId="13_ncr:1_{129FAD5A-6A18-4F55-8A5F-1E345B278438}" xr6:coauthVersionLast="47" xr6:coauthVersionMax="47" xr10:uidLastSave="{00000000-0000-0000-0000-000000000000}"/>
  <bookViews>
    <workbookView xWindow="-120" yWindow="-120" windowWidth="29040" windowHeight="15720" firstSheet="3" activeTab="4" xr2:uid="{8E2E8526-B805-4BF5-960C-43FA2E7EB333}"/>
  </bookViews>
  <sheets>
    <sheet name="Portada" sheetId="1" r:id="rId1"/>
    <sheet name="Índice" sheetId="2" r:id="rId2"/>
    <sheet name="Introducción" sheetId="3" r:id="rId3"/>
    <sheet name="Proceso de Gestión de cambios" sheetId="4" r:id="rId4"/>
    <sheet name="Diagrama de GANTT" sheetId="11" r:id="rId5"/>
    <sheet name="Conclusión" sheetId="9" r:id="rId6"/>
  </sheets>
  <externalReferences>
    <externalReference r:id="rId7"/>
    <externalReference r:id="rId8"/>
  </externalReferences>
  <definedNames>
    <definedName name="Departamento">Tabla2[Departamento]</definedName>
    <definedName name="Estatus">Tabla2[Estatus]</definedName>
    <definedName name="Impacto">Tabla2[Impacto]</definedName>
    <definedName name="Interval">'[1]Office Work Schedule'!#REF!</definedName>
    <definedName name="Prioridad">Tabla2[Prioridad]</definedName>
    <definedName name="Responsable">Tabla2[Responsable]</definedName>
    <definedName name="Riesgo">Tabla2[Riesgo]</definedName>
    <definedName name="ScheduleStart">'[1]Office Work Schedule'!#REF!</definedName>
    <definedName name="Tipodecambio">Tabla2[Tipo de cambio]</definedName>
    <definedName name="Type">'[2]Maintenance Work Order'!#REF!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1" l="1"/>
  <c r="G9" i="11" l="1"/>
  <c r="G11" i="11"/>
  <c r="G12" i="11"/>
  <c r="G13" i="11" l="1"/>
  <c r="K14" i="4"/>
  <c r="G18" i="11"/>
  <c r="G17" i="11"/>
  <c r="G16" i="11"/>
  <c r="G15" i="11"/>
  <c r="G14" i="11"/>
</calcChain>
</file>

<file path=xl/sharedStrings.xml><?xml version="1.0" encoding="utf-8"?>
<sst xmlns="http://schemas.openxmlformats.org/spreadsheetml/2006/main" count="307" uniqueCount="116">
  <si>
    <t>ID</t>
  </si>
  <si>
    <t>Comentarios personales</t>
  </si>
  <si>
    <t>ADMINISTRADOR DEL PROYECTO</t>
  </si>
  <si>
    <t>NOMBRE DE LA EMPRESA</t>
  </si>
  <si>
    <t>FECHA</t>
  </si>
  <si>
    <t>FASE UNO</t>
  </si>
  <si>
    <t>FASE DOS</t>
  </si>
  <si>
    <t>FASE TRES</t>
  </si>
  <si>
    <t>FASE CUATRO</t>
  </si>
  <si>
    <t>TAREA</t>
  </si>
  <si>
    <t>INICIO</t>
  </si>
  <si>
    <t>VENCIMIENTO</t>
  </si>
  <si>
    <t>DURACIÓN</t>
  </si>
  <si>
    <t>PORCENTAJE DE LA TAREA COMPLETO</t>
  </si>
  <si>
    <t>SEMANA 1</t>
  </si>
  <si>
    <t>SEMANA 2</t>
  </si>
  <si>
    <t>SEMANA 3</t>
  </si>
  <si>
    <t>SEMANA 4</t>
  </si>
  <si>
    <t>SEMANA 5</t>
  </si>
  <si>
    <t>SEMANA 6</t>
  </si>
  <si>
    <t>SEMANA 7</t>
  </si>
  <si>
    <t>SEMANA 8</t>
  </si>
  <si>
    <t>SEMANA 9</t>
  </si>
  <si>
    <t>SEMANA 10</t>
  </si>
  <si>
    <t>SEMANA 11</t>
  </si>
  <si>
    <t>SEMANA 12</t>
  </si>
  <si>
    <t>TÍTULO</t>
  </si>
  <si>
    <t>RESPONSABLE</t>
  </si>
  <si>
    <t>EN DÍAS</t>
  </si>
  <si>
    <t>Lu.</t>
  </si>
  <si>
    <t>Ma.</t>
  </si>
  <si>
    <t>Mi.</t>
  </si>
  <si>
    <t>Ju.</t>
  </si>
  <si>
    <t>Vi.</t>
  </si>
  <si>
    <t>Concepción e inicio del proyecto</t>
  </si>
  <si>
    <t>Plan del proyecto</t>
  </si>
  <si>
    <t>Revisiones del plan del proyecto</t>
  </si>
  <si>
    <t>Investigación</t>
  </si>
  <si>
    <t>Proyecciones</t>
  </si>
  <si>
    <t>Partes interesadas</t>
  </si>
  <si>
    <t>Pautas</t>
  </si>
  <si>
    <t>Inicio del proyecto</t>
  </si>
  <si>
    <t>Definición y planificación del proyecto</t>
  </si>
  <si>
    <t>Alcance y establecimiento de los objetivos</t>
  </si>
  <si>
    <t>Proceso de Gestión de cambios</t>
  </si>
  <si>
    <t>Cambio solicitado</t>
  </si>
  <si>
    <t>Fecha de solicitud</t>
  </si>
  <si>
    <t>Fecha de aplicación</t>
  </si>
  <si>
    <t>Solicitado por</t>
  </si>
  <si>
    <t>Descripción</t>
  </si>
  <si>
    <t>Costo</t>
  </si>
  <si>
    <t>Tipo de cambio</t>
  </si>
  <si>
    <t>Impacto</t>
  </si>
  <si>
    <t>Estatus</t>
  </si>
  <si>
    <t>Prioridad</t>
  </si>
  <si>
    <t>Riesgo</t>
  </si>
  <si>
    <t>DIAGRAMA DE GANTT</t>
  </si>
  <si>
    <t>Sistema</t>
  </si>
  <si>
    <t>Organización</t>
  </si>
  <si>
    <t>Proceso</t>
  </si>
  <si>
    <t>Alto</t>
  </si>
  <si>
    <t>Bajo</t>
  </si>
  <si>
    <t>Medio</t>
  </si>
  <si>
    <t>Activo</t>
  </si>
  <si>
    <t>Espera</t>
  </si>
  <si>
    <t>Finalizado</t>
  </si>
  <si>
    <t>En proceso</t>
  </si>
  <si>
    <t>Alta</t>
  </si>
  <si>
    <t>Media</t>
  </si>
  <si>
    <t>Baja</t>
  </si>
  <si>
    <t>Muy Urgente</t>
  </si>
  <si>
    <t>Sin riesgo</t>
  </si>
  <si>
    <t>Gerencia</t>
  </si>
  <si>
    <t>Comercial</t>
  </si>
  <si>
    <t>Ventas</t>
  </si>
  <si>
    <t>Tecnologías</t>
  </si>
  <si>
    <t>Responsable</t>
  </si>
  <si>
    <t>Departamento</t>
  </si>
  <si>
    <t>Costo total de cambio</t>
  </si>
  <si>
    <t>Muy impactante</t>
  </si>
  <si>
    <t>x</t>
  </si>
  <si>
    <t>Alan</t>
  </si>
  <si>
    <t>13/08/2023</t>
  </si>
  <si>
    <t>Agregar una funcionalidad de mensajería y notificaciones en la plataforma para mejorar la comunicación entre padres y docentes.</t>
  </si>
  <si>
    <t>Implementación de un módulo de comunicación</t>
  </si>
  <si>
    <t>Reestructuración del proceso de inscripción de alumnos.</t>
  </si>
  <si>
    <t>Optimizar el proceso de inscripción de alumnos para reducir tiempos y eliminar redundancias.</t>
  </si>
  <si>
    <t>Integración de un módulo de análisis de rendimiento académico.</t>
  </si>
  <si>
    <t>Agregar una funcionalidad que permita a los docentes analizar el rendimiento académico de los alumnos en distintos aspectos.</t>
  </si>
  <si>
    <t>Reorganización del equipo de desarrollo.</t>
  </si>
  <si>
    <t>Reestructurar el equipo de desarrollo para asignar roles más específicos y mejorar la colaboración.</t>
  </si>
  <si>
    <t>N/A(Recursos intenros)</t>
  </si>
  <si>
    <t>Actualización de la infraestructura tecnológica.</t>
  </si>
  <si>
    <t>Actualizar los servidores y equipos tecnológicos para mejorar la velocidad y confiabilidad del sistema.</t>
  </si>
  <si>
    <t>Implementación de un proceso de seguimiento y retroalimentación a los alumnos.</t>
  </si>
  <si>
    <t>Establecer un nuevo proceso en el cual los docentes proporcionen retroalimentación regular a los alumnos sobre su desempeño académico, ayudando a mejorar el aprendizaje y la comunicación.</t>
  </si>
  <si>
    <t>Reestructuración del equipo de trabajo en el área de Tecnologías.</t>
  </si>
  <si>
    <t>Realizar una reorganización del equipo de Tecnologías de la Información para asignar roles más específicos y responsabilidades claras, mejorando la eficiencia y la colaboración en el desarrollo y mantenimiento de la plataforma.</t>
  </si>
  <si>
    <t>13/08/2024</t>
  </si>
  <si>
    <t>13/08/2025</t>
  </si>
  <si>
    <t>13/08/2026</t>
  </si>
  <si>
    <t>13/08/2027</t>
  </si>
  <si>
    <t>13/08/2028</t>
  </si>
  <si>
    <t>20/8/2023</t>
  </si>
  <si>
    <t>14/08/2023</t>
  </si>
  <si>
    <t>15/08/2023</t>
  </si>
  <si>
    <t>17/08/2023</t>
  </si>
  <si>
    <t>18/08/2023</t>
  </si>
  <si>
    <t>Actualización de software de gestión de calificaciones.</t>
  </si>
  <si>
    <t>Actualizar el software de gestión de calificaciones para mejorar la rapidez y precisión en el cálculo y registro de calificaciones de los alumnos.</t>
  </si>
  <si>
    <t>Capacitación en tecnologías educativas para docentes.</t>
  </si>
  <si>
    <t>Realizar talleres y capacitaciones para los docentes sobre cómo utilizar eficazmente las tecnologías educativas en sus clases.</t>
  </si>
  <si>
    <t>Implementación de sistema de seguimiento de asistencias.</t>
  </si>
  <si>
    <t xml:space="preserve"> Desarrollar un sistema que permita llevar un registro electrónico de la asistencia de los alumnos, facilitando la identificación de patrones de ausentismo.</t>
  </si>
  <si>
    <t>Alan Daivd López Rojas</t>
  </si>
  <si>
    <t>TecnoStudio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</si>
</sst>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[$-F800]dddd\,\ mmmm\ dd\,\ yyyy"/>
    <numFmt numFmtId="165" formatCode="d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20"/>
      <color theme="1" tint="0.34998626667073579"/>
      <name val="Century Gothic"/>
      <family val="1"/>
    </font>
    <font>
      <b/>
      <sz val="10"/>
      <color theme="0" tint="-0.49995422223578601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1"/>
      <name val="Century Gothic"/>
      <family val="1"/>
    </font>
    <font>
      <b/>
      <sz val="10"/>
      <color theme="4" tint="-0.24994659260841701"/>
      <name val="Century Gothic"/>
      <family val="1"/>
    </font>
    <font>
      <b/>
      <sz val="10"/>
      <color theme="0"/>
      <name val="Century Gothic"/>
      <family val="1"/>
    </font>
    <font>
      <b/>
      <sz val="9"/>
      <color theme="1"/>
      <name val="Century Gothic"/>
      <family val="1"/>
    </font>
    <font>
      <sz val="10"/>
      <color rgb="FF000000"/>
      <name val="Century Gothic"/>
      <family val="2"/>
    </font>
    <font>
      <b/>
      <sz val="15"/>
      <color rgb="FF000000"/>
      <name val="Arial"/>
      <family val="2"/>
    </font>
    <font>
      <sz val="8"/>
      <name val="Calibri"/>
      <family val="2"/>
      <scheme val="minor"/>
    </font>
    <font>
      <sz val="12"/>
      <color rgb="FF37415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9" tint="-0.49995422223578601"/>
        <bgColor indexed="64"/>
      </patternFill>
    </fill>
    <fill>
      <patternFill patternType="solid">
        <fgColor theme="6" tint="-0.49995422223578601"/>
        <bgColor indexed="64"/>
      </patternFill>
    </fill>
    <fill>
      <patternFill patternType="solid">
        <fgColor theme="7" tint="-0.499954222235786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hair">
        <color theme="0" tint="-0.249977111117893"/>
      </left>
      <right/>
      <top/>
      <bottom/>
      <diagonal/>
    </border>
    <border>
      <left style="hair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uble">
        <color theme="0" tint="-0.249977111117893"/>
      </bottom>
      <diagonal/>
    </border>
    <border>
      <left style="hair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34995574816125979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/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hair">
        <color theme="0" tint="-0.34995574816125979"/>
      </right>
      <top style="medium">
        <color theme="0" tint="-0.34995574816125979"/>
      </top>
      <bottom/>
      <diagonal/>
    </border>
    <border>
      <left style="hair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medium">
        <color theme="0" tint="-0.34995574816125979"/>
      </right>
      <top style="medium">
        <color theme="0" tint="-0.34995574816125979"/>
      </top>
      <bottom/>
      <diagonal/>
    </border>
    <border>
      <left style="medium">
        <color theme="0" tint="-0.34995574816125979"/>
      </left>
      <right style="thin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5574816125979"/>
      </right>
      <top style="medium">
        <color theme="0" tint="-0.34995574816125979"/>
      </top>
      <bottom style="thin">
        <color theme="0" tint="-0.24994659260841701"/>
      </bottom>
      <diagonal/>
    </border>
    <border>
      <left style="medium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/>
      <bottom style="double">
        <color theme="0" tint="-0.34995574816125979"/>
      </bottom>
      <diagonal/>
    </border>
    <border>
      <left style="hair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34995574816125979"/>
      </left>
      <right style="medium">
        <color theme="0" tint="-0.34995574816125979"/>
      </right>
      <top/>
      <bottom style="double">
        <color theme="0" tint="-0.34995574816125979"/>
      </bottom>
      <diagonal/>
    </border>
    <border>
      <left style="medium">
        <color theme="0" tint="-0.34995574816125979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34995574816125979"/>
      </left>
      <right/>
      <top/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double">
        <color theme="0" tint="-0.34995574816125979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55748161259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/>
    <xf numFmtId="0" fontId="0" fillId="2" borderId="0" xfId="0" applyFill="1"/>
    <xf numFmtId="0" fontId="5" fillId="3" borderId="0" xfId="2" applyFont="1" applyFill="1" applyAlignment="1">
      <alignment vertical="center"/>
    </xf>
    <xf numFmtId="0" fontId="6" fillId="3" borderId="0" xfId="2" applyFont="1" applyFill="1" applyAlignment="1">
      <alignment vertical="center"/>
    </xf>
    <xf numFmtId="0" fontId="7" fillId="3" borderId="0" xfId="2" applyFont="1" applyFill="1" applyAlignment="1">
      <alignment horizontal="left" vertical="center" wrapText="1" indent="1"/>
    </xf>
    <xf numFmtId="0" fontId="7" fillId="0" borderId="0" xfId="2" applyFont="1"/>
    <xf numFmtId="0" fontId="7" fillId="0" borderId="0" xfId="2" applyFont="1" applyAlignment="1">
      <alignment horizontal="left" vertical="center" wrapText="1" indent="1"/>
    </xf>
    <xf numFmtId="0" fontId="7" fillId="0" borderId="12" xfId="2" applyFont="1" applyBorder="1"/>
    <xf numFmtId="0" fontId="10" fillId="0" borderId="0" xfId="2" applyFont="1"/>
    <xf numFmtId="0" fontId="11" fillId="0" borderId="0" xfId="2" applyFont="1" applyAlignment="1">
      <alignment horizontal="left" vertical="center"/>
    </xf>
    <xf numFmtId="0" fontId="4" fillId="0" borderId="0" xfId="2"/>
    <xf numFmtId="0" fontId="8" fillId="9" borderId="22" xfId="2" applyFont="1" applyFill="1" applyBorder="1" applyAlignment="1">
      <alignment horizontal="left" wrapText="1" indent="1"/>
    </xf>
    <xf numFmtId="0" fontId="8" fillId="9" borderId="23" xfId="2" applyFont="1" applyFill="1" applyBorder="1" applyAlignment="1">
      <alignment horizontal="left" wrapText="1" indent="1"/>
    </xf>
    <xf numFmtId="0" fontId="8" fillId="9" borderId="24" xfId="2" applyFont="1" applyFill="1" applyBorder="1" applyAlignment="1">
      <alignment horizontal="center" wrapText="1"/>
    </xf>
    <xf numFmtId="0" fontId="8" fillId="9" borderId="25" xfId="2" applyFont="1" applyFill="1" applyBorder="1" applyAlignment="1">
      <alignment horizontal="center" wrapText="1"/>
    </xf>
    <xf numFmtId="0" fontId="8" fillId="9" borderId="23" xfId="2" applyFont="1" applyFill="1" applyBorder="1" applyAlignment="1">
      <alignment horizontal="center" wrapText="1"/>
    </xf>
    <xf numFmtId="0" fontId="8" fillId="9" borderId="32" xfId="2" applyFont="1" applyFill="1" applyBorder="1" applyAlignment="1">
      <alignment horizontal="left" vertical="top" wrapText="1" indent="1"/>
    </xf>
    <xf numFmtId="0" fontId="8" fillId="9" borderId="33" xfId="2" applyFont="1" applyFill="1" applyBorder="1" applyAlignment="1">
      <alignment horizontal="left" vertical="top" wrapText="1" indent="1"/>
    </xf>
    <xf numFmtId="0" fontId="8" fillId="9" borderId="34" xfId="2" applyFont="1" applyFill="1" applyBorder="1" applyAlignment="1">
      <alignment horizontal="center" vertical="top" wrapText="1"/>
    </xf>
    <xf numFmtId="0" fontId="8" fillId="9" borderId="35" xfId="2" applyFont="1" applyFill="1" applyBorder="1" applyAlignment="1">
      <alignment horizontal="center" vertical="top" wrapText="1"/>
    </xf>
    <xf numFmtId="0" fontId="8" fillId="9" borderId="33" xfId="2" applyFont="1" applyFill="1" applyBorder="1" applyAlignment="1">
      <alignment horizontal="center" vertical="top" wrapText="1"/>
    </xf>
    <xf numFmtId="0" fontId="13" fillId="14" borderId="37" xfId="2" applyFont="1" applyFill="1" applyBorder="1" applyAlignment="1">
      <alignment horizontal="center" vertical="center"/>
    </xf>
    <xf numFmtId="0" fontId="13" fillId="14" borderId="38" xfId="2" applyFont="1" applyFill="1" applyBorder="1" applyAlignment="1">
      <alignment horizontal="center" vertical="center"/>
    </xf>
    <xf numFmtId="0" fontId="13" fillId="14" borderId="39" xfId="2" applyFont="1" applyFill="1" applyBorder="1" applyAlignment="1">
      <alignment horizontal="center" vertical="center"/>
    </xf>
    <xf numFmtId="0" fontId="13" fillId="15" borderId="40" xfId="2" applyFont="1" applyFill="1" applyBorder="1" applyAlignment="1">
      <alignment horizontal="center" vertical="center"/>
    </xf>
    <xf numFmtId="0" fontId="13" fillId="15" borderId="38" xfId="2" applyFont="1" applyFill="1" applyBorder="1" applyAlignment="1">
      <alignment horizontal="center" vertical="center"/>
    </xf>
    <xf numFmtId="0" fontId="13" fillId="15" borderId="39" xfId="2" applyFont="1" applyFill="1" applyBorder="1" applyAlignment="1">
      <alignment horizontal="center" vertical="center"/>
    </xf>
    <xf numFmtId="0" fontId="13" fillId="16" borderId="40" xfId="2" applyFont="1" applyFill="1" applyBorder="1" applyAlignment="1">
      <alignment horizontal="center" vertical="center"/>
    </xf>
    <xf numFmtId="0" fontId="13" fillId="16" borderId="38" xfId="2" applyFont="1" applyFill="1" applyBorder="1" applyAlignment="1">
      <alignment horizontal="center" vertical="center"/>
    </xf>
    <xf numFmtId="0" fontId="13" fillId="16" borderId="39" xfId="2" applyFont="1" applyFill="1" applyBorder="1" applyAlignment="1">
      <alignment horizontal="center" vertical="center"/>
    </xf>
    <xf numFmtId="0" fontId="13" fillId="17" borderId="40" xfId="2" applyFont="1" applyFill="1" applyBorder="1" applyAlignment="1">
      <alignment horizontal="center" vertical="center"/>
    </xf>
    <xf numFmtId="0" fontId="13" fillId="17" borderId="38" xfId="2" applyFont="1" applyFill="1" applyBorder="1" applyAlignment="1">
      <alignment horizontal="center" vertical="center"/>
    </xf>
    <xf numFmtId="0" fontId="13" fillId="17" borderId="41" xfId="2" applyFont="1" applyFill="1" applyBorder="1" applyAlignment="1">
      <alignment horizontal="center" vertical="center"/>
    </xf>
    <xf numFmtId="0" fontId="14" fillId="9" borderId="43" xfId="2" applyFont="1" applyFill="1" applyBorder="1" applyAlignment="1">
      <alignment horizontal="left" vertical="center" indent="1"/>
    </xf>
    <xf numFmtId="0" fontId="7" fillId="9" borderId="44" xfId="2" applyFont="1" applyFill="1" applyBorder="1"/>
    <xf numFmtId="0" fontId="7" fillId="9" borderId="45" xfId="2" applyFont="1" applyFill="1" applyBorder="1"/>
    <xf numFmtId="0" fontId="7" fillId="9" borderId="46" xfId="2" applyFont="1" applyFill="1" applyBorder="1"/>
    <xf numFmtId="0" fontId="7" fillId="9" borderId="47" xfId="2" applyFont="1" applyFill="1" applyBorder="1"/>
    <xf numFmtId="0" fontId="7" fillId="9" borderId="48" xfId="2" applyFont="1" applyFill="1" applyBorder="1"/>
    <xf numFmtId="0" fontId="14" fillId="0" borderId="47" xfId="2" applyFont="1" applyBorder="1" applyAlignment="1">
      <alignment horizontal="left" vertical="center" indent="2"/>
    </xf>
    <xf numFmtId="0" fontId="7" fillId="0" borderId="45" xfId="2" applyFont="1" applyBorder="1" applyAlignment="1">
      <alignment horizontal="left" vertical="center" indent="1"/>
    </xf>
    <xf numFmtId="1" fontId="7" fillId="4" borderId="45" xfId="2" applyNumberFormat="1" applyFont="1" applyFill="1" applyBorder="1" applyAlignment="1">
      <alignment horizontal="center" vertical="center"/>
    </xf>
    <xf numFmtId="9" fontId="8" fillId="0" borderId="48" xfId="3" applyFont="1" applyBorder="1" applyAlignment="1">
      <alignment horizontal="center" vertical="center"/>
    </xf>
    <xf numFmtId="0" fontId="7" fillId="0" borderId="44" xfId="2" applyFont="1" applyBorder="1"/>
    <xf numFmtId="0" fontId="7" fillId="0" borderId="45" xfId="2" applyFont="1" applyBorder="1"/>
    <xf numFmtId="0" fontId="7" fillId="18" borderId="45" xfId="2" applyFont="1" applyFill="1" applyBorder="1"/>
    <xf numFmtId="0" fontId="7" fillId="0" borderId="46" xfId="2" applyFont="1" applyBorder="1"/>
    <xf numFmtId="0" fontId="7" fillId="0" borderId="47" xfId="2" applyFont="1" applyBorder="1"/>
    <xf numFmtId="0" fontId="7" fillId="19" borderId="45" xfId="2" applyFont="1" applyFill="1" applyBorder="1"/>
    <xf numFmtId="0" fontId="7" fillId="4" borderId="45" xfId="2" applyFont="1" applyFill="1" applyBorder="1"/>
    <xf numFmtId="0" fontId="7" fillId="20" borderId="45" xfId="2" applyFont="1" applyFill="1" applyBorder="1"/>
    <xf numFmtId="0" fontId="7" fillId="0" borderId="48" xfId="2" applyFont="1" applyBorder="1"/>
    <xf numFmtId="0" fontId="14" fillId="0" borderId="47" xfId="2" applyFont="1" applyBorder="1" applyAlignment="1">
      <alignment horizontal="left" vertical="center" indent="3"/>
    </xf>
    <xf numFmtId="0" fontId="14" fillId="9" borderId="47" xfId="2" applyFont="1" applyFill="1" applyBorder="1" applyAlignment="1">
      <alignment horizontal="left" vertical="center" indent="1"/>
    </xf>
    <xf numFmtId="1" fontId="7" fillId="9" borderId="45" xfId="2" applyNumberFormat="1" applyFont="1" applyFill="1" applyBorder="1" applyAlignment="1">
      <alignment horizontal="center" vertical="center"/>
    </xf>
    <xf numFmtId="9" fontId="8" fillId="9" borderId="48" xfId="3" applyFont="1" applyFill="1" applyBorder="1" applyAlignment="1">
      <alignment horizontal="center" vertical="center"/>
    </xf>
    <xf numFmtId="0" fontId="15" fillId="0" borderId="0" xfId="2" applyFont="1"/>
    <xf numFmtId="0" fontId="7" fillId="4" borderId="42" xfId="2" applyFont="1" applyFill="1" applyBorder="1" applyAlignment="1">
      <alignment horizontal="left" vertical="center" indent="1"/>
    </xf>
    <xf numFmtId="0" fontId="7" fillId="4" borderId="49" xfId="2" applyFont="1" applyFill="1" applyBorder="1" applyAlignment="1">
      <alignment horizontal="left" vertical="center" indent="1"/>
    </xf>
    <xf numFmtId="0" fontId="0" fillId="0" borderId="0" xfId="0" applyAlignment="1">
      <alignment horizontal="left" vertical="top"/>
    </xf>
    <xf numFmtId="14" fontId="7" fillId="0" borderId="50" xfId="2" applyNumberFormat="1" applyFont="1" applyBorder="1" applyAlignment="1">
      <alignment horizontal="center" vertical="center"/>
    </xf>
    <xf numFmtId="14" fontId="7" fillId="9" borderId="50" xfId="2" applyNumberFormat="1" applyFont="1" applyFill="1" applyBorder="1" applyAlignment="1">
      <alignment horizontal="center" vertical="center"/>
    </xf>
    <xf numFmtId="0" fontId="7" fillId="21" borderId="45" xfId="2" applyFont="1" applyFill="1" applyBorder="1" applyAlignment="1">
      <alignment horizontal="left" vertical="center" indent="1"/>
    </xf>
    <xf numFmtId="14" fontId="7" fillId="21" borderId="50" xfId="2" applyNumberFormat="1" applyFont="1" applyFill="1" applyBorder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12" fillId="13" borderId="28" xfId="2" applyFont="1" applyFill="1" applyBorder="1" applyAlignment="1">
      <alignment horizontal="center" vertical="center"/>
    </xf>
    <xf numFmtId="0" fontId="12" fillId="13" borderId="31" xfId="2" applyFont="1" applyFill="1" applyBorder="1" applyAlignment="1">
      <alignment horizontal="center" vertical="center"/>
    </xf>
    <xf numFmtId="0" fontId="12" fillId="11" borderId="28" xfId="2" applyFont="1" applyFill="1" applyBorder="1" applyAlignment="1">
      <alignment horizontal="center" vertical="center"/>
    </xf>
    <xf numFmtId="0" fontId="12" fillId="11" borderId="29" xfId="2" applyFont="1" applyFill="1" applyBorder="1" applyAlignment="1">
      <alignment horizontal="center" vertical="center"/>
    </xf>
    <xf numFmtId="0" fontId="12" fillId="12" borderId="30" xfId="2" applyFont="1" applyFill="1" applyBorder="1" applyAlignment="1">
      <alignment horizontal="center" vertical="center"/>
    </xf>
    <xf numFmtId="0" fontId="12" fillId="12" borderId="28" xfId="2" applyFont="1" applyFill="1" applyBorder="1" applyAlignment="1">
      <alignment horizontal="center" vertical="center"/>
    </xf>
    <xf numFmtId="0" fontId="12" fillId="12" borderId="29" xfId="2" applyFont="1" applyFill="1" applyBorder="1" applyAlignment="1">
      <alignment horizontal="center" vertical="center"/>
    </xf>
    <xf numFmtId="0" fontId="12" fillId="13" borderId="30" xfId="2" applyFont="1" applyFill="1" applyBorder="1" applyAlignment="1">
      <alignment horizontal="center" vertical="center"/>
    </xf>
    <xf numFmtId="0" fontId="8" fillId="0" borderId="0" xfId="2" applyFont="1" applyAlignment="1">
      <alignment horizontal="right" vertical="center" indent="1"/>
    </xf>
    <xf numFmtId="164" fontId="9" fillId="4" borderId="9" xfId="2" applyNumberFormat="1" applyFont="1" applyFill="1" applyBorder="1" applyAlignment="1">
      <alignment horizontal="left" vertical="center" wrapText="1" indent="1"/>
    </xf>
    <xf numFmtId="164" fontId="9" fillId="4" borderId="10" xfId="2" applyNumberFormat="1" applyFont="1" applyFill="1" applyBorder="1" applyAlignment="1">
      <alignment horizontal="left" vertical="center" wrapText="1" indent="1"/>
    </xf>
    <xf numFmtId="164" fontId="9" fillId="4" borderId="11" xfId="2" applyNumberFormat="1" applyFont="1" applyFill="1" applyBorder="1" applyAlignment="1">
      <alignment horizontal="left" vertical="center" wrapText="1" indent="1"/>
    </xf>
    <xf numFmtId="0" fontId="12" fillId="5" borderId="19" xfId="2" applyFont="1" applyFill="1" applyBorder="1" applyAlignment="1">
      <alignment horizontal="center" vertical="center"/>
    </xf>
    <xf numFmtId="0" fontId="12" fillId="5" borderId="20" xfId="2" applyFont="1" applyFill="1" applyBorder="1" applyAlignment="1">
      <alignment horizontal="center" vertical="center"/>
    </xf>
    <xf numFmtId="0" fontId="12" fillId="5" borderId="21" xfId="2" applyFont="1" applyFill="1" applyBorder="1" applyAlignment="1">
      <alignment horizontal="center" vertical="center"/>
    </xf>
    <xf numFmtId="0" fontId="12" fillId="6" borderId="19" xfId="2" applyFont="1" applyFill="1" applyBorder="1" applyAlignment="1">
      <alignment horizontal="center" vertical="center"/>
    </xf>
    <xf numFmtId="0" fontId="12" fillId="6" borderId="20" xfId="2" applyFont="1" applyFill="1" applyBorder="1" applyAlignment="1">
      <alignment horizontal="center" vertical="center"/>
    </xf>
    <xf numFmtId="0" fontId="12" fillId="6" borderId="21" xfId="2" applyFont="1" applyFill="1" applyBorder="1" applyAlignment="1">
      <alignment horizontal="center" vertical="center"/>
    </xf>
    <xf numFmtId="0" fontId="8" fillId="9" borderId="26" xfId="2" applyFont="1" applyFill="1" applyBorder="1" applyAlignment="1">
      <alignment horizontal="center" vertical="center" wrapText="1"/>
    </xf>
    <xf numFmtId="0" fontId="8" fillId="9" borderId="36" xfId="2" applyFont="1" applyFill="1" applyBorder="1" applyAlignment="1">
      <alignment horizontal="center" vertical="center" wrapText="1"/>
    </xf>
    <xf numFmtId="0" fontId="12" fillId="10" borderId="27" xfId="2" applyFont="1" applyFill="1" applyBorder="1" applyAlignment="1">
      <alignment horizontal="center" vertical="center"/>
    </xf>
    <xf numFmtId="0" fontId="12" fillId="10" borderId="28" xfId="2" applyFont="1" applyFill="1" applyBorder="1" applyAlignment="1">
      <alignment horizontal="center" vertical="center"/>
    </xf>
    <xf numFmtId="0" fontId="12" fillId="10" borderId="29" xfId="2" applyFont="1" applyFill="1" applyBorder="1" applyAlignment="1">
      <alignment horizontal="center" vertical="center"/>
    </xf>
    <xf numFmtId="0" fontId="12" fillId="11" borderId="30" xfId="2" applyFont="1" applyFill="1" applyBorder="1" applyAlignment="1">
      <alignment horizontal="center" vertical="center"/>
    </xf>
    <xf numFmtId="0" fontId="12" fillId="7" borderId="19" xfId="2" applyFont="1" applyFill="1" applyBorder="1" applyAlignment="1">
      <alignment horizontal="center" vertical="center"/>
    </xf>
    <xf numFmtId="0" fontId="12" fillId="7" borderId="20" xfId="2" applyFont="1" applyFill="1" applyBorder="1" applyAlignment="1">
      <alignment horizontal="center" vertical="center"/>
    </xf>
    <xf numFmtId="0" fontId="12" fillId="7" borderId="21" xfId="2" applyFont="1" applyFill="1" applyBorder="1" applyAlignment="1">
      <alignment horizontal="center" vertical="center"/>
    </xf>
    <xf numFmtId="0" fontId="12" fillId="8" borderId="19" xfId="2" applyFont="1" applyFill="1" applyBorder="1" applyAlignment="1">
      <alignment horizontal="center" vertical="center"/>
    </xf>
    <xf numFmtId="0" fontId="12" fillId="8" borderId="20" xfId="2" applyFont="1" applyFill="1" applyBorder="1" applyAlignment="1">
      <alignment horizontal="center" vertical="center"/>
    </xf>
    <xf numFmtId="0" fontId="12" fillId="8" borderId="21" xfId="2" applyFont="1" applyFill="1" applyBorder="1" applyAlignment="1">
      <alignment horizontal="center" vertical="center"/>
    </xf>
    <xf numFmtId="0" fontId="8" fillId="0" borderId="0" xfId="2" applyFont="1" applyAlignment="1">
      <alignment horizontal="right" vertical="center" wrapText="1" indent="1"/>
    </xf>
    <xf numFmtId="0" fontId="9" fillId="0" borderId="13" xfId="2" applyFont="1" applyBorder="1" applyAlignment="1">
      <alignment horizontal="left" vertical="center" wrapText="1" indent="1"/>
    </xf>
    <xf numFmtId="0" fontId="9" fillId="0" borderId="14" xfId="2" applyFont="1" applyBorder="1" applyAlignment="1">
      <alignment horizontal="left" vertical="center" wrapText="1" indent="1"/>
    </xf>
    <xf numFmtId="0" fontId="9" fillId="0" borderId="15" xfId="2" applyFont="1" applyBorder="1" applyAlignment="1">
      <alignment horizontal="left" vertical="center" wrapText="1" indent="1"/>
    </xf>
    <xf numFmtId="0" fontId="9" fillId="0" borderId="16" xfId="2" applyFont="1" applyBorder="1" applyAlignment="1">
      <alignment horizontal="left" vertical="center" wrapText="1" indent="1"/>
    </xf>
    <xf numFmtId="0" fontId="9" fillId="0" borderId="17" xfId="2" applyFont="1" applyBorder="1" applyAlignment="1">
      <alignment horizontal="left" vertical="center" wrapText="1" indent="1"/>
    </xf>
    <xf numFmtId="0" fontId="9" fillId="0" borderId="18" xfId="2" applyFont="1" applyBorder="1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6" fontId="0" fillId="0" borderId="0" xfId="0" applyNumberFormat="1" applyAlignment="1">
      <alignment horizontal="center" vertical="center"/>
    </xf>
    <xf numFmtId="6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16" fontId="4" fillId="0" borderId="0" xfId="2" applyNumberFormat="1"/>
  </cellXfs>
  <cellStyles count="4">
    <cellStyle name="Normal" xfId="0" builtinId="0"/>
    <cellStyle name="Normal 2" xfId="2" xr:uid="{BB54F8E7-B48A-4B20-9709-FF2BF61FB330}"/>
    <cellStyle name="Percent" xfId="3" xr:uid="{7566CE10-D99C-482F-9A57-983956AF57C5}"/>
    <cellStyle name="Porcentaje" xfId="1" builtinId="5"/>
  </cellStyles>
  <dxfs count="17">
    <dxf>
      <numFmt numFmtId="10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numFmt numFmtId="165" formatCode="dd/mm/yyyy"/>
    </dxf>
    <dxf>
      <font>
        <b/>
      </font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D2D14A-B679-4B3F-BD31-6F5322BE53E0}" name="Tabla3" displayName="Tabla3" ref="A3:K14" totalsRowCount="1" headerRowDxfId="16">
  <autoFilter ref="A3:K13" xr:uid="{3AD2D14A-B679-4B3F-BD31-6F5322BE53E0}"/>
  <tableColumns count="11">
    <tableColumn id="1" xr3:uid="{57C90093-B8BA-4EA3-B903-12B9BF0BBE74}" name="Cambio solicitado" dataDxfId="15"/>
    <tableColumn id="2" xr3:uid="{A5DC259D-36FA-4180-8461-DE013A2CAAA9}" name="Fecha de solicitud" dataDxfId="14"/>
    <tableColumn id="3" xr3:uid="{5EBBF8E3-F3A5-45D3-990D-200A1DFAED88}" name="Fecha de aplicación" dataDxfId="13" totalsRowDxfId="3" dataCellStyle="Porcentaje"/>
    <tableColumn id="4" xr3:uid="{F699ADE2-DACC-42A3-B27A-54984FE28F66}" name="Solicitado por" dataDxfId="12" totalsRowDxfId="2"/>
    <tableColumn id="5" xr3:uid="{7C9452DF-EC3F-446E-A54F-1C73EDB47695}" name="Descripción"/>
    <tableColumn id="7" xr3:uid="{4850C891-8EC5-47DA-9071-CE8BBB94F2D5}" name="Tipo de cambio"/>
    <tableColumn id="8" xr3:uid="{4CB32644-2BB6-4DC9-AFFD-2461F3BEB583}" name="Impacto" dataDxfId="11"/>
    <tableColumn id="9" xr3:uid="{FD9B8265-7F53-47D1-8A42-9601B6915281}" name="Estatus" dataDxfId="10"/>
    <tableColumn id="10" xr3:uid="{100B0C3D-81E1-4754-86A6-836471428CC2}" name="Prioridad" totalsRowLabel="Costo total de cambio" dataDxfId="9" totalsRowDxfId="1"/>
    <tableColumn id="11" xr3:uid="{BEA643FC-6191-4E83-B016-B028A14CBEA1}" name="Riesgo" dataDxfId="8"/>
    <tableColumn id="12" xr3:uid="{4BB50CFA-BE89-457C-AC52-0BC382E377A6}" name="Costo" totalsRowFunction="sum" dataDxfId="7" totalsRowDxfId="0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7EF536-48D0-4DF5-BB8F-62CBBABD1205}" name="Tabla2" displayName="Tabla2" ref="A16:G20" totalsRowShown="0">
  <autoFilter ref="A16:G20" xr:uid="{BB7EF536-48D0-4DF5-BB8F-62CBBABD1205}"/>
  <tableColumns count="7">
    <tableColumn id="1" xr3:uid="{3ACAC0FB-D662-4712-8A4C-DFC68387ED0E}" name="Tipo de cambio"/>
    <tableColumn id="2" xr3:uid="{1A49C7D0-2222-44CA-ADCE-022210232416}" name="Impacto"/>
    <tableColumn id="3" xr3:uid="{B3A95429-8AC9-4FE0-9C01-E730179CF153}" name="Estatus"/>
    <tableColumn id="4" xr3:uid="{AB32FB27-4161-4B06-91C5-8B9E8FA08599}" name="Prioridad"/>
    <tableColumn id="5" xr3:uid="{1DF44397-FAB3-40EE-94B3-ABDAE1B06948}" name="Riesgo"/>
    <tableColumn id="6" xr3:uid="{3DF635EC-8371-4375-8810-461D9311E333}" name="Departamento"/>
    <tableColumn id="7" xr3:uid="{719BB23D-EE77-4C7F-B68F-5BFDE2050987}" name="Respons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0FA8-57F0-457E-B3F8-6CCB9A89523B}">
  <dimension ref="A1"/>
  <sheetViews>
    <sheetView workbookViewId="0">
      <selection activeCell="H13" sqref="H1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07E0-9F10-4B82-BC3B-DCF6106EB73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7032-B5E9-42E4-AB55-318F7C0FD9E8}">
  <dimension ref="A1"/>
  <sheetViews>
    <sheetView workbookViewId="0">
      <selection activeCell="E38" sqref="E38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52EF-FD4B-4C79-BDFE-B62C51428249}">
  <sheetPr>
    <tabColor rgb="FF00B050"/>
  </sheetPr>
  <dimension ref="A1:K28"/>
  <sheetViews>
    <sheetView zoomScale="70" zoomScaleNormal="70" workbookViewId="0">
      <selection activeCell="P12" sqref="P12"/>
    </sheetView>
  </sheetViews>
  <sheetFormatPr baseColWidth="10" defaultRowHeight="15" x14ac:dyDescent="0.25"/>
  <cols>
    <col min="1" max="1" width="32.140625" customWidth="1"/>
    <col min="2" max="2" width="31.85546875" customWidth="1"/>
    <col min="3" max="3" width="23.42578125" bestFit="1" customWidth="1"/>
    <col min="4" max="4" width="28.85546875" bestFit="1" customWidth="1"/>
    <col min="5" max="5" width="32.5703125" customWidth="1"/>
    <col min="6" max="6" width="20.7109375" customWidth="1"/>
    <col min="7" max="7" width="17.7109375" customWidth="1"/>
    <col min="11" max="11" width="11.85546875" bestFit="1" customWidth="1"/>
  </cols>
  <sheetData>
    <row r="1" spans="1:11" ht="25.5" x14ac:dyDescent="0.25">
      <c r="B1" s="5" t="s">
        <v>44</v>
      </c>
      <c r="C1" s="5"/>
      <c r="D1" s="5"/>
      <c r="E1" s="5"/>
      <c r="F1" s="5"/>
    </row>
    <row r="3" spans="1:11" x14ac:dyDescent="0.25">
      <c r="A3" s="62" t="s">
        <v>45</v>
      </c>
      <c r="B3" s="62" t="s">
        <v>46</v>
      </c>
      <c r="C3" s="62" t="s">
        <v>47</v>
      </c>
      <c r="D3" s="62" t="s">
        <v>48</v>
      </c>
      <c r="E3" s="62" t="s">
        <v>49</v>
      </c>
      <c r="F3" s="62" t="s">
        <v>51</v>
      </c>
      <c r="G3" s="62" t="s">
        <v>52</v>
      </c>
      <c r="H3" s="62" t="s">
        <v>53</v>
      </c>
      <c r="I3" s="62" t="s">
        <v>54</v>
      </c>
      <c r="J3" s="62" t="s">
        <v>55</v>
      </c>
      <c r="K3" s="62" t="s">
        <v>50</v>
      </c>
    </row>
    <row r="4" spans="1:11" ht="45" customHeight="1" x14ac:dyDescent="0.25">
      <c r="A4" s="116" t="s">
        <v>84</v>
      </c>
      <c r="B4" s="115">
        <v>45268</v>
      </c>
      <c r="C4" s="67" t="s">
        <v>82</v>
      </c>
      <c r="D4" s="2" t="s">
        <v>81</v>
      </c>
      <c r="E4" s="114" t="s">
        <v>83</v>
      </c>
      <c r="F4" s="2" t="s">
        <v>57</v>
      </c>
      <c r="G4" s="2" t="s">
        <v>62</v>
      </c>
      <c r="H4" s="2" t="s">
        <v>63</v>
      </c>
      <c r="I4" s="2" t="s">
        <v>67</v>
      </c>
      <c r="J4" s="2" t="s">
        <v>61</v>
      </c>
      <c r="K4" s="117">
        <v>15000</v>
      </c>
    </row>
    <row r="5" spans="1:11" ht="45" x14ac:dyDescent="0.25">
      <c r="A5" s="121" t="s">
        <v>85</v>
      </c>
      <c r="B5" s="115" t="s">
        <v>103</v>
      </c>
      <c r="C5" s="67" t="s">
        <v>98</v>
      </c>
      <c r="D5" s="2" t="s">
        <v>81</v>
      </c>
      <c r="E5" s="114" t="s">
        <v>86</v>
      </c>
      <c r="F5" s="2" t="s">
        <v>59</v>
      </c>
      <c r="G5" s="2" t="s">
        <v>60</v>
      </c>
      <c r="H5" s="2" t="s">
        <v>64</v>
      </c>
      <c r="I5" s="2" t="s">
        <v>67</v>
      </c>
      <c r="J5" s="2" t="s">
        <v>61</v>
      </c>
      <c r="K5" s="117">
        <v>8000</v>
      </c>
    </row>
    <row r="6" spans="1:11" ht="60" x14ac:dyDescent="0.25">
      <c r="A6" s="116" t="s">
        <v>87</v>
      </c>
      <c r="B6" s="115">
        <v>45270</v>
      </c>
      <c r="C6" s="67" t="s">
        <v>99</v>
      </c>
      <c r="D6" s="2" t="s">
        <v>81</v>
      </c>
      <c r="E6" s="114" t="s">
        <v>88</v>
      </c>
      <c r="F6" s="2" t="s">
        <v>57</v>
      </c>
      <c r="G6" s="2" t="s">
        <v>60</v>
      </c>
      <c r="H6" s="2" t="s">
        <v>66</v>
      </c>
      <c r="I6" s="2" t="s">
        <v>68</v>
      </c>
      <c r="J6" s="2" t="s">
        <v>62</v>
      </c>
      <c r="K6" s="117">
        <v>12000</v>
      </c>
    </row>
    <row r="7" spans="1:11" ht="60" x14ac:dyDescent="0.25">
      <c r="A7" s="116" t="s">
        <v>89</v>
      </c>
      <c r="B7" s="115">
        <v>45271</v>
      </c>
      <c r="C7" s="67" t="s">
        <v>100</v>
      </c>
      <c r="D7" s="2" t="s">
        <v>81</v>
      </c>
      <c r="E7" s="114" t="s">
        <v>90</v>
      </c>
      <c r="F7" s="2" t="s">
        <v>58</v>
      </c>
      <c r="G7" s="2" t="s">
        <v>62</v>
      </c>
      <c r="H7" s="2" t="s">
        <v>65</v>
      </c>
      <c r="I7" s="2" t="s">
        <v>68</v>
      </c>
      <c r="J7" s="2" t="s">
        <v>61</v>
      </c>
      <c r="K7" s="114" t="s">
        <v>91</v>
      </c>
    </row>
    <row r="8" spans="1:11" ht="60" x14ac:dyDescent="0.25">
      <c r="A8" s="116" t="s">
        <v>92</v>
      </c>
      <c r="B8" s="115">
        <v>45272</v>
      </c>
      <c r="C8" s="67" t="s">
        <v>101</v>
      </c>
      <c r="D8" s="2" t="s">
        <v>81</v>
      </c>
      <c r="E8" s="114" t="s">
        <v>93</v>
      </c>
      <c r="F8" s="2" t="s">
        <v>58</v>
      </c>
      <c r="G8" s="2" t="s">
        <v>60</v>
      </c>
      <c r="H8" s="2" t="s">
        <v>63</v>
      </c>
      <c r="I8" s="2" t="s">
        <v>67</v>
      </c>
      <c r="J8" s="2" t="s">
        <v>60</v>
      </c>
      <c r="K8" s="117">
        <v>25000</v>
      </c>
    </row>
    <row r="9" spans="1:11" ht="90" x14ac:dyDescent="0.25">
      <c r="A9" s="116" t="s">
        <v>94</v>
      </c>
      <c r="B9" s="115">
        <v>45273</v>
      </c>
      <c r="C9" s="67" t="s">
        <v>102</v>
      </c>
      <c r="D9" s="2" t="s">
        <v>81</v>
      </c>
      <c r="E9" s="114" t="s">
        <v>95</v>
      </c>
      <c r="F9" s="2" t="s">
        <v>59</v>
      </c>
      <c r="G9" s="2" t="s">
        <v>60</v>
      </c>
      <c r="H9" s="2" t="s">
        <v>64</v>
      </c>
      <c r="I9" s="2" t="s">
        <v>67</v>
      </c>
      <c r="J9" s="2" t="s">
        <v>61</v>
      </c>
      <c r="K9" s="117">
        <v>1000</v>
      </c>
    </row>
    <row r="10" spans="1:11" ht="105" x14ac:dyDescent="0.25">
      <c r="A10" s="116" t="s">
        <v>96</v>
      </c>
      <c r="B10" s="115">
        <v>45274</v>
      </c>
      <c r="C10" s="67" t="s">
        <v>82</v>
      </c>
      <c r="D10" s="2" t="s">
        <v>81</v>
      </c>
      <c r="E10" s="114" t="s">
        <v>97</v>
      </c>
      <c r="F10" s="2" t="s">
        <v>58</v>
      </c>
      <c r="G10" s="2" t="s">
        <v>60</v>
      </c>
      <c r="H10" s="2" t="s">
        <v>63</v>
      </c>
      <c r="I10" s="2" t="s">
        <v>68</v>
      </c>
      <c r="J10" s="2" t="s">
        <v>62</v>
      </c>
      <c r="K10" s="117">
        <v>5000</v>
      </c>
    </row>
    <row r="11" spans="1:11" ht="75" x14ac:dyDescent="0.25">
      <c r="A11" s="116" t="s">
        <v>108</v>
      </c>
      <c r="B11" s="119" t="s">
        <v>82</v>
      </c>
      <c r="C11" s="120" t="s">
        <v>107</v>
      </c>
      <c r="D11" s="2" t="s">
        <v>81</v>
      </c>
      <c r="E11" s="114" t="s">
        <v>109</v>
      </c>
      <c r="F11" s="2" t="s">
        <v>57</v>
      </c>
      <c r="G11" s="2" t="s">
        <v>60</v>
      </c>
      <c r="H11" s="2" t="s">
        <v>66</v>
      </c>
      <c r="I11" s="2" t="s">
        <v>68</v>
      </c>
      <c r="J11" s="2" t="s">
        <v>61</v>
      </c>
      <c r="K11" s="117">
        <v>6500</v>
      </c>
    </row>
    <row r="12" spans="1:11" ht="60" x14ac:dyDescent="0.25">
      <c r="A12" s="116" t="s">
        <v>110</v>
      </c>
      <c r="B12" s="115" t="s">
        <v>104</v>
      </c>
      <c r="C12" s="67" t="s">
        <v>106</v>
      </c>
      <c r="D12" s="2" t="s">
        <v>81</v>
      </c>
      <c r="E12" s="114" t="s">
        <v>111</v>
      </c>
      <c r="F12" s="2" t="s">
        <v>58</v>
      </c>
      <c r="G12" s="2" t="s">
        <v>62</v>
      </c>
      <c r="H12" s="2" t="s">
        <v>64</v>
      </c>
      <c r="I12" s="2" t="s">
        <v>67</v>
      </c>
      <c r="J12" s="2" t="s">
        <v>61</v>
      </c>
      <c r="K12" s="117">
        <v>3000</v>
      </c>
    </row>
    <row r="13" spans="1:11" ht="90" x14ac:dyDescent="0.25">
      <c r="A13" s="116" t="s">
        <v>112</v>
      </c>
      <c r="B13" s="115" t="s">
        <v>105</v>
      </c>
      <c r="C13" s="67" t="s">
        <v>107</v>
      </c>
      <c r="D13" s="2" t="s">
        <v>81</v>
      </c>
      <c r="E13" s="114" t="s">
        <v>113</v>
      </c>
      <c r="F13" s="2" t="s">
        <v>57</v>
      </c>
      <c r="G13" s="2" t="s">
        <v>62</v>
      </c>
      <c r="H13" s="2" t="s">
        <v>63</v>
      </c>
      <c r="I13" s="2" t="s">
        <v>67</v>
      </c>
      <c r="J13" s="2" t="s">
        <v>62</v>
      </c>
      <c r="K13" s="117">
        <v>9500</v>
      </c>
    </row>
    <row r="14" spans="1:11" x14ac:dyDescent="0.25">
      <c r="C14" s="2"/>
      <c r="D14" s="2"/>
      <c r="I14" s="1" t="s">
        <v>78</v>
      </c>
      <c r="K14" s="118">
        <f>SUBTOTAL(109,Tabla3[Costo])</f>
        <v>85000</v>
      </c>
    </row>
    <row r="16" spans="1:11" x14ac:dyDescent="0.25">
      <c r="A16" t="s">
        <v>51</v>
      </c>
      <c r="B16" t="s">
        <v>52</v>
      </c>
      <c r="C16" t="s">
        <v>53</v>
      </c>
      <c r="D16" t="s">
        <v>54</v>
      </c>
      <c r="E16" t="s">
        <v>55</v>
      </c>
      <c r="F16" t="s">
        <v>77</v>
      </c>
      <c r="G16" t="s">
        <v>76</v>
      </c>
    </row>
    <row r="17" spans="1:7" x14ac:dyDescent="0.25">
      <c r="A17" t="s">
        <v>57</v>
      </c>
      <c r="B17" t="s">
        <v>61</v>
      </c>
      <c r="C17" t="s">
        <v>63</v>
      </c>
      <c r="D17" t="s">
        <v>70</v>
      </c>
      <c r="E17" t="s">
        <v>71</v>
      </c>
      <c r="F17" t="s">
        <v>72</v>
      </c>
      <c r="G17" t="s">
        <v>81</v>
      </c>
    </row>
    <row r="18" spans="1:7" x14ac:dyDescent="0.25">
      <c r="A18" t="s">
        <v>58</v>
      </c>
      <c r="B18" t="s">
        <v>62</v>
      </c>
      <c r="C18" t="s">
        <v>66</v>
      </c>
      <c r="D18" t="s">
        <v>67</v>
      </c>
      <c r="E18" t="s">
        <v>61</v>
      </c>
      <c r="F18" t="s">
        <v>73</v>
      </c>
    </row>
    <row r="19" spans="1:7" x14ac:dyDescent="0.25">
      <c r="A19" t="s">
        <v>59</v>
      </c>
      <c r="B19" t="s">
        <v>60</v>
      </c>
      <c r="C19" t="s">
        <v>64</v>
      </c>
      <c r="D19" t="s">
        <v>68</v>
      </c>
      <c r="E19" t="s">
        <v>62</v>
      </c>
      <c r="F19" t="s">
        <v>74</v>
      </c>
    </row>
    <row r="20" spans="1:7" x14ac:dyDescent="0.25">
      <c r="B20" t="s">
        <v>79</v>
      </c>
      <c r="C20" t="s">
        <v>65</v>
      </c>
      <c r="D20" t="s">
        <v>69</v>
      </c>
      <c r="E20" t="s">
        <v>60</v>
      </c>
      <c r="F20" t="s">
        <v>75</v>
      </c>
    </row>
    <row r="25" spans="1:7" x14ac:dyDescent="0.25">
      <c r="A25" s="3" t="s">
        <v>1</v>
      </c>
      <c r="B25" s="4"/>
    </row>
    <row r="26" spans="1:7" x14ac:dyDescent="0.25">
      <c r="A26" s="68"/>
      <c r="B26" s="69"/>
      <c r="C26" s="69"/>
      <c r="D26" s="69"/>
      <c r="E26" s="70"/>
    </row>
    <row r="27" spans="1:7" x14ac:dyDescent="0.25">
      <c r="A27" s="71"/>
      <c r="B27" s="72"/>
      <c r="C27" s="72"/>
      <c r="D27" s="72"/>
      <c r="E27" s="73"/>
    </row>
    <row r="28" spans="1:7" x14ac:dyDescent="0.25">
      <c r="A28" s="74"/>
      <c r="B28" s="75"/>
      <c r="C28" s="75"/>
      <c r="D28" s="75"/>
      <c r="E28" s="76"/>
    </row>
  </sheetData>
  <mergeCells count="1">
    <mergeCell ref="A26:E28"/>
  </mergeCells>
  <phoneticPr fontId="16" type="noConversion"/>
  <dataValidations count="5">
    <dataValidation type="list" allowBlank="1" showInputMessage="1" showErrorMessage="1" sqref="F4:F13" xr:uid="{E26FB84F-828A-40A3-839E-01927BD9A552}">
      <formula1>Tipodecambio</formula1>
    </dataValidation>
    <dataValidation type="list" allowBlank="1" showInputMessage="1" showErrorMessage="1" sqref="H4:H13" xr:uid="{F7DF9A01-379A-4B56-83F3-E0E0387F384C}">
      <formula1>Estatus</formula1>
    </dataValidation>
    <dataValidation type="list" allowBlank="1" showInputMessage="1" showErrorMessage="1" sqref="I4:I13" xr:uid="{69176B6D-8302-41BB-9D8F-EF02154A2B8D}">
      <formula1>Prioridad</formula1>
    </dataValidation>
    <dataValidation type="list" allowBlank="1" showInputMessage="1" showErrorMessage="1" sqref="J4:J13" xr:uid="{581C6779-37DD-44AF-A26B-A3DB0D70EC98}">
      <formula1>Riesgo</formula1>
    </dataValidation>
    <dataValidation type="list" allowBlank="1" showInputMessage="1" showErrorMessage="1" sqref="G4:G13" xr:uid="{C49047FF-FFE3-4072-A98F-8AA0D23B257A}">
      <formula1>Impacto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BFD18C3-09A1-40B7-A681-95505EF3CD2F}">
            <xm:f>NOT(ISERROR(SEARCH($B$19,G14)))</xm:f>
            <xm:f>$B$19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1ED4BFC3-0A79-4AE3-9227-A34C05B9DB56}">
            <xm:f>NOT(ISERROR(SEARCH($B$18,G14)))</xm:f>
            <xm:f>$B$18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C665E894-D4E1-4AB8-B1AC-3477A67A0737}">
            <xm:f>NOT(ISERROR(SEARCH($B$17,G14)))</xm:f>
            <xm:f>$B$17</xm:f>
            <x14:dxf>
              <fill>
                <patternFill>
                  <bgColor rgb="FFFF0000"/>
                </patternFill>
              </fill>
            </x14:dxf>
          </x14:cfRule>
          <xm:sqref>G14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23AB-7E50-4D88-A8AF-2A775021EC31}">
  <sheetPr>
    <tabColor rgb="FF00B0F0"/>
  </sheetPr>
  <dimension ref="B1:BP24"/>
  <sheetViews>
    <sheetView tabSelected="1" zoomScale="70" zoomScaleNormal="70" workbookViewId="0">
      <pane ySplit="8" topLeftCell="A9" activePane="bottomLeft" state="frozen"/>
      <selection pane="bottomLeft" activeCell="H4" sqref="H4"/>
    </sheetView>
  </sheetViews>
  <sheetFormatPr baseColWidth="10" defaultColWidth="12.42578125" defaultRowHeight="15.75" x14ac:dyDescent="0.25"/>
  <cols>
    <col min="1" max="1" width="2.85546875" style="13" customWidth="1"/>
    <col min="2" max="2" width="9" style="13" customWidth="1"/>
    <col min="3" max="3" width="43.7109375" style="13" bestFit="1" customWidth="1"/>
    <col min="4" max="4" width="15.85546875" style="13" customWidth="1"/>
    <col min="5" max="6" width="14.7109375" style="13" customWidth="1"/>
    <col min="7" max="7" width="11.28515625" style="13" customWidth="1"/>
    <col min="8" max="8" width="21.5703125" style="13" customWidth="1"/>
    <col min="9" max="68" width="3.7109375" style="13" customWidth="1"/>
    <col min="69" max="16384" width="12.42578125" style="13"/>
  </cols>
  <sheetData>
    <row r="1" spans="2:68" s="9" customFormat="1" ht="50.1" customHeight="1" x14ac:dyDescent="0.25">
      <c r="B1" s="5" t="s">
        <v>56</v>
      </c>
      <c r="C1" s="6"/>
      <c r="D1" s="6"/>
      <c r="E1" s="6"/>
      <c r="F1" s="6"/>
      <c r="G1" s="6"/>
      <c r="H1" s="6"/>
      <c r="I1" s="6"/>
      <c r="J1" s="6"/>
      <c r="K1" s="6"/>
      <c r="L1" s="6"/>
      <c r="M1" s="7"/>
      <c r="N1" s="8"/>
      <c r="O1" s="8"/>
      <c r="P1" s="8"/>
      <c r="Q1" s="7"/>
      <c r="R1" s="7"/>
      <c r="S1" s="7"/>
    </row>
    <row r="2" spans="2:68" s="11" customFormat="1" ht="35.1" customHeight="1" thickBot="1" x14ac:dyDescent="0.35">
      <c r="B2" s="107" t="s">
        <v>2</v>
      </c>
      <c r="C2" s="107"/>
      <c r="D2" s="108" t="s">
        <v>114</v>
      </c>
      <c r="E2" s="109"/>
      <c r="F2" s="109"/>
      <c r="G2" s="110"/>
      <c r="H2" s="10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</row>
    <row r="3" spans="2:68" s="11" customFormat="1" ht="35.1" customHeight="1" thickTop="1" x14ac:dyDescent="0.3">
      <c r="B3" s="107" t="s">
        <v>3</v>
      </c>
      <c r="C3" s="107"/>
      <c r="D3" s="111" t="s">
        <v>115</v>
      </c>
      <c r="E3" s="112"/>
      <c r="F3" s="112"/>
      <c r="G3" s="113"/>
      <c r="H3" s="10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</row>
    <row r="4" spans="2:68" s="11" customFormat="1" ht="24" customHeight="1" x14ac:dyDescent="0.3">
      <c r="B4" s="85" t="s">
        <v>4</v>
      </c>
      <c r="C4" s="85"/>
      <c r="D4" s="86">
        <v>45146</v>
      </c>
      <c r="E4" s="87"/>
      <c r="F4" s="87"/>
      <c r="G4" s="88"/>
      <c r="H4" s="1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</row>
    <row r="5" spans="2:68" s="11" customFormat="1" ht="18" customHeight="1" thickBot="1" x14ac:dyDescent="0.35"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</row>
    <row r="6" spans="2:68" ht="20.100000000000001" customHeight="1" thickBot="1" x14ac:dyDescent="0.3">
      <c r="B6" s="8"/>
      <c r="C6" s="12"/>
      <c r="D6" s="12"/>
      <c r="E6" s="12"/>
      <c r="F6" s="12"/>
      <c r="G6" s="12"/>
      <c r="H6" s="12"/>
      <c r="I6" s="89" t="s">
        <v>5</v>
      </c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1"/>
      <c r="X6" s="92" t="s">
        <v>6</v>
      </c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4"/>
      <c r="AM6" s="101" t="s">
        <v>7</v>
      </c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3"/>
      <c r="BB6" s="104" t="s">
        <v>8</v>
      </c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6"/>
    </row>
    <row r="7" spans="2:68" ht="20.100000000000001" customHeight="1" x14ac:dyDescent="0.25">
      <c r="B7" s="14" t="s">
        <v>9</v>
      </c>
      <c r="C7" s="15" t="s">
        <v>9</v>
      </c>
      <c r="D7" s="15"/>
      <c r="E7" s="16" t="s">
        <v>10</v>
      </c>
      <c r="F7" s="17" t="s">
        <v>11</v>
      </c>
      <c r="G7" s="18" t="s">
        <v>12</v>
      </c>
      <c r="H7" s="95" t="s">
        <v>13</v>
      </c>
      <c r="I7" s="97" t="s">
        <v>14</v>
      </c>
      <c r="J7" s="98"/>
      <c r="K7" s="98"/>
      <c r="L7" s="98"/>
      <c r="M7" s="98"/>
      <c r="N7" s="98" t="s">
        <v>15</v>
      </c>
      <c r="O7" s="98"/>
      <c r="P7" s="98"/>
      <c r="Q7" s="98"/>
      <c r="R7" s="98"/>
      <c r="S7" s="98" t="s">
        <v>16</v>
      </c>
      <c r="T7" s="98"/>
      <c r="U7" s="98"/>
      <c r="V7" s="98"/>
      <c r="W7" s="99"/>
      <c r="X7" s="100" t="s">
        <v>17</v>
      </c>
      <c r="Y7" s="79"/>
      <c r="Z7" s="79"/>
      <c r="AA7" s="79"/>
      <c r="AB7" s="79"/>
      <c r="AC7" s="79" t="s">
        <v>18</v>
      </c>
      <c r="AD7" s="79"/>
      <c r="AE7" s="79"/>
      <c r="AF7" s="79"/>
      <c r="AG7" s="79"/>
      <c r="AH7" s="79" t="s">
        <v>19</v>
      </c>
      <c r="AI7" s="79"/>
      <c r="AJ7" s="79"/>
      <c r="AK7" s="79"/>
      <c r="AL7" s="80"/>
      <c r="AM7" s="81" t="s">
        <v>20</v>
      </c>
      <c r="AN7" s="82"/>
      <c r="AO7" s="82"/>
      <c r="AP7" s="82"/>
      <c r="AQ7" s="82"/>
      <c r="AR7" s="82" t="s">
        <v>21</v>
      </c>
      <c r="AS7" s="82"/>
      <c r="AT7" s="82"/>
      <c r="AU7" s="82"/>
      <c r="AV7" s="82"/>
      <c r="AW7" s="82" t="s">
        <v>22</v>
      </c>
      <c r="AX7" s="82"/>
      <c r="AY7" s="82"/>
      <c r="AZ7" s="82"/>
      <c r="BA7" s="83"/>
      <c r="BB7" s="84" t="s">
        <v>23</v>
      </c>
      <c r="BC7" s="77"/>
      <c r="BD7" s="77"/>
      <c r="BE7" s="77"/>
      <c r="BF7" s="77"/>
      <c r="BG7" s="77" t="s">
        <v>24</v>
      </c>
      <c r="BH7" s="77"/>
      <c r="BI7" s="77"/>
      <c r="BJ7" s="77"/>
      <c r="BK7" s="77"/>
      <c r="BL7" s="77" t="s">
        <v>25</v>
      </c>
      <c r="BM7" s="77"/>
      <c r="BN7" s="77"/>
      <c r="BO7" s="77"/>
      <c r="BP7" s="78"/>
    </row>
    <row r="8" spans="2:68" ht="20.100000000000001" customHeight="1" thickBot="1" x14ac:dyDescent="0.3">
      <c r="B8" s="19" t="s">
        <v>0</v>
      </c>
      <c r="C8" s="20" t="s">
        <v>26</v>
      </c>
      <c r="D8" s="20" t="s">
        <v>27</v>
      </c>
      <c r="E8" s="21" t="s">
        <v>4</v>
      </c>
      <c r="F8" s="22" t="s">
        <v>4</v>
      </c>
      <c r="G8" s="23" t="s">
        <v>28</v>
      </c>
      <c r="H8" s="96"/>
      <c r="I8" s="24" t="s">
        <v>29</v>
      </c>
      <c r="J8" s="25" t="s">
        <v>30</v>
      </c>
      <c r="K8" s="25" t="s">
        <v>31</v>
      </c>
      <c r="L8" s="25" t="s">
        <v>32</v>
      </c>
      <c r="M8" s="25" t="s">
        <v>33</v>
      </c>
      <c r="N8" s="25" t="s">
        <v>29</v>
      </c>
      <c r="O8" s="25" t="s">
        <v>30</v>
      </c>
      <c r="P8" s="25" t="s">
        <v>31</v>
      </c>
      <c r="Q8" s="25" t="s">
        <v>32</v>
      </c>
      <c r="R8" s="25" t="s">
        <v>33</v>
      </c>
      <c r="S8" s="25" t="s">
        <v>29</v>
      </c>
      <c r="T8" s="25" t="s">
        <v>30</v>
      </c>
      <c r="U8" s="25" t="s">
        <v>31</v>
      </c>
      <c r="V8" s="25" t="s">
        <v>32</v>
      </c>
      <c r="W8" s="26" t="s">
        <v>33</v>
      </c>
      <c r="X8" s="27" t="s">
        <v>29</v>
      </c>
      <c r="Y8" s="28" t="s">
        <v>30</v>
      </c>
      <c r="Z8" s="28" t="s">
        <v>31</v>
      </c>
      <c r="AA8" s="28" t="s">
        <v>32</v>
      </c>
      <c r="AB8" s="28" t="s">
        <v>33</v>
      </c>
      <c r="AC8" s="28" t="s">
        <v>29</v>
      </c>
      <c r="AD8" s="28" t="s">
        <v>30</v>
      </c>
      <c r="AE8" s="28" t="s">
        <v>31</v>
      </c>
      <c r="AF8" s="28" t="s">
        <v>32</v>
      </c>
      <c r="AG8" s="28" t="s">
        <v>33</v>
      </c>
      <c r="AH8" s="28" t="s">
        <v>29</v>
      </c>
      <c r="AI8" s="28" t="s">
        <v>30</v>
      </c>
      <c r="AJ8" s="28" t="s">
        <v>31</v>
      </c>
      <c r="AK8" s="28" t="s">
        <v>32</v>
      </c>
      <c r="AL8" s="29" t="s">
        <v>33</v>
      </c>
      <c r="AM8" s="30" t="s">
        <v>29</v>
      </c>
      <c r="AN8" s="31" t="s">
        <v>30</v>
      </c>
      <c r="AO8" s="31" t="s">
        <v>31</v>
      </c>
      <c r="AP8" s="31" t="s">
        <v>32</v>
      </c>
      <c r="AQ8" s="31" t="s">
        <v>33</v>
      </c>
      <c r="AR8" s="31" t="s">
        <v>29</v>
      </c>
      <c r="AS8" s="31" t="s">
        <v>30</v>
      </c>
      <c r="AT8" s="31" t="s">
        <v>31</v>
      </c>
      <c r="AU8" s="31" t="s">
        <v>32</v>
      </c>
      <c r="AV8" s="31" t="s">
        <v>33</v>
      </c>
      <c r="AW8" s="31" t="s">
        <v>29</v>
      </c>
      <c r="AX8" s="31" t="s">
        <v>30</v>
      </c>
      <c r="AY8" s="31" t="s">
        <v>31</v>
      </c>
      <c r="AZ8" s="31" t="s">
        <v>32</v>
      </c>
      <c r="BA8" s="32" t="s">
        <v>33</v>
      </c>
      <c r="BB8" s="33" t="s">
        <v>29</v>
      </c>
      <c r="BC8" s="34" t="s">
        <v>30</v>
      </c>
      <c r="BD8" s="34" t="s">
        <v>31</v>
      </c>
      <c r="BE8" s="34" t="s">
        <v>32</v>
      </c>
      <c r="BF8" s="34" t="s">
        <v>33</v>
      </c>
      <c r="BG8" s="34" t="s">
        <v>29</v>
      </c>
      <c r="BH8" s="34" t="s">
        <v>30</v>
      </c>
      <c r="BI8" s="34" t="s">
        <v>31</v>
      </c>
      <c r="BJ8" s="34" t="s">
        <v>32</v>
      </c>
      <c r="BK8" s="34" t="s">
        <v>33</v>
      </c>
      <c r="BL8" s="34" t="s">
        <v>29</v>
      </c>
      <c r="BM8" s="34" t="s">
        <v>30</v>
      </c>
      <c r="BN8" s="34" t="s">
        <v>31</v>
      </c>
      <c r="BO8" s="34" t="s">
        <v>32</v>
      </c>
      <c r="BP8" s="35" t="s">
        <v>33</v>
      </c>
    </row>
    <row r="9" spans="2:68" ht="20.100000000000001" customHeight="1" thickTop="1" x14ac:dyDescent="0.25">
      <c r="B9" s="60">
        <v>1</v>
      </c>
      <c r="C9" s="36" t="s">
        <v>34</v>
      </c>
      <c r="D9" s="65"/>
      <c r="E9" s="66">
        <v>45146</v>
      </c>
      <c r="F9" s="66">
        <v>45149</v>
      </c>
      <c r="G9" s="44">
        <f t="shared" ref="G9:G18" si="0">IF(F9-E9=0,"",F9-E9)</f>
        <v>3</v>
      </c>
      <c r="H9" s="45">
        <v>0.6</v>
      </c>
      <c r="I9" s="37"/>
      <c r="J9" s="38" t="s">
        <v>80</v>
      </c>
      <c r="K9" s="38" t="s">
        <v>80</v>
      </c>
      <c r="L9" s="38" t="s">
        <v>80</v>
      </c>
      <c r="M9" s="38" t="s">
        <v>80</v>
      </c>
      <c r="N9" s="38"/>
      <c r="O9" s="38"/>
      <c r="P9" s="38"/>
      <c r="Q9" s="38"/>
      <c r="R9" s="38"/>
      <c r="S9" s="38"/>
      <c r="T9" s="38"/>
      <c r="U9" s="38"/>
      <c r="V9" s="38"/>
      <c r="W9" s="39"/>
      <c r="X9" s="40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9"/>
      <c r="AM9" s="40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9"/>
      <c r="BB9" s="40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41"/>
    </row>
    <row r="10" spans="2:68" ht="20.100000000000001" customHeight="1" x14ac:dyDescent="0.25">
      <c r="B10" s="61">
        <v>2</v>
      </c>
      <c r="C10" s="42" t="s">
        <v>35</v>
      </c>
      <c r="D10" s="43"/>
      <c r="E10" s="63">
        <v>45152</v>
      </c>
      <c r="F10" s="63">
        <v>45161</v>
      </c>
      <c r="G10" s="44">
        <f t="shared" si="0"/>
        <v>9</v>
      </c>
      <c r="H10" s="45">
        <v>0.3</v>
      </c>
      <c r="I10" s="46"/>
      <c r="J10" s="47"/>
      <c r="K10" s="47"/>
      <c r="L10" s="47"/>
      <c r="M10" s="47"/>
      <c r="N10" s="48" t="s">
        <v>80</v>
      </c>
      <c r="O10" s="48" t="s">
        <v>80</v>
      </c>
      <c r="P10" s="48" t="s">
        <v>80</v>
      </c>
      <c r="Q10" s="48" t="s">
        <v>80</v>
      </c>
      <c r="R10" s="48" t="s">
        <v>80</v>
      </c>
      <c r="S10" s="47" t="s">
        <v>80</v>
      </c>
      <c r="T10" s="47" t="s">
        <v>80</v>
      </c>
      <c r="U10" s="47" t="s">
        <v>80</v>
      </c>
      <c r="V10" s="47"/>
      <c r="W10" s="49"/>
      <c r="X10" s="50"/>
      <c r="Y10" s="47"/>
      <c r="Z10" s="47"/>
      <c r="AA10" s="47"/>
      <c r="AB10" s="47"/>
      <c r="AC10" s="51"/>
      <c r="AD10" s="51"/>
      <c r="AE10" s="51"/>
      <c r="AF10" s="51"/>
      <c r="AG10" s="51"/>
      <c r="AH10" s="47"/>
      <c r="AI10" s="47"/>
      <c r="AJ10" s="47"/>
      <c r="AK10" s="47"/>
      <c r="AL10" s="49"/>
      <c r="AM10" s="50"/>
      <c r="AN10" s="47"/>
      <c r="AO10" s="47"/>
      <c r="AP10" s="47"/>
      <c r="AQ10" s="47"/>
      <c r="AR10" s="52"/>
      <c r="AS10" s="52"/>
      <c r="AT10" s="52"/>
      <c r="AU10" s="52"/>
      <c r="AV10" s="52"/>
      <c r="AW10" s="47"/>
      <c r="AX10" s="47"/>
      <c r="AY10" s="47"/>
      <c r="AZ10" s="47"/>
      <c r="BA10" s="49"/>
      <c r="BB10" s="50"/>
      <c r="BC10" s="47"/>
      <c r="BD10" s="47"/>
      <c r="BE10" s="47"/>
      <c r="BF10" s="47"/>
      <c r="BG10" s="53"/>
      <c r="BH10" s="53"/>
      <c r="BI10" s="53"/>
      <c r="BJ10" s="53"/>
      <c r="BK10" s="53"/>
      <c r="BL10" s="47"/>
      <c r="BM10" s="47"/>
      <c r="BN10" s="47"/>
      <c r="BO10" s="47"/>
      <c r="BP10" s="54"/>
    </row>
    <row r="11" spans="2:68" ht="20.100000000000001" customHeight="1" x14ac:dyDescent="0.25">
      <c r="B11" s="60">
        <v>3</v>
      </c>
      <c r="C11" s="55" t="s">
        <v>36</v>
      </c>
      <c r="D11" s="43"/>
      <c r="E11" s="63">
        <v>45162</v>
      </c>
      <c r="F11" s="63">
        <v>45167</v>
      </c>
      <c r="G11" s="44">
        <f t="shared" si="0"/>
        <v>5</v>
      </c>
      <c r="H11" s="45">
        <v>0.2</v>
      </c>
      <c r="I11" s="46"/>
      <c r="J11" s="47"/>
      <c r="K11" s="47"/>
      <c r="L11" s="47"/>
      <c r="M11" s="47"/>
      <c r="N11" s="48"/>
      <c r="O11" s="48"/>
      <c r="P11" s="48"/>
      <c r="Q11" s="48"/>
      <c r="R11" s="48"/>
      <c r="S11" s="47"/>
      <c r="T11" s="47"/>
      <c r="U11" s="47" t="s">
        <v>80</v>
      </c>
      <c r="V11" s="47" t="s">
        <v>80</v>
      </c>
      <c r="W11" s="49" t="s">
        <v>80</v>
      </c>
      <c r="X11" s="50" t="s">
        <v>80</v>
      </c>
      <c r="Y11" s="47" t="s">
        <v>80</v>
      </c>
      <c r="Z11" s="47"/>
      <c r="AA11" s="47"/>
      <c r="AB11" s="47"/>
      <c r="AC11" s="51"/>
      <c r="AD11" s="51"/>
      <c r="AE11" s="51"/>
      <c r="AF11" s="51"/>
      <c r="AG11" s="51"/>
      <c r="AH11" s="47"/>
      <c r="AI11" s="47"/>
      <c r="AJ11" s="47"/>
      <c r="AK11" s="47"/>
      <c r="AL11" s="49"/>
      <c r="AM11" s="50"/>
      <c r="AN11" s="47"/>
      <c r="AO11" s="47"/>
      <c r="AP11" s="47"/>
      <c r="AQ11" s="47"/>
      <c r="AR11" s="52"/>
      <c r="AS11" s="52"/>
      <c r="AT11" s="52"/>
      <c r="AU11" s="52"/>
      <c r="AV11" s="52"/>
      <c r="AW11" s="47"/>
      <c r="AX11" s="47"/>
      <c r="AY11" s="47"/>
      <c r="AZ11" s="47"/>
      <c r="BA11" s="49"/>
      <c r="BB11" s="50"/>
      <c r="BC11" s="47"/>
      <c r="BD11" s="47"/>
      <c r="BE11" s="47"/>
      <c r="BF11" s="47"/>
      <c r="BG11" s="53"/>
      <c r="BH11" s="53"/>
      <c r="BI11" s="53"/>
      <c r="BJ11" s="53"/>
      <c r="BK11" s="53"/>
      <c r="BL11" s="47"/>
      <c r="BM11" s="47"/>
      <c r="BN11" s="47"/>
      <c r="BO11" s="47"/>
      <c r="BP11" s="54"/>
    </row>
    <row r="12" spans="2:68" ht="20.100000000000001" customHeight="1" x14ac:dyDescent="0.25">
      <c r="B12" s="61">
        <v>4</v>
      </c>
      <c r="C12" s="42" t="s">
        <v>37</v>
      </c>
      <c r="D12" s="43"/>
      <c r="E12" s="63">
        <v>45168</v>
      </c>
      <c r="F12" s="63">
        <v>45174</v>
      </c>
      <c r="G12" s="44">
        <f t="shared" si="0"/>
        <v>6</v>
      </c>
      <c r="H12" s="45">
        <v>0.1</v>
      </c>
      <c r="I12" s="46"/>
      <c r="J12" s="47"/>
      <c r="K12" s="47"/>
      <c r="L12" s="47"/>
      <c r="M12" s="47"/>
      <c r="N12" s="48"/>
      <c r="O12" s="48"/>
      <c r="P12" s="48"/>
      <c r="Q12" s="48"/>
      <c r="R12" s="48"/>
      <c r="S12" s="47"/>
      <c r="T12" s="47"/>
      <c r="U12" s="47"/>
      <c r="V12" s="47"/>
      <c r="W12" s="49"/>
      <c r="X12" s="50"/>
      <c r="Y12" s="47" t="s">
        <v>80</v>
      </c>
      <c r="Z12" s="47" t="s">
        <v>80</v>
      </c>
      <c r="AA12" s="47" t="s">
        <v>80</v>
      </c>
      <c r="AB12" s="47" t="s">
        <v>80</v>
      </c>
      <c r="AC12" s="51" t="s">
        <v>80</v>
      </c>
      <c r="AD12" s="51" t="s">
        <v>80</v>
      </c>
      <c r="AE12" s="51"/>
      <c r="AF12" s="51"/>
      <c r="AG12" s="51"/>
      <c r="AH12" s="47"/>
      <c r="AI12" s="47"/>
      <c r="AJ12" s="47"/>
      <c r="AK12" s="47"/>
      <c r="AL12" s="49"/>
      <c r="AM12" s="50"/>
      <c r="AN12" s="47"/>
      <c r="AO12" s="47"/>
      <c r="AP12" s="47"/>
      <c r="AQ12" s="47"/>
      <c r="AR12" s="52"/>
      <c r="AS12" s="52"/>
      <c r="AT12" s="52"/>
      <c r="AU12" s="52"/>
      <c r="AV12" s="52"/>
      <c r="AW12" s="47"/>
      <c r="AX12" s="47"/>
      <c r="AY12" s="47"/>
      <c r="AZ12" s="47"/>
      <c r="BA12" s="49"/>
      <c r="BB12" s="50"/>
      <c r="BC12" s="47"/>
      <c r="BD12" s="47"/>
      <c r="BE12" s="47"/>
      <c r="BF12" s="47"/>
      <c r="BG12" s="53"/>
      <c r="BH12" s="53"/>
      <c r="BI12" s="53"/>
      <c r="BJ12" s="53"/>
      <c r="BK12" s="53"/>
      <c r="BL12" s="47"/>
      <c r="BM12" s="47"/>
      <c r="BN12" s="47"/>
      <c r="BO12" s="47"/>
      <c r="BP12" s="54"/>
    </row>
    <row r="13" spans="2:68" ht="20.100000000000001" customHeight="1" x14ac:dyDescent="0.25">
      <c r="B13" s="60">
        <v>5</v>
      </c>
      <c r="C13" s="42" t="s">
        <v>38</v>
      </c>
      <c r="D13" s="43"/>
      <c r="E13" s="63">
        <v>45175</v>
      </c>
      <c r="F13" s="63">
        <v>45181</v>
      </c>
      <c r="G13" s="44">
        <f t="shared" si="0"/>
        <v>6</v>
      </c>
      <c r="H13" s="45">
        <v>0.05</v>
      </c>
      <c r="I13" s="46"/>
      <c r="J13" s="47"/>
      <c r="K13" s="47"/>
      <c r="L13" s="47"/>
      <c r="M13" s="47"/>
      <c r="N13" s="48"/>
      <c r="O13" s="48"/>
      <c r="P13" s="48"/>
      <c r="Q13" s="48"/>
      <c r="R13" s="48"/>
      <c r="S13" s="47"/>
      <c r="T13" s="47"/>
      <c r="U13" s="47"/>
      <c r="V13" s="47"/>
      <c r="W13" s="49"/>
      <c r="X13" s="50"/>
      <c r="Y13" s="47"/>
      <c r="Z13" s="47"/>
      <c r="AA13" s="47"/>
      <c r="AB13" s="47"/>
      <c r="AC13" s="51"/>
      <c r="AD13" s="51" t="s">
        <v>80</v>
      </c>
      <c r="AE13" s="51" t="s">
        <v>80</v>
      </c>
      <c r="AF13" s="51" t="s">
        <v>80</v>
      </c>
      <c r="AG13" s="51" t="s">
        <v>80</v>
      </c>
      <c r="AH13" s="47" t="s">
        <v>80</v>
      </c>
      <c r="AI13" s="47" t="s">
        <v>80</v>
      </c>
      <c r="AJ13" s="47"/>
      <c r="AK13" s="47"/>
      <c r="AL13" s="49"/>
      <c r="AM13" s="50"/>
      <c r="AN13" s="47"/>
      <c r="AO13" s="47"/>
      <c r="AP13" s="47"/>
      <c r="AQ13" s="47"/>
      <c r="AR13" s="52"/>
      <c r="AS13" s="52"/>
      <c r="AT13" s="52"/>
      <c r="AU13" s="52"/>
      <c r="AV13" s="52"/>
      <c r="AW13" s="47"/>
      <c r="AX13" s="47"/>
      <c r="AY13" s="47"/>
      <c r="AZ13" s="47"/>
      <c r="BA13" s="49"/>
      <c r="BB13" s="50"/>
      <c r="BC13" s="47"/>
      <c r="BD13" s="47"/>
      <c r="BE13" s="47"/>
      <c r="BF13" s="47"/>
      <c r="BG13" s="53"/>
      <c r="BH13" s="53"/>
      <c r="BI13" s="53"/>
      <c r="BJ13" s="53"/>
      <c r="BK13" s="53"/>
      <c r="BL13" s="47"/>
      <c r="BM13" s="47"/>
      <c r="BN13" s="47"/>
      <c r="BO13" s="47"/>
      <c r="BP13" s="54"/>
    </row>
    <row r="14" spans="2:68" ht="20.100000000000001" customHeight="1" x14ac:dyDescent="0.25">
      <c r="B14" s="61">
        <v>6</v>
      </c>
      <c r="C14" s="42" t="s">
        <v>39</v>
      </c>
      <c r="D14" s="43"/>
      <c r="E14" s="63">
        <v>45182</v>
      </c>
      <c r="F14" s="63">
        <v>45188</v>
      </c>
      <c r="G14" s="44">
        <f t="shared" si="0"/>
        <v>6</v>
      </c>
      <c r="H14" s="45">
        <v>0</v>
      </c>
      <c r="I14" s="46"/>
      <c r="J14" s="47"/>
      <c r="K14" s="47"/>
      <c r="L14" s="47"/>
      <c r="M14" s="47"/>
      <c r="N14" s="48"/>
      <c r="O14" s="48"/>
      <c r="P14" s="48"/>
      <c r="Q14" s="48"/>
      <c r="R14" s="48"/>
      <c r="S14" s="47"/>
      <c r="T14" s="47"/>
      <c r="U14" s="47"/>
      <c r="V14" s="47"/>
      <c r="W14" s="49"/>
      <c r="X14" s="50"/>
      <c r="Y14" s="47"/>
      <c r="Z14" s="47"/>
      <c r="AA14" s="47"/>
      <c r="AB14" s="47"/>
      <c r="AC14" s="51"/>
      <c r="AD14" s="51"/>
      <c r="AE14" s="51"/>
      <c r="AF14" s="51"/>
      <c r="AG14" s="51"/>
      <c r="AH14" s="47"/>
      <c r="AI14" s="47" t="s">
        <v>80</v>
      </c>
      <c r="AJ14" s="47" t="s">
        <v>80</v>
      </c>
      <c r="AK14" s="47" t="s">
        <v>80</v>
      </c>
      <c r="AL14" s="49" t="s">
        <v>80</v>
      </c>
      <c r="AM14" s="50" t="s">
        <v>80</v>
      </c>
      <c r="AN14" s="47" t="s">
        <v>80</v>
      </c>
      <c r="AO14" s="47"/>
      <c r="AP14" s="47"/>
      <c r="AQ14" s="47"/>
      <c r="AR14" s="52"/>
      <c r="AS14" s="52"/>
      <c r="AT14" s="52"/>
      <c r="AU14" s="52"/>
      <c r="AV14" s="52"/>
      <c r="AW14" s="47"/>
      <c r="AX14" s="47"/>
      <c r="AY14" s="47"/>
      <c r="AZ14" s="47"/>
      <c r="BA14" s="49"/>
      <c r="BB14" s="50"/>
      <c r="BC14" s="47"/>
      <c r="BD14" s="47"/>
      <c r="BE14" s="47"/>
      <c r="BF14" s="47"/>
      <c r="BG14" s="53"/>
      <c r="BH14" s="53"/>
      <c r="BI14" s="53"/>
      <c r="BJ14" s="53"/>
      <c r="BK14" s="53"/>
      <c r="BL14" s="47"/>
      <c r="BM14" s="47"/>
      <c r="BN14" s="47"/>
      <c r="BO14" s="47"/>
      <c r="BP14" s="54"/>
    </row>
    <row r="15" spans="2:68" ht="20.100000000000001" customHeight="1" x14ac:dyDescent="0.25">
      <c r="B15" s="60">
        <v>7</v>
      </c>
      <c r="C15" s="42" t="s">
        <v>40</v>
      </c>
      <c r="D15" s="43"/>
      <c r="E15" s="63">
        <v>45189</v>
      </c>
      <c r="F15" s="63">
        <v>45197</v>
      </c>
      <c r="G15" s="44">
        <f t="shared" si="0"/>
        <v>8</v>
      </c>
      <c r="H15" s="45">
        <v>0</v>
      </c>
      <c r="I15" s="46"/>
      <c r="J15" s="47"/>
      <c r="K15" s="47"/>
      <c r="L15" s="47"/>
      <c r="M15" s="47"/>
      <c r="N15" s="48"/>
      <c r="O15" s="48"/>
      <c r="P15" s="48"/>
      <c r="Q15" s="48"/>
      <c r="R15" s="48"/>
      <c r="S15" s="47"/>
      <c r="T15" s="47"/>
      <c r="U15" s="47"/>
      <c r="V15" s="47"/>
      <c r="W15" s="49"/>
      <c r="X15" s="50"/>
      <c r="Y15" s="47"/>
      <c r="Z15" s="47"/>
      <c r="AA15" s="47"/>
      <c r="AB15" s="47"/>
      <c r="AC15" s="51"/>
      <c r="AD15" s="51"/>
      <c r="AE15" s="51"/>
      <c r="AF15" s="51"/>
      <c r="AG15" s="51"/>
      <c r="AH15" s="47"/>
      <c r="AI15" s="47"/>
      <c r="AJ15" s="47"/>
      <c r="AK15" s="47"/>
      <c r="AL15" s="49"/>
      <c r="AM15" s="50"/>
      <c r="AN15" s="47"/>
      <c r="AO15" s="47" t="s">
        <v>80</v>
      </c>
      <c r="AP15" s="47" t="s">
        <v>80</v>
      </c>
      <c r="AQ15" s="47" t="s">
        <v>80</v>
      </c>
      <c r="AR15" s="52" t="s">
        <v>80</v>
      </c>
      <c r="AS15" s="52" t="s">
        <v>80</v>
      </c>
      <c r="AT15" s="52" t="s">
        <v>80</v>
      </c>
      <c r="AU15" s="52" t="s">
        <v>80</v>
      </c>
      <c r="AV15" s="52" t="s">
        <v>80</v>
      </c>
      <c r="AW15" s="47"/>
      <c r="AX15" s="47"/>
      <c r="AY15" s="47"/>
      <c r="AZ15" s="47"/>
      <c r="BA15" s="49"/>
      <c r="BB15" s="50"/>
      <c r="BC15" s="47"/>
      <c r="BD15" s="47"/>
      <c r="BE15" s="47"/>
      <c r="BF15" s="47"/>
      <c r="BG15" s="53"/>
      <c r="BH15" s="53"/>
      <c r="BI15" s="53"/>
      <c r="BJ15" s="53"/>
      <c r="BK15" s="53"/>
      <c r="BL15" s="47"/>
      <c r="BM15" s="47"/>
      <c r="BN15" s="47"/>
      <c r="BO15" s="47"/>
      <c r="BP15" s="54"/>
    </row>
    <row r="16" spans="2:68" ht="20.100000000000001" customHeight="1" x14ac:dyDescent="0.25">
      <c r="B16" s="61">
        <v>8</v>
      </c>
      <c r="C16" s="42" t="s">
        <v>41</v>
      </c>
      <c r="D16" s="43"/>
      <c r="E16" s="63">
        <v>45196</v>
      </c>
      <c r="F16" s="63">
        <v>45204</v>
      </c>
      <c r="G16" s="44">
        <f t="shared" si="0"/>
        <v>8</v>
      </c>
      <c r="H16" s="45">
        <v>0</v>
      </c>
      <c r="I16" s="46"/>
      <c r="J16" s="47"/>
      <c r="K16" s="47"/>
      <c r="L16" s="47"/>
      <c r="M16" s="47"/>
      <c r="N16" s="48"/>
      <c r="O16" s="48"/>
      <c r="P16" s="48"/>
      <c r="Q16" s="48"/>
      <c r="R16" s="48"/>
      <c r="S16" s="47"/>
      <c r="T16" s="47"/>
      <c r="U16" s="47"/>
      <c r="V16" s="47"/>
      <c r="W16" s="49"/>
      <c r="X16" s="50"/>
      <c r="Y16" s="47"/>
      <c r="Z16" s="47"/>
      <c r="AA16" s="47"/>
      <c r="AB16" s="47"/>
      <c r="AC16" s="51"/>
      <c r="AD16" s="51"/>
      <c r="AE16" s="51"/>
      <c r="AF16" s="51"/>
      <c r="AG16" s="51"/>
      <c r="AH16" s="47"/>
      <c r="AI16" s="47"/>
      <c r="AJ16" s="47"/>
      <c r="AK16" s="47"/>
      <c r="AL16" s="49"/>
      <c r="AM16" s="50"/>
      <c r="AN16" s="47"/>
      <c r="AO16" s="47"/>
      <c r="AP16" s="47"/>
      <c r="AQ16" s="47"/>
      <c r="AR16" s="52"/>
      <c r="AS16" s="52"/>
      <c r="AT16" s="52"/>
      <c r="AU16" s="52"/>
      <c r="AV16" s="52"/>
      <c r="AW16" s="47" t="s">
        <v>80</v>
      </c>
      <c r="AX16" s="47" t="s">
        <v>80</v>
      </c>
      <c r="AY16" s="47" t="s">
        <v>80</v>
      </c>
      <c r="AZ16" s="47" t="s">
        <v>80</v>
      </c>
      <c r="BA16" s="49" t="s">
        <v>80</v>
      </c>
      <c r="BB16" s="50" t="s">
        <v>80</v>
      </c>
      <c r="BC16" s="47" t="s">
        <v>80</v>
      </c>
      <c r="BD16" s="47" t="s">
        <v>80</v>
      </c>
      <c r="BE16" s="47"/>
      <c r="BF16" s="47"/>
      <c r="BG16" s="53"/>
      <c r="BH16" s="53"/>
      <c r="BI16" s="53"/>
      <c r="BJ16" s="53"/>
      <c r="BK16" s="53"/>
      <c r="BL16" s="47"/>
      <c r="BM16" s="47"/>
      <c r="BN16" s="47"/>
      <c r="BO16" s="47"/>
      <c r="BP16" s="54"/>
    </row>
    <row r="17" spans="2:68" ht="20.100000000000001" customHeight="1" x14ac:dyDescent="0.25">
      <c r="B17" s="60">
        <v>9</v>
      </c>
      <c r="C17" s="56" t="s">
        <v>42</v>
      </c>
      <c r="D17" s="65"/>
      <c r="E17" s="64">
        <v>45205</v>
      </c>
      <c r="F17" s="64">
        <v>45211</v>
      </c>
      <c r="G17" s="57">
        <f t="shared" si="0"/>
        <v>6</v>
      </c>
      <c r="H17" s="58"/>
      <c r="I17" s="37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9"/>
      <c r="X17" s="40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9"/>
      <c r="AM17" s="40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9"/>
      <c r="BB17" s="40"/>
      <c r="BC17" s="38"/>
      <c r="BD17" s="38"/>
      <c r="BE17" s="38" t="s">
        <v>80</v>
      </c>
      <c r="BF17" s="38" t="s">
        <v>80</v>
      </c>
      <c r="BG17" s="38" t="s">
        <v>80</v>
      </c>
      <c r="BH17" s="38" t="s">
        <v>80</v>
      </c>
      <c r="BI17" s="38" t="s">
        <v>80</v>
      </c>
      <c r="BJ17" s="38" t="s">
        <v>80</v>
      </c>
      <c r="BK17" s="38"/>
      <c r="BL17" s="38"/>
      <c r="BM17" s="38"/>
      <c r="BN17" s="38"/>
      <c r="BO17" s="38"/>
      <c r="BP17" s="41"/>
    </row>
    <row r="18" spans="2:68" ht="20.100000000000001" customHeight="1" x14ac:dyDescent="0.25">
      <c r="B18" s="61">
        <v>10</v>
      </c>
      <c r="C18" s="42" t="s">
        <v>43</v>
      </c>
      <c r="D18" s="43"/>
      <c r="E18" s="63">
        <v>45212</v>
      </c>
      <c r="F18" s="63">
        <v>45218</v>
      </c>
      <c r="G18" s="44">
        <f t="shared" si="0"/>
        <v>6</v>
      </c>
      <c r="H18" s="45">
        <v>0</v>
      </c>
      <c r="I18" s="46"/>
      <c r="J18" s="47"/>
      <c r="K18" s="47"/>
      <c r="L18" s="47"/>
      <c r="M18" s="47"/>
      <c r="N18" s="48"/>
      <c r="O18" s="48"/>
      <c r="P18" s="48"/>
      <c r="Q18" s="48"/>
      <c r="R18" s="48"/>
      <c r="S18" s="47"/>
      <c r="T18" s="47"/>
      <c r="U18" s="47"/>
      <c r="V18" s="47"/>
      <c r="W18" s="49"/>
      <c r="X18" s="50"/>
      <c r="Y18" s="47"/>
      <c r="Z18" s="47"/>
      <c r="AA18" s="47"/>
      <c r="AB18" s="47"/>
      <c r="AC18" s="51"/>
      <c r="AD18" s="51"/>
      <c r="AE18" s="51"/>
      <c r="AF18" s="51"/>
      <c r="AG18" s="51"/>
      <c r="AH18" s="47"/>
      <c r="AI18" s="47"/>
      <c r="AJ18" s="47"/>
      <c r="AK18" s="47"/>
      <c r="AL18" s="49"/>
      <c r="AM18" s="50"/>
      <c r="AN18" s="47"/>
      <c r="AO18" s="47"/>
      <c r="AP18" s="47"/>
      <c r="AQ18" s="47"/>
      <c r="AR18" s="52"/>
      <c r="AS18" s="52"/>
      <c r="AT18" s="52"/>
      <c r="AU18" s="52"/>
      <c r="AV18" s="52"/>
      <c r="AW18" s="47"/>
      <c r="AX18" s="47"/>
      <c r="AY18" s="47"/>
      <c r="AZ18" s="47"/>
      <c r="BA18" s="49"/>
      <c r="BB18" s="50"/>
      <c r="BC18" s="47"/>
      <c r="BD18" s="47"/>
      <c r="BE18" s="47"/>
      <c r="BF18" s="47"/>
      <c r="BG18" s="53"/>
      <c r="BH18" s="53"/>
      <c r="BI18" s="53"/>
      <c r="BJ18" s="53"/>
      <c r="BK18" s="53" t="s">
        <v>80</v>
      </c>
      <c r="BL18" s="47" t="s">
        <v>80</v>
      </c>
      <c r="BM18" s="47" t="s">
        <v>80</v>
      </c>
      <c r="BN18" s="47" t="s">
        <v>80</v>
      </c>
      <c r="BO18" s="47" t="s">
        <v>80</v>
      </c>
      <c r="BP18" s="54" t="s">
        <v>80</v>
      </c>
    </row>
    <row r="22" spans="2:68" x14ac:dyDescent="0.25">
      <c r="F22" s="122"/>
    </row>
    <row r="24" spans="2:68" ht="19.5" x14ac:dyDescent="0.3">
      <c r="C24" s="59"/>
    </row>
  </sheetData>
  <mergeCells count="23">
    <mergeCell ref="AM6:BA6"/>
    <mergeCell ref="BB6:BP6"/>
    <mergeCell ref="B2:C2"/>
    <mergeCell ref="D2:G2"/>
    <mergeCell ref="B3:C3"/>
    <mergeCell ref="D3:G3"/>
    <mergeCell ref="AC7:AG7"/>
    <mergeCell ref="B4:C4"/>
    <mergeCell ref="D4:G4"/>
    <mergeCell ref="I6:W6"/>
    <mergeCell ref="X6:AL6"/>
    <mergeCell ref="H7:H8"/>
    <mergeCell ref="I7:M7"/>
    <mergeCell ref="N7:R7"/>
    <mergeCell ref="S7:W7"/>
    <mergeCell ref="X7:AB7"/>
    <mergeCell ref="BL7:BP7"/>
    <mergeCell ref="AH7:AL7"/>
    <mergeCell ref="AM7:AQ7"/>
    <mergeCell ref="AR7:AV7"/>
    <mergeCell ref="AW7:BA7"/>
    <mergeCell ref="BB7:BF7"/>
    <mergeCell ref="BG7:BK7"/>
  </mergeCells>
  <conditionalFormatting sqref="H9:H18">
    <cfRule type="dataBar" priority="4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{BB4BF8E9-3068-424B-A3CF-17BCEEF20F9E}</x14:id>
        </ext>
      </extLst>
    </cfRule>
  </conditionalFormatting>
  <dataValidations count="1">
    <dataValidation type="list" allowBlank="1" showInputMessage="1" showErrorMessage="1" sqref="D9:D18" xr:uid="{0C3A855D-FA5A-41F4-9F96-4DCDA58E9D92}">
      <formula1>Responsable</formula1>
    </dataValidation>
  </dataValidations>
  <pageMargins left="0.3" right="0.3" top="0.3" bottom="0.3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4BF8E9-3068-424B-A3CF-17BCEEF20F9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H9:H18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5ED1-F141-4DFB-86B0-AFCFBC3A156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</vt:i4>
      </vt:variant>
    </vt:vector>
  </HeadingPairs>
  <TitlesOfParts>
    <vt:vector size="13" baseType="lpstr">
      <vt:lpstr>Portada</vt:lpstr>
      <vt:lpstr>Índice</vt:lpstr>
      <vt:lpstr>Introducción</vt:lpstr>
      <vt:lpstr>Proceso de Gestión de cambios</vt:lpstr>
      <vt:lpstr>Diagrama de GANTT</vt:lpstr>
      <vt:lpstr>Conclusión</vt:lpstr>
      <vt:lpstr>Departamento</vt:lpstr>
      <vt:lpstr>Estatus</vt:lpstr>
      <vt:lpstr>Impacto</vt:lpstr>
      <vt:lpstr>Prioridad</vt:lpstr>
      <vt:lpstr>Responsable</vt:lpstr>
      <vt:lpstr>Riesgo</vt:lpstr>
      <vt:lpstr>Tipodecambio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 2020</dc:creator>
  <cp:lastModifiedBy>David Lopez</cp:lastModifiedBy>
  <dcterms:created xsi:type="dcterms:W3CDTF">2022-04-20T06:19:07Z</dcterms:created>
  <dcterms:modified xsi:type="dcterms:W3CDTF">2023-08-18T15:56:28Z</dcterms:modified>
</cp:coreProperties>
</file>