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284528572\Desktop\"/>
    </mc:Choice>
  </mc:AlternateContent>
  <xr:revisionPtr revIDLastSave="0" documentId="13_ncr:1_{3F704237-CAC0-4AD3-9830-08BAE5DB41F3}" xr6:coauthVersionLast="36" xr6:coauthVersionMax="36" xr10:uidLastSave="{00000000-0000-0000-0000-000000000000}"/>
  <bookViews>
    <workbookView xWindow="0" yWindow="0" windowWidth="23040" windowHeight="8940" xr2:uid="{D98C62C0-DB6B-4337-9AB2-95E3455E43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22" i="1"/>
  <c r="C23" i="1"/>
  <c r="C17" i="1"/>
  <c r="C16" i="1"/>
  <c r="C15" i="1"/>
  <c r="C14" i="1"/>
  <c r="C10" i="1"/>
  <c r="E10" i="1"/>
  <c r="B10" i="1"/>
  <c r="F10" i="1"/>
</calcChain>
</file>

<file path=xl/sharedStrings.xml><?xml version="1.0" encoding="utf-8"?>
<sst xmlns="http://schemas.openxmlformats.org/spreadsheetml/2006/main" count="37" uniqueCount="23">
  <si>
    <t>Em casa quais equipamentos utiliza para os estudos</t>
  </si>
  <si>
    <t>Celular</t>
  </si>
  <si>
    <t>Computador</t>
  </si>
  <si>
    <t>Notebook</t>
  </si>
  <si>
    <t>Aluno</t>
  </si>
  <si>
    <t>Idade</t>
  </si>
  <si>
    <t>Vinicios</t>
  </si>
  <si>
    <t>computador</t>
  </si>
  <si>
    <t>Kaik</t>
  </si>
  <si>
    <t>Renata</t>
  </si>
  <si>
    <t>Juan</t>
  </si>
  <si>
    <t>Rogenie</t>
  </si>
  <si>
    <t>Raphael</t>
  </si>
  <si>
    <t>Numero Equipamentos</t>
  </si>
  <si>
    <t>Total</t>
  </si>
  <si>
    <t xml:space="preserve">Mediana Idade: </t>
  </si>
  <si>
    <t>Media Idade:</t>
  </si>
  <si>
    <t>Media equipamentos utilizados:</t>
  </si>
  <si>
    <t>Mediana equipamentos utilizados:</t>
  </si>
  <si>
    <t>Coluna1</t>
  </si>
  <si>
    <t>Coluna2</t>
  </si>
  <si>
    <t>Moda Idade</t>
  </si>
  <si>
    <t>Moda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</si>
</sst>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8AA6C-66A3-438A-99C7-3D0E036109FA}" name="Tabela1" displayName="Tabela1" ref="A3:F10" totalsRowCount="1">
  <autoFilter ref="A3:F9" xr:uid="{F474B819-0DE4-4291-B905-7A3A7BE9E505}"/>
  <sortState ref="A4:F9">
    <sortCondition ref="B3:B9"/>
  </sortState>
  <tableColumns count="6">
    <tableColumn id="1" xr3:uid="{B584C97B-186E-4E0C-9976-E44EA2C9365A}" name="Aluno" totalsRowLabel="Total"/>
    <tableColumn id="2" xr3:uid="{DDB008AA-E4DC-4D5E-8C86-BB8FE5688288}" name="Idade" totalsRowFunction="average"/>
    <tableColumn id="3" xr3:uid="{7636940E-105C-4630-8FC5-0A4761E84E69}" name="Numero Equipamentos" totalsRowFunction="average" totalsRowDxfId="2"/>
    <tableColumn id="4" xr3:uid="{090A3265-6FAD-4210-AE7E-61CC3872FC4B}" name="Computador" totalsRowFunction="count"/>
    <tableColumn id="5" xr3:uid="{4CB816F7-BBED-4233-9894-6655A1E98C48}" name="Celular" totalsRowFunction="count"/>
    <tableColumn id="6" xr3:uid="{AA05B366-A8C9-4C5F-BCB8-2184336A68B3}" name="Notebook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8C884-A34A-4D58-90CE-92FF9E6D8414}" name="Tabela2" displayName="Tabela2" ref="B13:C17" totalsRowShown="0">
  <autoFilter ref="B13:C17" xr:uid="{5CC23D8A-6D2C-4620-A47E-9734D4A35317}"/>
  <tableColumns count="2">
    <tableColumn id="1" xr3:uid="{D896B624-5011-4115-B826-771C6BB04E3A}" name="Coluna1" dataDxfId="1"/>
    <tableColumn id="2" xr3:uid="{D164895D-5F7E-4D95-9E8F-86DB5A5C0F47}" name="Coluna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36D6D-E37F-41FC-A983-331BF117E63C}" name="Tabela3" displayName="Tabela3" ref="B21:C23" totalsRowShown="0">
  <autoFilter ref="B21:C23" xr:uid="{C4D3D539-A585-4848-B93C-8ED1E361F080}"/>
  <tableColumns count="2">
    <tableColumn id="1" xr3:uid="{54E76F63-F0C6-48D6-8ADA-C95654062780}" name="Coluna1" dataDxfId="0"/>
    <tableColumn id="2" xr3:uid="{E7D9337F-7896-46B6-BA18-6255BC7F9B2F}" name="Coluna2">
      <calculatedColumnFormula>MODE(Tabela1[Numero Equipamentos])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B0FC-0E44-4D08-A02A-005268F9A8AE}">
  <dimension ref="A1:I23"/>
  <sheetViews>
    <sheetView tabSelected="1" workbookViewId="0">
      <selection activeCell="A3" sqref="A3:F9"/>
    </sheetView>
  </sheetViews>
  <sheetFormatPr defaultRowHeight="14.4" x14ac:dyDescent="0.3"/>
  <cols>
    <col min="2" max="2" width="30.44140625" bestFit="1" customWidth="1"/>
    <col min="3" max="3" width="22.88671875" bestFit="1" customWidth="1"/>
    <col min="4" max="4" width="30.44140625" bestFit="1" customWidth="1"/>
    <col min="5" max="6" width="14.6640625" customWidth="1"/>
  </cols>
  <sheetData>
    <row r="1" spans="1:9" x14ac:dyDescent="0.3">
      <c r="A1" t="s">
        <v>0</v>
      </c>
      <c r="I1" t="s">
        <v>1</v>
      </c>
    </row>
    <row r="2" spans="1:9" x14ac:dyDescent="0.3">
      <c r="I2" t="s">
        <v>2</v>
      </c>
    </row>
    <row r="3" spans="1:9" x14ac:dyDescent="0.3">
      <c r="A3" t="s">
        <v>4</v>
      </c>
      <c r="B3" t="s">
        <v>5</v>
      </c>
      <c r="C3" t="s">
        <v>13</v>
      </c>
      <c r="D3" t="s">
        <v>2</v>
      </c>
      <c r="E3" t="s">
        <v>1</v>
      </c>
      <c r="F3" t="s">
        <v>3</v>
      </c>
      <c r="I3" t="s">
        <v>3</v>
      </c>
    </row>
    <row r="4" spans="1:9" x14ac:dyDescent="0.3">
      <c r="A4" s="2" t="s">
        <v>9</v>
      </c>
      <c r="B4" s="2">
        <v>19</v>
      </c>
      <c r="C4" s="2">
        <v>2</v>
      </c>
      <c r="D4" s="2"/>
      <c r="E4" s="3" t="s">
        <v>1</v>
      </c>
      <c r="F4" s="2" t="s">
        <v>3</v>
      </c>
    </row>
    <row r="5" spans="1:9" x14ac:dyDescent="0.3">
      <c r="A5" s="2" t="s">
        <v>6</v>
      </c>
      <c r="B5" s="2">
        <v>20</v>
      </c>
      <c r="C5" s="2">
        <v>2</v>
      </c>
      <c r="D5" s="2" t="s">
        <v>2</v>
      </c>
      <c r="E5" s="4" t="s">
        <v>1</v>
      </c>
      <c r="F5" s="2"/>
    </row>
    <row r="6" spans="1:9" x14ac:dyDescent="0.3">
      <c r="A6" s="2" t="s">
        <v>8</v>
      </c>
      <c r="B6" s="2">
        <v>20</v>
      </c>
      <c r="C6" s="2">
        <v>1</v>
      </c>
      <c r="D6" s="2" t="s">
        <v>2</v>
      </c>
      <c r="E6" s="2"/>
      <c r="F6" s="2"/>
    </row>
    <row r="7" spans="1:9" x14ac:dyDescent="0.3">
      <c r="A7" s="2" t="s">
        <v>10</v>
      </c>
      <c r="B7" s="2">
        <v>21</v>
      </c>
      <c r="C7" s="2">
        <v>1</v>
      </c>
      <c r="D7" s="2" t="s">
        <v>2</v>
      </c>
      <c r="E7" s="2"/>
      <c r="F7" s="2"/>
    </row>
    <row r="8" spans="1:9" x14ac:dyDescent="0.3">
      <c r="A8" s="2" t="s">
        <v>12</v>
      </c>
      <c r="B8" s="2">
        <v>23</v>
      </c>
      <c r="C8" s="2">
        <v>1</v>
      </c>
      <c r="D8" s="2" t="s">
        <v>2</v>
      </c>
      <c r="E8" s="2"/>
      <c r="F8" s="2"/>
    </row>
    <row r="9" spans="1:9" x14ac:dyDescent="0.3">
      <c r="A9" t="s">
        <v>11</v>
      </c>
      <c r="B9">
        <v>26</v>
      </c>
      <c r="C9">
        <v>3</v>
      </c>
      <c r="D9" t="s">
        <v>7</v>
      </c>
      <c r="E9" t="s">
        <v>1</v>
      </c>
      <c r="F9" t="s">
        <v>3</v>
      </c>
    </row>
    <row r="10" spans="1:9" x14ac:dyDescent="0.3">
      <c r="A10" t="s">
        <v>14</v>
      </c>
      <c r="B10">
        <f>SUBTOTAL(101,Tabela1[Idade])</f>
        <v>21.5</v>
      </c>
      <c r="C10" s="1">
        <f>SUBTOTAL(101,Tabela1[Numero Equipamentos])</f>
        <v>1.6666666666666667</v>
      </c>
      <c r="D10">
        <f>SUBTOTAL(103,Tabela1[Computador])</f>
        <v>5</v>
      </c>
      <c r="E10">
        <f>SUBTOTAL(103,Tabela1[Celular])</f>
        <v>3</v>
      </c>
      <c r="F10">
        <f>SUBTOTAL(103,Tabela1[Notebook])</f>
        <v>2</v>
      </c>
    </row>
    <row r="13" spans="1:9" x14ac:dyDescent="0.3">
      <c r="B13" s="5" t="s">
        <v>19</v>
      </c>
      <c r="C13" t="s">
        <v>20</v>
      </c>
    </row>
    <row r="14" spans="1:9" x14ac:dyDescent="0.3">
      <c r="B14" s="5" t="s">
        <v>16</v>
      </c>
      <c r="C14">
        <f>AVERAGE(Tabela1[Idade])</f>
        <v>21.5</v>
      </c>
    </row>
    <row r="15" spans="1:9" x14ac:dyDescent="0.3">
      <c r="B15" s="5" t="s">
        <v>15</v>
      </c>
      <c r="C15">
        <f>MEDIAN(Tabela1[Idade])</f>
        <v>20.5</v>
      </c>
      <c r="D15" s="5"/>
    </row>
    <row r="16" spans="1:9" x14ac:dyDescent="0.3">
      <c r="B16" s="5" t="s">
        <v>17</v>
      </c>
      <c r="C16" s="1">
        <f>AVERAGE(Tabela1[Numero Equipamentos])</f>
        <v>1.6666666666666667</v>
      </c>
    </row>
    <row r="17" spans="2:3" x14ac:dyDescent="0.3">
      <c r="B17" s="5" t="s">
        <v>18</v>
      </c>
      <c r="C17">
        <f>MEDIAN(Tabela1[Numero Equipamentos])</f>
        <v>1.5</v>
      </c>
    </row>
    <row r="21" spans="2:3" x14ac:dyDescent="0.3">
      <c r="B21" t="s">
        <v>19</v>
      </c>
      <c r="C21" t="s">
        <v>20</v>
      </c>
    </row>
    <row r="22" spans="2:3" x14ac:dyDescent="0.3">
      <c r="B22" s="5" t="s">
        <v>21</v>
      </c>
      <c r="C22">
        <f>MODE(Tabela1[Idade])</f>
        <v>20</v>
      </c>
    </row>
    <row r="23" spans="2:3" x14ac:dyDescent="0.3">
      <c r="B23" s="5" t="s">
        <v>22</v>
      </c>
      <c r="C23">
        <f>MODE(Tabela1[Numero Equipamentos])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Diek da Silva Guimaraes</dc:creator>
  <cp:lastModifiedBy>Alan Diek da Silva Guimaraes</cp:lastModifiedBy>
  <dcterms:created xsi:type="dcterms:W3CDTF">2025-01-30T00:23:38Z</dcterms:created>
  <dcterms:modified xsi:type="dcterms:W3CDTF">2025-01-31T00:50:06Z</dcterms:modified>
</cp:coreProperties>
</file>